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charts/chartEx7.xml" ContentType="application/vnd.ms-office.chartex+xml"/>
  <Override PartName="/xl/charts/style14.xml" ContentType="application/vnd.ms-office.chartstyle+xml"/>
  <Override PartName="/xl/charts/colors14.xml" ContentType="application/vnd.ms-office.chartcolorstyle+xml"/>
  <Override PartName="/xl/charts/chartEx8.xml" ContentType="application/vnd.ms-office.chartex+xml"/>
  <Override PartName="/xl/charts/style15.xml" ContentType="application/vnd.ms-office.chartstyle+xml"/>
  <Override PartName="/xl/charts/colors15.xml" ContentType="application/vnd.ms-office.chartcolorstyle+xml"/>
  <Override PartName="/xl/charts/chartEx9.xml" ContentType="application/vnd.ms-office.chartex+xml"/>
  <Override PartName="/xl/charts/style16.xml" ContentType="application/vnd.ms-office.chartstyle+xml"/>
  <Override PartName="/xl/charts/colors16.xml" ContentType="application/vnd.ms-office.chartcolorstyle+xml"/>
  <Override PartName="/xl/charts/chartEx10.xml" ContentType="application/vnd.ms-office.chartex+xml"/>
  <Override PartName="/xl/charts/style17.xml" ContentType="application/vnd.ms-office.chartstyle+xml"/>
  <Override PartName="/xl/charts/colors17.xml" ContentType="application/vnd.ms-office.chartcolorstyle+xml"/>
  <Override PartName="/xl/charts/chartEx11.xml" ContentType="application/vnd.ms-office.chartex+xml"/>
  <Override PartName="/xl/charts/style18.xml" ContentType="application/vnd.ms-office.chartstyle+xml"/>
  <Override PartName="/xl/charts/colors18.xml" ContentType="application/vnd.ms-office.chartcolorstyle+xml"/>
  <Override PartName="/xl/charts/chartEx12.xml" ContentType="application/vnd.ms-office.chartex+xml"/>
  <Override PartName="/xl/charts/style19.xml" ContentType="application/vnd.ms-office.chartstyle+xml"/>
  <Override PartName="/xl/charts/colors19.xml" ContentType="application/vnd.ms-office.chartcolorstyle+xml"/>
  <Override PartName="/xl/charts/chartEx13.xml" ContentType="application/vnd.ms-office.chartex+xml"/>
  <Override PartName="/xl/charts/style20.xml" ContentType="application/vnd.ms-office.chartstyle+xml"/>
  <Override PartName="/xl/charts/colors20.xml" ContentType="application/vnd.ms-office.chartcolorstyle+xml"/>
  <Override PartName="/xl/charts/chartEx14.xml" ContentType="application/vnd.ms-office.chartex+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22.xml" ContentType="application/vnd.ms-office.chartstyle+xml"/>
  <Override PartName="/xl/charts/colors22.xml" ContentType="application/vnd.ms-office.chartcolorstyle+xml"/>
  <Override PartName="/xl/charts/chart9.xml" ContentType="application/vnd.openxmlformats-officedocument.drawingml.chart+xml"/>
  <Override PartName="/xl/charts/style23.xml" ContentType="application/vnd.ms-office.chartstyle+xml"/>
  <Override PartName="/xl/charts/colors23.xml" ContentType="application/vnd.ms-office.chartcolorstyle+xml"/>
  <Override PartName="/xl/charts/chart1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25.xml" ContentType="application/vnd.ms-office.chartstyle+xml"/>
  <Override PartName="/xl/charts/colors25.xml" ContentType="application/vnd.ms-office.chartcolorstyle+xml"/>
  <Override PartName="/xl/charts/chart12.xml" ContentType="application/vnd.openxmlformats-officedocument.drawingml.chart+xml"/>
  <Override PartName="/xl/charts/style26.xml" ContentType="application/vnd.ms-office.chartstyle+xml"/>
  <Override PartName="/xl/charts/colors26.xml" ContentType="application/vnd.ms-office.chartcolorstyle+xml"/>
  <Override PartName="/xl/charts/chart13.xml" ContentType="application/vnd.openxmlformats-officedocument.drawingml.chart+xml"/>
  <Override PartName="/xl/charts/style27.xml" ContentType="application/vnd.ms-office.chartstyle+xml"/>
  <Override PartName="/xl/charts/colors27.xml" ContentType="application/vnd.ms-office.chartcolorstyle+xml"/>
  <Override PartName="/xl/charts/chart14.xml" ContentType="application/vnd.openxmlformats-officedocument.drawingml.chart+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6bb7fd6c55ce18c9/TRAB/Cursos/Comunidade DS/Analise de Dados em Producao/"/>
    </mc:Choice>
  </mc:AlternateContent>
  <xr:revisionPtr revIDLastSave="2505" documentId="8_{3595BCAD-A63A-4DB9-99D5-DD9A8FA7F7BC}" xr6:coauthVersionLast="47" xr6:coauthVersionMax="47" xr10:uidLastSave="{8AD218E4-F9D9-4331-BA57-49F190111A22}"/>
  <bookViews>
    <workbookView minimized="1" xWindow="29535" yWindow="3705" windowWidth="12030" windowHeight="6165" tabRatio="745" activeTab="1" xr2:uid="{5C6F9C92-44FB-481F-905F-3920A8231623}"/>
  </bookViews>
  <sheets>
    <sheet name="Dados" sheetId="1" r:id="rId1"/>
    <sheet name="Análise Descritiva" sheetId="3" r:id="rId2"/>
    <sheet name="Dash Descritivo" sheetId="4" r:id="rId3"/>
    <sheet name="Análise Diagnóstica" sheetId="6" r:id="rId4"/>
    <sheet name="Análise Prescritiva" sheetId="5" r:id="rId5"/>
    <sheet name="Análise Preditiva Saz. L=3" sheetId="7" r:id="rId6"/>
    <sheet name="Análise Preditiva Saz. L=6" sheetId="9" r:id="rId7"/>
    <sheet name="Análise Preditiva Saz. L=13" sheetId="10" r:id="rId8"/>
  </sheets>
  <definedNames>
    <definedName name="_xlnm._FilterDatabase" localSheetId="1" hidden="1">'Análise Descritiva'!$O$32:$P$100</definedName>
    <definedName name="_xlchart.v1.10" hidden="1">'Análise Diagnóstica'!$K$80:$K$87</definedName>
    <definedName name="_xlchart.v1.11" hidden="1">'Análise Diagnóstica'!$G$99:$G$106</definedName>
    <definedName name="_xlchart.v1.12" hidden="1">'Análise Diagnóstica'!$K$98</definedName>
    <definedName name="_xlchart.v1.13" hidden="1">'Análise Diagnóstica'!$K$99:$K$106</definedName>
    <definedName name="_xlchart.v1.14" hidden="1">'Análise Diagnóstica'!$G$128:$G$135</definedName>
    <definedName name="_xlchart.v1.15" hidden="1">'Análise Diagnóstica'!$K$127</definedName>
    <definedName name="_xlchart.v1.16" hidden="1">'Análise Diagnóstica'!$K$128:$K$135</definedName>
    <definedName name="_xlchart.v1.17" hidden="1">'Análise Diagnóstica'!$G$34:$G$41</definedName>
    <definedName name="_xlchart.v1.18" hidden="1">'Análise Diagnóstica'!$J$33</definedName>
    <definedName name="_xlchart.v1.19" hidden="1">'Análise Diagnóstica'!$J$34:$J$41</definedName>
    <definedName name="_xlchart.v1.20" hidden="1">'Análise Diagnóstica'!$G$171:$G$178</definedName>
    <definedName name="_xlchart.v1.21" hidden="1">'Análise Diagnóstica'!$K$170</definedName>
    <definedName name="_xlchart.v1.22" hidden="1">'Análise Diagnóstica'!$K$171:$K$178</definedName>
    <definedName name="_xlchart.v1.23" hidden="1">'Análise Diagnóstica'!$G$49:$G$56</definedName>
    <definedName name="_xlchart.v1.24" hidden="1">'Análise Diagnóstica'!$K$48</definedName>
    <definedName name="_xlchart.v1.25" hidden="1">'Análise Diagnóstica'!$K$49:$K$56</definedName>
    <definedName name="_xlchart.v1.26" hidden="1">'Análise Diagnóstica'!$G$34:$G$41</definedName>
    <definedName name="_xlchart.v1.27" hidden="1">'Análise Diagnóstica'!$K$33</definedName>
    <definedName name="_xlchart.v1.28" hidden="1">'Análise Diagnóstica'!$K$34:$K$41</definedName>
    <definedName name="_xlchart.v1.29" hidden="1">'Análise Diagnóstica'!$G$68:$G$75</definedName>
    <definedName name="_xlchart.v1.30" hidden="1">'Análise Diagnóstica'!$K$67</definedName>
    <definedName name="_xlchart.v1.31" hidden="1">'Análise Diagnóstica'!$K$68:$K$75</definedName>
    <definedName name="_xlchart.v1.32" hidden="1">'Análise Diagnóstica'!$G$111:$G$118</definedName>
    <definedName name="_xlchart.v1.33" hidden="1">'Análise Diagnóstica'!$K$110</definedName>
    <definedName name="_xlchart.v1.34" hidden="1">'Análise Diagnóstica'!$K$111:$K$118</definedName>
    <definedName name="_xlchart.v1.35" hidden="1">'Análise Diagnóstica'!$G$49:$G$56</definedName>
    <definedName name="_xlchart.v1.36" hidden="1">'Análise Diagnóstica'!$J$48</definedName>
    <definedName name="_xlchart.v1.37" hidden="1">'Análise Diagnóstica'!$J$49:$J$56</definedName>
    <definedName name="_xlchart.v1.38" hidden="1">'Análise Diagnóstica'!$G$140:$G$147</definedName>
    <definedName name="_xlchart.v1.39" hidden="1">'Análise Diagnóstica'!$K$139</definedName>
    <definedName name="_xlchart.v1.40" hidden="1">'Análise Diagnóstica'!$K$140:$K$147</definedName>
    <definedName name="_xlchart.v1.41" hidden="1">'Análise Diagnóstica'!$G$159:$G$166</definedName>
    <definedName name="_xlchart.v1.42" hidden="1">'Análise Diagnóstica'!$K$158</definedName>
    <definedName name="_xlchart.v1.43" hidden="1">'Análise Diagnóstica'!$K$159:$K$166</definedName>
    <definedName name="_xlchart.v1.8" hidden="1">'Análise Diagnóstica'!$G$80:$G$87</definedName>
    <definedName name="_xlchart.v1.9" hidden="1">'Análise Diagnóstica'!$K$79</definedName>
    <definedName name="_xlchart.v6.0" hidden="1">'Análise Descritiva'!$AG$31</definedName>
    <definedName name="_xlchart.v6.1" hidden="1">'Análise Descritiva'!$AG$32:$AG$48</definedName>
    <definedName name="_xlchart.v6.2" hidden="1">'Análise Descritiva'!$AH$31</definedName>
    <definedName name="_xlchart.v6.3" hidden="1">'Análise Descritiva'!$AH$32:$AH$48</definedName>
    <definedName name="_xlchart.v6.4" hidden="1">'Análise Descritiva'!$AG$3</definedName>
    <definedName name="_xlchart.v6.5" hidden="1">'Análise Descritiva'!$AG$4:$AG$29</definedName>
    <definedName name="_xlchart.v6.6" hidden="1">'Análise Descritiva'!$AH$3</definedName>
    <definedName name="_xlchart.v6.7" hidden="1">'Análise Descritiva'!$AH$4:$AH$29</definedName>
    <definedName name="_xlcn.WorksheetConnection_Analisedescritiva.xlsxTabela11" hidden="1">Tabela1[]</definedName>
  </definedNames>
  <calcPr calcId="191029"/>
  <pivotCaches>
    <pivotCache cacheId="793" r:id="rId9"/>
    <pivotCache cacheId="795" r:id="rId10"/>
    <pivotCache cacheId="796" r:id="rId11"/>
    <pivotCache cacheId="797" r:id="rId12"/>
    <pivotCache cacheId="798" r:id="rId13"/>
    <pivotCache cacheId="799" r:id="rId14"/>
    <pivotCache cacheId="800" r:id="rId15"/>
    <pivotCache cacheId="801" r:id="rId16"/>
    <pivotCache cacheId="869"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ela1" name="Tabela1" connection="WorksheetConnection_Analise descritiva.xlsx!Tabela1"/>
        </x15:modelTables>
        <x15:extLst>
          <ext xmlns:x16="http://schemas.microsoft.com/office/spreadsheetml/2014/11/main" uri="{9835A34E-60A6-4A7C-AAB8-D5F71C897F49}">
            <x16:modelTimeGroupings>
              <x16:modelTimeGrouping tableName="Tabela1" columnName="order_purchase_timestamp" columnId="order_purchase_timestamp">
                <x16:calculatedTimeColumn columnName="order_purchase_timestamp (Ano)" columnId="order_purchase_timestamp (Ano)" contentType="years" isSelected="1"/>
                <x16:calculatedTimeColumn columnName="order_purchase_timestamp (Trimestre)" columnId="order_purchase_timestamp (Trimestre)" contentType="quarters" isSelected="1"/>
                <x16:calculatedTimeColumn columnName="order_purchase_timestamp (Índice de Mês)" columnId="order_purchase_timestamp (Índice de Mês)" contentType="monthsindex" isSelected="1"/>
                <x16:calculatedTimeColumn columnName="order_purchase_timestamp (Mês)" columnId="order_purchase_timestamp (Mês)" contentType="months" isSelected="1"/>
              </x16:modelTimeGrouping>
              <x16:modelTimeGrouping tableName="Tabela1" columnName="order_purchase_timestamp_2" columnId="order_purchase_timestamp_2">
                <x16:calculatedTimeColumn columnName="order_purchase_timestamp_2 (Ano)" columnId="order_purchase_timestamp_2 (Ano)" contentType="years" isSelected="1"/>
                <x16:calculatedTimeColumn columnName="order_purchase_timestamp_2 (Trimestre)" columnId="order_purchase_timestamp_2 (Trimestre)" contentType="quarters" isSelected="1"/>
                <x16:calculatedTimeColumn columnName="order_purchase_timestamp_2 (Índice de Mês)" columnId="order_purchase_timestamp_2 (Índice de Mês)" contentType="monthsindex" isSelected="1"/>
                <x16:calculatedTimeColumn columnName="order_purchase_timestamp_2 (Mês)" columnId="order_purchase_timestamp_2 (Mês)"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7" i="3" l="1"/>
  <c r="Q37" i="3"/>
  <c r="Q34" i="3"/>
  <c r="Q33" i="3"/>
  <c r="R33" i="3"/>
  <c r="P3" i="5"/>
  <c r="P4" i="5"/>
  <c r="P5" i="5"/>
  <c r="P6" i="5"/>
  <c r="P7" i="5"/>
  <c r="P8" i="5"/>
  <c r="P9" i="5"/>
  <c r="P10" i="5"/>
  <c r="P11" i="5"/>
  <c r="P12" i="5"/>
  <c r="P13" i="5"/>
  <c r="P14" i="5"/>
  <c r="P15" i="5"/>
  <c r="P16" i="5"/>
  <c r="P17" i="5"/>
  <c r="P18" i="5"/>
  <c r="P19" i="5"/>
  <c r="P20" i="5"/>
  <c r="P21" i="5"/>
  <c r="P22" i="5"/>
  <c r="L3" i="5"/>
  <c r="M3" i="5"/>
  <c r="N3" i="5"/>
  <c r="O3" i="5"/>
  <c r="O32" i="5" s="1"/>
  <c r="L4" i="5"/>
  <c r="M4" i="5"/>
  <c r="N4" i="5"/>
  <c r="O4" i="5"/>
  <c r="L5" i="5"/>
  <c r="M5" i="5"/>
  <c r="N5" i="5"/>
  <c r="O5" i="5"/>
  <c r="L6" i="5"/>
  <c r="M6" i="5"/>
  <c r="N6" i="5"/>
  <c r="O6" i="5"/>
  <c r="L7" i="5"/>
  <c r="M7" i="5"/>
  <c r="N7" i="5"/>
  <c r="O7" i="5"/>
  <c r="L8" i="5"/>
  <c r="M8" i="5"/>
  <c r="N8" i="5"/>
  <c r="O8" i="5"/>
  <c r="L9" i="5"/>
  <c r="M9" i="5"/>
  <c r="N9" i="5"/>
  <c r="O9" i="5"/>
  <c r="L10" i="5"/>
  <c r="M10" i="5"/>
  <c r="N10" i="5"/>
  <c r="O10" i="5"/>
  <c r="L11" i="5"/>
  <c r="M11" i="5"/>
  <c r="N11" i="5"/>
  <c r="O11" i="5"/>
  <c r="L12" i="5"/>
  <c r="M12" i="5"/>
  <c r="N12" i="5"/>
  <c r="O12" i="5"/>
  <c r="L13" i="5"/>
  <c r="M13" i="5"/>
  <c r="N13" i="5"/>
  <c r="O13" i="5"/>
  <c r="L14" i="5"/>
  <c r="M14" i="5"/>
  <c r="N14" i="5"/>
  <c r="O14" i="5"/>
  <c r="L15" i="5"/>
  <c r="M15" i="5"/>
  <c r="N15" i="5"/>
  <c r="O15" i="5"/>
  <c r="L16" i="5"/>
  <c r="M16" i="5"/>
  <c r="N16" i="5"/>
  <c r="O16" i="5"/>
  <c r="L17" i="5"/>
  <c r="M17" i="5"/>
  <c r="N17" i="5"/>
  <c r="O17" i="5"/>
  <c r="L18" i="5"/>
  <c r="M18" i="5"/>
  <c r="N18" i="5"/>
  <c r="O18" i="5"/>
  <c r="L19" i="5"/>
  <c r="M19" i="5"/>
  <c r="N19" i="5"/>
  <c r="O19" i="5"/>
  <c r="L20" i="5"/>
  <c r="M20" i="5"/>
  <c r="N20" i="5"/>
  <c r="O20" i="5"/>
  <c r="L21" i="5"/>
  <c r="M21" i="5"/>
  <c r="N21" i="5"/>
  <c r="O21" i="5"/>
  <c r="L22" i="5"/>
  <c r="M22" i="5"/>
  <c r="N22" i="5"/>
  <c r="O22" i="5"/>
  <c r="K4" i="5"/>
  <c r="K5" i="5"/>
  <c r="K6" i="5"/>
  <c r="K7" i="5"/>
  <c r="K8" i="5"/>
  <c r="K9" i="5"/>
  <c r="K10" i="5"/>
  <c r="K11" i="5"/>
  <c r="K12" i="5"/>
  <c r="K13" i="5"/>
  <c r="K14" i="5"/>
  <c r="K15" i="5"/>
  <c r="K16" i="5"/>
  <c r="K17" i="5"/>
  <c r="K18" i="5"/>
  <c r="K19" i="5"/>
  <c r="K20" i="5"/>
  <c r="K21" i="5"/>
  <c r="K22" i="5"/>
  <c r="K3" i="5"/>
  <c r="O33" i="5" s="1"/>
  <c r="T3" i="5"/>
  <c r="U3" i="5"/>
  <c r="V3" i="5"/>
  <c r="W3" i="5"/>
  <c r="X3" i="5"/>
  <c r="T4" i="5"/>
  <c r="U4" i="5"/>
  <c r="V4" i="5"/>
  <c r="W4" i="5"/>
  <c r="X4" i="5"/>
  <c r="T5" i="5"/>
  <c r="U5" i="5"/>
  <c r="V5" i="5"/>
  <c r="W5" i="5"/>
  <c r="X5" i="5"/>
  <c r="T6" i="5"/>
  <c r="U6" i="5"/>
  <c r="V6" i="5"/>
  <c r="W6" i="5"/>
  <c r="X6" i="5"/>
  <c r="T7" i="5"/>
  <c r="U7" i="5"/>
  <c r="V7" i="5"/>
  <c r="W7" i="5"/>
  <c r="X7" i="5"/>
  <c r="T8" i="5"/>
  <c r="U8" i="5"/>
  <c r="V8" i="5"/>
  <c r="W8" i="5"/>
  <c r="X8" i="5"/>
  <c r="T9" i="5"/>
  <c r="U9" i="5"/>
  <c r="V9" i="5"/>
  <c r="W9" i="5"/>
  <c r="X9" i="5"/>
  <c r="T10" i="5"/>
  <c r="U10" i="5"/>
  <c r="V10" i="5"/>
  <c r="W10" i="5"/>
  <c r="X10" i="5"/>
  <c r="T11" i="5"/>
  <c r="U11" i="5"/>
  <c r="V11" i="5"/>
  <c r="W11" i="5"/>
  <c r="X11" i="5"/>
  <c r="T12" i="5"/>
  <c r="U12" i="5"/>
  <c r="V12" i="5"/>
  <c r="W12" i="5"/>
  <c r="X12" i="5"/>
  <c r="T13" i="5"/>
  <c r="U13" i="5"/>
  <c r="V13" i="5"/>
  <c r="W13" i="5"/>
  <c r="X13" i="5"/>
  <c r="T14" i="5"/>
  <c r="U14" i="5"/>
  <c r="V14" i="5"/>
  <c r="W14" i="5"/>
  <c r="X14" i="5"/>
  <c r="T15" i="5"/>
  <c r="U15" i="5"/>
  <c r="V15" i="5"/>
  <c r="W15" i="5"/>
  <c r="X15" i="5"/>
  <c r="T16" i="5"/>
  <c r="U16" i="5"/>
  <c r="V16" i="5"/>
  <c r="W16" i="5"/>
  <c r="X16" i="5"/>
  <c r="T17" i="5"/>
  <c r="U17" i="5"/>
  <c r="V17" i="5"/>
  <c r="W17" i="5"/>
  <c r="X17" i="5"/>
  <c r="T18" i="5"/>
  <c r="U18" i="5"/>
  <c r="V18" i="5"/>
  <c r="W18" i="5"/>
  <c r="X18" i="5"/>
  <c r="T19" i="5"/>
  <c r="U19" i="5"/>
  <c r="V19" i="5"/>
  <c r="W19" i="5"/>
  <c r="X19" i="5"/>
  <c r="T20" i="5"/>
  <c r="U20" i="5"/>
  <c r="V20" i="5"/>
  <c r="W20" i="5"/>
  <c r="X20" i="5"/>
  <c r="T21" i="5"/>
  <c r="U21" i="5"/>
  <c r="V21" i="5"/>
  <c r="W21" i="5"/>
  <c r="X21" i="5"/>
  <c r="T22" i="5"/>
  <c r="U22" i="5"/>
  <c r="V22" i="5"/>
  <c r="W22" i="5"/>
  <c r="X22" i="5"/>
  <c r="S4" i="5"/>
  <c r="S5" i="5"/>
  <c r="S6" i="5"/>
  <c r="S7" i="5"/>
  <c r="S8" i="5"/>
  <c r="S9" i="5"/>
  <c r="S10" i="5"/>
  <c r="S11" i="5"/>
  <c r="S12" i="5"/>
  <c r="S13" i="5"/>
  <c r="S14" i="5"/>
  <c r="S15" i="5"/>
  <c r="S16" i="5"/>
  <c r="S17" i="5"/>
  <c r="S18" i="5"/>
  <c r="S19" i="5"/>
  <c r="S20" i="5"/>
  <c r="S21" i="5"/>
  <c r="S22" i="5"/>
  <c r="S3" i="5"/>
  <c r="R22" i="5"/>
  <c r="R21" i="5"/>
  <c r="R20" i="5"/>
  <c r="R19" i="5"/>
  <c r="R18" i="5"/>
  <c r="R17" i="5"/>
  <c r="R16" i="5"/>
  <c r="R15" i="5"/>
  <c r="R14" i="5"/>
  <c r="R13" i="5"/>
  <c r="R12" i="5"/>
  <c r="R11" i="5"/>
  <c r="R10" i="5"/>
  <c r="R9" i="5"/>
  <c r="R8" i="5"/>
  <c r="R7" i="5"/>
  <c r="R6" i="5"/>
  <c r="R5" i="5"/>
  <c r="R4" i="5"/>
  <c r="R3" i="5"/>
  <c r="O28" i="5" l="1"/>
  <c r="O30" i="5"/>
  <c r="O29" i="5"/>
  <c r="O31" i="5"/>
  <c r="D22" i="5" l="1"/>
  <c r="D21" i="5"/>
  <c r="D20" i="5"/>
  <c r="D19" i="5"/>
  <c r="D18" i="5"/>
  <c r="D17" i="5"/>
  <c r="D16" i="5"/>
  <c r="D15" i="5"/>
  <c r="D14" i="5"/>
  <c r="D13" i="5"/>
  <c r="D12" i="5"/>
  <c r="D11" i="5"/>
  <c r="D10" i="5"/>
  <c r="D9" i="5"/>
  <c r="D8" i="5"/>
  <c r="D7" i="5"/>
  <c r="D6" i="5"/>
  <c r="D5" i="5"/>
  <c r="D4" i="5"/>
  <c r="D3" i="5"/>
  <c r="V8" i="7"/>
  <c r="V7" i="7"/>
  <c r="P7" i="9"/>
  <c r="P8" i="9"/>
  <c r="P9" i="9"/>
  <c r="P10" i="9"/>
  <c r="P11" i="9"/>
  <c r="P12" i="9"/>
  <c r="P13" i="9"/>
  <c r="P14" i="9"/>
  <c r="P15" i="9"/>
  <c r="P16" i="9"/>
  <c r="P17" i="9"/>
  <c r="P18" i="9"/>
  <c r="P19" i="9"/>
  <c r="P20" i="9"/>
  <c r="P21" i="9"/>
  <c r="P22" i="9"/>
  <c r="P23" i="9"/>
  <c r="P24" i="9"/>
  <c r="P25" i="9"/>
  <c r="P26" i="9"/>
  <c r="P27" i="9"/>
  <c r="P28" i="9"/>
  <c r="P5" i="9"/>
  <c r="P6" i="9"/>
  <c r="L8" i="9"/>
  <c r="M8" i="9" s="1"/>
  <c r="L9" i="9"/>
  <c r="M9" i="9" s="1"/>
  <c r="L10" i="9"/>
  <c r="L11" i="9"/>
  <c r="M11" i="9" s="1"/>
  <c r="Y5" i="9" s="1"/>
  <c r="N23" i="9" s="1"/>
  <c r="L12" i="9"/>
  <c r="M12" i="9" s="1"/>
  <c r="L13" i="9"/>
  <c r="L14" i="9"/>
  <c r="M14" i="9" s="1"/>
  <c r="L15" i="9"/>
  <c r="M15" i="9" s="1"/>
  <c r="L16" i="9"/>
  <c r="M16" i="9" s="1"/>
  <c r="L17" i="9"/>
  <c r="M17" i="9" s="1"/>
  <c r="L18" i="9"/>
  <c r="M18" i="9" s="1"/>
  <c r="L19" i="9"/>
  <c r="M19" i="9" s="1"/>
  <c r="L20" i="9"/>
  <c r="M20" i="9" s="1"/>
  <c r="L21" i="9"/>
  <c r="L7" i="9"/>
  <c r="M7" i="9" s="1"/>
  <c r="I28" i="9"/>
  <c r="I27" i="9"/>
  <c r="I26" i="9"/>
  <c r="I25" i="9"/>
  <c r="I24" i="9"/>
  <c r="I23" i="9"/>
  <c r="I22" i="9"/>
  <c r="M21" i="9"/>
  <c r="I21" i="9"/>
  <c r="I20" i="9"/>
  <c r="I19" i="9"/>
  <c r="I18" i="9"/>
  <c r="I17" i="9"/>
  <c r="I16" i="9"/>
  <c r="I15" i="9"/>
  <c r="I14" i="9"/>
  <c r="M13" i="9"/>
  <c r="I13" i="9"/>
  <c r="I12" i="9"/>
  <c r="I11" i="9"/>
  <c r="M10" i="9"/>
  <c r="I10" i="9"/>
  <c r="I9" i="9"/>
  <c r="I8" i="9"/>
  <c r="I7" i="9"/>
  <c r="I6" i="9"/>
  <c r="I5" i="9"/>
  <c r="L7" i="7"/>
  <c r="M7" i="7" s="1"/>
  <c r="L8" i="7"/>
  <c r="M8" i="7" s="1"/>
  <c r="L9" i="7"/>
  <c r="M9" i="7" s="1"/>
  <c r="L10" i="7"/>
  <c r="M10" i="7" s="1"/>
  <c r="L11" i="7"/>
  <c r="M11" i="7" s="1"/>
  <c r="L12" i="7"/>
  <c r="M12" i="7" s="1"/>
  <c r="L13" i="7"/>
  <c r="L14" i="7"/>
  <c r="L15" i="7"/>
  <c r="L16" i="7"/>
  <c r="L17" i="7"/>
  <c r="L18" i="7"/>
  <c r="M18" i="7" s="1"/>
  <c r="L19" i="7"/>
  <c r="M19" i="7" s="1"/>
  <c r="L20" i="7"/>
  <c r="M20" i="7" s="1"/>
  <c r="L21" i="7"/>
  <c r="M21" i="7" s="1"/>
  <c r="L22" i="7"/>
  <c r="L23" i="7"/>
  <c r="L6" i="7"/>
  <c r="M6" i="7" s="1"/>
  <c r="P5" i="7"/>
  <c r="P28" i="7"/>
  <c r="P27" i="7"/>
  <c r="P26" i="7"/>
  <c r="P25" i="7"/>
  <c r="P6" i="7"/>
  <c r="P7" i="7"/>
  <c r="P8" i="7"/>
  <c r="P9" i="7"/>
  <c r="P10" i="7"/>
  <c r="P11" i="7"/>
  <c r="P12" i="7"/>
  <c r="P13" i="7"/>
  <c r="P14" i="7"/>
  <c r="P15" i="7"/>
  <c r="P16" i="7"/>
  <c r="P17" i="7"/>
  <c r="P18" i="7"/>
  <c r="P19" i="7"/>
  <c r="P20" i="7"/>
  <c r="P21" i="7"/>
  <c r="P22" i="7"/>
  <c r="P23" i="7"/>
  <c r="P24" i="7"/>
  <c r="I25" i="7"/>
  <c r="I26" i="7"/>
  <c r="I27" i="7"/>
  <c r="I28" i="7"/>
  <c r="M13" i="7"/>
  <c r="M14" i="7"/>
  <c r="M15" i="7"/>
  <c r="M16" i="7"/>
  <c r="M17" i="7"/>
  <c r="M22" i="7"/>
  <c r="M23" i="7"/>
  <c r="Y8" i="9" l="1"/>
  <c r="Y6" i="9"/>
  <c r="N18" i="9" s="1"/>
  <c r="Y10" i="9"/>
  <c r="Y9" i="9"/>
  <c r="N9" i="9" s="1"/>
  <c r="Y7" i="9"/>
  <c r="N13" i="9" s="1"/>
  <c r="N8" i="9"/>
  <c r="N26" i="9"/>
  <c r="Q26" i="9" s="1"/>
  <c r="N20" i="9"/>
  <c r="N14" i="9"/>
  <c r="N27" i="9"/>
  <c r="Q27" i="9" s="1"/>
  <c r="N16" i="9"/>
  <c r="N10" i="9"/>
  <c r="N22" i="9"/>
  <c r="N28" i="9"/>
  <c r="Q28" i="9" s="1"/>
  <c r="N5" i="9"/>
  <c r="O5" i="9" s="1"/>
  <c r="N11" i="9"/>
  <c r="N17" i="9"/>
  <c r="X7" i="7"/>
  <c r="N10" i="7" s="1"/>
  <c r="Q10" i="7" s="1"/>
  <c r="X6" i="7"/>
  <c r="N18" i="7" s="1"/>
  <c r="Q18" i="7" s="1"/>
  <c r="X5" i="7"/>
  <c r="N11" i="7" s="1"/>
  <c r="Q11" i="7" s="1"/>
  <c r="N20" i="7"/>
  <c r="Q20" i="7" s="1"/>
  <c r="N15" i="9" l="1"/>
  <c r="N12" i="9"/>
  <c r="Q12" i="9" s="1"/>
  <c r="N25" i="9"/>
  <c r="Q25" i="9" s="1"/>
  <c r="N24" i="9"/>
  <c r="Q24" i="9" s="1"/>
  <c r="N6" i="9"/>
  <c r="O6" i="9" s="1"/>
  <c r="N21" i="9"/>
  <c r="Q21" i="9" s="1"/>
  <c r="N7" i="9"/>
  <c r="O7" i="9" s="1"/>
  <c r="N19" i="9"/>
  <c r="Q19" i="9" s="1"/>
  <c r="R11" i="7"/>
  <c r="S11" i="7"/>
  <c r="R18" i="7"/>
  <c r="S18" i="7"/>
  <c r="R20" i="7"/>
  <c r="S20" i="7"/>
  <c r="R10" i="7"/>
  <c r="S10" i="7"/>
  <c r="Q11" i="9"/>
  <c r="O17" i="9"/>
  <c r="Q20" i="9"/>
  <c r="O20" i="9"/>
  <c r="O8" i="9"/>
  <c r="Q8" i="9"/>
  <c r="O23" i="9"/>
  <c r="Q23" i="9"/>
  <c r="Q18" i="9"/>
  <c r="O18" i="9"/>
  <c r="O22" i="9"/>
  <c r="Q22" i="9"/>
  <c r="O15" i="9"/>
  <c r="Q15" i="9"/>
  <c r="O21" i="9"/>
  <c r="Q14" i="9"/>
  <c r="O14" i="9"/>
  <c r="Q10" i="9"/>
  <c r="O10" i="9"/>
  <c r="Q13" i="9"/>
  <c r="O13" i="9"/>
  <c r="O9" i="9"/>
  <c r="Q9" i="9"/>
  <c r="O16" i="9"/>
  <c r="Q16" i="9"/>
  <c r="Q5" i="9"/>
  <c r="N17" i="7"/>
  <c r="Q17" i="7" s="1"/>
  <c r="N5" i="7"/>
  <c r="Q5" i="7" s="1"/>
  <c r="N8" i="7"/>
  <c r="Q8" i="7" s="1"/>
  <c r="N23" i="7"/>
  <c r="Q23" i="7" s="1"/>
  <c r="N14" i="7"/>
  <c r="Q14" i="7" s="1"/>
  <c r="N26" i="7"/>
  <c r="Q26" i="7" s="1"/>
  <c r="O18" i="7"/>
  <c r="O10" i="7"/>
  <c r="O20" i="7"/>
  <c r="O11" i="7"/>
  <c r="N7" i="7"/>
  <c r="Q7" i="7" s="1"/>
  <c r="N13" i="7"/>
  <c r="Q13" i="7" s="1"/>
  <c r="N22" i="7"/>
  <c r="Q22" i="7" s="1"/>
  <c r="N16" i="7"/>
  <c r="Q16" i="7" s="1"/>
  <c r="N28" i="7"/>
  <c r="Q28" i="7" s="1"/>
  <c r="N25" i="7"/>
  <c r="Q25" i="7" s="1"/>
  <c r="N19" i="7"/>
  <c r="Q19" i="7" s="1"/>
  <c r="N12" i="7"/>
  <c r="Q12" i="7" s="1"/>
  <c r="N24" i="7"/>
  <c r="Q24" i="7" s="1"/>
  <c r="N21" i="7"/>
  <c r="Q21" i="7" s="1"/>
  <c r="N9" i="7"/>
  <c r="Q9" i="7" s="1"/>
  <c r="N27" i="7"/>
  <c r="Q27" i="7" s="1"/>
  <c r="N6" i="7"/>
  <c r="N15" i="7"/>
  <c r="Q15" i="7" s="1"/>
  <c r="R9" i="9" l="1"/>
  <c r="S9" i="9"/>
  <c r="S23" i="9"/>
  <c r="R23" i="9"/>
  <c r="R8" i="9"/>
  <c r="S8" i="9"/>
  <c r="R21" i="9"/>
  <c r="S21" i="9"/>
  <c r="S15" i="9"/>
  <c r="R15" i="9"/>
  <c r="R13" i="9"/>
  <c r="S13" i="9"/>
  <c r="S22" i="9"/>
  <c r="R22" i="9"/>
  <c r="R24" i="9"/>
  <c r="S24" i="9"/>
  <c r="S10" i="9"/>
  <c r="R10" i="9"/>
  <c r="R20" i="9"/>
  <c r="S20" i="9"/>
  <c r="R16" i="9"/>
  <c r="S16" i="9"/>
  <c r="S18" i="9"/>
  <c r="R18" i="9"/>
  <c r="R12" i="9"/>
  <c r="S12" i="9"/>
  <c r="S19" i="9"/>
  <c r="R19" i="9"/>
  <c r="R5" i="9"/>
  <c r="S5" i="9"/>
  <c r="S14" i="9"/>
  <c r="R14" i="9"/>
  <c r="O12" i="9"/>
  <c r="S11" i="9"/>
  <c r="R11" i="9"/>
  <c r="Q7" i="9"/>
  <c r="Q6" i="9"/>
  <c r="O19" i="9"/>
  <c r="O24" i="9"/>
  <c r="R13" i="7"/>
  <c r="S13" i="7"/>
  <c r="R7" i="7"/>
  <c r="S7" i="7"/>
  <c r="R12" i="7"/>
  <c r="S12" i="7"/>
  <c r="R5" i="7"/>
  <c r="S5" i="7"/>
  <c r="R19" i="7"/>
  <c r="S19" i="7"/>
  <c r="R17" i="7"/>
  <c r="S17" i="7"/>
  <c r="R21" i="7"/>
  <c r="S21" i="7"/>
  <c r="R24" i="7"/>
  <c r="S24" i="7"/>
  <c r="R16" i="7"/>
  <c r="S16" i="7"/>
  <c r="R23" i="7"/>
  <c r="S23" i="7"/>
  <c r="R8" i="7"/>
  <c r="S8" i="7"/>
  <c r="R15" i="7"/>
  <c r="S15" i="7"/>
  <c r="R9" i="7"/>
  <c r="S9" i="7"/>
  <c r="R22" i="7"/>
  <c r="S22" i="7"/>
  <c r="R14" i="7"/>
  <c r="S14" i="7"/>
  <c r="O17" i="7"/>
  <c r="O5" i="7"/>
  <c r="O8" i="7"/>
  <c r="Q17" i="9"/>
  <c r="O11" i="9"/>
  <c r="O23" i="7"/>
  <c r="O14" i="7"/>
  <c r="O6" i="7"/>
  <c r="Q6" i="7"/>
  <c r="O9" i="7"/>
  <c r="O19" i="7"/>
  <c r="O15" i="7"/>
  <c r="O16" i="7"/>
  <c r="O22" i="7"/>
  <c r="O21" i="7"/>
  <c r="O13" i="7"/>
  <c r="O24" i="7"/>
  <c r="O7" i="7"/>
  <c r="O12" i="7"/>
  <c r="I5" i="7"/>
  <c r="I6" i="7"/>
  <c r="I7" i="7"/>
  <c r="I8" i="7"/>
  <c r="I9" i="7"/>
  <c r="I10" i="7"/>
  <c r="I11" i="7"/>
  <c r="I12" i="7"/>
  <c r="I13" i="7"/>
  <c r="I14" i="7"/>
  <c r="I15" i="7"/>
  <c r="I16" i="7"/>
  <c r="I17" i="7"/>
  <c r="I18" i="7"/>
  <c r="I19" i="7"/>
  <c r="I20" i="7"/>
  <c r="I21" i="7"/>
  <c r="I22" i="7"/>
  <c r="I23" i="7"/>
  <c r="I24" i="7"/>
  <c r="Z23" i="6"/>
  <c r="Z24" i="6"/>
  <c r="Z27" i="6"/>
  <c r="Z26" i="6"/>
  <c r="Z25" i="6"/>
  <c r="M172" i="6"/>
  <c r="M173" i="6"/>
  <c r="M174" i="6"/>
  <c r="M175" i="6"/>
  <c r="M176" i="6"/>
  <c r="M177" i="6"/>
  <c r="M178" i="6"/>
  <c r="M171" i="6"/>
  <c r="M141" i="6"/>
  <c r="M142" i="6"/>
  <c r="M143" i="6"/>
  <c r="M144" i="6"/>
  <c r="M145" i="6"/>
  <c r="M146" i="6"/>
  <c r="M147" i="6"/>
  <c r="M140" i="6"/>
  <c r="M112" i="6"/>
  <c r="M113" i="6"/>
  <c r="M114" i="6"/>
  <c r="M115" i="6"/>
  <c r="M116" i="6"/>
  <c r="M117" i="6"/>
  <c r="M118" i="6"/>
  <c r="M111" i="6"/>
  <c r="M81" i="6"/>
  <c r="M82" i="6"/>
  <c r="M83" i="6"/>
  <c r="M84" i="6"/>
  <c r="M85" i="6"/>
  <c r="M86" i="6"/>
  <c r="M87" i="6"/>
  <c r="M80" i="6"/>
  <c r="L178" i="6"/>
  <c r="L177" i="6"/>
  <c r="L176" i="6"/>
  <c r="L175" i="6"/>
  <c r="L174" i="6"/>
  <c r="L173" i="6"/>
  <c r="L172" i="6"/>
  <c r="L171" i="6"/>
  <c r="L147" i="6"/>
  <c r="L146" i="6"/>
  <c r="L145" i="6"/>
  <c r="L144" i="6"/>
  <c r="L143" i="6"/>
  <c r="L142" i="6"/>
  <c r="L141" i="6"/>
  <c r="L140" i="6"/>
  <c r="L118" i="6"/>
  <c r="L117" i="6"/>
  <c r="L116" i="6"/>
  <c r="L115" i="6"/>
  <c r="L114" i="6"/>
  <c r="L113" i="6"/>
  <c r="L112" i="6"/>
  <c r="L111" i="6"/>
  <c r="L87" i="6"/>
  <c r="L86" i="6"/>
  <c r="L85" i="6"/>
  <c r="L84" i="6"/>
  <c r="L83" i="6"/>
  <c r="L82" i="6"/>
  <c r="L81" i="6"/>
  <c r="L80" i="6"/>
  <c r="Y27" i="6"/>
  <c r="Y26" i="6"/>
  <c r="M160" i="6"/>
  <c r="M161" i="6"/>
  <c r="M162" i="6"/>
  <c r="M163" i="6"/>
  <c r="M164" i="6"/>
  <c r="M165" i="6"/>
  <c r="M166" i="6"/>
  <c r="L160" i="6"/>
  <c r="L161" i="6"/>
  <c r="L162" i="6"/>
  <c r="L163" i="6"/>
  <c r="L164" i="6"/>
  <c r="L165" i="6"/>
  <c r="L166" i="6"/>
  <c r="M159" i="6"/>
  <c r="L159" i="6"/>
  <c r="M50" i="6"/>
  <c r="M51" i="6"/>
  <c r="M52" i="6"/>
  <c r="M53" i="6"/>
  <c r="M54" i="6"/>
  <c r="M55" i="6"/>
  <c r="M56" i="6"/>
  <c r="L50" i="6"/>
  <c r="L51" i="6"/>
  <c r="L52" i="6"/>
  <c r="L53" i="6"/>
  <c r="L54" i="6"/>
  <c r="L55" i="6"/>
  <c r="L56" i="6"/>
  <c r="M49" i="6"/>
  <c r="L49" i="6"/>
  <c r="M35" i="6"/>
  <c r="M36" i="6"/>
  <c r="M37" i="6"/>
  <c r="M38" i="6"/>
  <c r="M39" i="6"/>
  <c r="M40" i="6"/>
  <c r="M41" i="6"/>
  <c r="M34" i="6"/>
  <c r="L41" i="6"/>
  <c r="L40" i="6"/>
  <c r="L39" i="6"/>
  <c r="L38" i="6"/>
  <c r="L37" i="6"/>
  <c r="L36" i="6"/>
  <c r="L35" i="6"/>
  <c r="L34" i="6"/>
  <c r="Y23" i="6" s="1"/>
  <c r="G128" i="6"/>
  <c r="G129" i="6"/>
  <c r="G130" i="6"/>
  <c r="G131" i="6"/>
  <c r="G132" i="6"/>
  <c r="G133" i="6"/>
  <c r="G134" i="6"/>
  <c r="G135" i="6"/>
  <c r="G100" i="6"/>
  <c r="G101" i="6"/>
  <c r="G102" i="6"/>
  <c r="G103" i="6"/>
  <c r="G104" i="6"/>
  <c r="G105" i="6"/>
  <c r="G106" i="6"/>
  <c r="G99" i="6"/>
  <c r="G69" i="6"/>
  <c r="G70" i="6"/>
  <c r="G71" i="6"/>
  <c r="G72" i="6"/>
  <c r="G73" i="6"/>
  <c r="G74" i="6"/>
  <c r="G75" i="6"/>
  <c r="G68" i="6"/>
  <c r="I178" i="6"/>
  <c r="H178" i="6"/>
  <c r="G178" i="6"/>
  <c r="J177" i="6"/>
  <c r="I177" i="6"/>
  <c r="H177" i="6"/>
  <c r="G177" i="6"/>
  <c r="I176" i="6"/>
  <c r="K176" i="6" s="1"/>
  <c r="H176" i="6"/>
  <c r="G176" i="6"/>
  <c r="I175" i="6"/>
  <c r="H175" i="6"/>
  <c r="J175" i="6" s="1"/>
  <c r="G175" i="6"/>
  <c r="I174" i="6"/>
  <c r="H174" i="6"/>
  <c r="G174" i="6"/>
  <c r="J173" i="6"/>
  <c r="I173" i="6"/>
  <c r="K173" i="6" s="1"/>
  <c r="H173" i="6"/>
  <c r="G173" i="6"/>
  <c r="K172" i="6"/>
  <c r="I172" i="6"/>
  <c r="H172" i="6"/>
  <c r="G172" i="6"/>
  <c r="I171" i="6"/>
  <c r="H171" i="6"/>
  <c r="G171" i="6"/>
  <c r="I166" i="6"/>
  <c r="K166" i="6" s="1"/>
  <c r="H166" i="6"/>
  <c r="J166" i="6" s="1"/>
  <c r="G166" i="6"/>
  <c r="I165" i="6"/>
  <c r="H165" i="6"/>
  <c r="G165" i="6"/>
  <c r="I164" i="6"/>
  <c r="K164" i="6" s="1"/>
  <c r="H164" i="6"/>
  <c r="G164" i="6"/>
  <c r="I163" i="6"/>
  <c r="H163" i="6"/>
  <c r="J163" i="6" s="1"/>
  <c r="G163" i="6"/>
  <c r="I162" i="6"/>
  <c r="H162" i="6"/>
  <c r="G162" i="6"/>
  <c r="I161" i="6"/>
  <c r="K161" i="6" s="1"/>
  <c r="H161" i="6"/>
  <c r="G161" i="6"/>
  <c r="I160" i="6"/>
  <c r="H160" i="6"/>
  <c r="G160" i="6"/>
  <c r="I159" i="6"/>
  <c r="H159" i="6"/>
  <c r="G159" i="6"/>
  <c r="I147" i="6"/>
  <c r="H147" i="6"/>
  <c r="J147" i="6" s="1"/>
  <c r="G147" i="6"/>
  <c r="I146" i="6"/>
  <c r="K146" i="6" s="1"/>
  <c r="H146" i="6"/>
  <c r="G146" i="6"/>
  <c r="K145" i="6"/>
  <c r="I145" i="6"/>
  <c r="H145" i="6"/>
  <c r="G145" i="6"/>
  <c r="I144" i="6"/>
  <c r="H144" i="6"/>
  <c r="G144" i="6"/>
  <c r="I143" i="6"/>
  <c r="K143" i="6" s="1"/>
  <c r="H143" i="6"/>
  <c r="J143" i="6" s="1"/>
  <c r="G143" i="6"/>
  <c r="I142" i="6"/>
  <c r="H142" i="6"/>
  <c r="J142" i="6" s="1"/>
  <c r="G142" i="6"/>
  <c r="J141" i="6"/>
  <c r="I141" i="6"/>
  <c r="K141" i="6" s="1"/>
  <c r="H141" i="6"/>
  <c r="G141" i="6"/>
  <c r="I140" i="6"/>
  <c r="H140" i="6"/>
  <c r="G140" i="6"/>
  <c r="J135" i="6"/>
  <c r="I135" i="6"/>
  <c r="K135" i="6" s="1"/>
  <c r="H135" i="6"/>
  <c r="L135" i="6" s="1"/>
  <c r="I134" i="6"/>
  <c r="M134" i="6" s="1"/>
  <c r="H134" i="6"/>
  <c r="J134" i="6" s="1"/>
  <c r="J133" i="6"/>
  <c r="I133" i="6"/>
  <c r="M133" i="6" s="1"/>
  <c r="H133" i="6"/>
  <c r="L133" i="6" s="1"/>
  <c r="J132" i="6"/>
  <c r="I132" i="6"/>
  <c r="K132" i="6" s="1"/>
  <c r="H132" i="6"/>
  <c r="L132" i="6" s="1"/>
  <c r="I131" i="6"/>
  <c r="K131" i="6" s="1"/>
  <c r="H131" i="6"/>
  <c r="J131" i="6" s="1"/>
  <c r="I130" i="6"/>
  <c r="H130" i="6"/>
  <c r="I129" i="6"/>
  <c r="K129" i="6" s="1"/>
  <c r="H129" i="6"/>
  <c r="J129" i="6" s="1"/>
  <c r="I128" i="6"/>
  <c r="M128" i="6" s="1"/>
  <c r="H128" i="6"/>
  <c r="L128" i="6" s="1"/>
  <c r="I118" i="6"/>
  <c r="K118" i="6" s="1"/>
  <c r="H118" i="6"/>
  <c r="G118" i="6"/>
  <c r="I117" i="6"/>
  <c r="H117" i="6"/>
  <c r="J117" i="6" s="1"/>
  <c r="G117" i="6"/>
  <c r="I116" i="6"/>
  <c r="H116" i="6"/>
  <c r="J116" i="6" s="1"/>
  <c r="G116" i="6"/>
  <c r="J115" i="6"/>
  <c r="I115" i="6"/>
  <c r="H115" i="6"/>
  <c r="G115" i="6"/>
  <c r="I114" i="6"/>
  <c r="H114" i="6"/>
  <c r="G114" i="6"/>
  <c r="I113" i="6"/>
  <c r="H113" i="6"/>
  <c r="G113" i="6"/>
  <c r="I112" i="6"/>
  <c r="H112" i="6"/>
  <c r="J112" i="6" s="1"/>
  <c r="G112" i="6"/>
  <c r="I111" i="6"/>
  <c r="H111" i="6"/>
  <c r="G111" i="6"/>
  <c r="I106" i="6"/>
  <c r="M106" i="6" s="1"/>
  <c r="H106" i="6"/>
  <c r="L106" i="6" s="1"/>
  <c r="I105" i="6"/>
  <c r="M105" i="6" s="1"/>
  <c r="H105" i="6"/>
  <c r="I104" i="6"/>
  <c r="M104" i="6" s="1"/>
  <c r="H104" i="6"/>
  <c r="L104" i="6" s="1"/>
  <c r="I103" i="6"/>
  <c r="M103" i="6" s="1"/>
  <c r="H103" i="6"/>
  <c r="J104" i="6" s="1"/>
  <c r="I102" i="6"/>
  <c r="M102" i="6" s="1"/>
  <c r="H102" i="6"/>
  <c r="J102" i="6" s="1"/>
  <c r="J101" i="6"/>
  <c r="I101" i="6"/>
  <c r="M101" i="6" s="1"/>
  <c r="H101" i="6"/>
  <c r="L101" i="6" s="1"/>
  <c r="I100" i="6"/>
  <c r="M100" i="6" s="1"/>
  <c r="H100" i="6"/>
  <c r="J100" i="6" s="1"/>
  <c r="I99" i="6"/>
  <c r="M99" i="6" s="1"/>
  <c r="H99" i="6"/>
  <c r="L99" i="6" s="1"/>
  <c r="I69" i="6"/>
  <c r="M69" i="6" s="1"/>
  <c r="I70" i="6"/>
  <c r="K70" i="6" s="1"/>
  <c r="I71" i="6"/>
  <c r="M71" i="6" s="1"/>
  <c r="I72" i="6"/>
  <c r="M72" i="6" s="1"/>
  <c r="I73" i="6"/>
  <c r="M73" i="6" s="1"/>
  <c r="I74" i="6"/>
  <c r="M74" i="6" s="1"/>
  <c r="I75" i="6"/>
  <c r="K75" i="6" s="1"/>
  <c r="I68" i="6"/>
  <c r="M68" i="6" s="1"/>
  <c r="H69" i="6"/>
  <c r="L69" i="6" s="1"/>
  <c r="H70" i="6"/>
  <c r="J70" i="6" s="1"/>
  <c r="H71" i="6"/>
  <c r="L71" i="6" s="1"/>
  <c r="H72" i="6"/>
  <c r="L72" i="6" s="1"/>
  <c r="H73" i="6"/>
  <c r="J73" i="6" s="1"/>
  <c r="H74" i="6"/>
  <c r="L74" i="6" s="1"/>
  <c r="H75" i="6"/>
  <c r="L75" i="6" s="1"/>
  <c r="H68" i="6"/>
  <c r="L68" i="6" s="1"/>
  <c r="I81" i="6"/>
  <c r="I82" i="6"/>
  <c r="K83" i="6" s="1"/>
  <c r="I83" i="6"/>
  <c r="I84" i="6"/>
  <c r="I85" i="6"/>
  <c r="I86" i="6"/>
  <c r="I87" i="6"/>
  <c r="K87" i="6" s="1"/>
  <c r="I80" i="6"/>
  <c r="H81" i="6"/>
  <c r="H82" i="6"/>
  <c r="J83" i="6" s="1"/>
  <c r="H83" i="6"/>
  <c r="H84" i="6"/>
  <c r="H85" i="6"/>
  <c r="J85" i="6" s="1"/>
  <c r="H86" i="6"/>
  <c r="H87" i="6"/>
  <c r="H80" i="6"/>
  <c r="G81" i="6"/>
  <c r="G82" i="6"/>
  <c r="G83" i="6"/>
  <c r="G84" i="6"/>
  <c r="G85" i="6"/>
  <c r="G86" i="6"/>
  <c r="G87" i="6"/>
  <c r="G80" i="6"/>
  <c r="G49" i="6"/>
  <c r="J86" i="6"/>
  <c r="K85" i="6"/>
  <c r="J84" i="6"/>
  <c r="J74" i="6"/>
  <c r="K73" i="6"/>
  <c r="K72" i="6"/>
  <c r="J72" i="6"/>
  <c r="J71" i="6"/>
  <c r="K51" i="6"/>
  <c r="K52" i="6"/>
  <c r="K53" i="6"/>
  <c r="K54" i="6"/>
  <c r="K55" i="6"/>
  <c r="K56" i="6"/>
  <c r="K50" i="6"/>
  <c r="K36" i="6"/>
  <c r="K37" i="6"/>
  <c r="K38" i="6"/>
  <c r="K39" i="6"/>
  <c r="K40" i="6"/>
  <c r="K41" i="6"/>
  <c r="K35" i="6"/>
  <c r="J56" i="6"/>
  <c r="J55" i="6"/>
  <c r="J54" i="6"/>
  <c r="J53" i="6"/>
  <c r="J52" i="6"/>
  <c r="J51" i="6"/>
  <c r="J50" i="6"/>
  <c r="J36" i="6"/>
  <c r="J37" i="6"/>
  <c r="J38" i="6"/>
  <c r="J39" i="6"/>
  <c r="J40" i="6"/>
  <c r="J41" i="6"/>
  <c r="J35" i="6"/>
  <c r="G35" i="6"/>
  <c r="G36" i="6"/>
  <c r="G37" i="6"/>
  <c r="G38" i="6"/>
  <c r="G39" i="6"/>
  <c r="G40" i="6"/>
  <c r="G41" i="6"/>
  <c r="G34" i="6"/>
  <c r="G55" i="6"/>
  <c r="G56" i="6"/>
  <c r="G50" i="6"/>
  <c r="G51" i="6"/>
  <c r="G52" i="6"/>
  <c r="G53" i="6"/>
  <c r="G54" i="6"/>
  <c r="U34" i="3"/>
  <c r="Q35" i="3"/>
  <c r="T1" i="1"/>
  <c r="S6" i="9" l="1"/>
  <c r="V8" i="9" s="1"/>
  <c r="R6" i="9"/>
  <c r="S7" i="9"/>
  <c r="R7" i="9"/>
  <c r="R17" i="9"/>
  <c r="S17" i="9"/>
  <c r="R6" i="7"/>
  <c r="S6" i="7"/>
  <c r="M75" i="6"/>
  <c r="M135" i="6"/>
  <c r="K81" i="6"/>
  <c r="J130" i="6"/>
  <c r="J146" i="6"/>
  <c r="L103" i="6"/>
  <c r="L73" i="6"/>
  <c r="L102" i="6"/>
  <c r="L134" i="6"/>
  <c r="J144" i="6"/>
  <c r="J87" i="6"/>
  <c r="J113" i="6"/>
  <c r="J118" i="6"/>
  <c r="K144" i="6"/>
  <c r="J160" i="6"/>
  <c r="K178" i="6"/>
  <c r="M132" i="6"/>
  <c r="J69" i="6"/>
  <c r="J75" i="6"/>
  <c r="K142" i="6"/>
  <c r="J165" i="6"/>
  <c r="J178" i="6"/>
  <c r="L100" i="6"/>
  <c r="Y25" i="6" s="1"/>
  <c r="L70" i="6"/>
  <c r="Y24" i="6" s="1"/>
  <c r="M131" i="6"/>
  <c r="J106" i="6"/>
  <c r="K130" i="6"/>
  <c r="J164" i="6"/>
  <c r="K134" i="6"/>
  <c r="J145" i="6"/>
  <c r="K147" i="6"/>
  <c r="J172" i="6"/>
  <c r="J174" i="6"/>
  <c r="M70" i="6"/>
  <c r="L131" i="6"/>
  <c r="M130" i="6"/>
  <c r="K162" i="6"/>
  <c r="K84" i="6"/>
  <c r="J105" i="6"/>
  <c r="J114" i="6"/>
  <c r="K116" i="6"/>
  <c r="J161" i="6"/>
  <c r="K174" i="6"/>
  <c r="L130" i="6"/>
  <c r="M129" i="6"/>
  <c r="L105" i="6"/>
  <c r="L129" i="6"/>
  <c r="K177" i="6"/>
  <c r="K160" i="6"/>
  <c r="K175" i="6"/>
  <c r="K163" i="6"/>
  <c r="K71" i="6"/>
  <c r="J162" i="6"/>
  <c r="K165" i="6"/>
  <c r="J176" i="6"/>
  <c r="K133" i="6"/>
  <c r="K100" i="6"/>
  <c r="K105" i="6"/>
  <c r="K114" i="6"/>
  <c r="K103" i="6"/>
  <c r="K113" i="6"/>
  <c r="K101" i="6"/>
  <c r="K104" i="6"/>
  <c r="K106" i="6"/>
  <c r="K115" i="6"/>
  <c r="K102" i="6"/>
  <c r="K117" i="6"/>
  <c r="J103" i="6"/>
  <c r="K112" i="6"/>
  <c r="K86" i="6"/>
  <c r="K74" i="6"/>
  <c r="K69" i="6"/>
  <c r="K82" i="6"/>
  <c r="J82" i="6"/>
  <c r="J81" i="6"/>
  <c r="Q36" i="3"/>
  <c r="W4" i="1" a="1"/>
  <c r="W4" i="1" s="1"/>
  <c r="V7" i="9" l="1"/>
  <c r="Q38" i="3" l="1"/>
  <c r="Q39" i="3" l="1"/>
  <c r="Q40" i="3" l="1"/>
  <c r="Q41" i="3" l="1"/>
  <c r="Q42" i="3" l="1"/>
  <c r="Q43" i="3" l="1"/>
  <c r="Q44" i="3" l="1"/>
  <c r="Q45" i="3" l="1"/>
  <c r="Q46" i="3" l="1"/>
  <c r="Q47" i="3" l="1"/>
  <c r="Q48" i="3" l="1"/>
  <c r="Q49" i="3" l="1"/>
  <c r="Q50" i="3" l="1"/>
  <c r="Q51" i="3" l="1"/>
  <c r="Q52" i="3" l="1"/>
  <c r="Q53" i="3" l="1"/>
  <c r="Q54" i="3" l="1"/>
  <c r="Q55" i="3" l="1"/>
  <c r="Q56" i="3" l="1"/>
  <c r="Q57" i="3" l="1"/>
  <c r="Q58" i="3" l="1"/>
  <c r="Q59" i="3" l="1"/>
  <c r="Q60" i="3" l="1"/>
  <c r="Q61" i="3" l="1"/>
  <c r="Q62" i="3" l="1"/>
  <c r="Q63" i="3" l="1"/>
  <c r="Q64" i="3" l="1"/>
  <c r="Q65" i="3" l="1"/>
  <c r="Q66" i="3" l="1"/>
  <c r="Q67" i="3" l="1"/>
  <c r="Q68" i="3" l="1"/>
  <c r="Q69" i="3" l="1"/>
  <c r="Q70" i="3" l="1"/>
  <c r="Q71" i="3" l="1"/>
  <c r="Q72" i="3" l="1"/>
  <c r="Q73" i="3" l="1"/>
  <c r="Q74" i="3" l="1"/>
  <c r="Q75" i="3" l="1"/>
  <c r="Q76" i="3" l="1"/>
  <c r="Q77" i="3" l="1"/>
  <c r="Q78" i="3" l="1"/>
  <c r="Q79" i="3" l="1"/>
  <c r="Q80" i="3" l="1"/>
  <c r="Q81" i="3" l="1"/>
  <c r="Q82" i="3" l="1"/>
  <c r="Q83" i="3" l="1"/>
  <c r="Q84" i="3" l="1"/>
  <c r="Q85" i="3" l="1"/>
  <c r="Q86" i="3" l="1"/>
  <c r="Q87" i="3" l="1"/>
  <c r="Q88" i="3" l="1"/>
  <c r="Q89" i="3" l="1"/>
  <c r="Q90" i="3" l="1"/>
  <c r="Q91" i="3" l="1"/>
  <c r="Q92" i="3" l="1"/>
  <c r="Q93" i="3" l="1"/>
  <c r="Q94" i="3" l="1"/>
  <c r="Q95" i="3" l="1"/>
  <c r="Q96" i="3" l="1"/>
  <c r="Q97" i="3" l="1"/>
  <c r="Q98" i="3" l="1"/>
  <c r="Q99" i="3" l="1"/>
  <c r="Q100" i="3" l="1"/>
  <c r="R99" i="3"/>
  <c r="R34" i="3" l="1"/>
  <c r="R100" i="3"/>
  <c r="R35" i="3"/>
  <c r="R36"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73F74B-4055-4E6C-9CAE-45636E831C74}"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268AF9B-7260-4110-AD89-C14C738C6E49}" name="WorksheetConnection_Analise descritiva.xlsx!Tabela1" type="102" refreshedVersion="8" minRefreshableVersion="5">
    <extLst>
      <ext xmlns:x15="http://schemas.microsoft.com/office/spreadsheetml/2010/11/main" uri="{DE250136-89BD-433C-8126-D09CA5730AF9}">
        <x15:connection id="Tabela1" autoDelete="1">
          <x15:rangePr sourceName="_xlcn.WorksheetConnection_Analisedescritiva.xlsxTabela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2">
    <s v="ThisWorkbookDataModel"/>
    <s v="{[Tabela1].[order_id].[All]}"/>
  </metadataStrings>
  <mdxMetadata count="1">
    <mdx n="0" f="s">
      <ms ns="1" c="0"/>
    </mdx>
  </mdxMetadata>
  <futureMetadata name="XLDAPR" count="1">
    <bk>
      <extLst>
        <ext uri="{bdbb8cdc-fa1e-496e-a857-3c3f30c029c3}">
          <xda:dynamicArrayProperties fDynamic="1" fCollapsed="0"/>
        </ext>
      </extLst>
    </bk>
  </futureMetadata>
  <futureMetadata name="XLRICHVALUE" count="26">
    <bk>
      <extLst>
        <ext uri="{3e2802c4-a4d2-4d8b-9148-e3be6c30e623}">
          <xlrd:rvb i="0"/>
        </ext>
      </extLst>
    </bk>
    <bk>
      <extLst>
        <ext uri="{3e2802c4-a4d2-4d8b-9148-e3be6c30e623}">
          <xlrd:rvb i="13"/>
        </ext>
      </extLst>
    </bk>
    <bk>
      <extLst>
        <ext uri="{3e2802c4-a4d2-4d8b-9148-e3be6c30e623}">
          <xlrd:rvb i="25"/>
        </ext>
      </extLst>
    </bk>
    <bk>
      <extLst>
        <ext uri="{3e2802c4-a4d2-4d8b-9148-e3be6c30e623}">
          <xlrd:rvb i="37"/>
        </ext>
      </extLst>
    </bk>
    <bk>
      <extLst>
        <ext uri="{3e2802c4-a4d2-4d8b-9148-e3be6c30e623}">
          <xlrd:rvb i="49"/>
        </ext>
      </extLst>
    </bk>
    <bk>
      <extLst>
        <ext uri="{3e2802c4-a4d2-4d8b-9148-e3be6c30e623}">
          <xlrd:rvb i="62"/>
        </ext>
      </extLst>
    </bk>
    <bk>
      <extLst>
        <ext uri="{3e2802c4-a4d2-4d8b-9148-e3be6c30e623}">
          <xlrd:rvb i="74"/>
        </ext>
      </extLst>
    </bk>
    <bk>
      <extLst>
        <ext uri="{3e2802c4-a4d2-4d8b-9148-e3be6c30e623}">
          <xlrd:rvb i="86"/>
        </ext>
      </extLst>
    </bk>
    <bk>
      <extLst>
        <ext uri="{3e2802c4-a4d2-4d8b-9148-e3be6c30e623}">
          <xlrd:rvb i="99"/>
        </ext>
      </extLst>
    </bk>
    <bk>
      <extLst>
        <ext uri="{3e2802c4-a4d2-4d8b-9148-e3be6c30e623}">
          <xlrd:rvb i="111"/>
        </ext>
      </extLst>
    </bk>
    <bk>
      <extLst>
        <ext uri="{3e2802c4-a4d2-4d8b-9148-e3be6c30e623}">
          <xlrd:rvb i="122"/>
        </ext>
      </extLst>
    </bk>
    <bk>
      <extLst>
        <ext uri="{3e2802c4-a4d2-4d8b-9148-e3be6c30e623}">
          <xlrd:rvb i="134"/>
        </ext>
      </extLst>
    </bk>
    <bk>
      <extLst>
        <ext uri="{3e2802c4-a4d2-4d8b-9148-e3be6c30e623}">
          <xlrd:rvb i="146"/>
        </ext>
      </extLst>
    </bk>
    <bk>
      <extLst>
        <ext uri="{3e2802c4-a4d2-4d8b-9148-e3be6c30e623}">
          <xlrd:rvb i="158"/>
        </ext>
      </extLst>
    </bk>
    <bk>
      <extLst>
        <ext uri="{3e2802c4-a4d2-4d8b-9148-e3be6c30e623}">
          <xlrd:rvb i="170"/>
        </ext>
      </extLst>
    </bk>
    <bk>
      <extLst>
        <ext uri="{3e2802c4-a4d2-4d8b-9148-e3be6c30e623}">
          <xlrd:rvb i="182"/>
        </ext>
      </extLst>
    </bk>
    <bk>
      <extLst>
        <ext uri="{3e2802c4-a4d2-4d8b-9148-e3be6c30e623}">
          <xlrd:rvb i="194"/>
        </ext>
      </extLst>
    </bk>
    <bk>
      <extLst>
        <ext uri="{3e2802c4-a4d2-4d8b-9148-e3be6c30e623}">
          <xlrd:rvb i="206"/>
        </ext>
      </extLst>
    </bk>
    <bk>
      <extLst>
        <ext uri="{3e2802c4-a4d2-4d8b-9148-e3be6c30e623}">
          <xlrd:rvb i="218"/>
        </ext>
      </extLst>
    </bk>
    <bk>
      <extLst>
        <ext uri="{3e2802c4-a4d2-4d8b-9148-e3be6c30e623}">
          <xlrd:rvb i="230"/>
        </ext>
      </extLst>
    </bk>
    <bk>
      <extLst>
        <ext uri="{3e2802c4-a4d2-4d8b-9148-e3be6c30e623}">
          <xlrd:rvb i="242"/>
        </ext>
      </extLst>
    </bk>
    <bk>
      <extLst>
        <ext uri="{3e2802c4-a4d2-4d8b-9148-e3be6c30e623}">
          <xlrd:rvb i="254"/>
        </ext>
      </extLst>
    </bk>
    <bk>
      <extLst>
        <ext uri="{3e2802c4-a4d2-4d8b-9148-e3be6c30e623}">
          <xlrd:rvb i="266"/>
        </ext>
      </extLst>
    </bk>
    <bk>
      <extLst>
        <ext uri="{3e2802c4-a4d2-4d8b-9148-e3be6c30e623}">
          <xlrd:rvb i="279"/>
        </ext>
      </extLst>
    </bk>
    <bk>
      <extLst>
        <ext uri="{3e2802c4-a4d2-4d8b-9148-e3be6c30e623}">
          <xlrd:rvb i="291"/>
        </ext>
      </extLst>
    </bk>
    <bk>
      <extLst>
        <ext uri="{3e2802c4-a4d2-4d8b-9148-e3be6c30e623}">
          <xlrd:rvb i="303"/>
        </ext>
      </extLst>
    </bk>
  </futureMetadata>
  <cellMetadata count="1">
    <bk>
      <rc t="2" v="0"/>
    </bk>
  </cellMetadata>
  <valueMetadata count="27">
    <bk>
      <rc t="1" v="0"/>
    </bk>
    <bk>
      <rc t="3" v="0"/>
    </bk>
    <bk>
      <rc t="3" v="1"/>
    </bk>
    <bk>
      <rc t="3" v="2"/>
    </bk>
    <bk>
      <rc t="3" v="3"/>
    </bk>
    <bk>
      <rc t="3" v="4"/>
    </bk>
    <bk>
      <rc t="3" v="5"/>
    </bk>
    <bk>
      <rc t="3" v="6"/>
    </bk>
    <bk>
      <rc t="3" v="7"/>
    </bk>
    <bk>
      <rc t="3" v="8"/>
    </bk>
    <bk>
      <rc t="3" v="9"/>
    </bk>
    <bk>
      <rc t="3" v="10"/>
    </bk>
    <bk>
      <rc t="3" v="11"/>
    </bk>
    <bk>
      <rc t="3" v="12"/>
    </bk>
    <bk>
      <rc t="3" v="13"/>
    </bk>
    <bk>
      <rc t="3" v="14"/>
    </bk>
    <bk>
      <rc t="3" v="15"/>
    </bk>
    <bk>
      <rc t="3" v="16"/>
    </bk>
    <bk>
      <rc t="3" v="17"/>
    </bk>
    <bk>
      <rc t="3" v="18"/>
    </bk>
    <bk>
      <rc t="3" v="19"/>
    </bk>
    <bk>
      <rc t="3" v="20"/>
    </bk>
    <bk>
      <rc t="3" v="21"/>
    </bk>
    <bk>
      <rc t="3" v="22"/>
    </bk>
    <bk>
      <rc t="3" v="23"/>
    </bk>
    <bk>
      <rc t="3" v="24"/>
    </bk>
    <bk>
      <rc t="3" v="25"/>
    </bk>
  </valueMetadata>
</metadata>
</file>

<file path=xl/sharedStrings.xml><?xml version="1.0" encoding="utf-8"?>
<sst xmlns="http://schemas.openxmlformats.org/spreadsheetml/2006/main" count="48983" uniqueCount="13464">
  <si>
    <t>order_id</t>
  </si>
  <si>
    <t>order_status</t>
  </si>
  <si>
    <t>order_purchase_timestamp</t>
  </si>
  <si>
    <t>order_item_id</t>
  </si>
  <si>
    <t>product_id</t>
  </si>
  <si>
    <t>seller_id</t>
  </si>
  <si>
    <t>customer_id</t>
  </si>
  <si>
    <t>price</t>
  </si>
  <si>
    <t>product_category_name</t>
  </si>
  <si>
    <t>customer_city</t>
  </si>
  <si>
    <t>customer_state</t>
  </si>
  <si>
    <t>seller_city</t>
  </si>
  <si>
    <t>seller_state</t>
  </si>
  <si>
    <t>order_purchase_month</t>
  </si>
  <si>
    <t>order_purchase_year_month</t>
  </si>
  <si>
    <t>order_purchase_year</t>
  </si>
  <si>
    <t>3d177fa8a164dd0cb060f3051dc4ae8f</t>
  </si>
  <si>
    <t>delivered</t>
  </si>
  <si>
    <t>3.0</t>
  </si>
  <si>
    <t>c114238800e5e8d0b33db49075fcd144</t>
  </si>
  <si>
    <t>7c67e1448b00f6e969d365cea6b010ab</t>
  </si>
  <si>
    <t>03a62f764ee7e4701929561d653e4029</t>
  </si>
  <si>
    <t>moveis_decoracao</t>
  </si>
  <si>
    <t>sao paulo</t>
  </si>
  <si>
    <t>SP</t>
  </si>
  <si>
    <t>itaquaquecetuba</t>
  </si>
  <si>
    <t>2018-05</t>
  </si>
  <si>
    <t>3076ea1c1a37131c434eb5105c60c55f</t>
  </si>
  <si>
    <t>1.0</t>
  </si>
  <si>
    <t>2a27bdf5d36c733df107a86e44370254</t>
  </si>
  <si>
    <t>382229d1e840115ffe3dbf5ff460e417</t>
  </si>
  <si>
    <t>ee48e6fc86aee66dec7bbda8ae0fc3fc</t>
  </si>
  <si>
    <t>beleza_saude</t>
  </si>
  <si>
    <t>jau</t>
  </si>
  <si>
    <t>rio de janeiro</t>
  </si>
  <si>
    <t>RJ</t>
  </si>
  <si>
    <t>2018-04</t>
  </si>
  <si>
    <t>3453b206c6aec2e9dcb09d2cea15e7cb</t>
  </si>
  <si>
    <t>f07dfd51b27ae763526ca43745920b7d</t>
  </si>
  <si>
    <t>3771c85bac139d2344864ede5d9341e3</t>
  </si>
  <si>
    <t>cc12cc40c551d10e0122e34d2f0e1342</t>
  </si>
  <si>
    <t>cama_mesa_banho</t>
  </si>
  <si>
    <t>ribeirao pires</t>
  </si>
  <si>
    <t>sorocaba</t>
  </si>
  <si>
    <t>2017-08</t>
  </si>
  <si>
    <t>bb95c9f509ff2da87b6015a0d9046f0f</t>
  </si>
  <si>
    <t>c06d2c20b8ddf6d40c23294a6e361c78</t>
  </si>
  <si>
    <t>a416b6a846a11724393025641d4edd5e</t>
  </si>
  <si>
    <t>8e7952773b680825d0c65e05592440e7</t>
  </si>
  <si>
    <t>ouroeste</t>
  </si>
  <si>
    <t>sao paulo</t>
  </si>
  <si>
    <t>de37b7488e95fba972323b74d3a0f68e</t>
  </si>
  <si>
    <t>16ed6a6e3fce23b741650437fe58d65b</t>
  </si>
  <si>
    <t>e5a38146df062edaf55c38afa99e42dc</t>
  </si>
  <si>
    <t>c898082674193b02c192ec57dcbd5fa9</t>
  </si>
  <si>
    <t>utilidades_domesticas</t>
  </si>
  <si>
    <t>santana de parnaiba</t>
  </si>
  <si>
    <t>2018-06</t>
  </si>
  <si>
    <t>9c782cb7854e5dfa91927cfca8949eb8</t>
  </si>
  <si>
    <t>1dceebcc5f23c02ea23e16d5bedca000</t>
  </si>
  <si>
    <t>4e922959ae960d389249c378d1c939f5</t>
  </si>
  <si>
    <t>9cedc9b5217be6c8cb89e73ce5390c1e</t>
  </si>
  <si>
    <t>cds_dvds_musicais</t>
  </si>
  <si>
    <t>jacarei</t>
  </si>
  <si>
    <t>2017-07</t>
  </si>
  <si>
    <t>ad46543febeab4e4e1f1aab5a3ae28db</t>
  </si>
  <si>
    <t>7ee6dbf13ecd5dc58d07fd0fc2eaf49a</t>
  </si>
  <si>
    <t>4371b634e0efc0e22b09b52907d9d469</t>
  </si>
  <si>
    <t>7ca7993040083feccb77fabd881ce270</t>
  </si>
  <si>
    <t>2018-02</t>
  </si>
  <si>
    <t>718593593597aface80adeaf98433b07</t>
  </si>
  <si>
    <t>2.0</t>
  </si>
  <si>
    <t>dbb67791e405873b259e4656bf971246</t>
  </si>
  <si>
    <t>00fc707aaaad2d31347cf883cd2dfe10</t>
  </si>
  <si>
    <t>b9a2d8954b869df9efe2e97b6ef302a3</t>
  </si>
  <si>
    <t>informatica_acessorios</t>
  </si>
  <si>
    <t>barueri</t>
  </si>
  <si>
    <t>maringa</t>
  </si>
  <si>
    <t>PR</t>
  </si>
  <si>
    <t>7ea643d8802c6875dc51108bd2386c8d</t>
  </si>
  <si>
    <t>17362fcfc13b829500dcd59fc4c02a89</t>
  </si>
  <si>
    <t>8444e55c1f13cd5c179851e5ca5ebd00</t>
  </si>
  <si>
    <t>561d23a482adeb8967352285dbd852a0</t>
  </si>
  <si>
    <t>fashion_bolsas_e_acessorios</t>
  </si>
  <si>
    <t>congonhal</t>
  </si>
  <si>
    <t>MG</t>
  </si>
  <si>
    <t>ef94e1ff9bb30d81e5e8c9bf9527bc16</t>
  </si>
  <si>
    <t>c1617123e66d2491ca93ceadfd36203e</t>
  </si>
  <si>
    <t>b2479f944e1b90cf8a5de1bbfde284d6</t>
  </si>
  <si>
    <t>a4ea03c203b0467d7018e9ac8226245a</t>
  </si>
  <si>
    <t>carapicuiba</t>
  </si>
  <si>
    <t>ibitinga</t>
  </si>
  <si>
    <t>a7cc3c29f697ab59a78584b9b793b686</t>
  </si>
  <si>
    <t>e424f69523d159f82480c01a1ebf9f7e</t>
  </si>
  <si>
    <t>fcb5ace8bcc92f75707dc0f01a27d269</t>
  </si>
  <si>
    <t>22766d08b5c5b8f81c71719f725999d7</t>
  </si>
  <si>
    <t>esporte_lazer</t>
  </si>
  <si>
    <t>belo horizonte</t>
  </si>
  <si>
    <t>guarulhos</t>
  </si>
  <si>
    <t>2017-11</t>
  </si>
  <si>
    <t>9e9d4673d9d0f8c0d68a48c13638c606</t>
  </si>
  <si>
    <t>cf6c3dd9d7edc47eb9463ec79f6aaaf4</t>
  </si>
  <si>
    <t>edf96ef93ed595084bbcbd9224bd2894</t>
  </si>
  <si>
    <t>8d36aeb3b2106d94058949c699d9077c</t>
  </si>
  <si>
    <t>eletronicos</t>
  </si>
  <si>
    <t>porto alegre</t>
  </si>
  <si>
    <t>RS</t>
  </si>
  <si>
    <t>2018-01</t>
  </si>
  <si>
    <t>9f36a6b11ec95b4f8586000d49dae422</t>
  </si>
  <si>
    <t>bff2390f68a7b76b01ef61b684888261</t>
  </si>
  <si>
    <t>1835b56ce799e6a4dc4eddc053f04066</t>
  </si>
  <si>
    <t>c40329c5ca94144e1c4a130166521b66</t>
  </si>
  <si>
    <t>taboao da serra</t>
  </si>
  <si>
    <t>92fe548282ee3cbd8eb925bdf97cac9a</t>
  </si>
  <si>
    <t>8fd4a0aecf57598dcdc75d1520069acf</t>
  </si>
  <si>
    <t>fe2032dab1a61af8794248c8196565c9</t>
  </si>
  <si>
    <t>d2ee19af0e1f9c75e2a4f19a475980d6</t>
  </si>
  <si>
    <t>perfumaria</t>
  </si>
  <si>
    <t>campinas</t>
  </si>
  <si>
    <t>2017-06</t>
  </si>
  <si>
    <t>182fb1824c0cd548ce120c6108630e37</t>
  </si>
  <si>
    <t>7a10781637204d8d10485c71a6108a2e</t>
  </si>
  <si>
    <t>4869f7a5dfa277a7dca6462dcf3b52b2</t>
  </si>
  <si>
    <t>53e36864f1b9213f02300d3ca6c72523</t>
  </si>
  <si>
    <t>relogios_presentes</t>
  </si>
  <si>
    <t>florianopolis</t>
  </si>
  <si>
    <t>SC</t>
  </si>
  <si>
    <t>guariba</t>
  </si>
  <si>
    <t>63f8151f2afc1d5465d47f4c00c029ae</t>
  </si>
  <si>
    <t>e0cf79767c5b016251fe139915c59a26</t>
  </si>
  <si>
    <t>da8622b14eb17ae2831f4ac5b9dab84a</t>
  </si>
  <si>
    <t>fd90594986bcfa3d3d8124459319b449</t>
  </si>
  <si>
    <t>piracicaba</t>
  </si>
  <si>
    <t>2018-07</t>
  </si>
  <si>
    <t>35de4050331c6c644cddc86f4f2d0d64</t>
  </si>
  <si>
    <t>created</t>
  </si>
  <si>
    <t>4ee64f4bfc542546f422da0aeb462853</t>
  </si>
  <si>
    <t>sao leopoldo</t>
  </si>
  <si>
    <t>2017-12</t>
  </si>
  <si>
    <t>1803c7e9eee1785304c1266d06ee1f8f</t>
  </si>
  <si>
    <t>8b50a72d52d7a91fb19d19fbe069e2f2</t>
  </si>
  <si>
    <t>9f505651f4a6abe901a56cdc21508025</t>
  </si>
  <si>
    <t>b0a2d47eaf9986e2c7fd4bcd994dfe4c</t>
  </si>
  <si>
    <t>curitiba</t>
  </si>
  <si>
    <t>34c441b76d69e67457e0073633aeb4c0</t>
  </si>
  <si>
    <t>bd6e6fce9ada76ea2db0f1912e8e478f</t>
  </si>
  <si>
    <t>0b1c5e7355b25ae7b5ae71fc81d47c1b</t>
  </si>
  <si>
    <t>praia grande</t>
  </si>
  <si>
    <t>2017-09</t>
  </si>
  <si>
    <t>1606103139f42c0d1a6ff98702274039</t>
  </si>
  <si>
    <t>53759a2ecddad2bb87a079a1f1519f73</t>
  </si>
  <si>
    <t>1f50f920176fa81dab994f9023523100</t>
  </si>
  <si>
    <t>5e5fcb984e10a84d0ba9f2ee8e4ad94e</t>
  </si>
  <si>
    <t>ferramentas_jardim</t>
  </si>
  <si>
    <t>tremembe</t>
  </si>
  <si>
    <t>sao jose do rio preto</t>
  </si>
  <si>
    <t>1308c44f18e5540085f871ad46fe05e7</t>
  </si>
  <si>
    <t>c166691d2e429a2e3ed641e29aaeb7f1</t>
  </si>
  <si>
    <t>1da3aeb70d7989d1e6d9b0e887f97c23</t>
  </si>
  <si>
    <t>a1f418492efe00099932803ee540374d</t>
  </si>
  <si>
    <t>varzelandia</t>
  </si>
  <si>
    <t>ee0a787b51e8c8d6b512e6b11f0bd926</t>
  </si>
  <si>
    <t>66b5c5aebf9e74e8311c2c1955e04322</t>
  </si>
  <si>
    <t>903037660cf848a717166eb7a06d616e</t>
  </si>
  <si>
    <t>91a019dbc86c0561969f0534338f3f07</t>
  </si>
  <si>
    <t>aracatuba</t>
  </si>
  <si>
    <t>68051b9b65c4b30fc1252a2b69fe1d0b</t>
  </si>
  <si>
    <t>d7b0d640fed3084549c593479d40556f</t>
  </si>
  <si>
    <t>7ad32824caee82087b3e2e5f33b1bf32</t>
  </si>
  <si>
    <t>fd1113e9d9cf81c3b1e1704b6ae6286b</t>
  </si>
  <si>
    <t>tomazina</t>
  </si>
  <si>
    <t>f368c3e5edb7b7db5296654ed37464b2</t>
  </si>
  <si>
    <t>7.0</t>
  </si>
  <si>
    <t>c7fd13b5e515bffdab855d0812842edb</t>
  </si>
  <si>
    <t>1025f0e2d44d7041d6cf58b6550e0bfa</t>
  </si>
  <si>
    <t>f4d64a735d1f90f13a057ca7f7b5ff87</t>
  </si>
  <si>
    <t>franca</t>
  </si>
  <si>
    <t>e74c8d6962373b0c0e984e97fe2fa674</t>
  </si>
  <si>
    <t>1b4dee3e58cb87cb5a0acc54ea53db9d</t>
  </si>
  <si>
    <t>7142540dd4c91e2237acb7e911c4eba2</t>
  </si>
  <si>
    <t>134a1bdf2deb906cf9e47363d42a8ff5</t>
  </si>
  <si>
    <t>fashion_calcados</t>
  </si>
  <si>
    <t>belem</t>
  </si>
  <si>
    <t>PA</t>
  </si>
  <si>
    <t>penapolis</t>
  </si>
  <si>
    <t>2017-05</t>
  </si>
  <si>
    <t>44c6a1e50425d53433d3d47e8026f4a6</t>
  </si>
  <si>
    <t>06edb72f1e0c64b14c5b79353f7abea3</t>
  </si>
  <si>
    <t>391fc6631aebcf3004804e51b40bcf1e</t>
  </si>
  <si>
    <t>45bb6f326b5ac217492d09cea88bf4e6</t>
  </si>
  <si>
    <t>ee8bf4127ce5d16fe9b6e5a9a58a17e4</t>
  </si>
  <si>
    <t>e4d325bd1eea550509bdbbc5c3301fc1</t>
  </si>
  <si>
    <t>7178f9f4dd81dcef02f62acdf8151e01</t>
  </si>
  <si>
    <t>073ebb17283da3efb59b430f7efed1a8</t>
  </si>
  <si>
    <t>videira</t>
  </si>
  <si>
    <t>908260019f25b12feacd1911f2f08525</t>
  </si>
  <si>
    <t>138d7037b59dcee052810952c983033b</t>
  </si>
  <si>
    <t>218d46b86c1881d022bce9c68a7d4b15</t>
  </si>
  <si>
    <t>d18e38a7904a961d6441cae1e536cf08</t>
  </si>
  <si>
    <t>ribeirao preto</t>
  </si>
  <si>
    <t>2018-03</t>
  </si>
  <si>
    <t>943d83bc0b941f91df93c23dcf916cba</t>
  </si>
  <si>
    <t>2ad3b6ce77f3c97f0350b5752cbe4518</t>
  </si>
  <si>
    <t>f3c38ab652836d21de61fb8314b69182</t>
  </si>
  <si>
    <t>a0dfd4423988ab0c24030a41e58774cd</t>
  </si>
  <si>
    <t>ituiutaba</t>
  </si>
  <si>
    <t>016b451bbcd4f0766dcbeb082cfe89db</t>
  </si>
  <si>
    <t>79c0ace2ccf0da036e787875a49151a4</t>
  </si>
  <si>
    <t>b32be1695eb7ec5f10f72d9610a12527</t>
  </si>
  <si>
    <t>24b3827e65cf09e06d6510524822749c</t>
  </si>
  <si>
    <t>moveis_cozinha_area_de_servico_jantar_e_jardim</t>
  </si>
  <si>
    <t>caxias do sul</t>
  </si>
  <si>
    <t>76600853a200fe87e141adae6b35674c</t>
  </si>
  <si>
    <t>10d43b23591dde746f32fe6a7beb5bfb</t>
  </si>
  <si>
    <t>c70c1b0d8ca86052f45a432a38b73958</t>
  </si>
  <si>
    <t>ef0842e9f5530bf24f7e7f8fb85cf62e</t>
  </si>
  <si>
    <t>peruibe</t>
  </si>
  <si>
    <t>hortolandia</t>
  </si>
  <si>
    <t>5756c4e74ecff88dc1447cb5da9411ec</t>
  </si>
  <si>
    <t>aa280035c50ba62c746480a59045eec4</t>
  </si>
  <si>
    <t>fa40cc5b934574b62717c68f3d678b6d</t>
  </si>
  <si>
    <t>1b971c95893767cdf1cd202fcb892bcd</t>
  </si>
  <si>
    <t>brinquedos</t>
  </si>
  <si>
    <t>c2f195a14dc5e3a2f1f0fef011fa7273</t>
  </si>
  <si>
    <t>6a869de4b940e2bb63a0f869754a9c34</t>
  </si>
  <si>
    <t>e70053bf73d1b5863932e53a9fa47496</t>
  </si>
  <si>
    <t>588a5d3db1fe51651fc39b75934e299b</t>
  </si>
  <si>
    <t>automotivo</t>
  </si>
  <si>
    <t>lages</t>
  </si>
  <si>
    <t>32ac00d8c91b3cc4ba82a3444927032d</t>
  </si>
  <si>
    <t>d5ef840497eb48a751179b06d1efd063</t>
  </si>
  <si>
    <t>f46490624488d3ff7ce78613913a7711</t>
  </si>
  <si>
    <t>4ebfa1271a03eea172f376b3549ea9a6</t>
  </si>
  <si>
    <t>pitangui</t>
  </si>
  <si>
    <t>2018-08</t>
  </si>
  <si>
    <t>7cdee3742b0259f2780e96bdd9602f0e</t>
  </si>
  <si>
    <t>c403e106353e1aa40efe783ecb39ed7a</t>
  </si>
  <si>
    <t>d2374cbcbb3ca4ab1086534108cc3ab7</t>
  </si>
  <si>
    <t>475f823c98a1ca65d8fdcbd15167a443</t>
  </si>
  <si>
    <t>coimbra</t>
  </si>
  <si>
    <t>10e080f0e43ef41f43b9ff6da4451835</t>
  </si>
  <si>
    <t>unavailable</t>
  </si>
  <si>
    <t>015b2612205bc9e481b7443591eb08fb</t>
  </si>
  <si>
    <t>ribeirao das neves</t>
  </si>
  <si>
    <t>2017-03</t>
  </si>
  <si>
    <t>5f61c5e12b763af10b4535483dde8beb</t>
  </si>
  <si>
    <t>30883824e23864dee3988e68eaeddb21</t>
  </si>
  <si>
    <t>12b9676b00f60f3b700e83af21824c0e</t>
  </si>
  <si>
    <t>4c9fd11c171d7108153b61672219ff98</t>
  </si>
  <si>
    <t>cool_stuff</t>
  </si>
  <si>
    <t>guimarania</t>
  </si>
  <si>
    <t>montenegro</t>
  </si>
  <si>
    <t>00526a9d4ebde463baee25f386963ddc</t>
  </si>
  <si>
    <t>0c4a0f8ab44f9acd2d04e7024f9ba362</t>
  </si>
  <si>
    <t>7210cd29727d674c00741e5e387b3ccd</t>
  </si>
  <si>
    <t>5848ef3f994e18c5121d291e0daedc81</t>
  </si>
  <si>
    <t>alimentos</t>
  </si>
  <si>
    <t>ferraz de vasconcelos</t>
  </si>
  <si>
    <t>cfed781f36b83cd848a78200091e54d1</t>
  </si>
  <si>
    <t>04fa587378a8e74c3b0acc00efecc93e</t>
  </si>
  <si>
    <t>c3251e13f1bbda6c74e37c160f991e19</t>
  </si>
  <si>
    <t>833f560a4b6ee7d4fc17357b04378e59</t>
  </si>
  <si>
    <t>teresina</t>
  </si>
  <si>
    <t>PI</t>
  </si>
  <si>
    <t>porto ferreira</t>
  </si>
  <si>
    <t>d1c90196444f5facb3a682e1a531abd7</t>
  </si>
  <si>
    <t>154e7e31ebfa092203795c972e5804a6</t>
  </si>
  <si>
    <t>cc419e0650a3c5ba77189a1882b7556a</t>
  </si>
  <si>
    <t>299f38e2449cce61d9f3a2530c1d91c8</t>
  </si>
  <si>
    <t>indaiatuba</t>
  </si>
  <si>
    <t>santo andre</t>
  </si>
  <si>
    <t>2017-02</t>
  </si>
  <si>
    <t>fbad56f6a1339fecaa323b209c423b1e</t>
  </si>
  <si>
    <t>6c3effec7c8ddba466d4f03f982c7aa3</t>
  </si>
  <si>
    <t>37515688008a7a40ac93e3b2e4ab203f</t>
  </si>
  <si>
    <t>44edb92cf6a04b3286625ca5f94c3872</t>
  </si>
  <si>
    <t>consoles_games</t>
  </si>
  <si>
    <t>dracena</t>
  </si>
  <si>
    <t>b07abc8b9acaf00e79b4657419f469f3</t>
  </si>
  <si>
    <t>15308b044c9608fc82e57f2e5d6878f6</t>
  </si>
  <si>
    <t>4d2e19ae56a1a07f7e506913229d76fa</t>
  </si>
  <si>
    <t>a3aa0dac689c5cca6fa93f0f4b541abd</t>
  </si>
  <si>
    <t>2addf05f476d0637864454e93ba673d5</t>
  </si>
  <si>
    <t>368cde2b50c8d9b3f6eb285f544de77c</t>
  </si>
  <si>
    <t>lauro de freitas</t>
  </si>
  <si>
    <t>BA</t>
  </si>
  <si>
    <t>brasilia</t>
  </si>
  <si>
    <t>DF</t>
  </si>
  <si>
    <t>3a7796fe71a79bf9d4b0f0da69362ce0</t>
  </si>
  <si>
    <t>024063adde9af865418b7da3dd897b98</t>
  </si>
  <si>
    <t>ba0babb4c3c3ae5383fd29f3049d6bec</t>
  </si>
  <si>
    <t>santo estevao</t>
  </si>
  <si>
    <t>09ed65e35d505a8ce95a82e5c0d1dff3</t>
  </si>
  <si>
    <t>a19b6951c75da43aad691622dd2f6abe</t>
  </si>
  <si>
    <t>136650e7d6ed0da6d222b83fb59144ad</t>
  </si>
  <si>
    <t>4903cfa5ec9a1789bed68b8931e6503f</t>
  </si>
  <si>
    <t>8232a265a535c1f886b38335667be2a5</t>
  </si>
  <si>
    <t>f45122a9ab94eb4f3f8953578bc0c560</t>
  </si>
  <si>
    <t>7111d748712133458456ea3b7467b77c</t>
  </si>
  <si>
    <t>bebes</t>
  </si>
  <si>
    <t>7ea90189a26e230e809891078dcb8f45</t>
  </si>
  <si>
    <t>fec3b45dc09b257690a09a742870b149</t>
  </si>
  <si>
    <t>73a63f72308aa20a46f4b1632018f196</t>
  </si>
  <si>
    <t>41072e519474c7839dcbd5fa7cdbbb9b</t>
  </si>
  <si>
    <t>mage</t>
  </si>
  <si>
    <t>00a9536682ecb394a3794c1608200803</t>
  </si>
  <si>
    <t>24a014458ccc6e989b4fcef5fa71da58</t>
  </si>
  <si>
    <t>4a3ca9315b744ce9f8e9374361493884</t>
  </si>
  <si>
    <t>3d64d81cb7d22325994c3ef4ad93d2e0</t>
  </si>
  <si>
    <t>capao bonito</t>
  </si>
  <si>
    <t>cae3cbca63ed88a251ad906468b11da6</t>
  </si>
  <si>
    <t>dfe4fa70e1d98a42ab1342206e7adb8d</t>
  </si>
  <si>
    <t>537eb890efff034a88679788b647c564</t>
  </si>
  <si>
    <t>5ac0a0fa20bc154ac58f78f00cc30c57</t>
  </si>
  <si>
    <t>a044e4274dc3344dd938742300828892</t>
  </si>
  <si>
    <t>c6ea63369936552872ae890c82175b4b</t>
  </si>
  <si>
    <t>37be5a7c751166fbc5f8ccba4119e043</t>
  </si>
  <si>
    <t>e766e052ac68cab8e6250d63c1b47ce1</t>
  </si>
  <si>
    <t>mata de sao joao</t>
  </si>
  <si>
    <t>3e43e4dedffaf5c15e579786d0b5317f</t>
  </si>
  <si>
    <t>970694629024df557d9b71b3088a488d</t>
  </si>
  <si>
    <t>e504a4e2efaa45cbff7e268a2c58c956</t>
  </si>
  <si>
    <t>016b9c55722fc080b0cbf76d663449af</t>
  </si>
  <si>
    <t>sao pedro</t>
  </si>
  <si>
    <t>ccb3dbd615aa85a6ee4e6002b025fd31</t>
  </si>
  <si>
    <t>b586bd078d2983fc172740035eb9cd3b</t>
  </si>
  <si>
    <t>18e694e0e48ed6f7aa3f24aade5fd697</t>
  </si>
  <si>
    <t>319a71d1061c0bff9af2fd98eb3e8e14</t>
  </si>
  <si>
    <t>tambau</t>
  </si>
  <si>
    <t>varzea paulista</t>
  </si>
  <si>
    <t>d4861d672cf3a6d906cb2451d9265211</t>
  </si>
  <si>
    <t>a5e74dc2d01e8b9df1590c7160358273</t>
  </si>
  <si>
    <t>59b22a78efb79a4797979612b885db36</t>
  </si>
  <si>
    <t>976c466e2a94060328caf22c01f3eae4</t>
  </si>
  <si>
    <t>sete lagoas</t>
  </si>
  <si>
    <t>uberlandia</t>
  </si>
  <si>
    <t>01f3ed0a20c6db39216985812a092bea</t>
  </si>
  <si>
    <t>8bd822c04ee6a8292a7b0debc3dbd74a</t>
  </si>
  <si>
    <t>6560211a19b47992c3666cc44a7e94c0</t>
  </si>
  <si>
    <t>88cd4760d06074426489e89bb4116184</t>
  </si>
  <si>
    <t>construcao_ferramentas_seguranca</t>
  </si>
  <si>
    <t>f29281e3ed285c8ebfb33037ccb43fb4</t>
  </si>
  <si>
    <t>c63232ceb5c57348893f48cc65f2f110</t>
  </si>
  <si>
    <t>d5c530f4884a75ae0dba9c148718d278</t>
  </si>
  <si>
    <t>b2f5cec8ca4aeb7366d2865f5befd1d4</t>
  </si>
  <si>
    <t>centro</t>
  </si>
  <si>
    <t>0ceec07de9db57c3d2ba32e4fa1fd8ed</t>
  </si>
  <si>
    <t>03e931f387c2dd5b006aecdb12515b2e</t>
  </si>
  <si>
    <t>1900267e848ceeba8fa32d80c1a5f5a8</t>
  </si>
  <si>
    <t>324af05f4849ced7fa7bd242fd8c4900</t>
  </si>
  <si>
    <t>petropolis</t>
  </si>
  <si>
    <t>4dda84ad43d105c6d3b73004b4f647ba</t>
  </si>
  <si>
    <t>52d7a7207b9646509bdc754fed3a0cef</t>
  </si>
  <si>
    <t>cca3071e3e9bb7d12640c9fbe2301306</t>
  </si>
  <si>
    <t>fdb36c22d41b103254e36859f1ed9b17</t>
  </si>
  <si>
    <t>itaueira</t>
  </si>
  <si>
    <t>a96effa6b0ae730c1b6bbfb81a6164b4</t>
  </si>
  <si>
    <t>e558ed9db130cd52586bb4fcb1090132</t>
  </si>
  <si>
    <t>6cd68b3ed6d59aaa9fece558ad360c0a</t>
  </si>
  <si>
    <t>83941af59521a5289c43d8f604e847d1</t>
  </si>
  <si>
    <t>malas_acessorios</t>
  </si>
  <si>
    <t>ipatinga</t>
  </si>
  <si>
    <t>4b71239d777b69336e70a98790387836</t>
  </si>
  <si>
    <t>165f86fe8b799a708a20ee4ba125c289</t>
  </si>
  <si>
    <t>7ddcbb64b5bc1ef36ca8c151f6ec77df</t>
  </si>
  <si>
    <t>b97c2a086648b68159e6ffb52f7ac452</t>
  </si>
  <si>
    <t>2017-10</t>
  </si>
  <si>
    <t>7d876888736c3cede00bba647f00454c</t>
  </si>
  <si>
    <t>3319ec949aa117693a4d6fd941858af9</t>
  </si>
  <si>
    <t>02f5837340d7eb4f653d676c7256523a</t>
  </si>
  <si>
    <t>193649c4be7eb6195c1e365ff77d0eca</t>
  </si>
  <si>
    <t>38fa147f3463d7751cb8a2b2455d628c</t>
  </si>
  <si>
    <t>4.0</t>
  </si>
  <si>
    <t>f908d3bf313a1308bfb2a46ea2685347</t>
  </si>
  <si>
    <t>25e6ffe976bd75618accfe16cefcbd0d</t>
  </si>
  <si>
    <t>3aa07c52ba6832f2d4ba030134320b5d</t>
  </si>
  <si>
    <t>andradina</t>
  </si>
  <si>
    <t>2017-04</t>
  </si>
  <si>
    <t>91bd30c2bb59d00a3f3710013e7c4365</t>
  </si>
  <si>
    <t>f0c1c1d5ec61ce4c4846abd4283631df</t>
  </si>
  <si>
    <t>a5a1bfcf728ab0e19182959cf0771ee4</t>
  </si>
  <si>
    <t>e7200954367548f9dcd21e4bed6184d9</t>
  </si>
  <si>
    <t>jales</t>
  </si>
  <si>
    <t>socorro</t>
  </si>
  <si>
    <t>a422151669049433280012413d1a6486</t>
  </si>
  <si>
    <t>59cc9bf51239539d04a9d9f0a526f20d</t>
  </si>
  <si>
    <t>95e03ca3d4146e4011985981aeb959b9</t>
  </si>
  <si>
    <t>69f8e649b3958fb232bf6670bce9ff27</t>
  </si>
  <si>
    <t>itu</t>
  </si>
  <si>
    <t>138ccf0b37b60dfe366b895534e55bca</t>
  </si>
  <si>
    <t>ec7b66dc5dc162790056db61a1d61c99</t>
  </si>
  <si>
    <t>ca3bd7cd9f149df75950150d010fe4a2</t>
  </si>
  <si>
    <t>d813ab20b4b3354cd96acf8f62f7ac9f</t>
  </si>
  <si>
    <t>237ad2054a0b3375cc64b6a7e6e08683</t>
  </si>
  <si>
    <t>fbce4c4cb307679d89a3bf3d3bb353b9</t>
  </si>
  <si>
    <t>c33847515fa6305ce6feb1e818569f13</t>
  </si>
  <si>
    <t>36c6b4c96148d32c037b90aa0673bfcd</t>
  </si>
  <si>
    <t>cotia</t>
  </si>
  <si>
    <t>brusque</t>
  </si>
  <si>
    <t>80000ae9d118d79953522e35cce34f13</t>
  </si>
  <si>
    <t>a95c77f369c8486c3ca5d101c49be836</t>
  </si>
  <si>
    <t>30a2f535bb48308f991d0b9ad4a8c4bb</t>
  </si>
  <si>
    <t>67372e0bce729cebb559886b6c4d9e2e</t>
  </si>
  <si>
    <t>santa barbara d'oeste</t>
  </si>
  <si>
    <t>cc45933a00838616a60b830294189038</t>
  </si>
  <si>
    <t>aadff88486740e0b0ebe2be6c09476ae</t>
  </si>
  <si>
    <t>5f6b2c56906b912108d55593b8b906e7</t>
  </si>
  <si>
    <t>750cb0e4a410a52a77ea1718a489393e</t>
  </si>
  <si>
    <t>e3dd5a5b73bfbb610ada4ed74a6612b6</t>
  </si>
  <si>
    <t>70c27847eca8195c983ed7e798c56743</t>
  </si>
  <si>
    <t>0407c0b9473b07847c99aee965048870</t>
  </si>
  <si>
    <t>pet_shop</t>
  </si>
  <si>
    <t>74b3a38f8170c2d92a0761c89a584a7a</t>
  </si>
  <si>
    <t>beb4ab49ae293cb5491e8b197f1bd1e9</t>
  </si>
  <si>
    <t>f5f29bce586850f2fb4f268aba6ed81d</t>
  </si>
  <si>
    <t>c5b72065154ec27c2d1ed8a654c3348f</t>
  </si>
  <si>
    <t>b33e7c55446eabf8fe1a42d037ac7d6d</t>
  </si>
  <si>
    <t>1c5499ade6e45b15ecab428e2390e38a</t>
  </si>
  <si>
    <t>ipero</t>
  </si>
  <si>
    <t>pradopolis</t>
  </si>
  <si>
    <t>685fba1a5551ac4728f304d9afc1b826</t>
  </si>
  <si>
    <t>6f3b5b605d91b7439c5e3f5a8dffeea7</t>
  </si>
  <si>
    <t>7d13fca15225358621be4086e1eb0964</t>
  </si>
  <si>
    <t>615e08c75d2c15cca541c181358bc5b2</t>
  </si>
  <si>
    <t>araraquara</t>
  </si>
  <si>
    <t>30912e56cd416bbcbd9d3282e643c27e</t>
  </si>
  <si>
    <t>f58749565f856133a556122fbb08784b</t>
  </si>
  <si>
    <t>bf00385a5f7fc1ef39a13c2e9ee50a5f</t>
  </si>
  <si>
    <t>333a913545093913245d9bef9d363d4d</t>
  </si>
  <si>
    <t>telefonia</t>
  </si>
  <si>
    <t>4bd1c66907b2334cfdb5bc612d980f0d</t>
  </si>
  <si>
    <t>28beefcab28e6a3b659bae1bf1cbe453</t>
  </si>
  <si>
    <t>18a349e75d307f4b4cc646a691ed4216</t>
  </si>
  <si>
    <t>02d34c287580a6f46ad7ffc395bbc208</t>
  </si>
  <si>
    <t>39a484e6a644f8edeb11c2c8ed218069</t>
  </si>
  <si>
    <t>9bfc55df037ce3ac01bfd84781adf7e5</t>
  </si>
  <si>
    <t>51727f845a31b568a4a127475d6b5cc3</t>
  </si>
  <si>
    <t>audio</t>
  </si>
  <si>
    <t>7d170449ca92e7f9c69431c2e23e35e3</t>
  </si>
  <si>
    <t>4525ba25c6fe12c6c01f869b3226d8e4</t>
  </si>
  <si>
    <t>87e5dbec1cdacf711716cf07f8b8498b</t>
  </si>
  <si>
    <t>064330ca980cc4023706283a3c4b89a4</t>
  </si>
  <si>
    <t>3eebb0207da828bf5376257ceca70959</t>
  </si>
  <si>
    <t>a0be8bd8b97ca99891f726d57b57bfae</t>
  </si>
  <si>
    <t>itapevi</t>
  </si>
  <si>
    <t>f65681ae52bf95372fcd66c697752f3d</t>
  </si>
  <si>
    <t>41db6d8062fcd38410c699743ccc0265</t>
  </si>
  <si>
    <t>92eb0f42c21942b6552362b9b114707d</t>
  </si>
  <si>
    <t>eb47fece1267f094ec35bc6efb35b9a6</t>
  </si>
  <si>
    <t>168d3552147af1da6282c46975968c45</t>
  </si>
  <si>
    <t>ff95ac47246ef13e48712ea1ff8df0d9</t>
  </si>
  <si>
    <t>53e4c6e0f4312d4d2107a8c9cddf45cd</t>
  </si>
  <si>
    <t>5f009a508f2a4bff928bae59151e9587</t>
  </si>
  <si>
    <t>pedreira</t>
  </si>
  <si>
    <t>9216e5f315f7427f8bc325d861e071ec</t>
  </si>
  <si>
    <t>b5ac08b2bc73bc36eecc6107b78247d3</t>
  </si>
  <si>
    <t>d3674f271c91f824f82d24d92011f669</t>
  </si>
  <si>
    <t>028d9c8cb891f2860106890cbc40834f</t>
  </si>
  <si>
    <t>mogi-guacu</t>
  </si>
  <si>
    <t>0a8c0b59c2efaacc405838782a56c156</t>
  </si>
  <si>
    <t>a8de27e0e3c906eb51872553801962b7</t>
  </si>
  <si>
    <t>3d871de0142ce09b7081e2b9d1733cb1</t>
  </si>
  <si>
    <t>c2c1f9265c1a47f99b792656ae38ea54</t>
  </si>
  <si>
    <t>papelaria</t>
  </si>
  <si>
    <t>campo limpo paulista</t>
  </si>
  <si>
    <t>94f23feb252cda8e4bf2380428a1c42f</t>
  </si>
  <si>
    <t>c93ebba7ff597e5be398633ecd66561f</t>
  </si>
  <si>
    <t>0787c233e9c027ebb134e0339cdc1ef2</t>
  </si>
  <si>
    <t>619d72a5e53d41d7646274a3fa20c2c4</t>
  </si>
  <si>
    <t>3bb548e3cb7f70f28e3f11ee9dce0e59</t>
  </si>
  <si>
    <t>8b25b3dbe3d3054904d587578cb751fa</t>
  </si>
  <si>
    <t>0b83b48cff92afd5eb4360860cad0ff1</t>
  </si>
  <si>
    <t>f109f04ad95889f2f041a91afe3d894e</t>
  </si>
  <si>
    <t>620c87c171fb2a6dd6e8bb4dec959fc6</t>
  </si>
  <si>
    <t>54d964b83ac779bf3ab0fdb1877a51bc</t>
  </si>
  <si>
    <t>aguas belas</t>
  </si>
  <si>
    <t>PE</t>
  </si>
  <si>
    <t>a057ba313e2ecf618126061eafcebc45</t>
  </si>
  <si>
    <t>eed6978726f666f29319519d56058469</t>
  </si>
  <si>
    <t>1d29dfba02015238dfbe2449a5eaa361</t>
  </si>
  <si>
    <t>0c01846ac6320d0699e23a6f593f192c</t>
  </si>
  <si>
    <t>montes claros</t>
  </si>
  <si>
    <t>vicosa</t>
  </si>
  <si>
    <t>8dfbe503a2dbc98c423efbe5a0426358</t>
  </si>
  <si>
    <t>22f799df8d5495f40f6ed3cc8b18b712</t>
  </si>
  <si>
    <t>218f991754f360af9c2daa5e0b8e990c</t>
  </si>
  <si>
    <t>502711613bc8e4f6bdda7a09fb52880e</t>
  </si>
  <si>
    <t>mombaca</t>
  </si>
  <si>
    <t>CE</t>
  </si>
  <si>
    <t>4b2da52cca31e0823f0e16772996137a</t>
  </si>
  <si>
    <t>601a360bd2a916ecef0e88de72a6531a</t>
  </si>
  <si>
    <t>7a67c85e85bb2ce8582c35f2203ad736</t>
  </si>
  <si>
    <t>d0e1847065cf49a4489793193b69158e</t>
  </si>
  <si>
    <t>1ddc3d70dd69c4803ec86c7d987591e1</t>
  </si>
  <si>
    <t>405aac74d987374ee18d472ab9758dae</t>
  </si>
  <si>
    <t>sao lourenco</t>
  </si>
  <si>
    <t>de09b3dcf54cf0c8f1f503336f3110b3</t>
  </si>
  <si>
    <t>5856763b975347ea6ea65dc890897b0a</t>
  </si>
  <si>
    <t>712e6ed8aa4aa1fa65dab41fed5737e4</t>
  </si>
  <si>
    <t>42da83bec6f09f825ff65b49cd4fd618</t>
  </si>
  <si>
    <t>pinheiro machado</t>
  </si>
  <si>
    <t>4d5d37abd78b5223433230deee7d4e29</t>
  </si>
  <si>
    <t>629397d35e30e4a0b7d3da8bf69be7ca</t>
  </si>
  <si>
    <t>955fee9216a65b617aa5c0531780ce60</t>
  </si>
  <si>
    <t>29ec9149639beb93b18e99d05e8744fa</t>
  </si>
  <si>
    <t>935f9339b5dd814b7ff8cfbedf010732</t>
  </si>
  <si>
    <t>acb11dae3b9cd1cb63995716d264271c</t>
  </si>
  <si>
    <t>9d4db00d65d7760644ac0c14edb5fd86</t>
  </si>
  <si>
    <t>6f2da93c70443d0dc6c0a0f7d24b2aa3</t>
  </si>
  <si>
    <t>c143d4b65e016cb4f04c7a723a4f55ec</t>
  </si>
  <si>
    <t>5bde14b0ba42a788655c3ebf4ba54597</t>
  </si>
  <si>
    <t>972d0f9cf61b499a4812cf0bfa3ad3c4</t>
  </si>
  <si>
    <t>2885d1321f7811e7c2e04644eb2e0cdb</t>
  </si>
  <si>
    <t>aeef968fdf13e92d3b80306d114ed681</t>
  </si>
  <si>
    <t>f4057fb491fa03913c1affbf370cf24f</t>
  </si>
  <si>
    <t>juquia</t>
  </si>
  <si>
    <t>304979f072f7041aca154907e01172c4</t>
  </si>
  <si>
    <t>629e019a6f298a83aeecc7877964f935</t>
  </si>
  <si>
    <t>c003204e1ab016dfa150abc119207b24</t>
  </si>
  <si>
    <t>ce0e1633afe65432677c653bac938c20</t>
  </si>
  <si>
    <t>elias fausto</t>
  </si>
  <si>
    <t>cajamar</t>
  </si>
  <si>
    <t>be16722a27c9d9dcf7054c682b72b3f0</t>
  </si>
  <si>
    <t>060890b1af8cc031e9dde49cf544f884</t>
  </si>
  <si>
    <t>8581055ce74af1daba164fdbd55a40de</t>
  </si>
  <si>
    <t>3a5695bdd7131d847aa186d3e219a142</t>
  </si>
  <si>
    <t>palmas</t>
  </si>
  <si>
    <t>a68bc190188549b7f338cbff5d091091</t>
  </si>
  <si>
    <t>b1acb7e8152c90c9619897753a75c973</t>
  </si>
  <si>
    <t>073da58beece042f898c92ff46d41dfb</t>
  </si>
  <si>
    <t>7af55e090c72474dfc02e91b82ed8c25</t>
  </si>
  <si>
    <t>685919d3ededc26c0ec078b32241025a</t>
  </si>
  <si>
    <t>855668e0971d4dfd7bef1b6a4133b41b</t>
  </si>
  <si>
    <t>8f597bdfaf0d7cb30b46b1fe99552774</t>
  </si>
  <si>
    <t>itatiba</t>
  </si>
  <si>
    <t>01a0013ddc7cd129e350e8671b56a263</t>
  </si>
  <si>
    <t>152397b614be35e54106663bd5671f7d</t>
  </si>
  <si>
    <t>a4b6b9b992b46e9ef863637af96e04bc</t>
  </si>
  <si>
    <t>800631fef0a782c3a8efe7d8071df64a</t>
  </si>
  <si>
    <t>pires do rio</t>
  </si>
  <si>
    <t>GO</t>
  </si>
  <si>
    <t>3311bcf8b85d70179b7a3addec72e5cb</t>
  </si>
  <si>
    <t>9614dd0585b52cd086cbdcc2dd5fcda4</t>
  </si>
  <si>
    <t>ee4fb78170d564d965ac4d1cb80f5dd3</t>
  </si>
  <si>
    <t>4e4bb6dacb3e7da91a40dfc6efcf7ccf</t>
  </si>
  <si>
    <t>e9f5285945cb79bc9dd00821fff79138</t>
  </si>
  <si>
    <t>33ac3e28642ab8bda860a2f693000e78</t>
  </si>
  <si>
    <t>1daba7d65f084430a3d8aeaefeae4680</t>
  </si>
  <si>
    <t>83262941cdb645f93d2446a666571eb4</t>
  </si>
  <si>
    <t>15bfe701fea63d0f6384b743e492b3fb</t>
  </si>
  <si>
    <t>d4828feed4cda2cd9d6b37899a95a71e</t>
  </si>
  <si>
    <t>305c72d87ab363c4d33fc055a547702a</t>
  </si>
  <si>
    <t>estancia</t>
  </si>
  <si>
    <t>SE</t>
  </si>
  <si>
    <t>juzeiro do norte</t>
  </si>
  <si>
    <t>4aa4117ef80bbe1e9457269d73a68580</t>
  </si>
  <si>
    <t>a237de12bdf0bfe4fe220bae65a89731</t>
  </si>
  <si>
    <t>6c7d50c24b3ccd2fd83b44d8bb34e073</t>
  </si>
  <si>
    <t>5967f24e6160649ee255a23ae45b7675</t>
  </si>
  <si>
    <t>volta redonda</t>
  </si>
  <si>
    <t>presidente prudente</t>
  </si>
  <si>
    <t>b8d94c2eac635cfb72f45c947793d1e0</t>
  </si>
  <si>
    <t>5c909f03b5baf836858186d3d5867020</t>
  </si>
  <si>
    <t>70125af26c2d6d4ef401a1d02ae7701f</t>
  </si>
  <si>
    <t>2acd2f4e868c1f1c06d7c3b68e687489</t>
  </si>
  <si>
    <t>sao jose dos campos</t>
  </si>
  <si>
    <t>goiania</t>
  </si>
  <si>
    <t>3d218f39d04ff6b133d343aed4364de9</t>
  </si>
  <si>
    <t>a7c87b1bbdd51e0d68b0307cffd03d47</t>
  </si>
  <si>
    <t>7e93a43ef30c4f03f38b393420bc753a</t>
  </si>
  <si>
    <t>859e8d002890e6169d70be9afa8cb71b</t>
  </si>
  <si>
    <t>145c086f0f81f9801a8acbb2c514644c</t>
  </si>
  <si>
    <t>9bb2d066e4b33b624cbdfec7d50b3dcb</t>
  </si>
  <si>
    <t>5cf13accae3222c70a9cac40818ae839</t>
  </si>
  <si>
    <t>5581302de852c09823ec2e0fd3c46d82</t>
  </si>
  <si>
    <t>suzano</t>
  </si>
  <si>
    <t>patos de minas</t>
  </si>
  <si>
    <t>d8480a959e66ee2eb4420d02a097be49</t>
  </si>
  <si>
    <t>5f504b3a1c75b73d6151be81eb05bdc9</t>
  </si>
  <si>
    <t>834f3294fba9f932f56edc879193f925</t>
  </si>
  <si>
    <t>b461a1a4f01c9aabbb19369c96cbd03b</t>
  </si>
  <si>
    <t>nossa senhora do socorro</t>
  </si>
  <si>
    <t>c346218ec3d36d79c60de8073dfcbd8b</t>
  </si>
  <si>
    <t>3d48e45c02063f74b3a9147ce7ab5196</t>
  </si>
  <si>
    <t>f1211d93e1993b500519ecece60e5e6e</t>
  </si>
  <si>
    <t>adb295eaa7acf068902018c99076d0a5</t>
  </si>
  <si>
    <t>943d06ea87dd9b6336a4b846b104acbc</t>
  </si>
  <si>
    <t>bbad7e518d7af88a0897397ffdca1979</t>
  </si>
  <si>
    <t>77df569cbc1440126727ddd242595c2e</t>
  </si>
  <si>
    <t>793600b6f83c44827bd1d480fbde321f</t>
  </si>
  <si>
    <t>bfc0d01be79d9038c7720f983bf954e0</t>
  </si>
  <si>
    <t>634964b17796e64304cadf1ad3050fb7</t>
  </si>
  <si>
    <t>029e575b0cdb8a5696a502ed2f9391e3</t>
  </si>
  <si>
    <t>dc3adcf742779e0c8eb5bd587ed4ec57</t>
  </si>
  <si>
    <t>5.0</t>
  </si>
  <si>
    <t>7a0f37fda63d1cd7dac2451494eb6e69</t>
  </si>
  <si>
    <t>8160255418d5aaa7dbdc9f4c64ebda44</t>
  </si>
  <si>
    <t>a828c4f615a8dd8518659d867b3012bd</t>
  </si>
  <si>
    <t>itajobi</t>
  </si>
  <si>
    <t>3c8d31d8f2771d0a5bc2c936d5a1440b</t>
  </si>
  <si>
    <t>d357444d58bb7efb2756bee0420a0430</t>
  </si>
  <si>
    <t>d566c37fa119d5e66c4e9052e83ee4ea</t>
  </si>
  <si>
    <t>0a221a23ca36b34f1636bfdd15dc97a2</t>
  </si>
  <si>
    <t>pedro leopoldo</t>
  </si>
  <si>
    <t>81ba9566702881081845a0cde9767e2e</t>
  </si>
  <si>
    <t>b0961721fd839e9982420e807758a2a6</t>
  </si>
  <si>
    <t>13b4a30f07976e07d146e1d615f0812d</t>
  </si>
  <si>
    <t>07bca5c8ae457c75c959c5e26fc04e3f</t>
  </si>
  <si>
    <t>a40675a9c6ef2410e3420483a1f8c81f</t>
  </si>
  <si>
    <t>fa1c13f2614d7b5c4749cbc52fecda94</t>
  </si>
  <si>
    <t>161e0409100c9e6de6bfd16b211b33ca</t>
  </si>
  <si>
    <t>cabo frio</t>
  </si>
  <si>
    <t>sumare</t>
  </si>
  <si>
    <t>c2fe713d93a9f489de49d6a79eb7f45c</t>
  </si>
  <si>
    <t>a5bbc554f75cf4afa2cd56791015ec27</t>
  </si>
  <si>
    <t>196052c199e9dd6d68c99780c0a38e77</t>
  </si>
  <si>
    <t>instrumentos_musicais</t>
  </si>
  <si>
    <t>d6b59aff700e82a5581e74b3856fbaab</t>
  </si>
  <si>
    <t>fa335dcd3999105b8bfb1ce9300de4d1</t>
  </si>
  <si>
    <t>85d9eb9ddc5d00ca9336a2219c97bb13</t>
  </si>
  <si>
    <t>72add8d7d9393b84c45f92196ff85f29</t>
  </si>
  <si>
    <t>dd8a350a80cdda9148a3c806549d2720</t>
  </si>
  <si>
    <t>99a4788cb24856965c36a24e339b6058</t>
  </si>
  <si>
    <t>83b375fac933deab3c14457b21418268</t>
  </si>
  <si>
    <t>fortaleza</t>
  </si>
  <si>
    <t>0d25f1b15acb59ceff22667265743132</t>
  </si>
  <si>
    <t>1b3c5b1455f3e42d831fb778055c9e45</t>
  </si>
  <si>
    <t>17e34d8224d27a541263c4c64b11a56b</t>
  </si>
  <si>
    <t>52dee0d644b6d10016569eae238ebc67</t>
  </si>
  <si>
    <t>8f5a539f581d3e8bbd7ceda637dca43e</t>
  </si>
  <si>
    <t>33ba4b29d820b397054cc97e892ab1bc</t>
  </si>
  <si>
    <t>16090f2ca825584b5a147ab24aa30c86</t>
  </si>
  <si>
    <t>ab8722afbdd58083bafd355ba64a4dc4</t>
  </si>
  <si>
    <t>atibaia</t>
  </si>
  <si>
    <t>9c3d7e9c15eacd69760b2e438fd5e3bb</t>
  </si>
  <si>
    <t>e8c6039a25765995ac7c1ec2cbef5765</t>
  </si>
  <si>
    <t>d3f904f26d6037d166bb82b16cf17d99</t>
  </si>
  <si>
    <t>f8b8a77937cd83cba18622b9e1e2681f</t>
  </si>
  <si>
    <t>75d6b6963340c6063f7f4cfcccfe6a30</t>
  </si>
  <si>
    <t>e651d841ae3705fa132b3fbeefcbd0ab</t>
  </si>
  <si>
    <t>f860c7860a105bb2aba6dbdfbc7f17ef</t>
  </si>
  <si>
    <t>6e0b3bc6a8bcfcca9005f9d220fe4af8</t>
  </si>
  <si>
    <t>4a468858eca50f59f59f95ec8faf84c2</t>
  </si>
  <si>
    <t>caratinga</t>
  </si>
  <si>
    <t>03ecec245220b63fd7f68c1737ba99ba</t>
  </si>
  <si>
    <t>059ca09d32720d9adce3ae12e181339d</t>
  </si>
  <si>
    <t>0d34797f478a608695b3635dfaf86733</t>
  </si>
  <si>
    <t>gurupi</t>
  </si>
  <si>
    <t>TO</t>
  </si>
  <si>
    <t>8fec3000dd1edabf27f78ee06f3abebe</t>
  </si>
  <si>
    <t>3e34352aa9c04170d941a9a8c6a895bb</t>
  </si>
  <si>
    <t>3361277dc30b7cccdb0c286b24219756</t>
  </si>
  <si>
    <t>a794aeb8ea48e9889df399b2ed132de4</t>
  </si>
  <si>
    <t>eb3e4a3528dbc170affc24a94e97f638</t>
  </si>
  <si>
    <t>4e1d8ab59a756d83db0a0902c1342e11</t>
  </si>
  <si>
    <t>7c1fea10b5b006671d608b1d7c446ec4</t>
  </si>
  <si>
    <t>ef68683a6c65b91289abbe1a058aa160</t>
  </si>
  <si>
    <t>louveira</t>
  </si>
  <si>
    <t>boituva</t>
  </si>
  <si>
    <t>b6e1fc67adee494c3288b775cbae5227</t>
  </si>
  <si>
    <t>b944aabf1fc45c01599ee96c7f4d533e</t>
  </si>
  <si>
    <t>128639473a139ac0f3e5f5ade55873a5</t>
  </si>
  <si>
    <t>9ce10032cfbf7d2dd3cfe41c48625e59</t>
  </si>
  <si>
    <t>araquari</t>
  </si>
  <si>
    <t>1445ddbb9a2054e295d0ae5b14b1cade</t>
  </si>
  <si>
    <t>36f60d45225e60c7da4558b070ce4b60</t>
  </si>
  <si>
    <t>f457c46070d02cadd8a68551231220dd</t>
  </si>
  <si>
    <t>7bd425c3c361c9e83b81f32dcd2f34eb</t>
  </si>
  <si>
    <t>0f04257628f269da8bcc26b6839d66f5</t>
  </si>
  <si>
    <t>b8eb8663142255eb7ab4526b3ee1c7fd</t>
  </si>
  <si>
    <t>080102cd0a76b09e0dcf55fcacc60e05</t>
  </si>
  <si>
    <t>78e0ffa402b3adede5ccf60d0976f89a</t>
  </si>
  <si>
    <t>jaguaruana</t>
  </si>
  <si>
    <t>b9a7b23fbd0e02128fe7dd7a9dc7b486</t>
  </si>
  <si>
    <t>d96ca12749a77265b27b2cb841f80590</t>
  </si>
  <si>
    <t>698624c6632eeba1774924dbea24c700</t>
  </si>
  <si>
    <t>6be91fa4a22985411cf40a3a7cf45a2b</t>
  </si>
  <si>
    <t>f0c1fadfe3832d32c7a44b37530c9e2c</t>
  </si>
  <si>
    <t>4cbccd77b25ad10677a460380987eaf3</t>
  </si>
  <si>
    <t>17a053fcb14bd219540cbde0df490be0</t>
  </si>
  <si>
    <t>89ac41e89828b6d6a8297c56ac839e05</t>
  </si>
  <si>
    <t>moveis_escritorio</t>
  </si>
  <si>
    <t>mogi guacu</t>
  </si>
  <si>
    <t>742a36775534b588ed2a62ba4c2d9cd7</t>
  </si>
  <si>
    <t>b3137029b6e1d3d2e172a8725c0d3e5b</t>
  </si>
  <si>
    <t>2c7e5cbdab3bc1cc70b61425a7648ff1</t>
  </si>
  <si>
    <t>c6e513054b982283c1cbbb2a45d02d83</t>
  </si>
  <si>
    <t>f8db351d8c4c4c22c6835c19a46f01b0</t>
  </si>
  <si>
    <t>0c97e8cae92b456d9477d51b046cb813</t>
  </si>
  <si>
    <t>pocos de caldas</t>
  </si>
  <si>
    <t>salto</t>
  </si>
  <si>
    <t>bdf7a997a9edbbfbb3b06b5f13f1b23e</t>
  </si>
  <si>
    <t>8060b4a1aeecf25a9ada1fc0f6e142dc</t>
  </si>
  <si>
    <t>b499c00f28f4b7069ff6550af8c1348a</t>
  </si>
  <si>
    <t>6ef2c4c294a75c907f1cb0de3382409a</t>
  </si>
  <si>
    <t>clementina</t>
  </si>
  <si>
    <t>limeira</t>
  </si>
  <si>
    <t>79c4bd6c466a226de3a2b9ee556a0116</t>
  </si>
  <si>
    <t>fa126ff62aae83e37857ad495641c878</t>
  </si>
  <si>
    <t>e9bc59e7b60fc3063eb2290deda4cced</t>
  </si>
  <si>
    <t>05010516b844e532c5dde4da1f0269cc</t>
  </si>
  <si>
    <t>bb6c4377932cd3f89a92ec9b1f1f37f0</t>
  </si>
  <si>
    <t>b08d1b6f80d5093e9879a0348bdc1761</t>
  </si>
  <si>
    <t>52a52b9f656520e99716f5bc40f661c8</t>
  </si>
  <si>
    <t>6285985007f6fe44b21f65e3d0f5ec97</t>
  </si>
  <si>
    <t>niteroi</t>
  </si>
  <si>
    <t>sao carlos</t>
  </si>
  <si>
    <t>d52140bee663636aa4f6057e50bc06a3</t>
  </si>
  <si>
    <t>fe75529a267b76ac6e96f0c322a899a4</t>
  </si>
  <si>
    <t>32fa597a3b06db1949ee96c416335b6b</t>
  </si>
  <si>
    <t>itambe</t>
  </si>
  <si>
    <t>984b006a1482a4e7916421a663b1e800</t>
  </si>
  <si>
    <t>e27c4dd075a521097a085bced0631ce7</t>
  </si>
  <si>
    <t>701938c450705b8ae65fc923b70f35c7</t>
  </si>
  <si>
    <t>02d9a65b86f28f9bb487c30a493ad289</t>
  </si>
  <si>
    <t>moveis_sala</t>
  </si>
  <si>
    <t>s jose do rio preto</t>
  </si>
  <si>
    <t>2017-01</t>
  </si>
  <si>
    <t>97a93af6088a39c8691e3aa4f63bcb2b</t>
  </si>
  <si>
    <t>457953cd3ce26e8f7c9037bfb9e19b14</t>
  </si>
  <si>
    <t>863ef3bf1f0e34cf5de7f30f96de4621</t>
  </si>
  <si>
    <t>2f61fac6b8c3e6dc71dc0999144e6ffe</t>
  </si>
  <si>
    <t>8b1c8d92f0eece60d9b05532d2b88184</t>
  </si>
  <si>
    <t>d50d79cb34e38265a8649c383dcffd48</t>
  </si>
  <si>
    <t>987e330d74e0482b2926096aa53470f7</t>
  </si>
  <si>
    <t>6bff2212deea719e5035c70aada2a045</t>
  </si>
  <si>
    <t>768c95fff89078aabae036a2bb314d9a</t>
  </si>
  <si>
    <t>1f1bb1f0859883505541bdd6606193e5</t>
  </si>
  <si>
    <t>f32ec7decf259ca6b5020bbf07f4bc8c</t>
  </si>
  <si>
    <t>ad9c035288b84041ed2c530e8e09db8e</t>
  </si>
  <si>
    <t>b623b7cb05ee3248fbe4a6ecbeed79a4</t>
  </si>
  <si>
    <t>7aa4334be125fcdd2ba64b3180029f14</t>
  </si>
  <si>
    <t>c144ae806d6a6daa786935468826bd0b</t>
  </si>
  <si>
    <t>santo andre</t>
  </si>
  <si>
    <t>laranjal paulista</t>
  </si>
  <si>
    <t>bb98ebf4863602704a934e547ca8fbee</t>
  </si>
  <si>
    <t>05a9dadb8402b6b7ae3dd28f7da187b5</t>
  </si>
  <si>
    <t>522620dcb18a6b31cd7bdf73665113a9</t>
  </si>
  <si>
    <t>a9c3ea5497bff2eea60207db6c513717</t>
  </si>
  <si>
    <t>cascavel</t>
  </si>
  <si>
    <t>eaca2f45fbeb00cc1d069840f0f13990</t>
  </si>
  <si>
    <t>4914f8796af2ecd359fd8f44b9b92339</t>
  </si>
  <si>
    <t>c826c40d7b19f62a09e2d7c5e7295ee2</t>
  </si>
  <si>
    <t>a920cdc19a22af73b009c33354e5f442</t>
  </si>
  <si>
    <t>57b25dbf1f14d444551d5e3c67eb33e1</t>
  </si>
  <si>
    <t>633a2a64a6478966e0b6805ea708de58</t>
  </si>
  <si>
    <t>4830e40640734fc1c52cd21127c341d4</t>
  </si>
  <si>
    <t>342edd62bf443f87606934280617cbc8</t>
  </si>
  <si>
    <t>b313c4c6f6035467d515a2e7e6031950</t>
  </si>
  <si>
    <t>ac9fba4745c7352cc4038631be412f70</t>
  </si>
  <si>
    <t>86ccac0b835037332a596a33b6949ee1</t>
  </si>
  <si>
    <t>9adf38dde72b3e6f74335f97b2680f11</t>
  </si>
  <si>
    <t>blumenau</t>
  </si>
  <si>
    <t>04ffe2f01e4967bb8dd86f8d1db29d89</t>
  </si>
  <si>
    <t>4f47791b7d4e127b53fdfceea592e926</t>
  </si>
  <si>
    <t>b2ba3715d723d245138f291a6fe42594</t>
  </si>
  <si>
    <t>449baad385972ba0072cbf4dbfc18e34</t>
  </si>
  <si>
    <t>aef44b8c84ba0725db5b3c5bd7b29200</t>
  </si>
  <si>
    <t>3dd6c9d499e7c311a29e08afe1fd8fc6</t>
  </si>
  <si>
    <t>0b32a6f8b47212b01768e04e8a3bcbca</t>
  </si>
  <si>
    <t>7c8582fc7ce51a091fe83cb5efa4e84e</t>
  </si>
  <si>
    <t>0736b2e56f06e14d3aa1bef54de26052</t>
  </si>
  <si>
    <t>78b2c378bfab658007bb6c5ae2b09829</t>
  </si>
  <si>
    <t>a29c25c2c9c3100daf48a25880312c23</t>
  </si>
  <si>
    <t>9ac1378f05cd222b3fb34a3cccc626c7</t>
  </si>
  <si>
    <t>00f394e6fc446865ac4097b6db69ef4a</t>
  </si>
  <si>
    <t>mesquita</t>
  </si>
  <si>
    <t>8b141e527f5e1f02caf783718ab2af37</t>
  </si>
  <si>
    <t>44053ed0088d0655ed338810cd2d4d51</t>
  </si>
  <si>
    <t>00ee68308b45bc5e2660cd833c3f81cc</t>
  </si>
  <si>
    <t>f6ef93ec627c040d36e4e4e3b7ea9037</t>
  </si>
  <si>
    <t>ed58aa22f4aad849189015b374336629</t>
  </si>
  <si>
    <t>15cd17d090c2d99322fbbe56d7571fb6</t>
  </si>
  <si>
    <t>066a6914e1ebf3ea95a216c73a986b91</t>
  </si>
  <si>
    <t>7089dec5edd14ca3b741ee5789b6f398</t>
  </si>
  <si>
    <t>rio das ostras</t>
  </si>
  <si>
    <t>foz do iguacu</t>
  </si>
  <si>
    <t>7b13c77c64a9a956500cbf1a9a23798d</t>
  </si>
  <si>
    <t>0d009643171aee696f4733340bc2fdd0</t>
  </si>
  <si>
    <t>45d942b1af5529f8990f27848a40e645</t>
  </si>
  <si>
    <t>312a52a4042d010e3532ebbf98ce183e</t>
  </si>
  <si>
    <t>4cc8bfa581f41841ce5e24aba773a44a</t>
  </si>
  <si>
    <t>58fd94a421b1928202cbdafee6622d7a</t>
  </si>
  <si>
    <t>cangucu</t>
  </si>
  <si>
    <t>3efba7364d1d66dba86a76169ba169bc</t>
  </si>
  <si>
    <t>87cc2aef12eddf0b170234138b0946e0</t>
  </si>
  <si>
    <t>34d1ca11b242c0fee2c834ae8d788566</t>
  </si>
  <si>
    <t>ad999ae2c0841f2ab53e899193d1d752</t>
  </si>
  <si>
    <t>congonhas</t>
  </si>
  <si>
    <t>cfb88f9053ce059b4de5d506ca4a2c5f</t>
  </si>
  <si>
    <t>3cc4b421c1f28dd22e86fc4aaafb600e</t>
  </si>
  <si>
    <t>04acb20e159d994a8fffcea71f751785</t>
  </si>
  <si>
    <t>4b30471e79d2d257fa289b154967b203</t>
  </si>
  <si>
    <t>652683d85a89f3b134e44989a601bc58</t>
  </si>
  <si>
    <t>6e864f5c4669eff3d98140a07cc50202</t>
  </si>
  <si>
    <t>fecd194256ab742769c2e9ab4cf961e7</t>
  </si>
  <si>
    <t>livros_tecnicos</t>
  </si>
  <si>
    <t>salvador</t>
  </si>
  <si>
    <t>ca956d502f34466301d1268a2df5b0a3</t>
  </si>
  <si>
    <t>867dda95bbba37fe56fa288449fa122f</t>
  </si>
  <si>
    <t>be6ad148cd108f6148d20a8ec756fa1c</t>
  </si>
  <si>
    <t>3c1ceafa085d9c28c784b0ad99895a6e</t>
  </si>
  <si>
    <t>7da9810448a8f92f73339d58b1dd73a9</t>
  </si>
  <si>
    <t>2138ccb85b11a4ec1e37afbd1c8eda1f</t>
  </si>
  <si>
    <t>dadfdba2f1a53778ac008daad465d544</t>
  </si>
  <si>
    <t>passagem franca</t>
  </si>
  <si>
    <t>MA</t>
  </si>
  <si>
    <t>7d2c693e639aecc9ee75bd44d2d784a2</t>
  </si>
  <si>
    <t>0e362037e5f02f62c8ce89f49cb9d520</t>
  </si>
  <si>
    <t>ae23994217f5ab1e6bbf62658e8df8f3</t>
  </si>
  <si>
    <t>6a1b1c85cb88090b0bc406c8a6fd8965</t>
  </si>
  <si>
    <t>4b456247c6fd6370f0c01903b0c6d67d</t>
  </si>
  <si>
    <t>87142160b41353c4e5fca2360caf6f92</t>
  </si>
  <si>
    <t>8bd636e3f2f38a8842f3d2cb1f68e5e5</t>
  </si>
  <si>
    <t>santo angelo</t>
  </si>
  <si>
    <t>3096389e5807ca3a952f80c8d2ee788a</t>
  </si>
  <si>
    <t>5e7a86473798e8b4112bac5d369cafba</t>
  </si>
  <si>
    <t>b68c27cf94ce13113c69bd86e640c41f</t>
  </si>
  <si>
    <t>368c6c730842d78016ad823897a372db</t>
  </si>
  <si>
    <t>4fb0754d75e8871c0d64fc12772bf609</t>
  </si>
  <si>
    <t>porto feliz</t>
  </si>
  <si>
    <t>2fe324febf907e3ea3f2aa9650869fa5</t>
  </si>
  <si>
    <t>b75683e29689c1a989ae97883e8cad56</t>
  </si>
  <si>
    <t>df683dfda87bf71ac3fc63063fba369d</t>
  </si>
  <si>
    <t>65b14237885b3972ebec28c0f7dd2220</t>
  </si>
  <si>
    <t>paulinia</t>
  </si>
  <si>
    <t>farroupilha</t>
  </si>
  <si>
    <t>87440e08790d85796f5b8bc9f5ed2707</t>
  </si>
  <si>
    <t>38021cef829efa264df6f9d21c4df6e9</t>
  </si>
  <si>
    <t>ce248b21cb2adc36282ede306b7660e5</t>
  </si>
  <si>
    <t>4b95f958af9c866353ae1108d8ebd023</t>
  </si>
  <si>
    <t>jaragua do sul</t>
  </si>
  <si>
    <t>a39f565fb24832fec6f96a476444b02b</t>
  </si>
  <si>
    <t>6ba4d9e6b21481dcc4646250fa189ac1</t>
  </si>
  <si>
    <t>5c6d4016c2a288f074fa0848a2b653d2</t>
  </si>
  <si>
    <t>afa069d8cd905d0f6e78cacbf13c83a8</t>
  </si>
  <si>
    <t>guaruja</t>
  </si>
  <si>
    <t>ca3625898fbd48669d50701aba51cd5f</t>
  </si>
  <si>
    <t>8.0</t>
  </si>
  <si>
    <t>21b524c4c060169fa75ccf08c7da4627</t>
  </si>
  <si>
    <t>0b35c634521043bf4b47e21547b99ab5</t>
  </si>
  <si>
    <t>0d861a5e4dd6a9079d89e1330848f0ab</t>
  </si>
  <si>
    <t>construcao_ferramentas_construcao</t>
  </si>
  <si>
    <t>ipua</t>
  </si>
  <si>
    <t>teixeira soares</t>
  </si>
  <si>
    <t>e67084522c92fecab73ff064333c4d62</t>
  </si>
  <si>
    <t>d952c09021388fd5b1e5f914f559fb10</t>
  </si>
  <si>
    <t>71c5de0f94eacd6a175c1359ffb7f10c</t>
  </si>
  <si>
    <t>parambu</t>
  </si>
  <si>
    <t>1697ab1c88a58d47fe0154b461397e19</t>
  </si>
  <si>
    <t>7f0362988b16ac7b5f65dc5fd0fbc77f</t>
  </si>
  <si>
    <t>5656537e588803a555b8eb41f07a944b</t>
  </si>
  <si>
    <t>f58300dfb9b940e4fe6950df8188c5bb</t>
  </si>
  <si>
    <t>sao joao da boa vista</t>
  </si>
  <si>
    <t>e7ef15bdfa637f3623e554794aca295b</t>
  </si>
  <si>
    <t>6bd248f93425ceeb625a8a97e2404112</t>
  </si>
  <si>
    <t>dbc22125167c298ef99da25668e1011f</t>
  </si>
  <si>
    <t>e2aef0cde30012ece0c7871c03274490</t>
  </si>
  <si>
    <t>novo sao joaquim</t>
  </si>
  <si>
    <t>MT</t>
  </si>
  <si>
    <t>borda da mata</t>
  </si>
  <si>
    <t>8deb64b979ba1e9e5325ca8427efec4f</t>
  </si>
  <si>
    <t>c3ba4e8d3cb30049213b682e751e9d00</t>
  </si>
  <si>
    <t>d1c3bfe0821606dd96e0af5cf6fb258e</t>
  </si>
  <si>
    <t>b9091887b2df90201bd6ba74c3187934</t>
  </si>
  <si>
    <t>088124974c3274514e06de4c312fcd3d</t>
  </si>
  <si>
    <t>d1c281d3ae149232351cd8c8cc885f0d</t>
  </si>
  <si>
    <t>abbd729eb82f54309a051a9a003bb6a1</t>
  </si>
  <si>
    <t>48d5b6816e1f11f1272000b4af1fd7ed</t>
  </si>
  <si>
    <t>6a56304794f91b7996022b7ce5337371</t>
  </si>
  <si>
    <t>b9ec22de23f18567de0e09d776ca0309</t>
  </si>
  <si>
    <t>6efe6238680c57d7c67367acf30bb2f0</t>
  </si>
  <si>
    <t>9760a853206ee0cabbd18c7449b4edb2</t>
  </si>
  <si>
    <t>4390e4e834a8679a940d6795b52b5e58</t>
  </si>
  <si>
    <t>73f19019441231f1035041265b3a8b0c</t>
  </si>
  <si>
    <t>brumado</t>
  </si>
  <si>
    <t>3227045c7007663566ae3d19aed8cca7</t>
  </si>
  <si>
    <t>211231e0c3e424340de9917591f863b0</t>
  </si>
  <si>
    <t>d91fb3b7d041e83b64a00a3edfb37e4f</t>
  </si>
  <si>
    <t>b9da6623473d64470e9f4bf9f600cd25</t>
  </si>
  <si>
    <t>eletrodomesticos</t>
  </si>
  <si>
    <t>573b067a37070f89ee054b516f889171</t>
  </si>
  <si>
    <t>c20e9c8a7361bfa0d6530ab73075921b</t>
  </si>
  <si>
    <t>2ae5618c6b6cdb298dccef0e69bc7850</t>
  </si>
  <si>
    <t>cachoeira do sul</t>
  </si>
  <si>
    <t>97407e6242ac47d4882d02c8e1e46592</t>
  </si>
  <si>
    <t>processing</t>
  </si>
  <si>
    <t>751a90669988d4888aa82a198870ca47</t>
  </si>
  <si>
    <t>1b8b75e227c9a9c100d0c210fb6176ce</t>
  </si>
  <si>
    <t>321ce37df9d56baeb8074da8de0b593a</t>
  </si>
  <si>
    <t>aa7e9053d6514094d6d72f1ef2c2bbd6</t>
  </si>
  <si>
    <t>7b85e3deef35afd6ebed5461ee8f0641</t>
  </si>
  <si>
    <t>897060da8b9a21f655304d50fd935913</t>
  </si>
  <si>
    <t>20c7acb4293846ac1674cad47f98ca2a</t>
  </si>
  <si>
    <t>capao da canoa</t>
  </si>
  <si>
    <t>37b5f8fa6640877a2177f9958e451479</t>
  </si>
  <si>
    <t>c63ea4621680c1b0fca8864c0564bd78</t>
  </si>
  <si>
    <t>de722cd6dad950a92b7d4f82673f8833</t>
  </si>
  <si>
    <t>eb02a36eb018df6508dd28c2f2a96f7e</t>
  </si>
  <si>
    <t>recife</t>
  </si>
  <si>
    <t>da9f0f35a47f2c08810250876af67d90</t>
  </si>
  <si>
    <t>db6612711588e8be758dc6cb66d031d2</t>
  </si>
  <si>
    <t>70a12e78e608ac31179aea7f8422044b</t>
  </si>
  <si>
    <t>deca74811eafebd0f6bf28394e96b935</t>
  </si>
  <si>
    <t>53d6ff29496a8aec64f36ab9a4691d77</t>
  </si>
  <si>
    <t>8ac83e639035f00faa972f1fb0063b4e</t>
  </si>
  <si>
    <t>ececbfcff9804a2d6b40f589df8eef2b</t>
  </si>
  <si>
    <t>a0f18dd3d5b853e05a329f09ced35fdf</t>
  </si>
  <si>
    <t>marilia</t>
  </si>
  <si>
    <t>1c036a86b23c31b9383c1e6f67a94652</t>
  </si>
  <si>
    <t>4876ed03e78909ab8001cf42557022e7</t>
  </si>
  <si>
    <t>582d4f8675b945722eda7c0cb61ba4c7</t>
  </si>
  <si>
    <t>4f2861247d5aadcb075836a5e43bed28</t>
  </si>
  <si>
    <t>10.0</t>
  </si>
  <si>
    <t>bertioga</t>
  </si>
  <si>
    <t>ba874dd7cf834e16c5bbf9c2c1b4eee7</t>
  </si>
  <si>
    <t>144fc7abb16b6f6d92d2c9f34d3c3452</t>
  </si>
  <si>
    <t>e9d99831abad74458942f21e16f33f92</t>
  </si>
  <si>
    <t>2c68daca346558266eee9bf9539b7f24</t>
  </si>
  <si>
    <t>corumba</t>
  </si>
  <si>
    <t>MS</t>
  </si>
  <si>
    <t>dcb0beba69129b3cb15757a33bc9dce9</t>
  </si>
  <si>
    <t>ea4c8ff9e3eed211078ef05358887149</t>
  </si>
  <si>
    <t>2a7dc43cecabf23403078e2188437d1d</t>
  </si>
  <si>
    <t>813e3fa26f6fe35d81bdc9fa82c0111a</t>
  </si>
  <si>
    <t>sao vicente</t>
  </si>
  <si>
    <t>746f5cee378062b6502e0138b72969a7</t>
  </si>
  <si>
    <t>115e606ac8059e4cfa1c6c3310fb365c</t>
  </si>
  <si>
    <t>1838dd9b8977065acf51d95e0053ea7a</t>
  </si>
  <si>
    <t>ef96e3a1d97c843600855e1d878731e7</t>
  </si>
  <si>
    <t>imperatriz</t>
  </si>
  <si>
    <t>7b08dd2c26ff1dadf52d5124cd43d01e</t>
  </si>
  <si>
    <t>aca2eb7d00ea1a7b8ebd4e68314663af</t>
  </si>
  <si>
    <t>bb63cffe29f15ecaf4a7b292af273557</t>
  </si>
  <si>
    <t>6a5586aef88bff8c258fec8c11a31e07</t>
  </si>
  <si>
    <t>f2399cabe080029634d12cec4f60dbf0</t>
  </si>
  <si>
    <t>b8555308bfdb4ca1ed54325a58da9a97</t>
  </si>
  <si>
    <t>cdfc52019bb0d9ad47cddf2ed52ed2f8</t>
  </si>
  <si>
    <t>ibotirama</t>
  </si>
  <si>
    <t>sao bernardo do campo</t>
  </si>
  <si>
    <t>53be479f3b3486d26abed234b365a359</t>
  </si>
  <si>
    <t>32bcebd1122da0e45ac11739dd7a1cad</t>
  </si>
  <si>
    <t>8ff38bc3969e67c36c48343a07090f66</t>
  </si>
  <si>
    <t>0928c1a893356a97b2191a1e812c9914</t>
  </si>
  <si>
    <t>varzea grande</t>
  </si>
  <si>
    <t>ca6e9fb5f1a78410c6e1a89640efa8f6</t>
  </si>
  <si>
    <t>e4d6002d3e034177ea1f31aa222cc722</t>
  </si>
  <si>
    <t>7681ef142fd2c19048da7430856b5588</t>
  </si>
  <si>
    <t>4d77bdf492f3c64a182a33b91618abae</t>
  </si>
  <si>
    <t>pcs</t>
  </si>
  <si>
    <t>8cf12a7b163c4225da01e9da10cce6fb</t>
  </si>
  <si>
    <t>ccf8c7b526eed63003b48fc7825296fe</t>
  </si>
  <si>
    <t>f8d5c7085db9a4ad2b8c1ffbeb2798c8</t>
  </si>
  <si>
    <t>40bf3102840808fa829fe713524a8a13</t>
  </si>
  <si>
    <t>sao fidelis</t>
  </si>
  <si>
    <t>00fed9e582d5a3e38566872eec164ac6</t>
  </si>
  <si>
    <t>1491a8ff192d4b5c369b0eaa2fe33ee5</t>
  </si>
  <si>
    <t>8eafffbc006c6986450ed2a5e6f519c5</t>
  </si>
  <si>
    <t>santo antonio de padua</t>
  </si>
  <si>
    <t>67e8d0e4cd27d92c4aeb38cecf962b0d</t>
  </si>
  <si>
    <t>9e0e152552a1323f7e5dcf63d50cdae3</t>
  </si>
  <si>
    <t>a5c9cced9df253732cf221be894b76b6</t>
  </si>
  <si>
    <t>barra mansa</t>
  </si>
  <si>
    <t>145e7e121b7c0b2f078a133b98872f25</t>
  </si>
  <si>
    <t>8ef74253fae312e2cd28e867fda5baa9</t>
  </si>
  <si>
    <t>b4ffb71f0cb1b1c3d63fad021ecf93e1</t>
  </si>
  <si>
    <t>7cf46c141daa7d80613fedfacf08183c</t>
  </si>
  <si>
    <t>4a3c3165d36ab4ae894bebc33c199af9</t>
  </si>
  <si>
    <t>d5b703c271f43f9c588a6f512a00f77e</t>
  </si>
  <si>
    <t>bfcaf458a9fbd5fdae2eb2babf3e2f23</t>
  </si>
  <si>
    <t>avare</t>
  </si>
  <si>
    <t>966d900084ff48f38516ba0a9bd50cfe</t>
  </si>
  <si>
    <t>54b755678728b84472c2b654ac4de777</t>
  </si>
  <si>
    <t>a3dd39f583bc80bd8c5901c95878921e</t>
  </si>
  <si>
    <t>42b41007d8b9166d15d2b8898e23e52d</t>
  </si>
  <si>
    <t>alimentos_bebidas</t>
  </si>
  <si>
    <t>7497a05fc173872d55f1e764de3c3a5f</t>
  </si>
  <si>
    <t>d1fbb5683c8e93f314d0f2bf40d07761</t>
  </si>
  <si>
    <t>dc4a0fc896dc34b0d5bfec8438291c80</t>
  </si>
  <si>
    <t>f35ba86362d6c83789c2c3260fa02241</t>
  </si>
  <si>
    <t>cef9742a4d6a0ad30273fa8f19015fe0</t>
  </si>
  <si>
    <t>4e72c18c19fee00460f9504012cb244d</t>
  </si>
  <si>
    <t>3a4e3c57a8f10a2ba77a2e4d551ffe7f</t>
  </si>
  <si>
    <t>sao mateus de minas</t>
  </si>
  <si>
    <t>1161d05f0e6a5950019ca1707ab080bb</t>
  </si>
  <si>
    <t>9749139e09929de55d37e68e64b89706</t>
  </si>
  <si>
    <t>cbd996ad3c1b7dc71fd0e5f5df9087e2</t>
  </si>
  <si>
    <t>fa27b16679149e27c6a790bdfb1e41f0</t>
  </si>
  <si>
    <t>98e54ac24cb241c366307ed88ae84902</t>
  </si>
  <si>
    <t>00d2add85b1f5aba6bb3d5d977314e25</t>
  </si>
  <si>
    <t>37dd29b36c458d82f74a953c40c43645</t>
  </si>
  <si>
    <t>3d2b9ce5685b7810c56c6b8babb0432e</t>
  </si>
  <si>
    <t>casa_construcao</t>
  </si>
  <si>
    <t>caceres</t>
  </si>
  <si>
    <t>548f7e02cb2bf6dd7bbb79cd51084ddd</t>
  </si>
  <si>
    <t>142c74d091a42c178b1c582535dcfabc</t>
  </si>
  <si>
    <t>0ea22c1cfbdc755f86b9b54b39c16043</t>
  </si>
  <si>
    <t>c6f024fa9d453eb30eb701965ac1dac7</t>
  </si>
  <si>
    <t>rio pardo de minas</t>
  </si>
  <si>
    <t>c0ac92509aa6420f0f3d6f78748793e1</t>
  </si>
  <si>
    <t>ecf60cb41ee36163755ee427f85ef680</t>
  </si>
  <si>
    <t>1b8356dabde1d35e17cef975c3f82730</t>
  </si>
  <si>
    <t>dc233f140b9e24d75d5a1eed74e21c2f</t>
  </si>
  <si>
    <t>19f05b5a76e0e3f1df1ebaeef9bd2f8d</t>
  </si>
  <si>
    <t>24daadd871657fb36dacde66b92cf0ff</t>
  </si>
  <si>
    <t>48162d548f5b1b11b9d29d1e01f75a61</t>
  </si>
  <si>
    <t>068830daf2867cadbfc655e6a413388e</t>
  </si>
  <si>
    <t>8bbd7c85404f2985106229d03d281d55</t>
  </si>
  <si>
    <t>ea4f4b5a820fea007c6c8d7ef9a790bc</t>
  </si>
  <si>
    <t>16c12a8915fc025ebdff7b58ac1b4ddb</t>
  </si>
  <si>
    <t>aac103aa82ea3fbc312b34cbc349859f</t>
  </si>
  <si>
    <t>3a7bc7a262077b18cf16fb5333a98b00</t>
  </si>
  <si>
    <t>4c18691b6037662be2df78a765d98ab5</t>
  </si>
  <si>
    <t>930a7d6b31016f869dd9d953667feaad</t>
  </si>
  <si>
    <t>construcao_ferramentas_ferramentas</t>
  </si>
  <si>
    <t>erechim</t>
  </si>
  <si>
    <t>66a5d2a60170025d375d4540efed4e62</t>
  </si>
  <si>
    <t>9ad9c8e392ba2c6930a3dd1db3c09ea9</t>
  </si>
  <si>
    <t>3c03b12bab54d8b37d79d914bfdb1aa0</t>
  </si>
  <si>
    <t>865faa061fe0302e8f2970479d04c3f1</t>
  </si>
  <si>
    <t>sao joao de meriti</t>
  </si>
  <si>
    <t>2f500903a054ee203b97b3df0bb6e4fe</t>
  </si>
  <si>
    <t>086eff5dac22ac2fe1fed28bba4fa646</t>
  </si>
  <si>
    <t>e8b3a3a38279a82f0e5d006d5e5b7d2c</t>
  </si>
  <si>
    <t>f003f5ca3e4902a9d8d5f42792cff857</t>
  </si>
  <si>
    <t>bauru</t>
  </si>
  <si>
    <t>jussara</t>
  </si>
  <si>
    <t>d9a773e7df6786848cdbd6049d1ce793</t>
  </si>
  <si>
    <t>5999995b8f64d769dbc6f592b86d6f8a</t>
  </si>
  <si>
    <t>c013e57c075a06e5b5c48ee03c525719</t>
  </si>
  <si>
    <t>4bdb4fcbc7298ab2366b361cc088d5cf</t>
  </si>
  <si>
    <t>pelotas</t>
  </si>
  <si>
    <t>6ca01767c49571ed5701f01124f6540b</t>
  </si>
  <si>
    <t>c6745a1ce132f8dc5f38829c6fb67eba</t>
  </si>
  <si>
    <t>05ead51567953ea5f7ec061090d0f424</t>
  </si>
  <si>
    <t>bom jesus dos perdoes</t>
  </si>
  <si>
    <t>0ed1ecbc5549385cca91dd012b659584</t>
  </si>
  <si>
    <t>fa9cf28beaafe4f4bec59550f6c76481</t>
  </si>
  <si>
    <t>1554a68530182680ad5c8b042c3ab563</t>
  </si>
  <si>
    <t>28488ed4aa3650130c3a842b8978d423</t>
  </si>
  <si>
    <t>monte siao</t>
  </si>
  <si>
    <t>0d1bbf582326272fa550ed829bd2e1d4</t>
  </si>
  <si>
    <t>a0fe1efb855f3e786f0650268cd77f44</t>
  </si>
  <si>
    <t>ef506c96320abeedfb894c34db06f478</t>
  </si>
  <si>
    <t>0ef9b2f2eb46a3d1193b12676de597a3</t>
  </si>
  <si>
    <t>agro_industria_e_comercio</t>
  </si>
  <si>
    <t>7d39dfbe41d0fcf4a1bf8a09cfd50a31</t>
  </si>
  <si>
    <t>6f33a4a09ae1180a0ee1ff4682b2d21f</t>
  </si>
  <si>
    <t>725c32fa80c2faacc4fc88450d27314e</t>
  </si>
  <si>
    <t>7535ae0b4ff238e6aa4492565c3b5e98</t>
  </si>
  <si>
    <t>a0d3f54307b8ea12232f5036ed0346ce</t>
  </si>
  <si>
    <t>eab1309765ca0c3ba5c2ae2b85b28b00</t>
  </si>
  <si>
    <t>c3cfdc648177fdbbbb35635a37472c53</t>
  </si>
  <si>
    <t>3c61d153a0c28055d1a1b539c70108d0</t>
  </si>
  <si>
    <t>ponta grossa</t>
  </si>
  <si>
    <t>6264cc0ad74f0cd5c2133590679c5284</t>
  </si>
  <si>
    <t>839b343ccad29692924f7db0e7aceca4</t>
  </si>
  <si>
    <t>4ec48bc6b605fe7c8640b47af14fca4a</t>
  </si>
  <si>
    <t>db611886b9ea2c770628eebc6617b498</t>
  </si>
  <si>
    <t>49026f19cf3e18f394328d81cba27708</t>
  </si>
  <si>
    <t>499185655c29ecfdbfe776ef7cf875b5</t>
  </si>
  <si>
    <t>e3036be0afef4dc58d7d95e737ffde01</t>
  </si>
  <si>
    <t>ca67b029ed798e97aaf9397c40fef499</t>
  </si>
  <si>
    <t>ff7fccf8513f360157f0660fe51d1d88</t>
  </si>
  <si>
    <t>440dd6ab244315c632130ecfb63827b1</t>
  </si>
  <si>
    <t>cc0a94119a98f1c84c85dbcfc346a3d9</t>
  </si>
  <si>
    <t>votuporanga</t>
  </si>
  <si>
    <t>ca8e9e412507bda954dc7e3cc20cb2c3</t>
  </si>
  <si>
    <t>a634f634b444139884120ac4915d134d</t>
  </si>
  <si>
    <t>756c49a3aad3dcb06d41238f1038719b</t>
  </si>
  <si>
    <t>b19cbdc71dc9913fc6eda58071709aae</t>
  </si>
  <si>
    <t>edea00c530707ee2088b9f7178629f52</t>
  </si>
  <si>
    <t>ce27a3cc3c8cc1ea79d11e561e9bebb6</t>
  </si>
  <si>
    <t>8f203ddc3edd825c2615de33ff9c11a3</t>
  </si>
  <si>
    <t>6746bff3c11cafd29a7f19f7fecd5107</t>
  </si>
  <si>
    <t>409ef6c18dc35c39c6adb767e35dd7d0</t>
  </si>
  <si>
    <t>f262cbc1c910c83959f849465454ddd3</t>
  </si>
  <si>
    <t>44ae1844515695a6e2c642c586a27e10</t>
  </si>
  <si>
    <t>84c69d27ead593a1dbdd1f6b4590f404</t>
  </si>
  <si>
    <t>616064d1372d7f9f99c4603f0a51956a</t>
  </si>
  <si>
    <t>3b12b05b1ef9fd1f18face4e10c50c2e</t>
  </si>
  <si>
    <t>c7dc39bcc7f9bf8a9b253b8727a0cde5</t>
  </si>
  <si>
    <t>7299e27ed73d2ad986de7f7c77d919fa</t>
  </si>
  <si>
    <t>4d7fc7b184089eadde3dd0133adcda45</t>
  </si>
  <si>
    <t>araguari</t>
  </si>
  <si>
    <t>a894b3482b08ff3282f5a9c4485b7978</t>
  </si>
  <si>
    <t>16fdfb4f828bedbe3ad9a00162bd5339</t>
  </si>
  <si>
    <t>8bcf893cb7d4dc37ff1dbab13b19aaab</t>
  </si>
  <si>
    <t>araxa</t>
  </si>
  <si>
    <t>484e56ded428e884844b504d37d0fbca</t>
  </si>
  <si>
    <t>77ea0ef7f3bcb00b7066ebfe8bca2487</t>
  </si>
  <si>
    <t>b6330ac9f71f6ad8b23e3f1660be06ad</t>
  </si>
  <si>
    <t>5163057a5b13644ad1e4af396cb43df1</t>
  </si>
  <si>
    <t>3a3091df564663f3de7a01b0b200411c</t>
  </si>
  <si>
    <t>carlopolis</t>
  </si>
  <si>
    <t>96b58ad037abdd4b7ca509a3009cbbe7</t>
  </si>
  <si>
    <t>9bb8ca338e5588c361e34eae02e8fad6</t>
  </si>
  <si>
    <t>554948f6a0ae8d35fb121314372077ab</t>
  </si>
  <si>
    <t>21577126c19bf11a0b91592e5844ba78</t>
  </si>
  <si>
    <t>07f01b6fcacc1b187a71e5074199db2d</t>
  </si>
  <si>
    <t>6481e96574816ead57975da2c0f6d80d</t>
  </si>
  <si>
    <t>1eebfdb7083031b40f727fb71f6cd5b2</t>
  </si>
  <si>
    <t>82684397b8f36fa2cb233b1c0bbf2298</t>
  </si>
  <si>
    <t>bee2e070c39f3dd2f6883a17a5f0da45</t>
  </si>
  <si>
    <t>1524370ed333f67a5def7e451aee0a60</t>
  </si>
  <si>
    <t>balneario camboriu</t>
  </si>
  <si>
    <t>26da590d0803bb4a4468b3eec5a6f876</t>
  </si>
  <si>
    <t>2ebe00f53430b4eb4086f08409ec7760</t>
  </si>
  <si>
    <t>d6f16c7fb51cddc895ca6ad365664bee</t>
  </si>
  <si>
    <t>formiga</t>
  </si>
  <si>
    <t>c5976da90bd31c7f760891b7db4e0c9b</t>
  </si>
  <si>
    <t>362b773250263786dd58670d2df42c3b</t>
  </si>
  <si>
    <t>4c2b230173bb36f9b240f2b8ac11786e</t>
  </si>
  <si>
    <t>66a3f3356033193e40383a4f9888934d</t>
  </si>
  <si>
    <t>deef67da55d66c9b90df11047d8b65ea</t>
  </si>
  <si>
    <t>158566f2cfb3fd58a3770bc26f530f41</t>
  </si>
  <si>
    <t>e51f2a8949104c23d15abd26048a0af3</t>
  </si>
  <si>
    <t>rio das pedras</t>
  </si>
  <si>
    <t>a9f03424f2176817b05dc4ee9d048d6d</t>
  </si>
  <si>
    <t>1a26ba82503a95e1e69edd327df9e183</t>
  </si>
  <si>
    <t>5d0363b33554b373851fc1622e4d5f3c</t>
  </si>
  <si>
    <t>c5df5e68beed79bba641bf1e9d4119ce</t>
  </si>
  <si>
    <t>descalvado</t>
  </si>
  <si>
    <t>e1da8361c76cab67aa3588a1fbf1af54</t>
  </si>
  <si>
    <t>e0d64dcfaa3b6db5c54ca298ae101d05</t>
  </si>
  <si>
    <t>dd854e24b40e3bc2b306946dee252015</t>
  </si>
  <si>
    <t>6bde87b60e1daa6e453bcd0bc8e7f1ba</t>
  </si>
  <si>
    <t>3efd399c5d016b9e6a5ad3196eade44f</t>
  </si>
  <si>
    <t>503c1de08ae81a2d86f17951b204db55</t>
  </si>
  <si>
    <t>720c6806b0a93fd14b47306ce08031e1</t>
  </si>
  <si>
    <t>leme</t>
  </si>
  <si>
    <t>5870c61c60ceece3d575eecb68252abe</t>
  </si>
  <si>
    <t>364816efb241b3d0b682e6c2a752c005</t>
  </si>
  <si>
    <t>8f2ce03f928b567e3d56181ae20ae952</t>
  </si>
  <si>
    <t>454586ba91da2327e8b3797673c84707</t>
  </si>
  <si>
    <t>sao joaquim da barra</t>
  </si>
  <si>
    <t>pirituba</t>
  </si>
  <si>
    <t>110d11411569c88d2745d55180027f3e</t>
  </si>
  <si>
    <t>3d3c4219b64b1a968490e7bdfa43bf1f</t>
  </si>
  <si>
    <t>0bae85eb84b9fb3bd773911e89288d54</t>
  </si>
  <si>
    <t>dcdc2e29ce9bfb07a3c6d0d1e0775073</t>
  </si>
  <si>
    <t>itajai</t>
  </si>
  <si>
    <t>80e1ae11ef8bfc49872b25776d1cff47</t>
  </si>
  <si>
    <t>a62e25e09e05e6faf31d90c6ec1aa3d1</t>
  </si>
  <si>
    <t>0cede16ccc38deda442181edce152733</t>
  </si>
  <si>
    <t>guarapari</t>
  </si>
  <si>
    <t>ES</t>
  </si>
  <si>
    <t>6291632d14ae01709d25b7f6cf2f46d7</t>
  </si>
  <si>
    <t>f8d60c5ad1317240cc6138c3d50776b5</t>
  </si>
  <si>
    <t>76c6d181a76f258f93118b3898bafed2</t>
  </si>
  <si>
    <t>f9d2dfcbc89dc4d66e0848019d99bfc9</t>
  </si>
  <si>
    <t>920840f7899b13c467d223950c89e9e9</t>
  </si>
  <si>
    <t>a6578491147295b1ff31962e01ed8a13</t>
  </si>
  <si>
    <t>fb0e638d6e547a08f79bdadcddfb7dc5</t>
  </si>
  <si>
    <t>2829a5eb8a0ac813672891b4c91f7c65</t>
  </si>
  <si>
    <t>e333046ce6517bd8bb510291d44f0130</t>
  </si>
  <si>
    <t>db1b820efe7cdf1e07ed1660703d7ee9</t>
  </si>
  <si>
    <t>sacramento</t>
  </si>
  <si>
    <t>ipaussu</t>
  </si>
  <si>
    <t>f98f3e577848e635602f831c276ba700</t>
  </si>
  <si>
    <t>42faf2e98f0486405f5dfac48e5cba7d</t>
  </si>
  <si>
    <t>1127b7f2594683f2510f1c2c834a486b</t>
  </si>
  <si>
    <t>a5f2fc220807d1b3fe8238b3e9e7d94d</t>
  </si>
  <si>
    <t>vassouras</t>
  </si>
  <si>
    <t>2f5758117287c5c403d6051eca12b99c</t>
  </si>
  <si>
    <t>a929e5cc2191b78c668771531cb7d277</t>
  </si>
  <si>
    <t>aac51c486b672a9850d59f3e84b1cf88</t>
  </si>
  <si>
    <t>caa242c6b4ad24eb7ff0902b0aa1fd44</t>
  </si>
  <si>
    <t>320ecf6854e14e86b022c562c759b713</t>
  </si>
  <si>
    <t>c55fe8cbb36a1353e443dc9e773b80da</t>
  </si>
  <si>
    <t>cfb1a033743668a192316f3c6d1d2671</t>
  </si>
  <si>
    <t>c9ed1372491fe078c373a4d099778146</t>
  </si>
  <si>
    <t>jundiai</t>
  </si>
  <si>
    <t>votorantim</t>
  </si>
  <si>
    <t>e0797286b1f41001e5c1388d4d8144c1</t>
  </si>
  <si>
    <t>f8392feb1839b8ecbe9c9c2553ef2849</t>
  </si>
  <si>
    <t>3770238340791fdcdaa3354fddeff2c7</t>
  </si>
  <si>
    <t>84f456958365164420cfc80fbe4c7fab</t>
  </si>
  <si>
    <t>ffcbcec4480d074ffd50398e66bff27c</t>
  </si>
  <si>
    <t>angulo</t>
  </si>
  <si>
    <t>6958c1e09a9e49c2071dbb679d577422</t>
  </si>
  <si>
    <t>c6336fa91fbd87c359e44f5dca5a90ed</t>
  </si>
  <si>
    <t>68219d24f99a407e2ee5835e9abc8a1d</t>
  </si>
  <si>
    <t>nova iguacu</t>
  </si>
  <si>
    <t>55513026666c6f82c0826942e4e17a76</t>
  </si>
  <si>
    <t>fe7976532777922f0d60261e75f7ad36</t>
  </si>
  <si>
    <t>b76dba6c951ab00dc4edf0a1aa88037e</t>
  </si>
  <si>
    <t>c2cf9273cab08608ee3a10e38663d514</t>
  </si>
  <si>
    <t>9dcf2d215096fef19c7e4a8a7d6fb1c3</t>
  </si>
  <si>
    <t>2a5806f10d0f00e5ad032dd2e3c8806e</t>
  </si>
  <si>
    <t>47c6be885d341b573908326d75ef5907</t>
  </si>
  <si>
    <t>angra dos reis</t>
  </si>
  <si>
    <t>a50f9f0c6dc14bdf95d5621a5bd6b80b</t>
  </si>
  <si>
    <t>shipped</t>
  </si>
  <si>
    <t>5a790acce109b9b76e3446f96430a1d0</t>
  </si>
  <si>
    <t>2c9e548be18521d1c43cde1c582c6de8</t>
  </si>
  <si>
    <t>a50a163029fb5f7935f311cfd2f5c6f2</t>
  </si>
  <si>
    <t>mogi das cruzes</t>
  </si>
  <si>
    <t>b8b632a58abdbcc69a744281a630ecd8</t>
  </si>
  <si>
    <t>6ac3978babf6ca76087369391bb6ce5a</t>
  </si>
  <si>
    <t>87109c0a75a724d931893a7a0ec90d06</t>
  </si>
  <si>
    <t>itaporanga</t>
  </si>
  <si>
    <t>a85429530fd3281381e34d128b357d91</t>
  </si>
  <si>
    <t>a87972100f1fa4091a86d6801620656d</t>
  </si>
  <si>
    <t>71e5bce2e825f8bc773f6c355b6ef33a</t>
  </si>
  <si>
    <t>manaus</t>
  </si>
  <si>
    <t>AM</t>
  </si>
  <si>
    <t>8b5780447e4ee0bfdd231f03e725a3aa</t>
  </si>
  <si>
    <t>08a58dc963320d6073623382b9ceb920</t>
  </si>
  <si>
    <t>8e8a7ce9f2f970dc00e2acf6f6e199f6</t>
  </si>
  <si>
    <t>0e84f0cc6f9ed4c6ee157f62318c0742</t>
  </si>
  <si>
    <t>jeriquara</t>
  </si>
  <si>
    <t>sao goncalo</t>
  </si>
  <si>
    <t>3fe4dbcdb046a475dbf25463c1ca78bd</t>
  </si>
  <si>
    <t>8ad5422c2f13436a172cbdd5f2faa00e</t>
  </si>
  <si>
    <t>e17387227a12c3cac59fc44523d162e5</t>
  </si>
  <si>
    <t>ampere</t>
  </si>
  <si>
    <t>7b3eaa9c1b740e4f097d60f54aa44ede</t>
  </si>
  <si>
    <t>42ec84ace63b58b8c5a7ba7be01d5fb8</t>
  </si>
  <si>
    <t>2a84855fd20af891be03bc5924d2b453</t>
  </si>
  <si>
    <t>2a995d6bd83027feb24706ba10ce63a6</t>
  </si>
  <si>
    <t>birigui</t>
  </si>
  <si>
    <t>d0100a52880e5602a06176b78dcf5f1b</t>
  </si>
  <si>
    <t>ee0324bc19887939d7d0fcfca68ee955</t>
  </si>
  <si>
    <t>0241d4d5d36f10f80c644447315af0bd</t>
  </si>
  <si>
    <t>20942b63de1fcbbd69ec927c5fca6569</t>
  </si>
  <si>
    <t>santa maria</t>
  </si>
  <si>
    <t>e249cff481eb91f18da21f1884e86324</t>
  </si>
  <si>
    <t>af9e48cebe89ff658db6f0daee3d8057</t>
  </si>
  <si>
    <t>7d76b645482be4a332374e8223836592</t>
  </si>
  <si>
    <t>9e75a8ef6dc30d23dd4dd2b3b13a931d</t>
  </si>
  <si>
    <t>18493260806e807d314bd6fcfc32e2b8</t>
  </si>
  <si>
    <t>e0f33a3329af6716a0bb47fd7a664439</t>
  </si>
  <si>
    <t>7e26c750b4cb9f6766f58265ff9ebe95</t>
  </si>
  <si>
    <t>dae8f32249205215d02242936ef74341</t>
  </si>
  <si>
    <t>2d444d5acef311b6209ba38a423d4761</t>
  </si>
  <si>
    <t>bb42f37fc3d9130e4a4339d24a47dd7c</t>
  </si>
  <si>
    <t>b25246d63db3c169e8d3de60ae2fb30b</t>
  </si>
  <si>
    <t>maravilha</t>
  </si>
  <si>
    <t>7bc45317580df2c811c370ec4b6196da</t>
  </si>
  <si>
    <t>2367943ffa6af39caabaf4f8f90e0d3a</t>
  </si>
  <si>
    <t>77530e9772f57a62c906e1c21538ab82</t>
  </si>
  <si>
    <t>95228884d0d122f9a8ebc5750a97040f</t>
  </si>
  <si>
    <t>39f428ffba2a9207ffb6406237ffe25a</t>
  </si>
  <si>
    <t>6f93544fde1ccc299aa371217cb2afa4</t>
  </si>
  <si>
    <t>a6fe7de3d16f6149ffe280349a8535a0</t>
  </si>
  <si>
    <t>9cc2c82001025f49191bc032306d1582</t>
  </si>
  <si>
    <t>fashion_underwear_e_moda_praia</t>
  </si>
  <si>
    <t>2eb8e1144ea3959de1aaa9201b3b4518</t>
  </si>
  <si>
    <t>e8d6e49fb0a39cfd4ebcdb977ebb82c4</t>
  </si>
  <si>
    <t>b2a6d334e2833acea353624840e25a0e</t>
  </si>
  <si>
    <t>d296357a8e81113de40c03daf5e95e7b</t>
  </si>
  <si>
    <t>joao monlevade</t>
  </si>
  <si>
    <t>231c5fbb9dd6166904af9bad6728b5aa</t>
  </si>
  <si>
    <t>cfd6c873a8d86ecd3a2cc3b96fc63729</t>
  </si>
  <si>
    <t>e8b4225284fbb02d16f200513f1f395d</t>
  </si>
  <si>
    <t>d5e402ca01e47b8e4834992e6548515c</t>
  </si>
  <si>
    <t>novo horizonte</t>
  </si>
  <si>
    <t>0de4d39666b134214c03a51f7d1eba45</t>
  </si>
  <si>
    <t>55a1e3d39ace9c0b217f6c30b04d43c0</t>
  </si>
  <si>
    <t>0be8ff43f22e456b4e0371b2245e4d01</t>
  </si>
  <si>
    <t>bf7ad117f78331b6bba8bec4aa1ad3c2</t>
  </si>
  <si>
    <t>e6c0c1754a4772066631827775c805d6</t>
  </si>
  <si>
    <t>52c80cedd4e90108bf4fa6a206ef6b03</t>
  </si>
  <si>
    <t>a1043bafd471dff536d0c462352beb48</t>
  </si>
  <si>
    <t>2082b281d48ea041b7a582aa8145a8a2</t>
  </si>
  <si>
    <t>ilicinea</t>
  </si>
  <si>
    <t>8057404f0b48f9bc5a2e1c8deab5a8d4</t>
  </si>
  <si>
    <t>c777b9591e90c49e0745efb1051789ca</t>
  </si>
  <si>
    <t>4d6d651bd7684af3fffabd5f08d12e5a</t>
  </si>
  <si>
    <t>cdc1ba89d0d408195ecd707031d452c3</t>
  </si>
  <si>
    <t>sao sebastiao</t>
  </si>
  <si>
    <t>e21e08b6eee6cda8f5cc69981707fa71</t>
  </si>
  <si>
    <t>884186aaa2ba70b64827a86966f583bd</t>
  </si>
  <si>
    <t>23d7c96d4a1160db1c726b248601b25a</t>
  </si>
  <si>
    <t>308d20f143f513753219bce6d5493022</t>
  </si>
  <si>
    <t>macuco</t>
  </si>
  <si>
    <t>capivari</t>
  </si>
  <si>
    <t>8a5df58ab18abdaa52f8f595c1af1197</t>
  </si>
  <si>
    <t>02ee0862685e90b57cc241b7c9885f95</t>
  </si>
  <si>
    <t>0ac0031856fb81fc012fbd6abc872085</t>
  </si>
  <si>
    <t>d9a7926047f158ca6ab53261baaef77b</t>
  </si>
  <si>
    <t>c80c377f9c43421aa6ed91b1259c0bf3</t>
  </si>
  <si>
    <t>1ace86e495109913f0b2700bd7247b61</t>
  </si>
  <si>
    <t>511c9c59155679bf85e46829de6bf067</t>
  </si>
  <si>
    <t>32ab984210a9cc604931ba8408ec6994</t>
  </si>
  <si>
    <t>7a2d2949aea47fab95fd98d6c9f618b1</t>
  </si>
  <si>
    <t>8ad4ecbaa69e3b0119cadae300bd88f9</t>
  </si>
  <si>
    <t>d56e764f8fe72cb1656efbbc36d504d1</t>
  </si>
  <si>
    <t>e7f539de944d2d7d5c206cd730f606a4</t>
  </si>
  <si>
    <t>8ca1551acf9832a4cf467bbbac15851f</t>
  </si>
  <si>
    <t>ec33d3fc0f4da0b41f352f62cbaed8dd</t>
  </si>
  <si>
    <t>campo grande</t>
  </si>
  <si>
    <t>campo largo</t>
  </si>
  <si>
    <t>4cd88e929bc2c3be1b5e48b3a4c1e287</t>
  </si>
  <si>
    <t>1c751473f73f132c769bdc74c4e90523</t>
  </si>
  <si>
    <t>4e17c65a516f69d023a2ae78b84f28d6</t>
  </si>
  <si>
    <t>085adf5a46465947d3adf0c5f4505a46</t>
  </si>
  <si>
    <t>abd294844f541f770f1dba28105e2057</t>
  </si>
  <si>
    <t>efd7af8312533d58ccb5ac26304dd3d5</t>
  </si>
  <si>
    <t>ea8482cd71df3c1969d7b9473ff13abc</t>
  </si>
  <si>
    <t>27b358511e5649e3ca16dbbd9e82660b</t>
  </si>
  <si>
    <t>804f733828d8587c734a1d8fc5634e06</t>
  </si>
  <si>
    <t>34b2f2ad489d0598df09cab99e17c928</t>
  </si>
  <si>
    <t>8c3b533c63cca56240f94f1e3a6b18ef</t>
  </si>
  <si>
    <t>4270f23425b159140e10ed2fd1827a8b</t>
  </si>
  <si>
    <t>721f02a8125f571ecbe34cb7073ff732</t>
  </si>
  <si>
    <t>3aa3fb2fdb16c7383879e48a574fc8ab</t>
  </si>
  <si>
    <t>31344c16881c08a8a72c6d2eb29918c1</t>
  </si>
  <si>
    <t>9cf1b362b8ee73821c5cf441d1fc577c</t>
  </si>
  <si>
    <t>uba</t>
  </si>
  <si>
    <t>17e604bb550e265b46ebefe61430751b</t>
  </si>
  <si>
    <t>e9aa3fd3f316b44c85f671552a04fa4a</t>
  </si>
  <si>
    <t>30e8a49cee668a4435b2f91cc77c9d15</t>
  </si>
  <si>
    <t>salto de pirapora</t>
  </si>
  <si>
    <t>f53340ca014b3ee6d71eaca8c0262828</t>
  </si>
  <si>
    <t>ff29d8cb1cd0cd5ea37b80dac9939e1c</t>
  </si>
  <si>
    <t>8b321bb669392f5163d04c59e235e066</t>
  </si>
  <si>
    <t>b7050d0df94080891fcc78ce49294a1e</t>
  </si>
  <si>
    <t>39d83b95ee59584c2232febd3336f1e5</t>
  </si>
  <si>
    <t>9e4a852f41aff52bafff133d9deb5eee</t>
  </si>
  <si>
    <t>24562eac37931aaefdc9e16c0bb0a988</t>
  </si>
  <si>
    <t>viamao</t>
  </si>
  <si>
    <t>f62c75a1e0b4e381aab33418a63670a4</t>
  </si>
  <si>
    <t>d06466afa11453b6450b70992c90ece7</t>
  </si>
  <si>
    <t>db2956745b3a8e9f3785c99f34b5d25e</t>
  </si>
  <si>
    <t>320442d075116d982d8912a76fb9ade6</t>
  </si>
  <si>
    <t>ed65a83531a2a39519f7fd6fbb0fe12c</t>
  </si>
  <si>
    <t>fb55982be901439613a95940feefd9ee</t>
  </si>
  <si>
    <t>a30245e6236757c2e9958195138fff85</t>
  </si>
  <si>
    <t>707029282a0541fda1572e968b5d35b2</t>
  </si>
  <si>
    <t>30f008a4231a62a5e3dd80b718b3498b</t>
  </si>
  <si>
    <t>3078096983cf766a32a06257648502d1</t>
  </si>
  <si>
    <t>1c646053cf63b0b74b593b545d4d87c8</t>
  </si>
  <si>
    <t>scao jose do rio pardo</t>
  </si>
  <si>
    <t>1067b1fed93022ff928077f4db144386</t>
  </si>
  <si>
    <t>40e8b425d1a26e2d9cb77363523e05ce</t>
  </si>
  <si>
    <t>d93919c944be9cff128f6c9cb899eacb</t>
  </si>
  <si>
    <t>0b3d0bf8648bf98fecf9551f0ac712ef</t>
  </si>
  <si>
    <t>artigos_de_natal</t>
  </si>
  <si>
    <t>mombuca</t>
  </si>
  <si>
    <t>e2899c01b0665046758356f4e338aca0</t>
  </si>
  <si>
    <t>cf71bfa06fb0f932bc3775020acde164</t>
  </si>
  <si>
    <t>c3867b4666c7d76867627c2f7fb22e21</t>
  </si>
  <si>
    <t>e10ddf68b7d7d3d3afb54497e28ad620</t>
  </si>
  <si>
    <t>alto parnaiba</t>
  </si>
  <si>
    <t>guara</t>
  </si>
  <si>
    <t>b8474aa90eb678e72fac6742e04efc6c</t>
  </si>
  <si>
    <t>e44f675b60b3a3a2453ec36421e06f0f</t>
  </si>
  <si>
    <t>27b2c3a477570ceb2653cc72c79c94cf</t>
  </si>
  <si>
    <t>637617b3ffe9e2f7a2411243829226d0</t>
  </si>
  <si>
    <t>b6ada73818651fe7e64be10653062ea2</t>
  </si>
  <si>
    <t>daf15f1b940cc6a72ba558f093dc00dd</t>
  </si>
  <si>
    <t>celso ramos</t>
  </si>
  <si>
    <t>610e831f41e8e6fe3214b767f41a17d5</t>
  </si>
  <si>
    <t>4f3ebc5a8926a6b87d0dec6a564225f9</t>
  </si>
  <si>
    <t>ac99cdad0c5aed26a2c8caade867fe81</t>
  </si>
  <si>
    <t>437f9569f80867dcf497500e087d8851</t>
  </si>
  <si>
    <t>8b51c6ccc9c0548c951214e1cd1547ff</t>
  </si>
  <si>
    <t>609e1a9a6c2539919b8205cf7c4e6ff0</t>
  </si>
  <si>
    <t>1a8e3bea3bf138835edea5f557354df3</t>
  </si>
  <si>
    <t>garopaba</t>
  </si>
  <si>
    <t>5fbf0b33d959fccab26b945f15707bd3</t>
  </si>
  <si>
    <t>f282b8032570cf3ce692b8ea7e1b6c53</t>
  </si>
  <si>
    <t>488e01ff31939ba46b4c8b1781c342a4</t>
  </si>
  <si>
    <t>240ead1a7284667e0ec71d01f80e4d5e</t>
  </si>
  <si>
    <t>32e18e89237933ebdaaebd78a27e7fa1</t>
  </si>
  <si>
    <t>fcdd7556401aaa1c980f8b67a69f95dc</t>
  </si>
  <si>
    <t>d5af7f6e2db2c527fe19decfc2d37a83</t>
  </si>
  <si>
    <t>389d119b48cf3043d311335e499d9c6b</t>
  </si>
  <si>
    <t>bf59771b1ab3559105d03691c8c99794</t>
  </si>
  <si>
    <t>62f6e27aa9ff86022436c5bdfabc33e6</t>
  </si>
  <si>
    <t>cec09725da5ed01471d9a505e7389d37</t>
  </si>
  <si>
    <t>208a7903419114bd010ef2f516d19b4d</t>
  </si>
  <si>
    <t>157ccf4a35b012e8c7cc4ff3c8edb6a8</t>
  </si>
  <si>
    <t>0a74b9407eaec9d6c760a1e92c10d96c</t>
  </si>
  <si>
    <t>f41ce2e25237f9092cd8e6e7516c7a2f</t>
  </si>
  <si>
    <t>3024a5c8a1db9ca1e3ba8ec9cf1fbe08</t>
  </si>
  <si>
    <t>5939f36dbe12649adeba478ae3c7e636</t>
  </si>
  <si>
    <t>446e83f3f31931e9eda31363bde07293</t>
  </si>
  <si>
    <t>5058e8c1e82653974541e83690655b4a</t>
  </si>
  <si>
    <t>02228cce72fcd2eb6622b074bc27fe94</t>
  </si>
  <si>
    <t>88bba3891566a6e0b16cee8135792e1b</t>
  </si>
  <si>
    <t>25f86162fee18735fffdb762dcb10d7c</t>
  </si>
  <si>
    <t>1a3df491d1c4f1589fc2b934ada68bf2</t>
  </si>
  <si>
    <t>41822338d50653aa6e9dea52ce5b947e</t>
  </si>
  <si>
    <t>joinville</t>
  </si>
  <si>
    <t>b025c63f2b137f993c1978609f2590b9</t>
  </si>
  <si>
    <t>bb50f2e236e5eea0100680137654686c</t>
  </si>
  <si>
    <t>f7ba60f8c3f99e7ee4042fdef03b70c4</t>
  </si>
  <si>
    <t>9772c01d2cb00abaca4ab9cd7df9a095</t>
  </si>
  <si>
    <t>6cbb7541cec244760660574cd04791c8</t>
  </si>
  <si>
    <t>652698dafbccac29d78c7ba70dceef10</t>
  </si>
  <si>
    <t>44073f8b7e41514de3b7815dd0237f4f</t>
  </si>
  <si>
    <t>74e5dd0462887a0d6b683b422c6b1b3c</t>
  </si>
  <si>
    <t>37660ed0022803717d2eb7bac4300621</t>
  </si>
  <si>
    <t>75b433ca888fe027b18dfac89a284667</t>
  </si>
  <si>
    <t>5cd812c5b28b235cfb60b9e5a194bd7c</t>
  </si>
  <si>
    <t>osasco</t>
  </si>
  <si>
    <t>e677ab34eb52c66dd39e65b9aa84fe4c</t>
  </si>
  <si>
    <t>dc9471db933efad7bf0ce685380578bd</t>
  </si>
  <si>
    <t>25c5c91f63607446a97b143d2d535d31</t>
  </si>
  <si>
    <t>34c1f8fa2e7d48d5f334b5f56702cde4</t>
  </si>
  <si>
    <t>itauna</t>
  </si>
  <si>
    <t>b8e9df924b8a1dca22c4920e9d6b33bc</t>
  </si>
  <si>
    <t>1486ffdf6241755c77f5345b01232361</t>
  </si>
  <si>
    <t>3b15288545f8928d3e65a8f949a28291</t>
  </si>
  <si>
    <t>7cf8db542b84bb0d46c06c5679b50e02</t>
  </si>
  <si>
    <t>ffc0249fed109d5d056d7c79b7fa7dd9</t>
  </si>
  <si>
    <t>a05ed2eb565616b13f6d58a44cf7097a</t>
  </si>
  <si>
    <t>7ff588a03c2aeae4fbd23f9ae64b760d</t>
  </si>
  <si>
    <t>fe259b2c6d1b0081cf8d8c83e83437c8</t>
  </si>
  <si>
    <t>31757b95c65bd61af1af6d30103b64cf</t>
  </si>
  <si>
    <t>7fb04722aba7a2b632bac8f9819796f3</t>
  </si>
  <si>
    <t>f3b80352b986ab4d1057a4b724be19d0</t>
  </si>
  <si>
    <t>b27076fa2b6253d80d3e3cfc6b4427ca</t>
  </si>
  <si>
    <t>04a2b4ee7fcf9fa8bf25b8d5bc770152</t>
  </si>
  <si>
    <t>d1c11e104455ab36d3e5b7458a9189d2</t>
  </si>
  <si>
    <t>2c4c47cb51acd5ea5db5e0ae0e26542a</t>
  </si>
  <si>
    <t>e09bddc2b1cb1ef0e2e4829e02303212</t>
  </si>
  <si>
    <t>mirandopolis</t>
  </si>
  <si>
    <t>buritama</t>
  </si>
  <si>
    <t>d9d6038fc6b49e88d43af0a6d43f0846</t>
  </si>
  <si>
    <t>417e213344336988e562ccc3975987f4</t>
  </si>
  <si>
    <t>40d54b51e962dbe09cabbcfd33298dee</t>
  </si>
  <si>
    <t>fb474032f828dfeaf99d1dc9c67abfa0</t>
  </si>
  <si>
    <t>dca4a82d39755569d7c236f6182575af</t>
  </si>
  <si>
    <t>b8d157185e5abaabd9244275aca22a7f</t>
  </si>
  <si>
    <t>0ebd97a106433a45a4aebe57c1799778</t>
  </si>
  <si>
    <t>57abe2e14a657e862011387e500abe57</t>
  </si>
  <si>
    <t>contagem</t>
  </si>
  <si>
    <t>e985c1050ad17116e8f5187e8ff1bf0b</t>
  </si>
  <si>
    <t>20ce586ed16cb9fb534673dfd97c2bd3</t>
  </si>
  <si>
    <t>d1ef48b38baca7e831711c4a0aeb398f</t>
  </si>
  <si>
    <t>0f84d5f0456b9811e93d7d8bde42b8ab</t>
  </si>
  <si>
    <t>eletroportateis</t>
  </si>
  <si>
    <t>londrina</t>
  </si>
  <si>
    <t>apucarana</t>
  </si>
  <si>
    <t>748cd327f8dd41d29e7f94c334beb869</t>
  </si>
  <si>
    <t>94e25ee525bdcdce608d423d902a0372</t>
  </si>
  <si>
    <t>282f23a9769b2690c5dda22e316f9941</t>
  </si>
  <si>
    <t>cd9df5080a35c3fd18365602a80f3044</t>
  </si>
  <si>
    <t>c9229f668c1028a77a433afa8b93f122</t>
  </si>
  <si>
    <t>a5ae8400fc9fcacd4af585a57bbf264a</t>
  </si>
  <si>
    <t>66922902710d126a0e7d26b0e3805106</t>
  </si>
  <si>
    <t>e6373b38f5b4317a6754f63bcb8c6509</t>
  </si>
  <si>
    <t>f9b79ac2c05f12bab607bfe35b4a2ad2</t>
  </si>
  <si>
    <t>35e30f098f0bdf1af247ff22a9b14fd8</t>
  </si>
  <si>
    <t>99002261c568a84cce14d43fcffb43ea</t>
  </si>
  <si>
    <t>3c932993d41c2ba7c0d1027658a2fc6b</t>
  </si>
  <si>
    <t>fortaleza dos valos</t>
  </si>
  <si>
    <t>cuiaba</t>
  </si>
  <si>
    <t>9ab17910110e2869d3b5644d2002eb40</t>
  </si>
  <si>
    <t>c8894c0b162237058026ee80fe6a6f56</t>
  </si>
  <si>
    <t>c0fa7f3347b157aa5d82b3c2f55ef164</t>
  </si>
  <si>
    <t>80d25aa9f66c2d419bc422687bb41b85</t>
  </si>
  <si>
    <t>7d603b9650fad957621945c193cc2df3</t>
  </si>
  <si>
    <t>dee656f0f566ed1aa85bd137c943f08f</t>
  </si>
  <si>
    <t>4452508ccdd430778d3d2acdc930313e</t>
  </si>
  <si>
    <t>cruzeiro</t>
  </si>
  <si>
    <t>7a541b113a2aad3f0854eed998dc7ee8</t>
  </si>
  <si>
    <t>cd82271424be9568801391194697361c</t>
  </si>
  <si>
    <t>062ce95fa2ad4dfaedfc79260130565f</t>
  </si>
  <si>
    <t>99e9bd1f018cead3871691bdc5a3f465</t>
  </si>
  <si>
    <t>jarinu</t>
  </si>
  <si>
    <t>lajeado</t>
  </si>
  <si>
    <t>843b7dada8b84daa895c7978c62f9e43</t>
  </si>
  <si>
    <t>ee6c49af1a2de55aa0e076257ab4ab99</t>
  </si>
  <si>
    <t>18d6990fbf6c021149466d3a3a5413d7</t>
  </si>
  <si>
    <t>d7afb34a55fee792585830fc0509d1fe</t>
  </si>
  <si>
    <t>cdbbae093813d93184f3192263cb9bfc</t>
  </si>
  <si>
    <t>81336a0f57a33776419727a300249e90</t>
  </si>
  <si>
    <t>90b3e7b0332dcac106c936fbc1ae83ec</t>
  </si>
  <si>
    <t>12.0</t>
  </si>
  <si>
    <t>27cf3bc7a008cb9eb712e4db141d25a2</t>
  </si>
  <si>
    <t>1a0ef485e35802dd1d23ab5446cac458</t>
  </si>
  <si>
    <t>01fb8712cdee539fb967502da4217019</t>
  </si>
  <si>
    <t>cine_foto</t>
  </si>
  <si>
    <t>04f352fa3f3b02bb7c523906d577c4b8</t>
  </si>
  <si>
    <t>b8c89bc5fa5dc01a5d0e9d7ff0c6ecdb</t>
  </si>
  <si>
    <t>6fd52c528dcb38be2eea044946b811f8</t>
  </si>
  <si>
    <t>7d330f9363872d46a4d38361586876a9</t>
  </si>
  <si>
    <t>vitoria</t>
  </si>
  <si>
    <t>8fdcdb0ae93912af54bc9e0ae5e1545d</t>
  </si>
  <si>
    <t>4803f125e17a7b5fc363202349fbf14f</t>
  </si>
  <si>
    <t>530ec6109d11eaaf87999465c6afee01</t>
  </si>
  <si>
    <t>ab33b6ca98749b0af2da65865772ffce</t>
  </si>
  <si>
    <t>f8fe883e2728cda6bce4c9552d521f71</t>
  </si>
  <si>
    <t>3120b244fb6ccbf5e91a53148ea1bd88</t>
  </si>
  <si>
    <t>a36b125ac6d5fdbc7f50de85c9157bdc</t>
  </si>
  <si>
    <t>8531319b5937edd1b7518b1a5727361b</t>
  </si>
  <si>
    <t>ubatuba</t>
  </si>
  <si>
    <t>dacc7a1d6edca844b4f0f6cf124b4f24</t>
  </si>
  <si>
    <t>b532349fe46b38fbc7bb3914c1bdae07</t>
  </si>
  <si>
    <t>3b8faa7c46f66ef0ffb635716139e4bf</t>
  </si>
  <si>
    <t>campos novos</t>
  </si>
  <si>
    <t>a04b6ad9c324577c000835fca4587931</t>
  </si>
  <si>
    <t>84da725dbe39aa4d9c3005e868b26b0c</t>
  </si>
  <si>
    <t>c7e358703b2248a4ee0adf815936c2d3</t>
  </si>
  <si>
    <t>8c4254fc0b9043ade973297a789b042d</t>
  </si>
  <si>
    <t>e1b12447a7563944843191754aeb5562</t>
  </si>
  <si>
    <t>365fade8f6d6113cafba55e06ab251ab</t>
  </si>
  <si>
    <t>sinalizacao_e_seguranca</t>
  </si>
  <si>
    <t>juazeiro</t>
  </si>
  <si>
    <t>4574345c7d99730212061b6152f81928</t>
  </si>
  <si>
    <t>568c923625669145cc9a644856fccd14</t>
  </si>
  <si>
    <t>3c487ae8f8d7542beff5788e2e0aea83</t>
  </si>
  <si>
    <t>e1f76c1aaa186dae7a044dcbc8a14e7a</t>
  </si>
  <si>
    <t>americana</t>
  </si>
  <si>
    <t>gama</t>
  </si>
  <si>
    <t>d15a203ea25983a3a17ec382a8a9122e</t>
  </si>
  <si>
    <t>canceled</t>
  </si>
  <si>
    <t>20eec5e935bad5e35e6fd4a6af9b1a63</t>
  </si>
  <si>
    <t>1fddcb7b326905d3ad5efe82187db347</t>
  </si>
  <si>
    <t>fe0697e0aefd1e73bef77dd71948100d</t>
  </si>
  <si>
    <t>e84fc9bd9b30107feb50736a4763e483</t>
  </si>
  <si>
    <t>70120d2f9b9193aa0030342072d8adec</t>
  </si>
  <si>
    <t>5c1cfd3396dc73c155cbff6e8958c617</t>
  </si>
  <si>
    <t>2942de5b4c34fa90c38954a9e86f7fcd</t>
  </si>
  <si>
    <t>7e0be6f31e2e49712e01d3ce5a29385c</t>
  </si>
  <si>
    <t>4ec6e451a636b410f15897c0a67582b1</t>
  </si>
  <si>
    <t>42bf9ee410b1247f0223626107834b87</t>
  </si>
  <si>
    <t>751bdc4d83a466c7206cd42e8f426b03</t>
  </si>
  <si>
    <t>91f1ab8bf361598b065535ed7c694086</t>
  </si>
  <si>
    <t>alfredo chaves</t>
  </si>
  <si>
    <t>ec7fe8ab2dc8752a229cd9a28a91bc57</t>
  </si>
  <si>
    <t>131701f2c91073ddf0ca954ced4f55ea</t>
  </si>
  <si>
    <t>3df3fcf0aee44c306ffc6e98b8643e3f</t>
  </si>
  <si>
    <t>181f3a2409fbfd9640a4e017c3b9971f</t>
  </si>
  <si>
    <t>3360da0bdc5e96e78beaade20beeefa4</t>
  </si>
  <si>
    <t>ea00f977a203ff88adf7057cb7806998</t>
  </si>
  <si>
    <t>15af4083ea818f480d16176ff0d903b2</t>
  </si>
  <si>
    <t>santos</t>
  </si>
  <si>
    <t>c47daad9ca0c3eb7d59ae53bef0e9741</t>
  </si>
  <si>
    <t>32a70faec5a4c206b582ada5f1e840dc</t>
  </si>
  <si>
    <t>a791cb1fd082904ada37a7199b04cbf1</t>
  </si>
  <si>
    <t>d9f134a34fb4b3cfd95550b4785e8d05</t>
  </si>
  <si>
    <t>6e7b435ac3c84fc5348dba974e184322</t>
  </si>
  <si>
    <t>d1627fd392eb9366792d5e988253b095</t>
  </si>
  <si>
    <t>cachoeiro de itapemirim</t>
  </si>
  <si>
    <t>2b0e07b3ff6d3a2db9405022edc865c2</t>
  </si>
  <si>
    <t>e5eadf9be70a4a9fa514019542fc330a</t>
  </si>
  <si>
    <t>4559697a8f7e637227c2eeaed843baff</t>
  </si>
  <si>
    <t>a43a79dd4f99afae882ef0a2e89bc14e</t>
  </si>
  <si>
    <t>e7b57c0060c5ebff9747044e5bde97a3</t>
  </si>
  <si>
    <t>a92930c327948861c015c919a0bcb4a8</t>
  </si>
  <si>
    <t>2776f550a963e61e066dd72affabfaa7</t>
  </si>
  <si>
    <t>a1c70b0fa5138bdf9bea3d78cabdf659</t>
  </si>
  <si>
    <t>09f62215f404dbd29cb4378c9952e1b9</t>
  </si>
  <si>
    <t>827f8f69dfa529c561901c4f2e0f332f</t>
  </si>
  <si>
    <t>3638a3325d0a96fa162961de63103f7b</t>
  </si>
  <si>
    <t>sao joao nepomuceno</t>
  </si>
  <si>
    <t>d2927bf34d3adc3b878e226b7af91519</t>
  </si>
  <si>
    <t>60a8d8f0434c4531bf310eebf9f19cfe</t>
  </si>
  <si>
    <t>8ab42aa58097fd4668d60cc648225d5f</t>
  </si>
  <si>
    <t>d690d2607d75af662854e115e5aaca9c</t>
  </si>
  <si>
    <t>276566d4177aa73785edbf9d6364925e</t>
  </si>
  <si>
    <t>bc5c23727d81fee31942495ddecec14d</t>
  </si>
  <si>
    <t>642171b7f50a33019b19065d892a9d9c</t>
  </si>
  <si>
    <t>fa32eab071be815c7f0717838c7d8e98</t>
  </si>
  <si>
    <t>f744cf55db041840c8985524c2986ba4</t>
  </si>
  <si>
    <t>da486904a2675b4a8878493429ead8d0</t>
  </si>
  <si>
    <t>4e911c5f3035b48107c98b60f7b7c849</t>
  </si>
  <si>
    <t>sao luis</t>
  </si>
  <si>
    <t>81378cf8e638ced3a370966f23a32ca4</t>
  </si>
  <si>
    <t>5c7236967f55c233f51e36e5126eaf7c</t>
  </si>
  <si>
    <t>28fb0829fd777877cdc350d25cb5bd5b</t>
  </si>
  <si>
    <t>0351668263fb4722095bb1db517004f0</t>
  </si>
  <si>
    <t>sao jose do rio pret</t>
  </si>
  <si>
    <t>e8ea9d1180aed78c71b3a9361bcdb9cb</t>
  </si>
  <si>
    <t>30ac6df06dc59ad72cf2f158fc2d904c</t>
  </si>
  <si>
    <t>0dd184061fb0eaa7ca37932c68ab91c5</t>
  </si>
  <si>
    <t>add72ef6c37408eddeec3a287b2eba21</t>
  </si>
  <si>
    <t>porto velho</t>
  </si>
  <si>
    <t>RO</t>
  </si>
  <si>
    <t>452045e853d5fa6f87a6ebed979b3134</t>
  </si>
  <si>
    <t>422879e10f46682990de24d770e7f83d</t>
  </si>
  <si>
    <t>37ffb68c39bd78aec200de254446972f</t>
  </si>
  <si>
    <t>laranjeiras do sul</t>
  </si>
  <si>
    <t>6b6691a02fbc1d93db80af20e602b8e9</t>
  </si>
  <si>
    <t>5d983d66e379e5200d979878175c7af4</t>
  </si>
  <si>
    <t>d4dd945fa58de986fe8b0fb39cc5f5fb</t>
  </si>
  <si>
    <t>1e990969647161e2907245c2f1460b42</t>
  </si>
  <si>
    <t>1612209b0b37fbe80e1e8e1b7d19ca1d</t>
  </si>
  <si>
    <t>b4d86b43e329b3b6208ad60b28f37789</t>
  </si>
  <si>
    <t>56b3437c01d796a7b06aa2b4fefa1008</t>
  </si>
  <si>
    <t>63d6e7ab30f482382c9dfbbccae7da54</t>
  </si>
  <si>
    <t>6733534023e802dfc498a9978c65f359</t>
  </si>
  <si>
    <t>aracaju</t>
  </si>
  <si>
    <t>5b5474feb28b0c13b0da3b019883a9c2</t>
  </si>
  <si>
    <t>3ff3656bf4f81c36e63687fefe2ecca7</t>
  </si>
  <si>
    <t>157c3e4b42f81ac4a44e8b1ca2fe9876</t>
  </si>
  <si>
    <t>b66df3d8c09687e66b43c966f7d6e718</t>
  </si>
  <si>
    <t>6e8c8d566d0f92d9ac1a6e72bba1a34d</t>
  </si>
  <si>
    <t>50e1b118f266b655f613f753914c42db</t>
  </si>
  <si>
    <t>43fbcd5a0e91b9f51bcce526d5ddebcb</t>
  </si>
  <si>
    <t>resende</t>
  </si>
  <si>
    <t>85eb2a6b95fb63038d835a7b235b47d0</t>
  </si>
  <si>
    <t>efa490145b5cc82438b6a6de691535fa</t>
  </si>
  <si>
    <t>8d956fec2e4337affcb520f56fd8cbfd</t>
  </si>
  <si>
    <t>f3c417aa727ef55b2a9eb68bda276dd9</t>
  </si>
  <si>
    <t>988117e4f714ed70371d15b7063e0add</t>
  </si>
  <si>
    <t>8b27cbcf8e5472830ab6ec2bd7a6b867</t>
  </si>
  <si>
    <t>33a17d60c64393351ebf1ef860f4e0f2</t>
  </si>
  <si>
    <t>b7c298836e032af92023696084c6350c</t>
  </si>
  <si>
    <t>7737b48ac906ed0be3c192bb1fc4c4ef</t>
  </si>
  <si>
    <t>invoiced</t>
  </si>
  <si>
    <t>e7cc48a9daff5436f63d3aad9426f28b</t>
  </si>
  <si>
    <t>53243585a1d6dc2643021fd1853d8905</t>
  </si>
  <si>
    <t>710f79302fb4b836681bfd921167167b</t>
  </si>
  <si>
    <t>c8aae809e0a82502cf4254f5b9fd463e</t>
  </si>
  <si>
    <t>9760ac8ee2522566f6779aae29e417f3</t>
  </si>
  <si>
    <t>0747d5bb69f0586cc869d8af4c50f93e</t>
  </si>
  <si>
    <t>4f6f0eca50e39790e9e7be70902d233f</t>
  </si>
  <si>
    <t>saquarema</t>
  </si>
  <si>
    <t>59b7819f031f8bb56e21aa5659649954</t>
  </si>
  <si>
    <t>0ddd4e372a303683e410887a30e45d0b</t>
  </si>
  <si>
    <t>777bf4670edce6de8fa9aa0b68b57b28</t>
  </si>
  <si>
    <t>179527fe0673815dff87ca83539b0c58</t>
  </si>
  <si>
    <t>e5e33c0d8e7e002f398f5dc4cbbb338f</t>
  </si>
  <si>
    <t>b9b977b5750b820d527dd864ed74c4c1</t>
  </si>
  <si>
    <t>maripa</t>
  </si>
  <si>
    <t>02d8088eb13e63f678999f21c72b0047</t>
  </si>
  <si>
    <t>c19965667589410161de452ee07d33af</t>
  </si>
  <si>
    <t>d23019c84ffae2d5ef2270367b8605fc</t>
  </si>
  <si>
    <t>c0c57d5e694be4512af66525fad54068</t>
  </si>
  <si>
    <t>3510e9faecde23ba10f1b649d329b22e</t>
  </si>
  <si>
    <t>42130cd7a981706499a4d337f2f7f621</t>
  </si>
  <si>
    <t>ac428239d66ecbb6daff6de83569f7bb</t>
  </si>
  <si>
    <t>rio claro</t>
  </si>
  <si>
    <t>d80f699fe4f9cb9ee6be99a1ff5c3944</t>
  </si>
  <si>
    <t>2dcbb450bd8303344a342b60610f3d22</t>
  </si>
  <si>
    <t>1dc2de47ee26a0a5b12dc14fd6dc0dea</t>
  </si>
  <si>
    <t>9be5bed664fb43b1a191abd9c5b026b0</t>
  </si>
  <si>
    <t>arapoema</t>
  </si>
  <si>
    <t>1f559479dd8bfb2e398b0372cad1c2a2</t>
  </si>
  <si>
    <t>06435c7fcaee30b55bdd89feb2ec9be7</t>
  </si>
  <si>
    <t>d20b021d3efdf267a402c402a48ea64b</t>
  </si>
  <si>
    <t>feaef48e150d4f22138e748bb313698c</t>
  </si>
  <si>
    <t>vacaria</t>
  </si>
  <si>
    <t>f6f6df74cf34d7d0fc516e28dc2573c7</t>
  </si>
  <si>
    <t>c44fd47f82e429f739693c82c73a43b4</t>
  </si>
  <si>
    <t>7040e82f899a04d1b434b795a43b4617</t>
  </si>
  <si>
    <t>d2cbea7421afe6f57a279a300714603e</t>
  </si>
  <si>
    <t>e82c65a674b5f012420311da34ece20c</t>
  </si>
  <si>
    <t>f6ce2f79a280fa3c1ddc114d34ab273d</t>
  </si>
  <si>
    <t>4e7c18b98d84e05cbae3ff0ff03846c2</t>
  </si>
  <si>
    <t>2354f1f312d5a346962f9fe4aaad3a51</t>
  </si>
  <si>
    <t>sideropolis</t>
  </si>
  <si>
    <t>jaboticabal</t>
  </si>
  <si>
    <t>a3bebc15aac7ca437c445ca941e5d152</t>
  </si>
  <si>
    <t>011caa1d64812e93260454d6e311f330</t>
  </si>
  <si>
    <t>94e804cbf3da3ae66126b5d81e1f72fc</t>
  </si>
  <si>
    <t>52690beab08122aee391378fbf246a58</t>
  </si>
  <si>
    <t>cd68562d3f44870c08922d380acae552</t>
  </si>
  <si>
    <t>64e1c7bcb9dc43fff8d80a10ef119e0f</t>
  </si>
  <si>
    <t>mongagua</t>
  </si>
  <si>
    <t>20f124e5fc78bf859173b67e02ae2671</t>
  </si>
  <si>
    <t>7e6c4a0bf900e259f50ba63331fd2785</t>
  </si>
  <si>
    <t>fb50abded81d6b84b281463eb0cfc7f3</t>
  </si>
  <si>
    <t>c314dee9e9d49560087a6ccb64ea5850</t>
  </si>
  <si>
    <t>5adc6c464f33f8560dd3c984291d4ba1</t>
  </si>
  <si>
    <t>4441b0bbfe2bd5aa5683e3857f90ed09</t>
  </si>
  <si>
    <t>c5548bf423e21fbc422e07fd67df2e08</t>
  </si>
  <si>
    <t>538948f39142c635d3132846c820e211</t>
  </si>
  <si>
    <t>908defaacb69b56b991c77972490d6ae</t>
  </si>
  <si>
    <t>artes</t>
  </si>
  <si>
    <t>juiz de fora</t>
  </si>
  <si>
    <t>8d2277f13f62b13b16b95ad41120decc</t>
  </si>
  <si>
    <t>7166b2d3c09b93e04279029b28c498e4</t>
  </si>
  <si>
    <t>9216338e390b878babc5ff9b0ebb10de</t>
  </si>
  <si>
    <t>0534ef1065535a4a5fd90098c1ad462b</t>
  </si>
  <si>
    <t>a239d49293b522b341e4d9105a308e5c</t>
  </si>
  <si>
    <t>b4eb7d78fa672b58a0e9883f29cb3cdb</t>
  </si>
  <si>
    <t>c8c4cee82cc04a8966a13f97e9366b82</t>
  </si>
  <si>
    <t>dfb97c88e066dc22165f31648efe1312</t>
  </si>
  <si>
    <t>a19b79f26e1ff801d669b33c167dc427</t>
  </si>
  <si>
    <t>sao joao da barra</t>
  </si>
  <si>
    <t>1e9ea7d5f669d780b187f487a03c3f7b</t>
  </si>
  <si>
    <t>88dd63919fc9ab693803578a04a20209</t>
  </si>
  <si>
    <t>f7b0cc4e42b4ccf20819cbba292745be</t>
  </si>
  <si>
    <t>68eb0f50dff9280862d4363208528f7e</t>
  </si>
  <si>
    <t>68d7949e35f82cd3f46fbd04414777f9</t>
  </si>
  <si>
    <t>a17f621c590ea0fab3d5d883e1630ec6</t>
  </si>
  <si>
    <t>e36b0ffc6738bb2d03e599cedee65adb</t>
  </si>
  <si>
    <t>dc303df898b2e4f80f8596f6f77c2373</t>
  </si>
  <si>
    <t>430f4c8e02bd4e1fe6330c38689b54f3</t>
  </si>
  <si>
    <t>22eb58040e81aadaab163fe50e1231b1</t>
  </si>
  <si>
    <t>dcdf7dd18209c50593d1b6cdf2392e18</t>
  </si>
  <si>
    <t>7c1e2b3fa0233e46fb3bcdcb9919a72f</t>
  </si>
  <si>
    <t>788e857f317e53de488d393e65a80f45</t>
  </si>
  <si>
    <t>fd72e5a673c5b0cb41b16a6415e622ce</t>
  </si>
  <si>
    <t>d0c925dd85481e3b99bbc725dc56e1a9</t>
  </si>
  <si>
    <t>ee2a647f1a4639468bc1f9fa3de2263e</t>
  </si>
  <si>
    <t>fba700a28090dd4cef5433076c454f4e</t>
  </si>
  <si>
    <t>coronel fabriciano</t>
  </si>
  <si>
    <t>efeaeef213e3c173e91d9ffe670ba677</t>
  </si>
  <si>
    <t>e4ca5b20cfe1a020e15e36fe14e880ee</t>
  </si>
  <si>
    <t>d0128f8d239e6045e358579e174accc8</t>
  </si>
  <si>
    <t>guapimirim</t>
  </si>
  <si>
    <t>add9b8e58a85333ecd17897517ceda1b</t>
  </si>
  <si>
    <t>73bcea88583002fe12b7399af4ae60da</t>
  </si>
  <si>
    <t>592da19fd99a3565762a49b2103cbd26</t>
  </si>
  <si>
    <t>cf753c9874f18f99ba2ae6ae04632905</t>
  </si>
  <si>
    <t>a67862541af347668d69290d8951beeb</t>
  </si>
  <si>
    <t>7dc8c42cc750eeafea6c85712ffee9bf</t>
  </si>
  <si>
    <t>a9b0200cc7ddf5f4d78a31ad5b0ddfc7</t>
  </si>
  <si>
    <t>35ebecec251e4613f0b189b05e05b9a8</t>
  </si>
  <si>
    <t>7324c4b82393a004e3e38a7632d1bba2</t>
  </si>
  <si>
    <t>d4ffeb15b67e81ff9af2b4252d99fb7e</t>
  </si>
  <si>
    <t>4e9f5e6a684de0e52a322243f0a00b51</t>
  </si>
  <si>
    <t>tupa</t>
  </si>
  <si>
    <t>ac8c9e8feb6a2a05ba155bc1e346843b</t>
  </si>
  <si>
    <t>d77a8e6d209905ea7a93e4f38a0b8a18</t>
  </si>
  <si>
    <t>575df70bde3f9f2b30bf8d2e9910d725</t>
  </si>
  <si>
    <t>e1e93afb20eba9f6e5a8aad973d0e457</t>
  </si>
  <si>
    <t>paudalho</t>
  </si>
  <si>
    <t>7f5dfed48e701a5377de885c64a99aff</t>
  </si>
  <si>
    <t>222efa72a47277d611b8b38d71149afd</t>
  </si>
  <si>
    <t>cd06602b43d8800bd0afad514919d35c</t>
  </si>
  <si>
    <t>14eba40b8ec6185b47c93ddfecc1faac</t>
  </si>
  <si>
    <t>6.0</t>
  </si>
  <si>
    <t>valenca</t>
  </si>
  <si>
    <t>c7c6a739a8443d84f8be2528afc84d43</t>
  </si>
  <si>
    <t>ac17046d8fec49dfeaa896fc00e5e848</t>
  </si>
  <si>
    <t>924e99fff64f1dea1d8be282018ec8a9</t>
  </si>
  <si>
    <t>695f957c5e1c06e6e1669586890867f6</t>
  </si>
  <si>
    <t>ad938d3b79856582ace5b311ab864826</t>
  </si>
  <si>
    <t>8edc0c4d54043b99b14b4888e3dc2d93</t>
  </si>
  <si>
    <t>0ad3fdda3076a1be91b13c89f2049266</t>
  </si>
  <si>
    <t>d950ce1f38b6772552be4523baf94c7a</t>
  </si>
  <si>
    <t>ebd2d60905fb58271facef5596b620d3</t>
  </si>
  <si>
    <t>8475bc1245abac7e49488d01f3b8f98e</t>
  </si>
  <si>
    <t>lencois paulista</t>
  </si>
  <si>
    <t>7e3819fed570609ef642c2e18f198d10</t>
  </si>
  <si>
    <t>ffe013e1b4603e3b0b02fbb159d5b400</t>
  </si>
  <si>
    <t>ba6ce6de456f6c11d08c17701ba5c26f</t>
  </si>
  <si>
    <t>81982ee862da4aba30be66bf27406df2</t>
  </si>
  <si>
    <t>maua</t>
  </si>
  <si>
    <t>a8f67659d37c5f30f8481103b652975f</t>
  </si>
  <si>
    <t>66cde8f3b9280f5afd94cadfa029ea8f</t>
  </si>
  <si>
    <t>e5475dcab1e07b63d7f6e902d8f5eda8</t>
  </si>
  <si>
    <t>067f4b11580519064d68007ffc9e080a</t>
  </si>
  <si>
    <t>diadema</t>
  </si>
  <si>
    <t>0509b3b20635c8d54544dc048d95318b</t>
  </si>
  <si>
    <t>a2da86fa759178e9e58e54aa1a144e59</t>
  </si>
  <si>
    <t>60d8ab975103138567fe656cf30575f4</t>
  </si>
  <si>
    <t>2b57b14ff0ef2e1af9f426e11610babc</t>
  </si>
  <si>
    <t>1c9b5793de6c3d9117b6218552c87a8f</t>
  </si>
  <si>
    <t>3c7c4a49ec3c6550809089c6a2ca9370</t>
  </si>
  <si>
    <t>d884c81ceade1c9e5a676e754256697a</t>
  </si>
  <si>
    <t>94fca82966c05ba707f4e7dc0c50aa3c</t>
  </si>
  <si>
    <t>0cf5798cf0a69ca39b286d63dd5a9501</t>
  </si>
  <si>
    <t>5d9dc90a686a8fddacffab6bab5653a3</t>
  </si>
  <si>
    <t>803cd9b04f9cd252c6a83a2ecdbc22c3</t>
  </si>
  <si>
    <t>edcf1e1eeb52381be9388c90152be52d</t>
  </si>
  <si>
    <t>6bb18295cc019bf3b6dc7c773411d530</t>
  </si>
  <si>
    <t>04ee0ec01589969663ba5967c0e0bdc0</t>
  </si>
  <si>
    <t>ce2172509c4149d65212484eb761bc37</t>
  </si>
  <si>
    <t>artes_e_artesanato</t>
  </si>
  <si>
    <t>a3f9696801e0ce6882756720d7580e17</t>
  </si>
  <si>
    <t>34514da5b2b0b97f385623f08b4e630f</t>
  </si>
  <si>
    <t>52c1e413793f215faaa01a161adfbab9</t>
  </si>
  <si>
    <t>serra</t>
  </si>
  <si>
    <t>2db6682455f3a6b47b5202e00c855789</t>
  </si>
  <si>
    <t>928e52a9ad53a294fdcc91bcf59d1751</t>
  </si>
  <si>
    <t>4dc417fbc348bf334bb2d066ab22efa1</t>
  </si>
  <si>
    <t>cf2159bbc127ae7a92a057266d687260</t>
  </si>
  <si>
    <t>ceb43e52119b25c8f2b6049a5534c339</t>
  </si>
  <si>
    <t>6b243f80ed07b10f0e8aa0f21a205f3c</t>
  </si>
  <si>
    <t>79986e17c3a038cb24355365fc78a0e9</t>
  </si>
  <si>
    <t>c8c7ec8563c295ba0c3ea5faff0a1b0c</t>
  </si>
  <si>
    <t>26facbccf840188b92bcc8cb89fe1f64</t>
  </si>
  <si>
    <t>03346340b055f4770567d2a28ca52d4e</t>
  </si>
  <si>
    <t>491d8dc8c735f10c304ddaff40e1b3dd</t>
  </si>
  <si>
    <t>2e735404817b030c247617f5716feadd</t>
  </si>
  <si>
    <t>90b57083da5d803237da74daec6dcb2b</t>
  </si>
  <si>
    <t>3aeff83006c8dff024a283840bbafbaf</t>
  </si>
  <si>
    <t>22deced3dedb44ec0bb55c504cc4f062</t>
  </si>
  <si>
    <t>6b0894fbd8143c541f3c40622d8a9603</t>
  </si>
  <si>
    <t>9df5750209b83567ec144eb299d7d634</t>
  </si>
  <si>
    <t>7c17b9b121e044da69d1d40e004c3d23</t>
  </si>
  <si>
    <t>nova serrana</t>
  </si>
  <si>
    <t>b028c30dc8af213ae4c26a64446211db</t>
  </si>
  <si>
    <t>55521b1f0b80672b3c61939a06211691</t>
  </si>
  <si>
    <t>253de8d00f833d7d4d6d002025a8d5fa</t>
  </si>
  <si>
    <t>349ce46a0e2e20054aa9d80c48af8816</t>
  </si>
  <si>
    <t>d6b1ce66b035a475f00c017792ff9769</t>
  </si>
  <si>
    <t>52d8b6135686c07f3eb37641f6c8d4c8</t>
  </si>
  <si>
    <t>construcao_ferramentas_iluminacao</t>
  </si>
  <si>
    <t>sabara</t>
  </si>
  <si>
    <t>c8cd8e0f700ac1654cd0b3fe26ff99e9</t>
  </si>
  <si>
    <t>01bd9be7c04525d23a4a901b4abbf56c</t>
  </si>
  <si>
    <t>380c29d5c7bc93676a017b1edbf4ea20</t>
  </si>
  <si>
    <t>bezerros</t>
  </si>
  <si>
    <t>e9f573bc6f9490a5bbdcc3855de7d47a</t>
  </si>
  <si>
    <t>c8e98656b0bfc1efbadc25aa3fb9640e</t>
  </si>
  <si>
    <t>918717417d88a9f9ae9735567e6c7682</t>
  </si>
  <si>
    <t>94f83cf85d6980bf1b09c706498a57e8</t>
  </si>
  <si>
    <t>9bb54391d0f998f18309470a84b2252f</t>
  </si>
  <si>
    <t>5605209fafe11a02a00c5744147e0c92</t>
  </si>
  <si>
    <t>acce39e832338debb07b02385cde5967</t>
  </si>
  <si>
    <t>c264c56f6d9b10e20a7ea7244b213640</t>
  </si>
  <si>
    <t>0533573d16b0c12cc9a3f9f97f67111b</t>
  </si>
  <si>
    <t>1b28df0b54809d40f2bd2f2218c601a2</t>
  </si>
  <si>
    <t>e9779976487b77c6d4ac45f75ec7afe9</t>
  </si>
  <si>
    <t>f9173fb8dc039cb6acfcc3a7a2fc49eb</t>
  </si>
  <si>
    <t>1527028c6f0d2ca7a42e5337dc2762e5</t>
  </si>
  <si>
    <t>672a21bf17c63f71edbe01ecb9b14814</t>
  </si>
  <si>
    <t>dd7ddc04e1b6c2c614352b383efe2d36</t>
  </si>
  <si>
    <t>da40474632f5b5c599e949b0800e7d64</t>
  </si>
  <si>
    <t>da6286f6b9d805439991572bf84782e8</t>
  </si>
  <si>
    <t>ad15c48c30f7a531fd004f736a6bc01d</t>
  </si>
  <si>
    <t>querencia</t>
  </si>
  <si>
    <t>645d89884725deda9a632a1cd0658149</t>
  </si>
  <si>
    <t>726e355b119d1f8186283de59fc5b702</t>
  </si>
  <si>
    <t>3ae18fc6a0dc28c2f6d1529288fed153</t>
  </si>
  <si>
    <t>d9ff0185a300435402f043124f530274</t>
  </si>
  <si>
    <t>082175ee534338e4fd967076a6f848e5</t>
  </si>
  <si>
    <t>54ef4ab32481f5109378c975bbe5faa9</t>
  </si>
  <si>
    <t>cachoeiras de macacu</t>
  </si>
  <si>
    <t>d9c97ab2098fe0b71eb51aa660f74fe2</t>
  </si>
  <si>
    <t>45a918e53c2777929c7e00a148e6f4ab</t>
  </si>
  <si>
    <t>fc68d45fcd6b69813ab9159228c0b81f</t>
  </si>
  <si>
    <t>7f40e8df98cfbfbee8f953bb798fbc6b</t>
  </si>
  <si>
    <t>82915940532c766c49e832b009f9cccd</t>
  </si>
  <si>
    <t>93b5be70ab423cbcff4ce9e100a8b595</t>
  </si>
  <si>
    <t>17878434ca0082537806de545c2f0351</t>
  </si>
  <si>
    <t>0b90b6df587eb83608a64ea8b390cf07</t>
  </si>
  <si>
    <t>22132aacc53ce55d47071188569d0c1b</t>
  </si>
  <si>
    <t>a3fffd40f08c6e4ea8a775049b285222</t>
  </si>
  <si>
    <t>9d8a0e115e802d845b4ce1eb794d1260</t>
  </si>
  <si>
    <t>d05ae8f7a5bd1d2a690a44cd079e4e27</t>
  </si>
  <si>
    <t>56fecd308580382b61bd71468880a9f1</t>
  </si>
  <si>
    <t>949fc9318254747642271556f50339d0</t>
  </si>
  <si>
    <t>566a4f2c4385f36d15c00dfcaae132d1</t>
  </si>
  <si>
    <t>a459383f702f0417d0d65fff9945aac1</t>
  </si>
  <si>
    <t>09143df8420b4ae4770ea14dc443b487</t>
  </si>
  <si>
    <t>f42229541a6335f3ed5268439ea9f414</t>
  </si>
  <si>
    <t>4562268df1a2d2ac226562d1af92ed2d</t>
  </si>
  <si>
    <t>industria_comercio_e_negocios</t>
  </si>
  <si>
    <t>aba40f06818d2d5bd3590b335352fd3f</t>
  </si>
  <si>
    <t>8e5f38754987574b781aebd5a7d4d33e</t>
  </si>
  <si>
    <t>45260e1821fb0007e1fda24a96e0bc02</t>
  </si>
  <si>
    <t>5601fa41e5818b9941a6bdd21978b6ac</t>
  </si>
  <si>
    <t>4275f85d0173354d8ca336b70a87aa6a</t>
  </si>
  <si>
    <t>977f9f63dd360c2a32ece2f93ad6d306</t>
  </si>
  <si>
    <t>f52d6c5cdf9a2638cf24e11bd300c158</t>
  </si>
  <si>
    <t>tabatinga</t>
  </si>
  <si>
    <t>133a123493a55f389917093bd41fb184</t>
  </si>
  <si>
    <t>947f602dbb2ac7b6795cc5b1f0508a52</t>
  </si>
  <si>
    <t>42b729f859728f5079499127a9c2ef37</t>
  </si>
  <si>
    <t>d35a891df4b2a8cca3a334a3435ecaa5</t>
  </si>
  <si>
    <t>71690141b0ebadd9464cd3adb5c6b881</t>
  </si>
  <si>
    <t>41e69d7f18786d26805f7067f605e675</t>
  </si>
  <si>
    <t>ea67327e24487bdfac5fbfa37ea124df</t>
  </si>
  <si>
    <t>cde26ce8314756f40137e12ff2476bb4</t>
  </si>
  <si>
    <t>embu-guacu</t>
  </si>
  <si>
    <t>fbd9cc8e07efb7ce22997fa2d2623551</t>
  </si>
  <si>
    <t>31a89a7044c5b133cf646404a4e86022</t>
  </si>
  <si>
    <t>e60f612c9536bbecceaad69c53388f2d</t>
  </si>
  <si>
    <t>54aa8637ed83c419df8db2d38d7f550e</t>
  </si>
  <si>
    <t>af2d506fb01b724e03591349ad36b67e</t>
  </si>
  <si>
    <t>4b9750c8ad28220fe6702d4ecb7c898f</t>
  </si>
  <si>
    <t>0ef77f1625c5abf07fa4724b8b61c12a</t>
  </si>
  <si>
    <t>aracruz</t>
  </si>
  <si>
    <t>86dc88ddd65ce09259b6fa9817363312</t>
  </si>
  <si>
    <t>5440e1ed49a1153d573b1543dd10d95e</t>
  </si>
  <si>
    <t>04756e2ee87fafa85f80184649453aaf</t>
  </si>
  <si>
    <t>a4e4558822ee82b83d241adadffa42db</t>
  </si>
  <si>
    <t>53b36df67ebb7c41585e8d54d6772e08</t>
  </si>
  <si>
    <t>b52b19c1578a99fe32770796105f0ab7</t>
  </si>
  <si>
    <t>df413c16994c6a7c1b17e28a775b3eb4</t>
  </si>
  <si>
    <t>fbe581b34ee461c334f769e1422eb1de</t>
  </si>
  <si>
    <t>c0349359dea547c1ba76e703f8b3db6d</t>
  </si>
  <si>
    <t>santa rita do araguaia</t>
  </si>
  <si>
    <t>33299417d8206e70805c48ec081eeaf1</t>
  </si>
  <si>
    <t>9847d08b81ab75c5bdaf6823c7fe00b2</t>
  </si>
  <si>
    <t>0c8380b62e38e8a1e6adbeba7eb9688c</t>
  </si>
  <si>
    <t>f765fb38b62aeb0ef8f74a083eeb017a</t>
  </si>
  <si>
    <t>tres coracoes</t>
  </si>
  <si>
    <t>1b147191d6c1f8ce8f2cf5d52f3e9c49</t>
  </si>
  <si>
    <t>84f4d00f0e0abcb7c517b950857b4728</t>
  </si>
  <si>
    <t>sao joao d'alianca</t>
  </si>
  <si>
    <t>e13d1b8079da63aa71fa8ad68b3c3586</t>
  </si>
  <si>
    <t>a4d44eb9f68b301db3a15c9a346f395c</t>
  </si>
  <si>
    <t>bfd27a966d91cfaafdb25d076585f0da</t>
  </si>
  <si>
    <t>5ee4cc1b4dedc9348f723426dc534c3f</t>
  </si>
  <si>
    <t>serra negra</t>
  </si>
  <si>
    <t>cb9f1593718b376b364bf688ce11d3b6</t>
  </si>
  <si>
    <t>d7e446a8f36339b1a9d059d1237159c1</t>
  </si>
  <si>
    <t>f76a3b1349b6df1ee875d1f3fa4340f0</t>
  </si>
  <si>
    <t>a0786c581c57c96420d8dffd0cc5f4c6</t>
  </si>
  <si>
    <t>duque de caxias</t>
  </si>
  <si>
    <t>9f6bea24fd370c2775d47a3525a4c534</t>
  </si>
  <si>
    <t>b343cce43d6f08fe602d2892b106ad59</t>
  </si>
  <si>
    <t>d88f168f45b0a2c1acf6f1bb3bc37e0c</t>
  </si>
  <si>
    <t>eldorado</t>
  </si>
  <si>
    <t>a800ac0385a83264291f978ab075dd68</t>
  </si>
  <si>
    <t>a5cb33fabba1f8cdcd6fdcace71ed02e</t>
  </si>
  <si>
    <t>b4a476fbd28de64b1e347abf9089366a</t>
  </si>
  <si>
    <t>929cb7b1618f0d99c7814d79b0c5b7cc</t>
  </si>
  <si>
    <t>rio branco</t>
  </si>
  <si>
    <t>AC</t>
  </si>
  <si>
    <t>6a5c530eab233c31e30ba74a78ac72cf</t>
  </si>
  <si>
    <t>231b36f9858956ff85f4e71640188ca1</t>
  </si>
  <si>
    <t>53f611fe710a6fc204d4c0e74b893fa9</t>
  </si>
  <si>
    <t>b6424e8ce7a66029b94b1221473c995c</t>
  </si>
  <si>
    <t>aded994da51233ec2f2b7eaa78ef6c92</t>
  </si>
  <si>
    <t>715bbd5ba4e6b74cb0d2f29eb45058b0</t>
  </si>
  <si>
    <t>17cc2e171c850fc31881782241caa4e4</t>
  </si>
  <si>
    <t>fdfc39ba2a42ef960515eb82d4dd84e2</t>
  </si>
  <si>
    <t>2b4609f8948be18874494203496bc318</t>
  </si>
  <si>
    <t>c4f3201c8753984f3b3b52ef4c6325a2</t>
  </si>
  <si>
    <t>ibirite</t>
  </si>
  <si>
    <t>9ef657cb5874904c5d3a1a46faeefd7d</t>
  </si>
  <si>
    <t>b1851a67aab3aafb8c62f81b64d31278</t>
  </si>
  <si>
    <t>bf4f419c2751b868c3d52a4d4bba20a7</t>
  </si>
  <si>
    <t>43f6604e77ce6433e7d68dd86db73b45</t>
  </si>
  <si>
    <t>5e5d267a41f3d8bb608c2f0bd4b4972f</t>
  </si>
  <si>
    <t>ff1201e402a4b1a1bfae1d0abf857014</t>
  </si>
  <si>
    <t>20a1b5b821806e87157587550af9d52e</t>
  </si>
  <si>
    <t>3933e8a85308e9e9e9bc428355ba203e</t>
  </si>
  <si>
    <t>187503420a9d76ea39fa37e2429c167d</t>
  </si>
  <si>
    <t>nova petropolis</t>
  </si>
  <si>
    <t>f9427374480e37251d5c279ebc41a3ab</t>
  </si>
  <si>
    <t>913580fde3e72c3b3e4ce0b79963bee6</t>
  </si>
  <si>
    <t>24d27d857775354d2ef3c83e95be2935</t>
  </si>
  <si>
    <t>telefonia_fixa</t>
  </si>
  <si>
    <t>6252e5cc8f9d63d77992527306dc895f</t>
  </si>
  <si>
    <t>6cdd53843498f92890544667809f1595</t>
  </si>
  <si>
    <t>ccc4bbb5f32a6ab2b7066a4130f114e3</t>
  </si>
  <si>
    <t>2856e82490b25fc99efa97f9a3c0a1b6</t>
  </si>
  <si>
    <t>dourados</t>
  </si>
  <si>
    <t>dec95374a1bf2366249bf770e0568a85</t>
  </si>
  <si>
    <t>f7c758899e1679f82c7e9f006866674d</t>
  </si>
  <si>
    <t>378d61367c6ec285314c674bb3398b4c</t>
  </si>
  <si>
    <t>ribeirao preto</t>
  </si>
  <si>
    <t>79c25882bf9157a3e38e7edb7c3a7286</t>
  </si>
  <si>
    <t>61a7263fdb4809852aef0552a2c38342</t>
  </si>
  <si>
    <t>d624126b9206f595fb3fbb6ba03b28a8</t>
  </si>
  <si>
    <t>28ec421c2e511974913b1f90aa0d1c22</t>
  </si>
  <si>
    <t>618b0e262ba7b2c46a5b349fadbd4996</t>
  </si>
  <si>
    <t>e988092a8afe5d9393a5c3a7ca17691c</t>
  </si>
  <si>
    <t>da7039f29f90ce5b4846ffc0fcc93beb</t>
  </si>
  <si>
    <t>38278865371cd2796600255e9d1bb872</t>
  </si>
  <si>
    <t>26ed76d9ca565506c2d4c50fd5fc323b</t>
  </si>
  <si>
    <t>2155593e689475e40e4c8b93143c0287</t>
  </si>
  <si>
    <t>daeb5653dd96c1b11860f72209795012</t>
  </si>
  <si>
    <t>27914729140e0b9e30458f92c83baa05</t>
  </si>
  <si>
    <t>8003335035c9770dd19bb3906577ae60</t>
  </si>
  <si>
    <t>a8ee22949b59be9f25403ffd286d30bb</t>
  </si>
  <si>
    <t>6e41c1b023ea08cb4744bbe97eedb35c</t>
  </si>
  <si>
    <t>bfdf2b8f64e8464211813710134b205a</t>
  </si>
  <si>
    <t>b494891378bd8f4560abe576c52deacd</t>
  </si>
  <si>
    <t>27a88f58c6d8d6be880c80c424c16202</t>
  </si>
  <si>
    <t>bom despacho</t>
  </si>
  <si>
    <t>5200457b47c6543e5756c85ab87b4f2f</t>
  </si>
  <si>
    <t>2414abf17e03ee28b8c062a03ddedab5</t>
  </si>
  <si>
    <t>4ce8b55b4bfa4659184e7becc1fba3f2</t>
  </si>
  <si>
    <t>bd79d02f82a67aa2b7ae5f0cecf756c7</t>
  </si>
  <si>
    <t>fazenda rio grande</t>
  </si>
  <si>
    <t>16b6123f7077419424bf89af74e2d054</t>
  </si>
  <si>
    <t>6d0a373c460a041c86167a92a5d3383e</t>
  </si>
  <si>
    <t>e3702794d8a26f52191ff4badd7f40c4</t>
  </si>
  <si>
    <t>8bd56cbba10cec53a49503a4377ce707</t>
  </si>
  <si>
    <t>334995514673fb6bae67885458b52984</t>
  </si>
  <si>
    <t>bc2799ce7d11d287ada62e695e3203fc</t>
  </si>
  <si>
    <t>cd8658f10db66a4b712a7a0dce0d1bb5</t>
  </si>
  <si>
    <t>f8cdee3eb5ab9b7c357469dedbe2b6c8</t>
  </si>
  <si>
    <t>41b39e28db005d9731d9d485a83b4c38</t>
  </si>
  <si>
    <t>c3ad6ed760937161a511dce97b58feb6</t>
  </si>
  <si>
    <t>8e3d8001d12c91d581b256dbb2762702</t>
  </si>
  <si>
    <t>7f4e034245e45549110139d1de248f83</t>
  </si>
  <si>
    <t>3188d71dec4455295a32959cb74363b0</t>
  </si>
  <si>
    <t>indiapora</t>
  </si>
  <si>
    <t>3b73b197eb4c6d3e501a291eb024fa1c</t>
  </si>
  <si>
    <t>22594ba8fd9a72ad95d352929c821560</t>
  </si>
  <si>
    <t>f38d2e23b648a4851a2ce9364a96d3ce</t>
  </si>
  <si>
    <t>e4474c18ee6216f7deac308805b4ef1e</t>
  </si>
  <si>
    <t>54d2c5fad57672a4137d94c034827a13</t>
  </si>
  <si>
    <t>c6381d2d013342748761e906d45aff76</t>
  </si>
  <si>
    <t>00331de1659c7f4fb660c8810e6de3f5</t>
  </si>
  <si>
    <t>sapiranga</t>
  </si>
  <si>
    <t>portao</t>
  </si>
  <si>
    <t>873950bfe2dcc227baea5f82f8f2a438</t>
  </si>
  <si>
    <t>b17c7301c206c221fb2ee6552862dd32</t>
  </si>
  <si>
    <t>e61f21c687d3607657f3799b5e182916</t>
  </si>
  <si>
    <t>f046f5847e49bd22fcb24ecc59572165</t>
  </si>
  <si>
    <t>f5b44895715ddfe3087dc414f30268f3</t>
  </si>
  <si>
    <t>66fe81ca7152f1820aa2514b3baff3bf</t>
  </si>
  <si>
    <t>tangua</t>
  </si>
  <si>
    <t>8358045db0b940a1fcaa47dadb2b79c9</t>
  </si>
  <si>
    <t>83ed3cc53055fe51099569075b77ceca</t>
  </si>
  <si>
    <t>dbd66278cbfe1aa1000f90a217ca4695</t>
  </si>
  <si>
    <t>7ac9e0604c9ae3f476588f5f0fee10bc</t>
  </si>
  <si>
    <t>d1f23373fcc8819b0168ed403939600f</t>
  </si>
  <si>
    <t>6173741c2ed0c265a1b002af9e7ecf08</t>
  </si>
  <si>
    <t>e96b0fbad01c75bac4692b344f98d0b8</t>
  </si>
  <si>
    <t>99ecc26c0bd07bc0cbf2bc4fd1c6e3bc</t>
  </si>
  <si>
    <t>48e82f62f499350869ac7529efd9fcbd</t>
  </si>
  <si>
    <t>6c52d1aaad35c3878fb89380edbaa95f</t>
  </si>
  <si>
    <t>ponte nova</t>
  </si>
  <si>
    <t>733e030acd7fb0584a2e64f9a981e9fc</t>
  </si>
  <si>
    <t>55782cb82e0efe052da0a3da237da3b2</t>
  </si>
  <si>
    <t>c07f2bf6906f534e25308dd71d4bb97c</t>
  </si>
  <si>
    <t>inimutaba</t>
  </si>
  <si>
    <t>40542f414acd736bdacaeb85dc7df95a</t>
  </si>
  <si>
    <t>fdd84aefb08c8f8225e0b8c97429d53b</t>
  </si>
  <si>
    <t>94144541854e298c2d976cb893b81343</t>
  </si>
  <si>
    <t>4c617161230211252e057caafba04bbb</t>
  </si>
  <si>
    <t>2a16183656d9858dd244568f629e8c13</t>
  </si>
  <si>
    <t>c6bf8cc852eee5c4ab264e792a9c23a1</t>
  </si>
  <si>
    <t>5dceca129747e92ff8ef7a997dc4f8ca</t>
  </si>
  <si>
    <t>4bcdfec47d428bc21fba087afa21d416</t>
  </si>
  <si>
    <t>casa_conforto</t>
  </si>
  <si>
    <t>santa barbara d´oeste</t>
  </si>
  <si>
    <t>871bea8f483dd0a0884a96d0e8dc1ace</t>
  </si>
  <si>
    <t>a291cc846d74d97f01611894f983073b</t>
  </si>
  <si>
    <t>c88682581bbfafae566db5aa6acfa803</t>
  </si>
  <si>
    <t>09245c021d29cc570d8d5ca0aefd0f22</t>
  </si>
  <si>
    <t>c25174e1e4fd7fe5c3420869d61fe2a6</t>
  </si>
  <si>
    <t>979c7ddcdcad9c14ec457b91c223d5b5</t>
  </si>
  <si>
    <t>0b9585496a9549d76a405252c9a5a027</t>
  </si>
  <si>
    <t>5dbf50af9485478b933f1028e108640d</t>
  </si>
  <si>
    <t>033f6866f9435a8fe0bca6b54666f543</t>
  </si>
  <si>
    <t>006e05e81c068ddc38e48ebe189b922e</t>
  </si>
  <si>
    <t>02475368dfb38934fe55f574024fe1d7</t>
  </si>
  <si>
    <t>ebcf50ec311622a9b17a720a655a489b</t>
  </si>
  <si>
    <t>santa luzia</t>
  </si>
  <si>
    <t>7ec86dae6dc7ee75dd06ce14839f34da</t>
  </si>
  <si>
    <t>f999580a69ce2d199677c5b6a5472aee</t>
  </si>
  <si>
    <t>154b90cfe3310a622775d66e469fb1f2</t>
  </si>
  <si>
    <t>759fc8b3cef1012f6d8c6fc9db642fbe</t>
  </si>
  <si>
    <t>d23c9b76b96f629b8756a657176a87d8</t>
  </si>
  <si>
    <t>2a786d13278ec66a602d028cbccde4b6</t>
  </si>
  <si>
    <t>ilheus</t>
  </si>
  <si>
    <t>b5b143bb15757cfbb8c5f447e4586940</t>
  </si>
  <si>
    <t>5ae29cafe81cdcf89058a7a6fa842b34</t>
  </si>
  <si>
    <t>3ca12a51d893d20d10c81d3ed566c391</t>
  </si>
  <si>
    <t>1b99f13e8fda59c0a43efdbe69e16c8c</t>
  </si>
  <si>
    <t>4c1e109ecdf58453de365d217cefa64c</t>
  </si>
  <si>
    <t>05860a17b17441a53e85b2c0e2daf737</t>
  </si>
  <si>
    <t>paco do lumiar</t>
  </si>
  <si>
    <t>42e548c44f26b8bd3f4d885fcb0d88a4</t>
  </si>
  <si>
    <t>54f882decb40c19510992ac57e00287b</t>
  </si>
  <si>
    <t>a767f123fcb9ebe4eea953349dfd5a81</t>
  </si>
  <si>
    <t>729a75e5cb63f785e67ebd8c44a5c0ee</t>
  </si>
  <si>
    <t>93dc87703c046b603023e75222018b45</t>
  </si>
  <si>
    <t>e8945aceed698580f92f6d9e4ecaf34e</t>
  </si>
  <si>
    <t>61bed2065e5b6ac35f5c04d33bf9d320</t>
  </si>
  <si>
    <t>008cff0e5792219fae03e570f980b330</t>
  </si>
  <si>
    <t>5e287e9ddb7ce29f9977a136ec8f4060</t>
  </si>
  <si>
    <t>68517b95130ed0ea1dbcc575b88d6a9c</t>
  </si>
  <si>
    <t>37eb540beaaf7aebd7d20b2f384af63d</t>
  </si>
  <si>
    <t>f09f554198d748578c957bcc58291e08</t>
  </si>
  <si>
    <t>bd926618e549292e1aedabc96e833117</t>
  </si>
  <si>
    <t>4510e3aefcc54f455571f665f6d0034e</t>
  </si>
  <si>
    <t>a94ac257ec55877ef187acca90a312d5</t>
  </si>
  <si>
    <t>c72b807dcfa40a24d64f7adf35bfc205</t>
  </si>
  <si>
    <t>d4b49904ad9b69fcdff1dd8dff926eed</t>
  </si>
  <si>
    <t>e138f0eeabd6890e100c82b9f2925272</t>
  </si>
  <si>
    <t>cba32576375902a87170bedaed045b71</t>
  </si>
  <si>
    <t>a0fbe83fc1a635675b2b6691f6d8e366</t>
  </si>
  <si>
    <t>campinas do sul</t>
  </si>
  <si>
    <t>4825259a3bd87ab7c288fc72ef4d3067</t>
  </si>
  <si>
    <t>c69dd9ac363d46d6e2ce4b11a0ee164b</t>
  </si>
  <si>
    <t>b3a8edbe3d4e629117a5a9458aa6cfc5</t>
  </si>
  <si>
    <t>c79b866af7c3d1b58adb819559fc2887</t>
  </si>
  <si>
    <t>e53e557d5a159f5aa2c5e995dfdf244b</t>
  </si>
  <si>
    <t>96d08143f5ca32f2205302e4820dd450</t>
  </si>
  <si>
    <t>bc8e669b7c085a9d09f9c2b94c7693ab</t>
  </si>
  <si>
    <t>bfbb69c5813c20a95466cc03a1274efd</t>
  </si>
  <si>
    <t>0f0f0c6250a06ed825b57b8233a2bb3d</t>
  </si>
  <si>
    <t>guaratingueta</t>
  </si>
  <si>
    <t>b537ca3494311804a1191ad6a0dddf05</t>
  </si>
  <si>
    <t>d88cd106d68ac93feccee719004d247d</t>
  </si>
  <si>
    <t>0a69b1982841326bf633a5073f8f4c00</t>
  </si>
  <si>
    <t>taubate</t>
  </si>
  <si>
    <t>0bcaf262925111aa4be36f35bcb92fdd</t>
  </si>
  <si>
    <t>2de2a40099e05d5f0e47d69623a3c178</t>
  </si>
  <si>
    <t>ba90964cff9b9e0e6f32b23b82465f7b</t>
  </si>
  <si>
    <t>b28cfa829bf591383854c3fe2bc809da</t>
  </si>
  <si>
    <t>a2d61fcc6a85b2662e5ba230a206dd72</t>
  </si>
  <si>
    <t>09d0b4ab2eaebcde59d4dd8bea2c6be6</t>
  </si>
  <si>
    <t>f3da5b2ff499efb8d4a6d371d175d7dd</t>
  </si>
  <si>
    <t>fc8bd7a118ce62013dc46aecf4bd3be3</t>
  </si>
  <si>
    <t>931c2c48280fd5fdd6efb2ab446f4a89</t>
  </si>
  <si>
    <t>5113c9a5037013b0a750444df6dec60f</t>
  </si>
  <si>
    <t>54a1852d1b8f10312c55e906355666ee</t>
  </si>
  <si>
    <t>9a088786e619fa69c5d54223a0903d49</t>
  </si>
  <si>
    <t>marataizes</t>
  </si>
  <si>
    <t>8469b1387861c507e8e01dcb28b0dfa4</t>
  </si>
  <si>
    <t>54d9ac713e253fa1fae9c8003b011c2a</t>
  </si>
  <si>
    <t>27990dc9002081bca25007bdbab2a998</t>
  </si>
  <si>
    <t>c4abf2eb2ea936ee6fc6e630b152fb77</t>
  </si>
  <si>
    <t>386486367c1f9d4f587a8864ccb6902b</t>
  </si>
  <si>
    <t>d7314e9d240737da330e0f83ac4bd257</t>
  </si>
  <si>
    <t>2e947480a69010d3f969b8a9be70d399</t>
  </si>
  <si>
    <t>e63c6b323e4b6afb6a6d9b219853ce5a</t>
  </si>
  <si>
    <t>55ab3650a53071b34253bdcada9e584b</t>
  </si>
  <si>
    <t>d4652fae7ca028fda70d9b7b75432e04</t>
  </si>
  <si>
    <t>4c498c7345e89aebad651544829beca0</t>
  </si>
  <si>
    <t>deb534c4ce5c2d8ef23f386321389079</t>
  </si>
  <si>
    <t>26be48cb41c2beb9e712f1563fefac0a</t>
  </si>
  <si>
    <t>086351823300e0339f6955b27998c186</t>
  </si>
  <si>
    <t>1e8b33f18b4f7598d87f5cbee2282cc2</t>
  </si>
  <si>
    <t>b85b78bc546abddd2832979f1c2efbd2</t>
  </si>
  <si>
    <t>f993d127ffb4f4a6ad0cd89f48dc0b4f</t>
  </si>
  <si>
    <t>827abcada2c9f7862ef735fd765b87b1</t>
  </si>
  <si>
    <t>14a1c38058eabe88912d5566de499c6f</t>
  </si>
  <si>
    <t>abelardo luz</t>
  </si>
  <si>
    <t>cb1f3a44e8b8527e16913306a4d3de2f</t>
  </si>
  <si>
    <t>dbe9495069f4ddb6875dfc83462d616f</t>
  </si>
  <si>
    <t>eac8032acefa88ddda1fa3dffba07365</t>
  </si>
  <si>
    <t>fb1c85ab4adb8f0fd63d3e2156e51f4b</t>
  </si>
  <si>
    <t>3fd1e727ba94cfe122d165e176ce7967</t>
  </si>
  <si>
    <t>7b9b63711b487f3208a31fdbc16c8019</t>
  </si>
  <si>
    <t>venancio aires</t>
  </si>
  <si>
    <t>3f5a1c29c5881cc9902ed702efbdde45</t>
  </si>
  <si>
    <t>05b4647d7e40f280dc06e3d69deaba21</t>
  </si>
  <si>
    <t>272f092de69afedd4d2969440b37f18f</t>
  </si>
  <si>
    <t>61260c512475ab1d7519b332199e8c1d</t>
  </si>
  <si>
    <t>483e06611c77dee5a2e4b91b489eb95e</t>
  </si>
  <si>
    <t>c21afe62d4629a660593fd9b5e6223bb</t>
  </si>
  <si>
    <t>0dc954c9c93860a5d29fee62c27add39</t>
  </si>
  <si>
    <t>d9a03aaa586760cdcfb4aaddbcfd0767</t>
  </si>
  <si>
    <t>73ae8d8ca7df19a982c92fc1265d9e46</t>
  </si>
  <si>
    <t>6c25309593351b489bdf6acb8e186375</t>
  </si>
  <si>
    <t>11778e1b85f6b679bcaf60a9d114a005</t>
  </si>
  <si>
    <t>bef6177f54efb9a6218e124b629fc152</t>
  </si>
  <si>
    <t>65b081a070633e057c462abdd6fb9dd8</t>
  </si>
  <si>
    <t>f75c03a969e3b33da25ec3b89a4b057e</t>
  </si>
  <si>
    <t>fernandopolis</t>
  </si>
  <si>
    <t>morrinhos</t>
  </si>
  <si>
    <t>dadc329b35c6c0dcbe7c3ddb1923f51a</t>
  </si>
  <si>
    <t>cf78006a2a6b0429b9663edd99bb38f9</t>
  </si>
  <si>
    <t>710e3548e02bc1d2831dfc4f1b5b14d4</t>
  </si>
  <si>
    <t>6fb98dfbb5b667b36d0f0c1e84d544d3</t>
  </si>
  <si>
    <t>rio grande</t>
  </si>
  <si>
    <t>rolandia</t>
  </si>
  <si>
    <t>a72a09d3c6862bd7535300edd0e6a932</t>
  </si>
  <si>
    <t>30001d6521e7d5826eb1881050cea7e7</t>
  </si>
  <si>
    <t>14f9483490b8850a399998a0d4bbcff9</t>
  </si>
  <si>
    <t>fdd678635b39274d95c2c554ab99c6f3</t>
  </si>
  <si>
    <t>1eb6183ae88d681a0c359e65e06b73d8</t>
  </si>
  <si>
    <t>4c1c077d67d0bdf88d4523a14781be05</t>
  </si>
  <si>
    <t>eef45f8941e908eed712af490be3ac7a</t>
  </si>
  <si>
    <t>guarara</t>
  </si>
  <si>
    <t>87a3056e3a34f6089763de4cbe685aca</t>
  </si>
  <si>
    <t>bd1fc5db666613cbd3cba3ef38d3c0f2</t>
  </si>
  <si>
    <t>7249aeebb90123d9d960c6ae79bbd9cf</t>
  </si>
  <si>
    <t>d62c659d70b5d48e0533f60fc47d6791</t>
  </si>
  <si>
    <t>4cd531c7f4447ebff6dd6bd12993fab8</t>
  </si>
  <si>
    <t>1a932caad4f9d804097d7f8e615baed1</t>
  </si>
  <si>
    <t>e7556bb00ab4ae30b6cab3df2f2172b6</t>
  </si>
  <si>
    <t>56966791d3e19333e9cdf99782963127</t>
  </si>
  <si>
    <t>fe7ad3e3828f32193dfbe6359f733a8f</t>
  </si>
  <si>
    <t>46dc3b2cc0980fb8ec44634e21d2718e</t>
  </si>
  <si>
    <t>470690b6e34c7158fbc2127a87406e8e</t>
  </si>
  <si>
    <t>b68bbbd5dda76726e19662d1f1bc969b</t>
  </si>
  <si>
    <t>07b11fd090e8a63b2dcbb19a21d11323</t>
  </si>
  <si>
    <t>fdd65f620a38aca89f8806d05b42c9e6</t>
  </si>
  <si>
    <t>itapecerica da serra</t>
  </si>
  <si>
    <t>154ff64668cf2822704c69bd957a8c6e</t>
  </si>
  <si>
    <t>d5fc781810a027b383ef15f761be0959</t>
  </si>
  <si>
    <t>249ff875b152ea3c750e1d42cfee893a</t>
  </si>
  <si>
    <t>80a08e4dfa5115b34f674eca035a01dd</t>
  </si>
  <si>
    <t>14f32f9bf07908e6cfaac30c14928156</t>
  </si>
  <si>
    <t>40bf40ed29a5bbdb73aaeb5eb134168f</t>
  </si>
  <si>
    <t>64b4f32393cbf55be791078e7a2adca0</t>
  </si>
  <si>
    <t>612170e34b97004b3ba37eae81836b4c</t>
  </si>
  <si>
    <t>2cb7447e1f39e0226cb412707cf38a09</t>
  </si>
  <si>
    <t>novo hamburgo</t>
  </si>
  <si>
    <t>cb4d16011feadfd13bac457789eedc21</t>
  </si>
  <si>
    <t>827f677ed9cd1e18a5f4e8ecd4eb7489</t>
  </si>
  <si>
    <t>1041aaa2d42eff78cb4b0fba4ba40d66</t>
  </si>
  <si>
    <t>santo cristo</t>
  </si>
  <si>
    <t>ca65e3c6e57d9268c00fd2a65cbd14d0</t>
  </si>
  <si>
    <t>d97f2d7642b06661e99578b3455f5d58</t>
  </si>
  <si>
    <t>3ba2431d39a1755e6f02841aec4c098f</t>
  </si>
  <si>
    <t>braganca paulista</t>
  </si>
  <si>
    <t>3536c2b6622912ea000e2358a139ddcb</t>
  </si>
  <si>
    <t>4c2394abfbac7ff59ec7a420918562fa</t>
  </si>
  <si>
    <t>855a5be4b3b7ba38a048ba086647be0b</t>
  </si>
  <si>
    <t>parobe</t>
  </si>
  <si>
    <t>90a2585a7f96989dbc875ae664f8a983</t>
  </si>
  <si>
    <t>57a1b8771e227c7730164db309106c98</t>
  </si>
  <si>
    <t>e62b2d6ac10570a035a30bafcf01d263</t>
  </si>
  <si>
    <t>1aa6c46fb9459ec74668eee530e59939</t>
  </si>
  <si>
    <t>2942d87f97c462f2c402070d7e2c1882</t>
  </si>
  <si>
    <t>35afc973633aaeb6b877ff57b2793310</t>
  </si>
  <si>
    <t>1a6ae0c3bbfa4819e6d83bb7e1f95c58</t>
  </si>
  <si>
    <t>0c53c83ddb6fc0f6d915cda471c0aee5</t>
  </si>
  <si>
    <t>aba0932cedf32b2a7b6b832f11769613</t>
  </si>
  <si>
    <t>bde4e157ee06c28735a5ed052ba76769</t>
  </si>
  <si>
    <t>fd4c1cc6d742f00dee7633f6a72cbe60</t>
  </si>
  <si>
    <t>6c134d5cb3a3dd71dd85c1b5cb4fc7b0</t>
  </si>
  <si>
    <t>abcd2cb37d46c2c8fb1bf071c859fc5b</t>
  </si>
  <si>
    <t>bb5815831c084a7c145611052d8063b5</t>
  </si>
  <si>
    <t>pardinho</t>
  </si>
  <si>
    <t>55c2859a526d3cbf1df65ee601139c3a</t>
  </si>
  <si>
    <t>f9377612042bc929a4aae64a8dbc58da</t>
  </si>
  <si>
    <t>0381ec58ea2fa26fb596e5d1af0e270d</t>
  </si>
  <si>
    <t>d3e774a185c0b1b2286ffd6c70abe2e6</t>
  </si>
  <si>
    <t>b42c05a477c94b52587fa47d777928df</t>
  </si>
  <si>
    <t>54845a8b81a2d3e5b77fa702300da942</t>
  </si>
  <si>
    <t>1c64f41d5e7033dc330721ce0b229d78</t>
  </si>
  <si>
    <t>ac0ac7fa83bfae616a1a9e049c2d5a2a</t>
  </si>
  <si>
    <t>8f119a0aee85c0c8fc534629734e94fd</t>
  </si>
  <si>
    <t>4831ecadbc63dc9e41cf292cc7a7314e</t>
  </si>
  <si>
    <t>d5feaf42ebb0105f527be0c6dd622b80</t>
  </si>
  <si>
    <t>4399b75e654e8e2bf9f92967caa66c5f</t>
  </si>
  <si>
    <t>7202e2ba20579a9bd1acb29e61fe71f6</t>
  </si>
  <si>
    <t>d399cd64e15fc776a47839d972c5bb2c</t>
  </si>
  <si>
    <t>3e7a5341d84707eefa28c4d2273e60ae</t>
  </si>
  <si>
    <t>f0bbc1bdaf90ddcab4aa862660dfc6d3</t>
  </si>
  <si>
    <t>823f621f5037d971a15b0cb861f8c554</t>
  </si>
  <si>
    <t>7fd5ce5b7835d787b3a39742ca00d5dc</t>
  </si>
  <si>
    <t>b72dc9d458ca694e434d1436566693cf</t>
  </si>
  <si>
    <t>db4350fd57ae30082dec7acbaacc17f9</t>
  </si>
  <si>
    <t>279dc3eb0a90399aa36df00d9915f30b</t>
  </si>
  <si>
    <t>cerquilho</t>
  </si>
  <si>
    <t>5b8ee358a856b984447f8fab66c798cc</t>
  </si>
  <si>
    <t>418d480693f2f01e9cf4568db0346d28</t>
  </si>
  <si>
    <t>573b52edbe089b1124b9ab66535e07d6</t>
  </si>
  <si>
    <t>alto garcas</t>
  </si>
  <si>
    <t>8eddde296db4009f424c7a91011b7be0</t>
  </si>
  <si>
    <t>f08c59bc335a381d2b015c4efdc6dae3</t>
  </si>
  <si>
    <t>76ffdd319555663e8a28ed983516ca28</t>
  </si>
  <si>
    <t>ariquemes</t>
  </si>
  <si>
    <t>cc9bbac0ab49464c551e527df59db18c</t>
  </si>
  <si>
    <t>c92a761aaccfb831d4220d44648f260a</t>
  </si>
  <si>
    <t>235653dc9683328943db2e5c10db3d12</t>
  </si>
  <si>
    <t>6c92e2d397693207d989d46464700492</t>
  </si>
  <si>
    <t>36a9cdf8fb5ea34c5d74cbe8578c119c</t>
  </si>
  <si>
    <t>d5105465636298d11defc066483d9cf3</t>
  </si>
  <si>
    <t>1c78eaf9ec409703e3146cd034d187ef</t>
  </si>
  <si>
    <t>abaefce0c17047c6829ff4078f2005d0</t>
  </si>
  <si>
    <t>669ae81880e08f269a64487cfb287169</t>
  </si>
  <si>
    <t>a93eac6d356ee6a02cce6b74a9e9582e</t>
  </si>
  <si>
    <t>rio grande da serra</t>
  </si>
  <si>
    <t>rio do sul</t>
  </si>
  <si>
    <t>e3d00d0b8da3f7cb186267acb4b75eb7</t>
  </si>
  <si>
    <t>108e21a48f54c559e2186db8a4bec9f9</t>
  </si>
  <si>
    <t>bbbc3d5bb59190293cae4efbc5b66eb1</t>
  </si>
  <si>
    <t>3b9671a31679fa4544b9b7a1e55ffe4f</t>
  </si>
  <si>
    <t>0320a1be5c5224f64bfbffa583cf03d6</t>
  </si>
  <si>
    <t>75cf16e96df2157673bf319ebcf83b59</t>
  </si>
  <si>
    <t>ae1f2d3db5462b71c16cb90ff969f099</t>
  </si>
  <si>
    <t>b8a0d73b2a06e7910d9864dccdb0cda2</t>
  </si>
  <si>
    <t>2103322e0d6cf88a07afaddfd8578608</t>
  </si>
  <si>
    <t>5d79b555805a2c67a647b4f2ed28891c</t>
  </si>
  <si>
    <t>4aca38e787c979a6106440c7a63036b4</t>
  </si>
  <si>
    <t>5f2684dab12e59f83bef73ae57724e45</t>
  </si>
  <si>
    <t>d9e37b93fff8ef5386bfbb36695cc072</t>
  </si>
  <si>
    <t>4bad08b56f16face64a87351f339d728</t>
  </si>
  <si>
    <t>c260eea96b32c0e9ff49f68a721e0ceb</t>
  </si>
  <si>
    <t>abe42c5d03695b4257b5c6cbf4e6784e</t>
  </si>
  <si>
    <t>da7ffad22e58bcd1a5116f8fb1b661ef</t>
  </si>
  <si>
    <t>2b091bda8d69a64119fa4ec34147f946</t>
  </si>
  <si>
    <t>9097e442e65d053fa4a3540c362a8cc9</t>
  </si>
  <si>
    <t>531a74ff9a6617b0cae88c4b67646988</t>
  </si>
  <si>
    <t>c075b8e131353552218860f1c421e4ef</t>
  </si>
  <si>
    <t>f80edd2c5aaa505cc4b0a3b219abf4b8</t>
  </si>
  <si>
    <t>177a576c3346d73fa4b179ee92d61dbd</t>
  </si>
  <si>
    <t>6f4016e726a9987c48a94f9c2e26898a</t>
  </si>
  <si>
    <t>3b60d513e90300a4e9833e5cda1f1d61</t>
  </si>
  <si>
    <t>2b829a337fad82db503dba0855ddb3ef</t>
  </si>
  <si>
    <t>c0980db7048da7ab8724b3d733cdc449</t>
  </si>
  <si>
    <t>76ec315dcc55a9e20ce3c0cd6124a9b3</t>
  </si>
  <si>
    <t>376a891762bbdecbc02b4b6adec3fdda</t>
  </si>
  <si>
    <t>142d1f89c2905c77a85df38fb3a0ae7a</t>
  </si>
  <si>
    <t>5a43a71d1ddc76ba951f292c1b4c66c2</t>
  </si>
  <si>
    <t>ed9905aa9b57c2aa73612f73bafc9588</t>
  </si>
  <si>
    <t>1f32e76e92fc0ebf756639dad26ebaa9</t>
  </si>
  <si>
    <t>952670bc019a73f0933157ec82ff6e4f</t>
  </si>
  <si>
    <t>f4dd96cb420c457ddfe5059609035b9f</t>
  </si>
  <si>
    <t>ec39cdf678b1f2c763a1027c55241ce9</t>
  </si>
  <si>
    <t>c4baedd846ed09b85f78a781b522f126</t>
  </si>
  <si>
    <t>cbc74b0ca7084cbe01cf1dbcf885078c</t>
  </si>
  <si>
    <t>f407f10544f08b5406732fd467aa4bac</t>
  </si>
  <si>
    <t>51d646c5c93e0f1de543528d0e24eadc</t>
  </si>
  <si>
    <t>c35672b10ad50968f567ea3f4b91e877</t>
  </si>
  <si>
    <t>fb8c48b32cd7b39004cb4e90ee8e900a</t>
  </si>
  <si>
    <t>b830151a31b4a50240340fa048e7ff31</t>
  </si>
  <si>
    <t>363218ba55c610b750224f90bdd34be1</t>
  </si>
  <si>
    <t>a31ca5db9ef5f148f11d4e36253aebf2</t>
  </si>
  <si>
    <t>ea6ff0ed3f74b7699b032447def50d75</t>
  </si>
  <si>
    <t>25973de04071238b61686344de9ca9de</t>
  </si>
  <si>
    <t>4f2ed03887c7e9a4c420d897e077c172</t>
  </si>
  <si>
    <t>c6a8643df741a03acc58318e481abf0f</t>
  </si>
  <si>
    <t>bd9b13d0a856a39769bce6c6530e9188</t>
  </si>
  <si>
    <t>santiago</t>
  </si>
  <si>
    <t>70635d01f32a4247c5afa2052215d892</t>
  </si>
  <si>
    <t>6164a01ab8ccd7fd2c68f5316aa8bec6</t>
  </si>
  <si>
    <t>9596c870880d900012f2e8e6e30d06d7</t>
  </si>
  <si>
    <t>5fa09f396373904956de2a879ecb7e2c</t>
  </si>
  <si>
    <t>rafard</t>
  </si>
  <si>
    <t>varginha</t>
  </si>
  <si>
    <t>5dba08d21f1386085c1bdd47548f34a4</t>
  </si>
  <si>
    <t>7c1ac37ea884ec9c46ebf155ffc53d50</t>
  </si>
  <si>
    <t>8c5e007d7bd5693fa1386ffefbc99f6c</t>
  </si>
  <si>
    <t>82cc4a44845768c5fe11c6580f2b48b3</t>
  </si>
  <si>
    <t>3322f81bd149a446356f03c9803665cf</t>
  </si>
  <si>
    <t>54a5d5e71d79aff47beae9f4402c12ed</t>
  </si>
  <si>
    <t>30c7f28fd3a5897b2c82d152bb760c17</t>
  </si>
  <si>
    <t>7c4c009dd4c62ab693a565454eb92df4</t>
  </si>
  <si>
    <t>eletrodomesticos_2</t>
  </si>
  <si>
    <t>219053fd0b52b800d2c901487d11ee93</t>
  </si>
  <si>
    <t>d189fbf8b5d79a670cebcaaad68d77b2</t>
  </si>
  <si>
    <t>0d85bbda9889ce1f7e63778d24f346eb</t>
  </si>
  <si>
    <t>71515ae407f2e4dd8ed76ceaa7cb6590</t>
  </si>
  <si>
    <t>b803962943a08a081c52d087e852358c</t>
  </si>
  <si>
    <t>6a041eb6fc1af9d2634e039453f67598</t>
  </si>
  <si>
    <t>9d1ad1c80967c646f17783f8741c75e8</t>
  </si>
  <si>
    <t>3fd2bc52f78d2ba4e12276c4ad7578b9</t>
  </si>
  <si>
    <t>8097e6d8de77768d9f72295263e440fa</t>
  </si>
  <si>
    <t>01bcc9d254a0143f0ce9791b960b2a47</t>
  </si>
  <si>
    <t>38efc316910029abb94b32e27de7bd11</t>
  </si>
  <si>
    <t>sao jose do vale do rio preto</t>
  </si>
  <si>
    <t>uruacu</t>
  </si>
  <si>
    <t>50229fec371aedaedb230fa801638cfc</t>
  </si>
  <si>
    <t>a0cb23ea9b98f51407ac7bd1fcd29c2e</t>
  </si>
  <si>
    <t>2866e688a5dc459c904ea765cae01f75</t>
  </si>
  <si>
    <t>ce234859d0a65f93cc464a9c1424b5d7</t>
  </si>
  <si>
    <t>41c24b8ce92d1a2cac62db5edfd088b2</t>
  </si>
  <si>
    <t>c370c6989e3b1b80251e5ac83ca3cb58</t>
  </si>
  <si>
    <t>033ccfbdfc4d29677b7e1e6df3a82820</t>
  </si>
  <si>
    <t>8c5876b1c7768217964f353bc7e64393</t>
  </si>
  <si>
    <t>0db783cfcd3b73998abc6e10e59a102f</t>
  </si>
  <si>
    <t>718f5495b3bce9a9f415631186f52956</t>
  </si>
  <si>
    <t>541d399cde50e380f01d8646e4851d1b</t>
  </si>
  <si>
    <t>c9c6fde711572c1ad99ca12728c6af00</t>
  </si>
  <si>
    <t>562fc2f2c2863ab7e79a9e4388a58a14</t>
  </si>
  <si>
    <t>5fed823f3e24ed74ff3a9db3ff4f869d</t>
  </si>
  <si>
    <t>cacador</t>
  </si>
  <si>
    <t>2cb099a54d7344bfd05b445214be4e7f</t>
  </si>
  <si>
    <t>2e274768896aa2c7635b9689423a5d34</t>
  </si>
  <si>
    <t>6d803cb79cc31c41c4c789a75933b3c7</t>
  </si>
  <si>
    <t>075ab615207ab1a9425b22157f9a0941</t>
  </si>
  <si>
    <t>af3327b567206d03f49d5cc63c712a22</t>
  </si>
  <si>
    <t>a3cdb889819a08cb9f6a68de568329e5</t>
  </si>
  <si>
    <t>e4a45d4886a96c9ed50b463886c31c26</t>
  </si>
  <si>
    <t>c5fd1f4a2b25ac86cd7e1312875ff12a</t>
  </si>
  <si>
    <t>5b5f98e66538647d1a5ca7826d8cb1c9</t>
  </si>
  <si>
    <t>e09b9e96eeb0f9e3351ee58b00dabfd5</t>
  </si>
  <si>
    <t>d15768e35ed029db22ccd67cb15ec8eb</t>
  </si>
  <si>
    <t>a56e351445e5863fc8960640ba9190c7</t>
  </si>
  <si>
    <t>7ce9891b75e0689350d20da70cd08eb7</t>
  </si>
  <si>
    <t>dc8a9d1dc88367aef471e8e810c16ec9</t>
  </si>
  <si>
    <t>c35498fbb4358837ae16850f50c3fd22</t>
  </si>
  <si>
    <t>229a82acdfc80e86ad990006c332e0d5</t>
  </si>
  <si>
    <t>a985d695ba083a66246dd48086ad4cab</t>
  </si>
  <si>
    <t>eda67c42c2e05d1ba88119d626ec921f</t>
  </si>
  <si>
    <t>7354220fb240bde543b3c40c060d41e7</t>
  </si>
  <si>
    <t>db9fca3fe54ebcbdb9ccf151ab539a1c</t>
  </si>
  <si>
    <t>56a180bcb89d62e8620d006de4c4bc4d</t>
  </si>
  <si>
    <t>453acab2b65f43296665547b822b9b79</t>
  </si>
  <si>
    <t>2882e815bbb59314e58194adf2fe61e3</t>
  </si>
  <si>
    <t>0cf573090c66bb30ac5e53c82bdb0403</t>
  </si>
  <si>
    <t>1cc48f15ae29278a2ae5fd4ace4c97fd</t>
  </si>
  <si>
    <t>260b8c09973c3e4067907121aac17c14</t>
  </si>
  <si>
    <t>07c055536ebf10dfbb6c6db6dbfc36e5</t>
  </si>
  <si>
    <t>239f5de311e5a80828f27f9f579b85f1</t>
  </si>
  <si>
    <t>5668f469a5a3e3d85c62791fddbb701f</t>
  </si>
  <si>
    <t>e070a61270050c4b1b704300f331cca6</t>
  </si>
  <si>
    <t>29ec702fbfd66ef08607980f48a51da7</t>
  </si>
  <si>
    <t>a7833628c3a6c045fc5795989947707a</t>
  </si>
  <si>
    <t>b192be433004cc1f10b467c0e9ea309b</t>
  </si>
  <si>
    <t>cd970e72a666ac583850eb53ebf620b8</t>
  </si>
  <si>
    <t>jaboatao dos guararapes</t>
  </si>
  <si>
    <t>55a1a4bc56ccf7a49bc62bcd975d3162</t>
  </si>
  <si>
    <t>89005f5c60b53829a9a617fe5e292221</t>
  </si>
  <si>
    <t>08978618a618a56c5458f2ac593be2e3</t>
  </si>
  <si>
    <t>400ff75c92d93b68cbbb88a17d97b447</t>
  </si>
  <si>
    <t>7736ea239e147291f6adb766c992beb1</t>
  </si>
  <si>
    <t>4469ee2fbe0d696dee57c67bcf5fa544</t>
  </si>
  <si>
    <t>f4f6d2dc1682493a4359683682ab4a33</t>
  </si>
  <si>
    <t>cadb69af336c16aba5c5223599821245</t>
  </si>
  <si>
    <t>4f5d067ca62e65629e3b1187fd5544c5</t>
  </si>
  <si>
    <t>894f6e0db677f7c543348befc4ecc7da</t>
  </si>
  <si>
    <t>fb8c11da2e1b1634e879d1c3c6762dc2</t>
  </si>
  <si>
    <t>9b1d5f24edbeae5ce310d1fe6a15fd8d</t>
  </si>
  <si>
    <t>santo amaro</t>
  </si>
  <si>
    <t>4cdbc55a42adf395b1997dae797c948e</t>
  </si>
  <si>
    <t>efdd9c83779dc22fdcbfdce64ffef671</t>
  </si>
  <si>
    <t>9d5a9018aee56acb367ba9c3f05d1d6a</t>
  </si>
  <si>
    <t>16908dccb5eaea1e14486410fc65227a</t>
  </si>
  <si>
    <t>oliveira</t>
  </si>
  <si>
    <t>aparecida de goiania</t>
  </si>
  <si>
    <t>44eebc94f0d68e1da78cc8e088db945a</t>
  </si>
  <si>
    <t>36ecf4d5a749ed21354fabce2886b933</t>
  </si>
  <si>
    <t>monte carmelo</t>
  </si>
  <si>
    <t>5f0d18fd02d895b6b8d05a96e97d74e7</t>
  </si>
  <si>
    <t>42a2c92a0979a949ca4ea89ec5c7b934</t>
  </si>
  <si>
    <t>813348c996469b40f2e028d5429d3495</t>
  </si>
  <si>
    <t>4057f6e033d6192837a0a1201e59d3ff</t>
  </si>
  <si>
    <t>ea0ba7257a557e66332f0a5e25d98f39</t>
  </si>
  <si>
    <t>5c96b436c3812334679b74dc5da4cb6f</t>
  </si>
  <si>
    <t>ce86714de00d981276c6823ae9503d78</t>
  </si>
  <si>
    <t>9baa1fea77be1dc7d5ef2ad847110a14</t>
  </si>
  <si>
    <t>ade405a562b15f95950b65eaccb3f0bb</t>
  </si>
  <si>
    <t>cb32fe2aeb8e53ae62644d5afc5b2bc9</t>
  </si>
  <si>
    <t>ananindeua</t>
  </si>
  <si>
    <t>15006f85b1559aaab8fc9798055d0e94</t>
  </si>
  <si>
    <t>082166790414f3c9f62969e47ad91b96</t>
  </si>
  <si>
    <t>008cfe221ab054c89bc31720098cca51</t>
  </si>
  <si>
    <t>77fdeb8d4f7502f75b6779205f30a875</t>
  </si>
  <si>
    <t>3b872fd4747f01cc56206f2934198618</t>
  </si>
  <si>
    <t>9890d391eac598a0bba5c6b6be617388</t>
  </si>
  <si>
    <t>3ff16951afc463cf89f6a5baa0de8ca5</t>
  </si>
  <si>
    <t>02044dc95cf33aaf55e03bde1b042539</t>
  </si>
  <si>
    <t>bd0389da23d89b726abf911cccc54596</t>
  </si>
  <si>
    <t>3fac5eda65c02a62e0fa2cffe70f5eb2</t>
  </si>
  <si>
    <t>joao pessoa</t>
  </si>
  <si>
    <t>PB</t>
  </si>
  <si>
    <t>a7737f6d9208dd56ea498a322ed3c37f</t>
  </si>
  <si>
    <t>9cb42a0117f7a4098d69936a6e772481</t>
  </si>
  <si>
    <t>3c18db09bbaf1ef66e568bc610fc3e9f</t>
  </si>
  <si>
    <t>goianesia</t>
  </si>
  <si>
    <t>4303e19c21cd7274481e8e5bdba9bda0</t>
  </si>
  <si>
    <t>6acf371d62b424190897033ef93947bb</t>
  </si>
  <si>
    <t>3a734b715d333a2588a3d54a0c9b8746</t>
  </si>
  <si>
    <t>ab26301138a5d2a1bf9dda0c0e1f3f20</t>
  </si>
  <si>
    <t>e08878ad70acad81d0e90f59e56ce9a6</t>
  </si>
  <si>
    <t>98d893a81a1845b6f278f33eee0a4f36</t>
  </si>
  <si>
    <t>1bb2bdb95f4841f1bba2c0d2cd83d3c9</t>
  </si>
  <si>
    <t>a42c2f542fb5838777737cc684c5b4d4</t>
  </si>
  <si>
    <t>livros_importados</t>
  </si>
  <si>
    <t>2306aeccf5b70ab26762993fdf2f37b9</t>
  </si>
  <si>
    <t>9348fe8a0886b99d1c5d33c28fb0aa48</t>
  </si>
  <si>
    <t>33cdf7dd400e36954b11995afd7f0aa7</t>
  </si>
  <si>
    <t>aiuruoca</t>
  </si>
  <si>
    <t>650db225e0b89075a07e6ca5e4c2d941</t>
  </si>
  <si>
    <t>80c2ccc80085da41e8c055401fef8e3d</t>
  </si>
  <si>
    <t>feb7f40c64907e499efe3f92867ca5b1</t>
  </si>
  <si>
    <t>80c6eb0edf125c6838e04663a8241699</t>
  </si>
  <si>
    <t>591f4f7c62c8baf1117e1cedbbe77f0e</t>
  </si>
  <si>
    <t>6860153b69cc696d5dcfe1cdaaafcf62</t>
  </si>
  <si>
    <t>0f0a3ac189b1fb3e434b25d812909652</t>
  </si>
  <si>
    <t>43d728eec3870f49879d83353cf245d8</t>
  </si>
  <si>
    <t>e8c392c20c1239beefee7e67fa598f44</t>
  </si>
  <si>
    <t>sao caetano do sul</t>
  </si>
  <si>
    <t>669efc1e4d498a04728b578a35f6e92e</t>
  </si>
  <si>
    <t>bb4dc25bd765b4b6beb85469e9b4bc55</t>
  </si>
  <si>
    <t>b56906f7fd1696e043f1bcce164c487b</t>
  </si>
  <si>
    <t>f69b83b4326708e8cf591dd24c1e104e</t>
  </si>
  <si>
    <t>echapora</t>
  </si>
  <si>
    <t>96dc07932f59d56e4ad322bd10a226c9</t>
  </si>
  <si>
    <t>b2fd74298e16eef2568d2f9dff6042c8</t>
  </si>
  <si>
    <t>dca14e4b75e3577d07c234a18b657cde</t>
  </si>
  <si>
    <t>6c6e0980a0b7646b5ccc523ced08876b</t>
  </si>
  <si>
    <t>7899001d8d8933d11d0f18ec5943f79e</t>
  </si>
  <si>
    <t>c26ba52cf8d2f34915f2f6b7ffa0a3f3</t>
  </si>
  <si>
    <t>b385fe265ac9a21b28a89debacc0b4de</t>
  </si>
  <si>
    <t>6be4d7e8b8ba138c6ebae6bba4d14fc5</t>
  </si>
  <si>
    <t>246d85d18978e56d249ebaf657bb44bc</t>
  </si>
  <si>
    <t>9b3a1839ff915bd1c62f01725598acca</t>
  </si>
  <si>
    <t>macae</t>
  </si>
  <si>
    <t>ee5eb378ff9c7070eec20d9ac9a06688</t>
  </si>
  <si>
    <t>4a6bed9678fe2fa40d7a84063fde6f89</t>
  </si>
  <si>
    <t>32d8612ba54469b3b09b5c9c37accaf4</t>
  </si>
  <si>
    <t>c4a4340f8f35d5289ea5eb4dd44815f4</t>
  </si>
  <si>
    <t>de916cab431520b8d1980c24bf4dd473</t>
  </si>
  <si>
    <t>23525e42bf556c4b729e86f16f5a011e</t>
  </si>
  <si>
    <t>valinhos</t>
  </si>
  <si>
    <t>a0dddffb69e48d83c22789bd03521a53</t>
  </si>
  <si>
    <t>0e474dd27ee6b8386b49a18097d937ae</t>
  </si>
  <si>
    <t>a633882e100f00c541853de8e44c29dc</t>
  </si>
  <si>
    <t>b4617485242633fa27f00e4f1a051e0a</t>
  </si>
  <si>
    <t>f7e5d0186f539b61586d7ddd247d2996</t>
  </si>
  <si>
    <t>8a32e327fe2c1b3511609d81aaf9f042</t>
  </si>
  <si>
    <t>7135726787ec7c5289c24668a8ac75d7</t>
  </si>
  <si>
    <t>d6b18764545dfde7b5ee30af60e6fc0c</t>
  </si>
  <si>
    <t>d328fcf582df161878940a0edb77761a</t>
  </si>
  <si>
    <t>784ba75dd9d20200c4caed3d7a77141a</t>
  </si>
  <si>
    <t>9a3f59cfc1631867943d54d285ab56a3</t>
  </si>
  <si>
    <t>campo maior</t>
  </si>
  <si>
    <t>d2b465d6828555de4d5226daea422618</t>
  </si>
  <si>
    <t>30e6ca43e35febc39b93e1445a98670d</t>
  </si>
  <si>
    <t>3dfc6e89a7989cc23be6f2db44ca2471</t>
  </si>
  <si>
    <t>104b40dd524ac48e7b814ed5eeebcea6</t>
  </si>
  <si>
    <t>ec2d43cc59763ec91694573b31f1c29a</t>
  </si>
  <si>
    <t>1c129092bf23f28a5930387c980c0dfc</t>
  </si>
  <si>
    <t>11adb7c0c8b66a834986cd267cefe35d</t>
  </si>
  <si>
    <t>521a470b601d24e156ef0afeefdb7f92</t>
  </si>
  <si>
    <t>209fa5709fd95c3fac1edddca1d6c505</t>
  </si>
  <si>
    <t>004c9cd9d87a3c30c522c48c4fc07416</t>
  </si>
  <si>
    <t>2cb0f505eac7c62a0ae0f0b7506296eb</t>
  </si>
  <si>
    <t>d05cf40cb923ba228822414cc52067c3</t>
  </si>
  <si>
    <t>ffa4027b0effa4df0d5f5a9ce2788b6d</t>
  </si>
  <si>
    <t>bacb1f0ed56ad24198f5810d2b3fe9a5</t>
  </si>
  <si>
    <t>2f8d1f27dbf2a944f1b5bda2de277ccf</t>
  </si>
  <si>
    <t>f4fdb235ce7c1f7d3eb1b2fdd3a4f610</t>
  </si>
  <si>
    <t>158102fe543dbaeb84d87811bfe06d0d</t>
  </si>
  <si>
    <t>002100f778ceb8431b7a1020ff7ab48f</t>
  </si>
  <si>
    <t>841583c9439180dd784a95ad9498e34a</t>
  </si>
  <si>
    <t>1cc43aa15f7ef36eb56f30048f967574</t>
  </si>
  <si>
    <t>ccc4bd1600ccbb62e417409efc8301c2</t>
  </si>
  <si>
    <t>850f4f8af5ea87287ac68de36e29107f</t>
  </si>
  <si>
    <t>9f19be636564daf8c3fcc8f447490731</t>
  </si>
  <si>
    <t>f64b1037e9e9b824414ca423e452b1d0</t>
  </si>
  <si>
    <t>bd588795ddfe953f64d59d514ba0527a</t>
  </si>
  <si>
    <t>fff3a5c6d542d52b05f7e4518adf996e</t>
  </si>
  <si>
    <t>anhandui</t>
  </si>
  <si>
    <t>828999d80d891785ff88623835515884</t>
  </si>
  <si>
    <t>a9a7d44cbdf7c47c958a585d66a0c3e1</t>
  </si>
  <si>
    <t>67883baaae6134ee81b271a542613728</t>
  </si>
  <si>
    <t>b1dec2ea6859708786a1c916fd69bb51</t>
  </si>
  <si>
    <t>5a395f4b4dcbc42442cc6c5945c6ee0a</t>
  </si>
  <si>
    <t>84f5c4f480ad6c9998d6a6860f1a2e41</t>
  </si>
  <si>
    <t>54924015f5ff876bf1506ed02be2288e</t>
  </si>
  <si>
    <t>4934371ce23a4e29360d9a4284078a47</t>
  </si>
  <si>
    <t>da52d7f564d770bd7d3e123431815b33</t>
  </si>
  <si>
    <t>37e0f821c1cec37404754d4aef37091c</t>
  </si>
  <si>
    <t>55b71bf300a2765a382eaec566df531f</t>
  </si>
  <si>
    <t>6c5c37885633777105f72c3478b08f27</t>
  </si>
  <si>
    <t>bf95f59b6a122e97a05c7dcacb98d71f</t>
  </si>
  <si>
    <t>630c84b1ce83ae0e9ddc05a1410391e9</t>
  </si>
  <si>
    <t>d4c85a033e496942839f448797611939</t>
  </si>
  <si>
    <t>6413bab2628f99100c492390a5a54231</t>
  </si>
  <si>
    <t>28b6a58f9e82d9982327e7776bff2e47</t>
  </si>
  <si>
    <t>58e7140d9d368a70076dc999a7a7bf85</t>
  </si>
  <si>
    <t>4e127b9ccb6eb1d65aee38a24803b2ab</t>
  </si>
  <si>
    <t>c8b3445d737de6befde0c88ede534a5e</t>
  </si>
  <si>
    <t>1a109d4469445a83961ebca889bc418c</t>
  </si>
  <si>
    <t>501021e1ee6bd154570dd9c1efb46d38</t>
  </si>
  <si>
    <t>a0b706aace06abff783f614e8b01b760</t>
  </si>
  <si>
    <t>8016136b9050c223bd33c840c0bdb2af</t>
  </si>
  <si>
    <t>vila velha</t>
  </si>
  <si>
    <t>1b50601ff6fbdeff70999a4a988c1eca</t>
  </si>
  <si>
    <t>13db47eae724e2848e12b71a617a3a41</t>
  </si>
  <si>
    <t>9837d06922d62b0361bcd2773ad8dd62</t>
  </si>
  <si>
    <t>campinorte</t>
  </si>
  <si>
    <t>418f645ce19284efcb0faacc40f563b2</t>
  </si>
  <si>
    <t>67ee002d7de2ab248bef398033830866</t>
  </si>
  <si>
    <t>c3bd08b9de353291de99167ad7a3b7b7</t>
  </si>
  <si>
    <t>eb5775c404ef8a8dd4526d6c75db4142</t>
  </si>
  <si>
    <t>d8de812ed5d981fc6a3984f4caa2aa05</t>
  </si>
  <si>
    <t>e402dc9d0ec5a3fd574ee8cc618d265e</t>
  </si>
  <si>
    <t>f422805096570eb55302abeb0c77137d</t>
  </si>
  <si>
    <t>e3425df9bd51be69917273c9dd92ed5e</t>
  </si>
  <si>
    <t>6c1328442e757a6422a29dd991f6e73a</t>
  </si>
  <si>
    <t>e8fba6b3bd2fa3e2e1d4b101fbd93b17</t>
  </si>
  <si>
    <t>5f842e406a187dc2716fd04798f0aba8</t>
  </si>
  <si>
    <t>esteio</t>
  </si>
  <si>
    <t>b3bb86c886cad8c17163d21b74ae93e6</t>
  </si>
  <si>
    <t>44a34214a57dc373dcd80f54c919d006</t>
  </si>
  <si>
    <t>7008613ea464bad5cb9b83456e1e6a8f</t>
  </si>
  <si>
    <t>708ea8d0d3527b8581c3a4b0a8fbefb7</t>
  </si>
  <si>
    <t>canoinhas</t>
  </si>
  <si>
    <t>1ce796ffd3b96e287899e429b44c0e3a</t>
  </si>
  <si>
    <t>cdd251ceab48c424c2050a90555182ce</t>
  </si>
  <si>
    <t>bbf5ed9b1422ec62f85bb583115b56a1</t>
  </si>
  <si>
    <t>c0603988d17e4588dfce0f7f01978557</t>
  </si>
  <si>
    <t>17ca9b9e9b9ef8fdb529001b49ebb50f</t>
  </si>
  <si>
    <t>c2a2fca81f9fa31bede9b92c5606bc7b</t>
  </si>
  <si>
    <t>betim</t>
  </si>
  <si>
    <t>863a4a0cdd7648886a2e6a5c69df2c64</t>
  </si>
  <si>
    <t>65266b2da20d04dbe00c5c2d3bb7859e</t>
  </si>
  <si>
    <t>e4f89f57953265051032e08c8ac9395d</t>
  </si>
  <si>
    <t>946a2b3561cd706b8a7eb04fb08830c4</t>
  </si>
  <si>
    <t>f102842fbe436027eeeb7fc76d3063aa</t>
  </si>
  <si>
    <t>b1bb300c2e82114180b4e6293152b352</t>
  </si>
  <si>
    <t>miracema</t>
  </si>
  <si>
    <t>9209e9a4ad05cf804c49922051fc44d9</t>
  </si>
  <si>
    <t>25a1c5b2e0ccbf703cb7b69ffebfaf38</t>
  </si>
  <si>
    <t>56642bcb79900e777d68e91915cb4267</t>
  </si>
  <si>
    <t>e29582b5eb3bee86cc7d5b4f43b63a6a</t>
  </si>
  <si>
    <t>jacobina</t>
  </si>
  <si>
    <t>4b9cf74b2132266bf6d3342a77342433</t>
  </si>
  <si>
    <t>0c7ec2b24166d57ac38a9db523711782</t>
  </si>
  <si>
    <t>bd4889b5e9133b35b66e42a8665cea5c</t>
  </si>
  <si>
    <t>ff49e6d9cca102ee3a979a7712ca7859</t>
  </si>
  <si>
    <t>9ce8edfd64ca03e850463ed0b3d73de0</t>
  </si>
  <si>
    <t>2e0522d6646a3ec13a5507f212ecb614</t>
  </si>
  <si>
    <t>291db4200871af918813cb0a7667a505</t>
  </si>
  <si>
    <t>1b4afae734d5015ce83f76cef15842a8</t>
  </si>
  <si>
    <t>6e6bc9eb53618579e6184f84ae04dba9</t>
  </si>
  <si>
    <t>fed1995ba59ffb4d7ba82c1cdb39eb31</t>
  </si>
  <si>
    <t>fe35e99a6a5d4d036bf8167d364e0792</t>
  </si>
  <si>
    <t>87689c3ea34514e449355126a5fc299e</t>
  </si>
  <si>
    <t>6e1862e15f33d9994bc25922a85e1efc</t>
  </si>
  <si>
    <t>a5bd160705f76c0aded4f96d0723b720</t>
  </si>
  <si>
    <t>b87fe5d7b7ff3d5f135a9b883610606a</t>
  </si>
  <si>
    <t>8ea6ac3e8afa3363c9f89a5d86508168</t>
  </si>
  <si>
    <t>4da0e408c99d2fdc2126dc9fce518060</t>
  </si>
  <si>
    <t>a906b65e68b837bc446e58a40c482fe7</t>
  </si>
  <si>
    <t>tres lagoas</t>
  </si>
  <si>
    <t>cornelio procopio</t>
  </si>
  <si>
    <t>0c0aeabd6ae9d7a303af615334a220d0</t>
  </si>
  <si>
    <t>87590844d536e6b92ecf707a50b1c2c5</t>
  </si>
  <si>
    <t>c679fb69a36e1d8349e8c50a217b4d58</t>
  </si>
  <si>
    <t>9a31f5e48f4274cd08d49d5b6681be28</t>
  </si>
  <si>
    <t>73ee5d9bf5f571053d72b662d6011341</t>
  </si>
  <si>
    <t>a5eb994011cc41631b483ed58190bc61</t>
  </si>
  <si>
    <t>1dcfa3835714681d4ba4a93bc1e0fd41</t>
  </si>
  <si>
    <t>d16f0af73b9e96b00e80f098f42d8fb9</t>
  </si>
  <si>
    <t>ubirajara</t>
  </si>
  <si>
    <t>494df7e03a951e947ea15c177503ef84</t>
  </si>
  <si>
    <t>f71973c922ccaab05514a36a8bc741b8</t>
  </si>
  <si>
    <t>0bceac9cc152b61d82f0956d301a63d1</t>
  </si>
  <si>
    <t>jaguariuna</t>
  </si>
  <si>
    <t>63f33355005859ddb3eee5b1a2c48747</t>
  </si>
  <si>
    <t>598e424c16110469fe1ca7e9269125a6</t>
  </si>
  <si>
    <t>0a2de98201596f294c0d11b01a0100a7</t>
  </si>
  <si>
    <t>7dcc6211778e584131cd6067555e8a5c</t>
  </si>
  <si>
    <t>8ae520247981aa06bc94abddf5f46d34</t>
  </si>
  <si>
    <t>d66257ac03cd3b43b15b41b8bc1db3b5</t>
  </si>
  <si>
    <t>navegantes</t>
  </si>
  <si>
    <t>68581be5a169aa794008314a3f641b71</t>
  </si>
  <si>
    <t>4298b7e67dc399c200662b569563a2b2</t>
  </si>
  <si>
    <t>0f062dba700b575a63e42ca8229259b6</t>
  </si>
  <si>
    <t>99511d2c38a3868964fa72b10e4bdb90</t>
  </si>
  <si>
    <t>10d2b7a176cd8a35bcae7c15e0e7626e</t>
  </si>
  <si>
    <t>f176d7b5c0753ecc71a6493ac9ad4bd2</t>
  </si>
  <si>
    <t>334ed4f858d2361daeaf939cd365c42b</t>
  </si>
  <si>
    <t>d61a25bb79ab12320b1c6a873f3eb1ad</t>
  </si>
  <si>
    <t>5fc583076cef84351509b68ddf84d932</t>
  </si>
  <si>
    <t>723ab68453652dae58066eda82a8547e</t>
  </si>
  <si>
    <t>7e85ee464cf792bd464179209a13b849</t>
  </si>
  <si>
    <t>serrinha</t>
  </si>
  <si>
    <t>27bc27fbc876aa11a925efac34583f63</t>
  </si>
  <si>
    <t>1ce47626d790bdfe279ad4cedc159009</t>
  </si>
  <si>
    <t>4ebdc7e6cd6102a022dadc49156d4ea8</t>
  </si>
  <si>
    <t>3939af43f9b4a4f2342dee7dadf4c1a6</t>
  </si>
  <si>
    <t>d07c50c53231a42008862d777b261ff2</t>
  </si>
  <si>
    <t>1d6494a42302dba967b0c3a9c655d1a5</t>
  </si>
  <si>
    <t>22d1ef39066f0ba1bace4f31e209d5e7</t>
  </si>
  <si>
    <t>07220c39eb26068368e675009154d635</t>
  </si>
  <si>
    <t>cfb2e04130d80dc8944679f3db75df76</t>
  </si>
  <si>
    <t>2379bdc3888025689a9deb7b141507d5</t>
  </si>
  <si>
    <t>2cea17a5c06d7322a3f8ccef29eb9e3e</t>
  </si>
  <si>
    <t>mogi mirim</t>
  </si>
  <si>
    <t>9bdc00acb04f677adc8329b932122fd6</t>
  </si>
  <si>
    <t>7a679d5d672af90243ba392f23eaec66</t>
  </si>
  <si>
    <t>44fe2f7e994f6df61f74b01b2f440169</t>
  </si>
  <si>
    <t>a0544c3d3aafc14f88c638fb74f72833</t>
  </si>
  <si>
    <t>92e61800a81b3ae33fae913c58410074</t>
  </si>
  <si>
    <t>1f89989c5a2afd61cf38495462b55b16</t>
  </si>
  <si>
    <t>d1133fab4bf2da55f3ebdd4de51d8587</t>
  </si>
  <si>
    <t>a21b05fbdea952c180d45e5f725856d7</t>
  </si>
  <si>
    <t>237be87efc86c6329fe3faad9a8c2592</t>
  </si>
  <si>
    <t>b2f041d29dd572b298f0f74de6297b6d</t>
  </si>
  <si>
    <t>cbf01abca3c8356551f3588db955256e</t>
  </si>
  <si>
    <t>913bdd24d2b82e7c7448df845b0cc62d</t>
  </si>
  <si>
    <t>8279835c2d06da356052cc7aff30adb3</t>
  </si>
  <si>
    <t>gravatai</t>
  </si>
  <si>
    <t>cfe4b206b7a8acf6ca84fb710d61f968</t>
  </si>
  <si>
    <t>cc90501463fbb7bfd6a2e2687fefeb6a</t>
  </si>
  <si>
    <t>itabira</t>
  </si>
  <si>
    <t>6ae4ad0a162ebfca9800f1c1d490810e</t>
  </si>
  <si>
    <t>a9d70f6d031016d058af905f309260b0</t>
  </si>
  <si>
    <t>6b89abe95848c850399130d149a39b63</t>
  </si>
  <si>
    <t>833a808d63f0b42a67cb1bcd0e052c5a</t>
  </si>
  <si>
    <t>piracanjuba</t>
  </si>
  <si>
    <t>3e969ee3b96e0dfbc5541bb80591597b</t>
  </si>
  <si>
    <t>bec00ee6877f9d594709ce242ee4d0ec</t>
  </si>
  <si>
    <t>9bc484c87d79cd4874e05ca182658045</t>
  </si>
  <si>
    <t>371e1236f73c27c52e1d25928463c0c2</t>
  </si>
  <si>
    <t>7556c85b16f3a5e87b5f96a42778b7a5</t>
  </si>
  <si>
    <t>0d85c435fd60b277ffb9e9b0f88f927a</t>
  </si>
  <si>
    <t>99c5debffbfedd7eff8c6a6999291633</t>
  </si>
  <si>
    <t>5fbe0933118a1dec4ac5424ef0ed0686</t>
  </si>
  <si>
    <t>562cdf9387a027681e0a59b4202e9a40</t>
  </si>
  <si>
    <t>8f69a86b6f73cb1bf07174b4b8a72aa9</t>
  </si>
  <si>
    <t>bca16cf360ca8795f24ca0beaf2658be</t>
  </si>
  <si>
    <t>55979acc6e2155188d3a43d8afb0c7aa</t>
  </si>
  <si>
    <t>c17c9bfe8ffb37c939ae0d2941c9dec6</t>
  </si>
  <si>
    <t>capela</t>
  </si>
  <si>
    <t>0f0786fde25cb2b2b4cfc59128ef8f83</t>
  </si>
  <si>
    <t>d8a5ae7ff5b505f9d400d1c5b73cf2d8</t>
  </si>
  <si>
    <t>5d9fde36e9b14f9c646577bb073b1486</t>
  </si>
  <si>
    <t>437c05a395e9e47f9762e677a7068ce7</t>
  </si>
  <si>
    <t>bf84056e679dbe9c69929847a40e338f</t>
  </si>
  <si>
    <t>ffed5d4f6245fe13cd57054621eec36a</t>
  </si>
  <si>
    <t>b84fe8a21d1d5e8f5dad9065cd163305</t>
  </si>
  <si>
    <t>8814548104f71bb92ca911ffbe3fcfca</t>
  </si>
  <si>
    <t>45213867cefbf2cd4c6177e10216a951</t>
  </si>
  <si>
    <t>49567b7e8653a181f6470b6ade8d2a9b</t>
  </si>
  <si>
    <t>araras</t>
  </si>
  <si>
    <t>e713f65c5d4bdb8c51c935cd205c3b22</t>
  </si>
  <si>
    <t>d30a43ef4613415982f5d40a4d0e47bf</t>
  </si>
  <si>
    <t>0f14db1abb2772e95d78a72c30d69678</t>
  </si>
  <si>
    <t>812f428f6757ab16c46cffc68f2e90c5</t>
  </si>
  <si>
    <t>eed78ac17f7f795a19a709745f00cd4e</t>
  </si>
  <si>
    <t>3563b65918969aa4770325856ec0c256</t>
  </si>
  <si>
    <t>botucatu</t>
  </si>
  <si>
    <t>b7293e3014a7261f0d26d28a1e927864</t>
  </si>
  <si>
    <t>681d59c14b2515dcc09149055ba5b0c8</t>
  </si>
  <si>
    <t>ebf0beef17d922d66a45709d225a57dc</t>
  </si>
  <si>
    <t>1cf9fb7308beb8ef95005967f336cefb</t>
  </si>
  <si>
    <t>21fb5057dd6a737df6851a7ab7a130da</t>
  </si>
  <si>
    <t>b14db04aa7881970e83ffa9426897925</t>
  </si>
  <si>
    <t>2135d8c6474fbeba5b218bb1178dfc2c</t>
  </si>
  <si>
    <t>eafa8d4e308b96e9574b09d9441d4898</t>
  </si>
  <si>
    <t>d4fc5ba3bc5d9e1a43cff83f4c454184</t>
  </si>
  <si>
    <t>bc34df797b45ed606616fc478530bfe9</t>
  </si>
  <si>
    <t>72bd20539e6d9960af5e49e9c7d70896</t>
  </si>
  <si>
    <t>15b1f9b06d0e709552d7d8638387e09b</t>
  </si>
  <si>
    <t>ab3e0c171fe84a7ba7de130f19cfb485</t>
  </si>
  <si>
    <t>2c9796f749bbe5a66e0b9039e83ce6b3</t>
  </si>
  <si>
    <t>colorado</t>
  </si>
  <si>
    <t>989349701595e3faf7560eed7aabc830</t>
  </si>
  <si>
    <t>4f3192a28c9da057319996e1502dc216</t>
  </si>
  <si>
    <t>8092c7b207c7dada91fc057f59fadeed</t>
  </si>
  <si>
    <t>aafc22fae6cdfbcaba01670f0e4cb3d6</t>
  </si>
  <si>
    <t>5d66715cc928aadd0074f61332698593</t>
  </si>
  <si>
    <t>351240651e01921b3ee7b4ec30dc2f77</t>
  </si>
  <si>
    <t>diamante do norte</t>
  </si>
  <si>
    <t>3e5a5f26a57dc7918c951081887b0e88</t>
  </si>
  <si>
    <t>18b0e642cbae7251e60a64aa07dd9eb9</t>
  </si>
  <si>
    <t>f427fb5c3dde65b7d92a9bf57c2d9dd1</t>
  </si>
  <si>
    <t>77c34615b2963e4bf4b48d59da0eb5e1</t>
  </si>
  <si>
    <t>a50acd33ba7a8da8e9db65094fa990a4</t>
  </si>
  <si>
    <t>06b74967617d6e12688e779fdc1a580c</t>
  </si>
  <si>
    <t>cocal do sul</t>
  </si>
  <si>
    <t>80a516f4d571d5fce4d688cc931b106f</t>
  </si>
  <si>
    <t>be1c4cf8a2d2aade623eb7a646d2a0bc</t>
  </si>
  <si>
    <t>48ddea2904873f05d8f627b165dc8a77</t>
  </si>
  <si>
    <t>7fb9a8071a075a78c82420971e66dd77</t>
  </si>
  <si>
    <t>5fb0955cb683eb6f65a1f613e502eef5</t>
  </si>
  <si>
    <t>6bd69102ab48df500790a8cecfc285c2</t>
  </si>
  <si>
    <t>7c551622beecf95bfb83f5dfb921191f</t>
  </si>
  <si>
    <t>57d86c396c1d48482e96e9e4a0e14ffb</t>
  </si>
  <si>
    <t>72172e982e8b92155069e4201c92c0bb</t>
  </si>
  <si>
    <t>9b013e03b2ab786505a1d3b5c0756754</t>
  </si>
  <si>
    <t>f90a7fee0ba9a9b8c9ccefa13c5abe4f</t>
  </si>
  <si>
    <t>vicente de carvalho</t>
  </si>
  <si>
    <t>c0e0337ea8446b1f9e9eee331b2617c3</t>
  </si>
  <si>
    <t>aba86c093ccdbac75b09111d57e50004</t>
  </si>
  <si>
    <t>08ea30a42b328e0de15bb45949baa109</t>
  </si>
  <si>
    <t>6be6d87095d612a3a5176d6aff456c62</t>
  </si>
  <si>
    <t>8ea6651a5fee129653198012abdd4185</t>
  </si>
  <si>
    <t>19d189579778a415f48e0ce76f07109b</t>
  </si>
  <si>
    <t>4568bd0a9ecf831c2b27743ccf0f2015</t>
  </si>
  <si>
    <t>404c6e8590cbb06f8c5e911d8a90b1e5</t>
  </si>
  <si>
    <t>6aef8b4eabee28b90344d0d4611df15d</t>
  </si>
  <si>
    <t>0cc61cbbb97b708ac85f95f24e7e4439</t>
  </si>
  <si>
    <t>643a4049ae3e6df63858575f28cd7b21</t>
  </si>
  <si>
    <t>4ca7133216f9b31f80221af0636877b3</t>
  </si>
  <si>
    <t>dd43808dd9194cb01cc2f50bef6092a4</t>
  </si>
  <si>
    <t>9ba8f142d5750b47282d95c0dad1ef57</t>
  </si>
  <si>
    <t>7a0512170b6b35f50a4a604cba1f5ed0</t>
  </si>
  <si>
    <t>c942c43e79ea8433aaa067e3c8f0fb75</t>
  </si>
  <si>
    <t>b4b817e5f2c4efc8253b4b679c653847</t>
  </si>
  <si>
    <t>3f3c653d87141f50a30e6818c98baf67</t>
  </si>
  <si>
    <t>cristiano otoni</t>
  </si>
  <si>
    <t>9e0584f7d8ecc18347e6ce7eb7922628</t>
  </si>
  <si>
    <t>f07c770a1f1628deda545e01082a0d6d</t>
  </si>
  <si>
    <t>ca4b77513ac2040591b0d8fae6958380</t>
  </si>
  <si>
    <t>819de07331adbd18c444712e08d51dc3</t>
  </si>
  <si>
    <t>35ae6fcf66dba4f6760a20b921867b2b</t>
  </si>
  <si>
    <t>887c03038c774a15272a3e75ca7b4fa7</t>
  </si>
  <si>
    <t>de9727ca376d1be6ec121b110aa7954c</t>
  </si>
  <si>
    <t>21c15e55f2358a82a62bab48ff52c772</t>
  </si>
  <si>
    <t>sarandi</t>
  </si>
  <si>
    <t>5e9b8f318db11da788bebae8b16069f0</t>
  </si>
  <si>
    <t>a9028257171c93a8d948ff95a0082b0d</t>
  </si>
  <si>
    <t>aac29b1b99776be73c3049939652091d</t>
  </si>
  <si>
    <t>e7082e0b1945d3cc085fe1b57f7e389a</t>
  </si>
  <si>
    <t>1330176f6500125ff6e8e10922fb714c</t>
  </si>
  <si>
    <t>ec19f9bc37a920964abe324dfb169c68</t>
  </si>
  <si>
    <t>89479f50ebac0687b3d8d0ac9f1193b1</t>
  </si>
  <si>
    <t>434cecee7d1a65fc65358a632b6f725f</t>
  </si>
  <si>
    <t>f7a17d2c51d9df89a4f1711c4ac17f33</t>
  </si>
  <si>
    <t>922a46283625e9c096bfd998913c470c</t>
  </si>
  <si>
    <t>22b29d286c0de8b013b0db61ddcb3754</t>
  </si>
  <si>
    <t>ede8227cb317f0794d3df6d6407c5d28</t>
  </si>
  <si>
    <t>fa7c7045419850f12653d3ab75810322</t>
  </si>
  <si>
    <t>741cb303c18254a4018cf12426c63e57</t>
  </si>
  <si>
    <t>73f4e07e698c5c4442249571348109f1</t>
  </si>
  <si>
    <t>72f3781e31206029b40584266bb01799</t>
  </si>
  <si>
    <t>7394541e49547050228b90feca2207d2</t>
  </si>
  <si>
    <t>extrema</t>
  </si>
  <si>
    <t>30a18df212b45e1322b6d81521786ec4</t>
  </si>
  <si>
    <t>0ce1adfdded63914231951b7b34624fe</t>
  </si>
  <si>
    <t>1ff8095d765fc507ef43fc869e18e07b</t>
  </si>
  <si>
    <t>guaira</t>
  </si>
  <si>
    <t>d92658650a56cb92f81df5c404505eb5</t>
  </si>
  <si>
    <t>6ac9af102b44f348819e072be3bb57c2</t>
  </si>
  <si>
    <t>200d118d9392a4687572a02f0a1cc6c8</t>
  </si>
  <si>
    <t>da0361ddfa13e2463678f03b44cd7c7c</t>
  </si>
  <si>
    <t>d63c1011f49d98b976c352955b1c4bea</t>
  </si>
  <si>
    <t>03c2071df0b83e7d7281d0ae9871d4e5</t>
  </si>
  <si>
    <t>afcee0adfa39a03591a13aff66b87cb7</t>
  </si>
  <si>
    <t>e20fcfa5bcdc5c4341d6680cca2bae68</t>
  </si>
  <si>
    <t>fdf346d1caadaed88333734da63d3357</t>
  </si>
  <si>
    <t>d209d8b7e741f8ce447b0173e579e3a4</t>
  </si>
  <si>
    <t>d3ab15f0bd2c58865d566ab645572cd5</t>
  </si>
  <si>
    <t>bb66054173f41d6e29497808a82a614a</t>
  </si>
  <si>
    <t>466d263ce8b7bd275003ee2104428127</t>
  </si>
  <si>
    <t>1930ebf86fd1bdd9ee6f1dcc6b81773a</t>
  </si>
  <si>
    <t>72b9d86fe4e984d9879013b9ecbb25db</t>
  </si>
  <si>
    <t>8b122c119e36ca9dd381d2bfc02112ea</t>
  </si>
  <si>
    <t>rolim de moura</t>
  </si>
  <si>
    <t>676997dac4c289c241276214efc7839e</t>
  </si>
  <si>
    <t>30469bb5ea377eae7121981e2f0778e4</t>
  </si>
  <si>
    <t>80e6699fe29150b372a0c8a1ebf7dcc8</t>
  </si>
  <si>
    <t>25b649c6c09ea11139ef9c010e95082b</t>
  </si>
  <si>
    <t>sao jose</t>
  </si>
  <si>
    <t>pinhais</t>
  </si>
  <si>
    <t>03ad48120321b06697272dfa53deff2b</t>
  </si>
  <si>
    <t>a7216be504e1ff211b67479ab193a552</t>
  </si>
  <si>
    <t>a2e874074c877c5a05abae80ad6e488f</t>
  </si>
  <si>
    <t>81434b9d10a7796f96c83d3b6695016a</t>
  </si>
  <si>
    <t>3712bf9e4525972f61949a33072fcca1</t>
  </si>
  <si>
    <t>dd768d259ee6054e0dadd66c8e2be0b6</t>
  </si>
  <si>
    <t>e3a4128a53cbd4ff83c47fdfcad702f6</t>
  </si>
  <si>
    <t>041082480b107a1303236e0c21b8bcd5</t>
  </si>
  <si>
    <t>de533fe5b9448ea9792195806938dbf5</t>
  </si>
  <si>
    <t>23706c2bdb0f3c73d411a126e1cb9a7a</t>
  </si>
  <si>
    <t>lagoa da prata</t>
  </si>
  <si>
    <t>d3dda8df7e8aa849ce52346514bdb885</t>
  </si>
  <si>
    <t>34a989f546130d326970d7f3f160e9ea</t>
  </si>
  <si>
    <t>b2021666ceaca22d815303aa71138966</t>
  </si>
  <si>
    <t>5e2ba75ad255ff60b1c76c5bf526ae9b</t>
  </si>
  <si>
    <t>f84a00e60c73a49e7e851c9bdca3a5bb</t>
  </si>
  <si>
    <t>50625571ef87a454e6251ecbf795ca93</t>
  </si>
  <si>
    <t>valparaiso de goias</t>
  </si>
  <si>
    <t>42e9b8d9802096afe88a27ff32fb838a</t>
  </si>
  <si>
    <t>ac0878b52e5945bdee454c4115c40f41</t>
  </si>
  <si>
    <t>0885aaf116795758dfeb5f1032487bcd</t>
  </si>
  <si>
    <t>271141b9ce12ac7e646925b1e1bfd4c8</t>
  </si>
  <si>
    <t>d412e855fc7d9c1019d9fcec73c0f7c6</t>
  </si>
  <si>
    <t>9d99a79d596f4a054c7ace6068b446a7</t>
  </si>
  <si>
    <t>4917cee8d902e13428c3ec4b1ca6f315</t>
  </si>
  <si>
    <t>203204fa07c4ebfad4d5c75079f32453</t>
  </si>
  <si>
    <t>554edf0d1c973fcec00cf16c0b6ed896</t>
  </si>
  <si>
    <t>ebf994c2e4f532cfcdd500a64af8b69a</t>
  </si>
  <si>
    <t>b6d44737c043328708f6749c2dbe50bd</t>
  </si>
  <si>
    <t>35cde6d465303cfec038ae1ee3974089</t>
  </si>
  <si>
    <t>068254dc0ecdb91d62f52c658b4dd09a</t>
  </si>
  <si>
    <t>ba131cee7989ef04b93a79030969c92f</t>
  </si>
  <si>
    <t>9f0398b6761fbae87a157c3956230a1f</t>
  </si>
  <si>
    <t>imbe</t>
  </si>
  <si>
    <t>5930304c1503cbf5928b7e38bc52e248</t>
  </si>
  <si>
    <t>acf64dbad65e99f5bb490d85c59b2636</t>
  </si>
  <si>
    <t>338389b4ce5ff565c680373d416b9a5e</t>
  </si>
  <si>
    <t>dadbb2544ed83c09ede8683c93c5f080</t>
  </si>
  <si>
    <t>ef4ed7b0ea758f6fb2866ce40f7ac1c7</t>
  </si>
  <si>
    <t>44e85a306786ad90e32ab7468e25a9b4</t>
  </si>
  <si>
    <t>7781f29a6de6cb94622ec8cb927dded0</t>
  </si>
  <si>
    <t>226b714574d308927d79827c0c7f9972</t>
  </si>
  <si>
    <t>1c40343cc5d18c2d8248ac2f3366de34</t>
  </si>
  <si>
    <t>1869a07fb80a8eb124cc0619f6e503a5</t>
  </si>
  <si>
    <t>7c3fe5194219d774a7d238f80d4c9919</t>
  </si>
  <si>
    <t>4c692d2f14f767ecfe67b427fe305e3d</t>
  </si>
  <si>
    <t>e067ad2c1c0b48758eb1b5228bcf7a68</t>
  </si>
  <si>
    <t>c5ca55921eadae393812fad0ecb14c50</t>
  </si>
  <si>
    <t>20400ea65a0eadb957f1fe55f3e1756a</t>
  </si>
  <si>
    <t>32e202f81d83d895e4c8847003bfa07e</t>
  </si>
  <si>
    <t>b64d51f0435e884e8de603b1655155ae</t>
  </si>
  <si>
    <t>45e75c3c2302fabe0bd490f7f350bb57</t>
  </si>
  <si>
    <t>garulhos</t>
  </si>
  <si>
    <t>2930e165d2d299f01940b519c86c7ee5</t>
  </si>
  <si>
    <t>a35a9f46dcee0a67c8c7ad8493eb4135</t>
  </si>
  <si>
    <t>2f6dfea8a3388d1f025e78ec17369d09</t>
  </si>
  <si>
    <t>barra do garcas</t>
  </si>
  <si>
    <t>9ddf2a1cb3163c05aa196a8e43336bfd</t>
  </si>
  <si>
    <t>eb2e510c7e0f62651d0156e769928970</t>
  </si>
  <si>
    <t>1d4587203296c8f4ad134dc286fa6db0</t>
  </si>
  <si>
    <t>54fa4a1d6e9462d0c5b747c02794d734</t>
  </si>
  <si>
    <t>6912d1d57c7485dabdb724880c18671e</t>
  </si>
  <si>
    <t>71c9eb6d4ab7aa0f41ddc13c81ca0b02</t>
  </si>
  <si>
    <t>353c2d85938ff4228ec749b7b461561b</t>
  </si>
  <si>
    <t>17e7128a33dae59e32be411b7b4921b5</t>
  </si>
  <si>
    <t>e7f3bf1ecd8526eb7f3b18059e6716e5</t>
  </si>
  <si>
    <t>af28aa3ed992ad99e29d4793b41a8e66</t>
  </si>
  <si>
    <t>fcc1d095fad4806c94b96c7bbe51188d</t>
  </si>
  <si>
    <t>3362ea39c2b9a88dc82f2cd6f6838bcc</t>
  </si>
  <si>
    <t>dfa0c4c6229ab200a4a1336b4d7128ff</t>
  </si>
  <si>
    <t>2a745e8af300fef33809279a23cc912b</t>
  </si>
  <si>
    <t>d3a20ccc02c906dea8bd172dbfa1d31d</t>
  </si>
  <si>
    <t>9ebb48bdfe9f9c51c6c9f8a32a18d67f</t>
  </si>
  <si>
    <t>e34a5355496d9ca53ae03df061e2583c</t>
  </si>
  <si>
    <t>2c52a5a630ca9e849ec5fad8932bab44</t>
  </si>
  <si>
    <t>7703b8cb5b77fbb36518ea91e2ca734f</t>
  </si>
  <si>
    <t>6aba59b1c67fe19d82c9e2c568ad4872</t>
  </si>
  <si>
    <t>37872280df31defa5a1f4ff1f120fd8e</t>
  </si>
  <si>
    <t>3d36ef6c6d553500f4240920658689e3</t>
  </si>
  <si>
    <t>f615fe7efbef0f4f08fd3086bc7a3e60</t>
  </si>
  <si>
    <t>ce2fd81481eeda40090e0a1e373d8e36</t>
  </si>
  <si>
    <t>e22da8f5aa7c1414020c647664a8483b</t>
  </si>
  <si>
    <t>77d3c6966d712652953a0ddc6e6f24ea</t>
  </si>
  <si>
    <t>060d1aa4818f0382d6a4cd5549e63dc4</t>
  </si>
  <si>
    <t>1d14bb358f43b14725c70bdc035ce24e</t>
  </si>
  <si>
    <t>c59f580bd1844c1f634ce410bda0a6ea</t>
  </si>
  <si>
    <t>79ebd9a61bac3eaf882805ed4ecfa12a</t>
  </si>
  <si>
    <t>178910ef515adef6afbf89b143d5e25d</t>
  </si>
  <si>
    <t>86bc68d61da741ce223415cef6a13799</t>
  </si>
  <si>
    <t>40cb7bb3d30559b9b6c4fb62bc837962</t>
  </si>
  <si>
    <t>f9941bc637d95827dfe89343c28f1275</t>
  </si>
  <si>
    <t>711e7d3df4f235b658144c3723903c6a</t>
  </si>
  <si>
    <t>3fa16862566852fd5dcdb4c0e24c9db6</t>
  </si>
  <si>
    <t>95c4015e1361fee6cf2367266ae409cb</t>
  </si>
  <si>
    <t>2f781724d497e0d63c12e8ece70977e1</t>
  </si>
  <si>
    <t>47fc0b3e8d22c830d7c4f425fa819eb2</t>
  </si>
  <si>
    <t>4a98152d0c65138f9f701c576b24b7b7</t>
  </si>
  <si>
    <t>4073784877d08fbd075c0dd3e1bff5de</t>
  </si>
  <si>
    <t>79754884aaf13f155f4f64fc180b96a7</t>
  </si>
  <si>
    <t>54467f436875fa3701511ca9b24213bf</t>
  </si>
  <si>
    <t>58dd922cad1a0d8aa9e2eb27ebfbf1d9</t>
  </si>
  <si>
    <t>286131272a9af4b27a80c43b7c0ff1db</t>
  </si>
  <si>
    <t>731adfc56466bffeb31938efd036b0c6</t>
  </si>
  <si>
    <t>a0c39dee6817bb443090f9248eeafa4c</t>
  </si>
  <si>
    <t>e621a673a410de599ca8ee99a6910973</t>
  </si>
  <si>
    <t>5cba8bf344b3cd25e28cc401cd3a89e7</t>
  </si>
  <si>
    <t>d5991653e037ccb7af6ed7d94246b249</t>
  </si>
  <si>
    <t>e4071d8169a4556bd975b0e54771fe4c</t>
  </si>
  <si>
    <t>itajuba</t>
  </si>
  <si>
    <t>36e4ebedf866c08c5948ae0f46dfd134</t>
  </si>
  <si>
    <t>289dfe89bc0d1eb6bea5a0a3bde85552</t>
  </si>
  <si>
    <t>259f7b5e6e482c230e5bfaa670b6bb8f</t>
  </si>
  <si>
    <t>ad4c0cd75c9984308deeb3ecfe6377cc</t>
  </si>
  <si>
    <t>poa</t>
  </si>
  <si>
    <t>be19acb358fd31051b54dc45f59bb7b9</t>
  </si>
  <si>
    <t>0e40b1ed4cfd3da1962ec91913e54ba8</t>
  </si>
  <si>
    <t>bff24d17e2e986ac557553cda753f31d</t>
  </si>
  <si>
    <t>5820261a4aacfd67c653d120a4acdc46</t>
  </si>
  <si>
    <t>0d90fced28b749fa0468818d98cb8212</t>
  </si>
  <si>
    <t>ea9088633ce0a6828760d9a1d0de3e14</t>
  </si>
  <si>
    <t>nova friburgo</t>
  </si>
  <si>
    <t>7a6351ddca16a16c5ec71c79dfef9374</t>
  </si>
  <si>
    <t>cec91dd67b9dcd548f311238e3c1c76c</t>
  </si>
  <si>
    <t>biguacu</t>
  </si>
  <si>
    <t>b526245df7becef98d5b08c6350cc53e</t>
  </si>
  <si>
    <t>485977d79fe47209050d22d220aaab7f</t>
  </si>
  <si>
    <t>0176f73cc1195f367f7b32db1e5b3aa8</t>
  </si>
  <si>
    <t>c2928a50aecf1bc4776082b13225e4da</t>
  </si>
  <si>
    <t>cosmopolis</t>
  </si>
  <si>
    <t>b1a88554eb1f7f68627549e26257b583</t>
  </si>
  <si>
    <t>364e789259da982f5b7e43aaea7be615</t>
  </si>
  <si>
    <t>5cf799d0ac88e1d328434a595c015efa</t>
  </si>
  <si>
    <t>pouso alegre</t>
  </si>
  <si>
    <t>95502da30f1b1b49b7e29e09c961f77a</t>
  </si>
  <si>
    <t>9e3c248cecf45df8908d2eba7f718498</t>
  </si>
  <si>
    <t>212c15b59573b9d8f5237f680f1f4719</t>
  </si>
  <si>
    <t>70c7b93c42de2f3b28534c09b69a9537</t>
  </si>
  <si>
    <t>1596ba8ece28220881f4ac1e07014b39</t>
  </si>
  <si>
    <t>5cfc24193d53d6dc86c639606c31b5f6</t>
  </si>
  <si>
    <t>0c4389123cecc4ff240dbae7f15ce7e2</t>
  </si>
  <si>
    <t>cb2c6606e660a6aca65c6a004f851270</t>
  </si>
  <si>
    <t>piedade de caratinga</t>
  </si>
  <si>
    <t>374d4811c6f3657ec62ffec582801ccd</t>
  </si>
  <si>
    <t>3a4113a7009a9fda9cc0021c98b74332</t>
  </si>
  <si>
    <t>89de2d6f23e9746ff309705b23581faa</t>
  </si>
  <si>
    <t>3e9aca248d1d381339c86c8682cd7647</t>
  </si>
  <si>
    <t>santana do livramento</t>
  </si>
  <si>
    <t>422c7b02842de5256c6ae63a6898a64f</t>
  </si>
  <si>
    <t>431d674f9a4fbd0957ecf6ba3fcb6899</t>
  </si>
  <si>
    <t>91bfd6acaab7d4ee573d273bcdf0e21c</t>
  </si>
  <si>
    <t>0bcc7fc2fefd4ebca3cdcf34288f9026</t>
  </si>
  <si>
    <t>484970ea2647dc058e9c81ca31e65ce9</t>
  </si>
  <si>
    <t>da2782c804606d2a5d8e1760dbb3e7ec</t>
  </si>
  <si>
    <t>8923186c52dddf7148df8811d43c0fed</t>
  </si>
  <si>
    <t>b1321fb5bfd83cdb2ee746991c919284</t>
  </si>
  <si>
    <t>134a6fc4a713a799266ebd6a4f4008d4</t>
  </si>
  <si>
    <t>e2cae284d5ec8553a7c4448791bc12c0</t>
  </si>
  <si>
    <t>bb0d948ef00e3ece9ae9b9e80264efe9</t>
  </si>
  <si>
    <t>4025ee582ef6b8c478af3b44cf89054b</t>
  </si>
  <si>
    <t>8b7edbb7af0a9b47aa2b2eb95bde94ad</t>
  </si>
  <si>
    <t>b130c592bed51534facb262c697f7ccd</t>
  </si>
  <si>
    <t>cfe6e9c01d0bbb5df9a75f0e3286baa9</t>
  </si>
  <si>
    <t>1d8dbc4f32378d715c717c1c1fc57bae</t>
  </si>
  <si>
    <t>ef2050fb05feec229142f1250ece437e</t>
  </si>
  <si>
    <t>arapongas</t>
  </si>
  <si>
    <t>05d4aa8f649013fe68b769fa43ba7646</t>
  </si>
  <si>
    <t>4dddd45aa241530edb5412e8846361fa</t>
  </si>
  <si>
    <t>093805f8f2aeb63881444571e1f48f30</t>
  </si>
  <si>
    <t>aea3aff1832af58932ad32617b3333fa</t>
  </si>
  <si>
    <t>d51d47c376acc042f6cd2811a08b5c62</t>
  </si>
  <si>
    <t>cbc1321327e4846330530a9abcc13841</t>
  </si>
  <si>
    <t>ba5c8647970adfafb5ff9b6ca922bdc1</t>
  </si>
  <si>
    <t>d0dbda050bd2eab75385fd7d22fc3a80</t>
  </si>
  <si>
    <t>3a5a1d3cc48339dcf5da97cb1e09a031</t>
  </si>
  <si>
    <t>tupaciguara</t>
  </si>
  <si>
    <t>5e34ad6a26152d8d8743a70e214b1a98</t>
  </si>
  <si>
    <t>a04087ab6a96ffa041f8a2701a72b616</t>
  </si>
  <si>
    <t>a0e9c9c5a19366c5eec698ac38498a1e</t>
  </si>
  <si>
    <t>camacari</t>
  </si>
  <si>
    <t>0e053aa097eda67e25b3934ef3eca8a8</t>
  </si>
  <si>
    <t>34194988e78bc60417003c8a235b8083</t>
  </si>
  <si>
    <t>dc64d75cc406bb0697be983831430e60</t>
  </si>
  <si>
    <t>fe531acf72493b23de85684db23e8b31</t>
  </si>
  <si>
    <t>chapeco</t>
  </si>
  <si>
    <t>59afba5b7b763745429be3e96dbda975</t>
  </si>
  <si>
    <t>c9c455f9fd8ca66d3ff7f90a249753b4</t>
  </si>
  <si>
    <t>96804ea39d96eb908e7c3afdb671bb9e</t>
  </si>
  <si>
    <t>ab610365471b25b2b6d3f055bb3d69ba</t>
  </si>
  <si>
    <t>ibia</t>
  </si>
  <si>
    <t>bf593abe2928b23b60cee1ff3471a4dd</t>
  </si>
  <si>
    <t>6e40985ec667ded54668d2b70a7aa0a2</t>
  </si>
  <si>
    <t>9deff18f168c804c9ef00f47ccb2f6c4</t>
  </si>
  <si>
    <t>d86e65a13d3e7a90d876cb6b9064f1ac</t>
  </si>
  <si>
    <t>45dcebc4f3d844e116f01e3f191711dc</t>
  </si>
  <si>
    <t>f7496d659ca9fdaf323c0aae84176632</t>
  </si>
  <si>
    <t>2f68abf93405bd413b5007660467e113</t>
  </si>
  <si>
    <t>e80da12103a938ccc9958f2c1ea95f92</t>
  </si>
  <si>
    <t>63085bb4366ded27bcb63cbb59b4103a</t>
  </si>
  <si>
    <t>adbb6cf458f5e432340801c4bb8c16ff</t>
  </si>
  <si>
    <t>ef053dcc610734a709e3003f9f8c0b3b</t>
  </si>
  <si>
    <t>1a69b9ec6d25d7656d024ad51f55c0ec</t>
  </si>
  <si>
    <t>9e6229250fedbe05838fef417b74e7fb</t>
  </si>
  <si>
    <t>b2879c8c135a510dbdcaf2e2cb9518c5</t>
  </si>
  <si>
    <t>e9e0b6e4707812a18fce7da5edd5cb41</t>
  </si>
  <si>
    <t>e5bd4928528bfa0551202a5e1dfbd3d3</t>
  </si>
  <si>
    <t>fdfbcfe8a1292a3eda3a38d8859cfdbd</t>
  </si>
  <si>
    <t>pilao arcado</t>
  </si>
  <si>
    <t>3d7bbb0855485cbe41eca68eb774caeb</t>
  </si>
  <si>
    <t>b616783675f9399f98376a7a1cf2d0bf</t>
  </si>
  <si>
    <t>98dac6635aee4995d501a3972e047414</t>
  </si>
  <si>
    <t>4232d226aaa704e6fbeba6ab06ca578e</t>
  </si>
  <si>
    <t>a27f40f8d2b565f2d8d430fc05cde4c9</t>
  </si>
  <si>
    <t>8cbc8c6a8696b2ff8e6999b709b3d068</t>
  </si>
  <si>
    <t>a420f60ff1aa9acc80d0e42959f2b313</t>
  </si>
  <si>
    <t>c2a0417ba5a44c1b83e9c761e3550a2c</t>
  </si>
  <si>
    <t>19f0b0e6659d4be20f4325ad739ffac6</t>
  </si>
  <si>
    <t>29df8bf0a6118b7b764e7b31987d4db7</t>
  </si>
  <si>
    <t>df91910b6a03bb2e3358fa6a35e32f6f</t>
  </si>
  <si>
    <t>b580a709dda9827ce092d89b3f8c01b6</t>
  </si>
  <si>
    <t>0c80c82bdef7f227e7483cdd3c94f697</t>
  </si>
  <si>
    <t>32fc01a89995915738a923b16bb5a2a1</t>
  </si>
  <si>
    <t>ffdd9f82b9a447f6f8d4b91554cc7dd3</t>
  </si>
  <si>
    <t>19f9e4a8e8924688daf67bf32662c671</t>
  </si>
  <si>
    <t>3847dc5f7c8545297f35e196a49ff399</t>
  </si>
  <si>
    <t>c1cf8f51eac90b1ff478250b3d35c37b</t>
  </si>
  <si>
    <t>bc47d5d1490df2b36add65d733eafaba</t>
  </si>
  <si>
    <t>ce6ba65fd4448b24ff255c33cd734843</t>
  </si>
  <si>
    <t>bdcdfb7b6f9c4287ac7b5d25f874047e</t>
  </si>
  <si>
    <t>8f61d7acafd5ccaa235c4a6135c0180a</t>
  </si>
  <si>
    <t>594ad966cb8b56ec21f4b3c9b7048505</t>
  </si>
  <si>
    <t>8c215a516a5d40f140276e5ae77e02ff</t>
  </si>
  <si>
    <t>pedro de toledo</t>
  </si>
  <si>
    <t>b6480a468bd89b1732a3e73ba16a270c</t>
  </si>
  <si>
    <t>3dd2a17168ec895c781a9191c1e95ad7</t>
  </si>
  <si>
    <t>111997ec0859f110522368071ef7c63b</t>
  </si>
  <si>
    <t>8e037d22abe0755825b4a5bd17135b23</t>
  </si>
  <si>
    <t>121f7f44c9e25be4873ca9296542ebd3</t>
  </si>
  <si>
    <t>6b90f847357d8981edd79a1eb1bf0acb</t>
  </si>
  <si>
    <t>29bafca28f3133a6055dd58892615b55</t>
  </si>
  <si>
    <t>789ef8e547844763c96f5e815b5478e3</t>
  </si>
  <si>
    <t>3f1a72ca5261f897ba5ec6370f37151b</t>
  </si>
  <si>
    <t>8a71eb0a0092b48c6cf685f059bf0940</t>
  </si>
  <si>
    <t>e0e83bdc2be394626d0f9177dcde0889</t>
  </si>
  <si>
    <t>38fbdbd0a9be4733e29cd1afe360e23b</t>
  </si>
  <si>
    <t>167fd940acebc789debd6eb418c46e38</t>
  </si>
  <si>
    <t>45e6b3e3126887fc3767adefb71c97d3</t>
  </si>
  <si>
    <t>efcd8852328a37fca811747c09c6fb69</t>
  </si>
  <si>
    <t>cf8c83ef74f69705d1bec196473b1b45</t>
  </si>
  <si>
    <t>520b493b57809f446cb0a233bb3e25c7</t>
  </si>
  <si>
    <t>1471498aaeb8618816b95071d851da29</t>
  </si>
  <si>
    <t>3260c5040c13241b3f5f7bb7ed852c89</t>
  </si>
  <si>
    <t>4520766ec412348b8d4caa5e8a18c464</t>
  </si>
  <si>
    <t>7483110df32ada21179477a69cb7b83d</t>
  </si>
  <si>
    <t>328992b5e36f5977542f8aa16b0ed161</t>
  </si>
  <si>
    <t>04ddfb2cdbf048af94dc37e1bb0d3b04</t>
  </si>
  <si>
    <t>688756f717c462a206ad854c5027a64a</t>
  </si>
  <si>
    <t>40d7aa838f40cb4af3266f21abd232b0</t>
  </si>
  <si>
    <t>riacho das almas</t>
  </si>
  <si>
    <t>03c1fddd11851ddf712a2c28bd3df54a</t>
  </si>
  <si>
    <t>ebfe079ca7dc32461b16c74985ea8e52</t>
  </si>
  <si>
    <t>0e19122f9fa8f2ac31d7ee9742b7d98b</t>
  </si>
  <si>
    <t>7f601afbca26d221fc2d957b6e211e72</t>
  </si>
  <si>
    <t>fd312b6bf05efac6c3772d5b52205d8a</t>
  </si>
  <si>
    <t>193422684d7e12df2ca405f88df5d891</t>
  </si>
  <si>
    <t>c94afbac001c0b424f8ae04023a476b9</t>
  </si>
  <si>
    <t>23ed7a10a36c6f88a757a9c83df9ea20</t>
  </si>
  <si>
    <t>a888faf2d1baececa6baf9c3d603ee1f</t>
  </si>
  <si>
    <t>0be04a8ef16bc25b5dc43d6077d9f87d</t>
  </si>
  <si>
    <t>umuarama</t>
  </si>
  <si>
    <t>d9971834a50b8fc323aa7f527978169d</t>
  </si>
  <si>
    <t>72d3bf1d3a790f8874096fcf860e3eff</t>
  </si>
  <si>
    <t>4899884819536b44b5b533849b3683ce</t>
  </si>
  <si>
    <t>potirendaba</t>
  </si>
  <si>
    <t>30eee244a7d32cac1de9617e4b9ae312</t>
  </si>
  <si>
    <t>8983a3b149303c013fceabef902e835a</t>
  </si>
  <si>
    <t>0e87f7e6262f9b3ad93cb19a32bd4a1f</t>
  </si>
  <si>
    <t>macapa</t>
  </si>
  <si>
    <t>AP</t>
  </si>
  <si>
    <t>ac6a6a3e424f679d5069f2cac25e1022</t>
  </si>
  <si>
    <t>0891f8ac9e3d7252ec5c162da0b0b86c</t>
  </si>
  <si>
    <t>994f04b3718c2bab35c2adfa8afecd2a</t>
  </si>
  <si>
    <t>93e03cca3b7ba4bd4672f52bab2983c9</t>
  </si>
  <si>
    <t>695b3b57992d9247ea1b44bc6ec32978</t>
  </si>
  <si>
    <t>81b454070eecf89b21503cd5d313aa57</t>
  </si>
  <si>
    <t>eb4df17aed01d918c65f0f8d650900c0</t>
  </si>
  <si>
    <t>8ba9765659c98e69e8345a1d6661fb93</t>
  </si>
  <si>
    <t>82b5afc1133f4b14abbcb31fd3a3fa5d</t>
  </si>
  <si>
    <t>179363fe9f0eee05ad34df83c160dbcf</t>
  </si>
  <si>
    <t>527801b552d0077ffd170872eb49683b</t>
  </si>
  <si>
    <t>e81df1fafbb287bfafbc2a4c9fae8c19</t>
  </si>
  <si>
    <t>livros_interesse_geral</t>
  </si>
  <si>
    <t>garca</t>
  </si>
  <si>
    <t>b55e03266fc482bd2d25a8116a8be42d</t>
  </si>
  <si>
    <t>d678178aa4291cd25a755a90188375c8</t>
  </si>
  <si>
    <t>2cbf5763626df1af3fbe147aa470f2a6</t>
  </si>
  <si>
    <t>503b1d55537c749ca776d67d0d765cf9</t>
  </si>
  <si>
    <t>d0c07be82fd929e1f01e1cac905e437d</t>
  </si>
  <si>
    <t>f8433ba8190dc8137e3409d466cf90ef</t>
  </si>
  <si>
    <t>f3d7339839e02f580fe8fca5755e0e25</t>
  </si>
  <si>
    <t>d673a59aac7a70d8b01e6902bf090a11</t>
  </si>
  <si>
    <t>e25c5deefe6b7e4740265442544e59f5</t>
  </si>
  <si>
    <t>f5a01b62a6a5be0468cc0c195192927e</t>
  </si>
  <si>
    <t>c62dee961914cc2e49239963b04258ec</t>
  </si>
  <si>
    <t>38874e327ce94d11390b96eb42d61928</t>
  </si>
  <si>
    <t>342dc8988d373818c60d8a3ca1c5c730</t>
  </si>
  <si>
    <t>sao joao del rei</t>
  </si>
  <si>
    <t>bfaf52f28000e56f19ad821354fa9cab</t>
  </si>
  <si>
    <t>5496efb86aea6e3862b6cb394dc020f8</t>
  </si>
  <si>
    <t>9c0e69c7bf2619675bbadf47b43f655a</t>
  </si>
  <si>
    <t>a1340b701298787cb1692c4890945dc9</t>
  </si>
  <si>
    <t>d228a9c137a2d23357ac9c661da7285e</t>
  </si>
  <si>
    <t>a564f50791e1677ddf2801fe1e8365c8</t>
  </si>
  <si>
    <t>5f119e53bce30c05dd6aa7e0365ed656</t>
  </si>
  <si>
    <t>f930f5aa8c609a7550c8f7bf84548dad</t>
  </si>
  <si>
    <t>555dec7f4c47f1d985310349938fc0ad</t>
  </si>
  <si>
    <t>d15cf31ebd90f57bef9ef62efd50ba15</t>
  </si>
  <si>
    <t>itamaraju</t>
  </si>
  <si>
    <t>a006e96e455871265c8ca46cf83bf54c</t>
  </si>
  <si>
    <t>6109d0cae3bcb57d579bc0fab6e61814</t>
  </si>
  <si>
    <t>fcce126f6d5805434739fe769241e00c</t>
  </si>
  <si>
    <t>2c6df2cdea838bd21bc2dc78dac3029b</t>
  </si>
  <si>
    <t>50d77758742285ff49f340ebdf0df5a7</t>
  </si>
  <si>
    <t>1ac82e990f54a692a5bf3b92aa32311c</t>
  </si>
  <si>
    <t>41cd08c1c7208915ee863f39716f63aa</t>
  </si>
  <si>
    <t>230383f11d18c87d4fe706850bfbd3ab</t>
  </si>
  <si>
    <t>dec1e10eaf73737ecbfa17a08db8b1d7</t>
  </si>
  <si>
    <t>3e92e84e557bec2d9fa0d853b3e855e1</t>
  </si>
  <si>
    <t>b35e00b01694e1efa3577d14965f2205</t>
  </si>
  <si>
    <t>b01a34434d0cf0d75005e5162a3b9798</t>
  </si>
  <si>
    <t>campo belo</t>
  </si>
  <si>
    <t>c3a8c3c9ace4452ea16d331ba3c44c50</t>
  </si>
  <si>
    <t>b2083bcfc8768380dd0e31d612e96d08</t>
  </si>
  <si>
    <t>bfaa59943933939eb6bfb564519e794e</t>
  </si>
  <si>
    <t>531adaed1a1981c1cf381bbf3a4a3895</t>
  </si>
  <si>
    <t>2a2d22ae30e026f1893083c8405ca522</t>
  </si>
  <si>
    <t>732bfc93800b812e36e9df56ba1c376c</t>
  </si>
  <si>
    <t>46194c8e92b01770503efdd7aeb49c1a</t>
  </si>
  <si>
    <t>3e4176d545618ed02f382a3057de32b4</t>
  </si>
  <si>
    <t>a0369b6ba3e37ee49c6850753858fa08</t>
  </si>
  <si>
    <t>193f92153e2d2dc57d0052176ef585c0</t>
  </si>
  <si>
    <t>8a19afec74d4f1f9cb69fe402d98c3b6</t>
  </si>
  <si>
    <t>679444cad1d40f241461739afef6add9</t>
  </si>
  <si>
    <t>a294436012a512193adfae667b8465f8</t>
  </si>
  <si>
    <t>de23c3b98a88888289c6f5cc1209054a</t>
  </si>
  <si>
    <t>268b639e32e5d28e8cfe379fc1fdd3f1</t>
  </si>
  <si>
    <t>ebd7301e0367440d3ea0fbe1ff784639</t>
  </si>
  <si>
    <t>283f243bb09e48e8f324d175182d5cfa</t>
  </si>
  <si>
    <t>c40005c07b1bdf1c39193476fa330f32</t>
  </si>
  <si>
    <t>brauna</t>
  </si>
  <si>
    <t>97b8321bc75e9fb96dbea17675d11ee1</t>
  </si>
  <si>
    <t>d79c1b22417ddb8b9c157685628fe411</t>
  </si>
  <si>
    <t>3bdff180c7e1f6551a643b99c265a120</t>
  </si>
  <si>
    <t>4904f6af7f30637825bb794439fc1198</t>
  </si>
  <si>
    <t>8bc3152ee315178b8a67ad565033f9c4</t>
  </si>
  <si>
    <t>3d4784f9a07ca5de370c86800589c860</t>
  </si>
  <si>
    <t>930bad6ba843cfae6c6f9ec4d673f276</t>
  </si>
  <si>
    <t>272d4db8440d24b59b2d409f64c5b161</t>
  </si>
  <si>
    <t>d35825dd1741eee134506022d73f4e71</t>
  </si>
  <si>
    <t>aa0bfec3e445f3bfe3fef812354123c1</t>
  </si>
  <si>
    <t>12f2f3174deba94de2aa43ad4adf6d3e</t>
  </si>
  <si>
    <t>a5215a7a9f46c4185b12f38e9ddf2abc</t>
  </si>
  <si>
    <t>cc4fef4299b231a913af5205feed5e36</t>
  </si>
  <si>
    <t>pirpirituba</t>
  </si>
  <si>
    <t>96ed1598c0605903e3a112a907f54700</t>
  </si>
  <si>
    <t>f6c8384f424cad1a22fd89bbc62ff7ae</t>
  </si>
  <si>
    <t>f789d2c4f2c2eb38fc4373e7a4b35264</t>
  </si>
  <si>
    <t>25a3a47970e525f12550605082758b98</t>
  </si>
  <si>
    <t>1a3fba90ea359c9da001520adf13fa7e</t>
  </si>
  <si>
    <t>e3f7b3cbb0ccf1f1e361e6974b22e346</t>
  </si>
  <si>
    <t>a06cecaf0e4ef892030e9938afddebbf</t>
  </si>
  <si>
    <t>juquitiba</t>
  </si>
  <si>
    <t>700a3f10e64cfd0df7f2aea217cca5fb</t>
  </si>
  <si>
    <t>f449d5919390268a18a8c424e3a62dea</t>
  </si>
  <si>
    <t>541d3a3036f302ab95436fd3d7947b08</t>
  </si>
  <si>
    <t>a011e51d26a0679675e2a26be4ffc46a</t>
  </si>
  <si>
    <t>7c1bd920dbdf22470b68bde975dd3ccf</t>
  </si>
  <si>
    <t>1ed3094516be211b127c0475d98a9075</t>
  </si>
  <si>
    <t>seropedica</t>
  </si>
  <si>
    <t>5b305608c98ca66ced71cde019aba8e9</t>
  </si>
  <si>
    <t>bf4362fc31d8f9821d9e8f3f9adca705</t>
  </si>
  <si>
    <t>5bc24d989e71e93c33e50a7782431b0e</t>
  </si>
  <si>
    <t>0a80cb0961116e638ec1e053d8107557</t>
  </si>
  <si>
    <t>campo do meio</t>
  </si>
  <si>
    <t>a00f125175c8ff66e63dbacefe493aaf</t>
  </si>
  <si>
    <t>435fc681f12d221baf2257621262018b</t>
  </si>
  <si>
    <t>c147154e561f7cfa09d46a9a09951b16</t>
  </si>
  <si>
    <t>c2fc568bac1a8c9f99c41a918cfbc6b0</t>
  </si>
  <si>
    <t>81d879a43537a2803762ce12282ccbc9</t>
  </si>
  <si>
    <t>9674754b5a0cb32b638cec001178f799</t>
  </si>
  <si>
    <t>6c83be548d91172d26144f4b00363c47</t>
  </si>
  <si>
    <t>dfda82f701815b8d9306b1343ca3e2bd</t>
  </si>
  <si>
    <t>89b121bee266dcd25688a1ba72eefb61</t>
  </si>
  <si>
    <t>2eb70248d66e0e3ef83659f71b244378</t>
  </si>
  <si>
    <t>eb48ab464500f361c68e031087e573cd</t>
  </si>
  <si>
    <t>colatina</t>
  </si>
  <si>
    <t>8e99a2cfed539d7ef02eabb5551d98d2</t>
  </si>
  <si>
    <t>5fcdc30ee64ffa6bcecc39887915109f</t>
  </si>
  <si>
    <t>5c243662ce92d84573bfaff24c3e3700</t>
  </si>
  <si>
    <t>744f333d22ebaf5a201e17ec6a799309</t>
  </si>
  <si>
    <t>396a9a6beb6d2d923c6310968d7da64d</t>
  </si>
  <si>
    <t>43423cdffde7fda63d0414ed38c11a73</t>
  </si>
  <si>
    <t>b1fc4f64df5a0e8b6913ab38803c57a9</t>
  </si>
  <si>
    <t>3bb7d1a8212bdb15b96d73f1e91a7ca4</t>
  </si>
  <si>
    <t>teofilo otoni</t>
  </si>
  <si>
    <t>dc170ecd2fefc21a44d0040b830dfa60</t>
  </si>
  <si>
    <t>c64343b6e8d5be28f6564c6959cdfa7c</t>
  </si>
  <si>
    <t>9b15d596cd0c8a3a5fb3b9584d8504ed</t>
  </si>
  <si>
    <t>a9fb450008d4a94311a7288937b880e6</t>
  </si>
  <si>
    <t>70906e04da1eebf3d1b8791bd09ffe85</t>
  </si>
  <si>
    <t>8e6d7754bc7e0f22c96d255ebda59eba</t>
  </si>
  <si>
    <t>19d04e5c06403cf04a62edc4f1ded818</t>
  </si>
  <si>
    <t>cachoeirinha</t>
  </si>
  <si>
    <t>528bf8e17d835da2b2716f8884040e75</t>
  </si>
  <si>
    <t>2fea0f2cec6b6324a277d4a61c2ed2c6</t>
  </si>
  <si>
    <t>beadbee30901a7f61d031b6b686095ad</t>
  </si>
  <si>
    <t>e2d9a04b85d3305106f1572f2b0cad37</t>
  </si>
  <si>
    <t>primavera do leste</t>
  </si>
  <si>
    <t>51cb8de840f89dc3988470b2ee262f1f</t>
  </si>
  <si>
    <t>c8db658e8d844bb647932fa9f1d4dcdc</t>
  </si>
  <si>
    <t>1028ff13ccfac9ceef23604d7974a6d2</t>
  </si>
  <si>
    <t>377d7f9df8722eb28e148a6014eb40ae</t>
  </si>
  <si>
    <t>1e21edc6c6810b5779fa6685c82a6a89</t>
  </si>
  <si>
    <t>ed8ba7857b8c1dd66da5bf95ecd166a4</t>
  </si>
  <si>
    <t>74d3b928afa7a5a2898679551b835833</t>
  </si>
  <si>
    <t>vila valerio</t>
  </si>
  <si>
    <t>d83268beec893067aeef7a062622d721</t>
  </si>
  <si>
    <t>a455490139153fd29e94b52dd5eb1fce</t>
  </si>
  <si>
    <t>efcb1e3ac5e7826d0395156ddcce513d</t>
  </si>
  <si>
    <t>846145e9b8d412bd1c9bb478a52ab4a0</t>
  </si>
  <si>
    <t>432c37c9dfba871172ec162e20118b8c</t>
  </si>
  <si>
    <t>0218cebf93e71536419e31f4938f1774</t>
  </si>
  <si>
    <t>rio do pires</t>
  </si>
  <si>
    <t>29eb489b23b22ac3a867b2408dac5575</t>
  </si>
  <si>
    <t>53f2297d5ee760eb3894415f07057fbf</t>
  </si>
  <si>
    <t>45ffb70b5ab194d69842178149ef0c70</t>
  </si>
  <si>
    <t>88ca370ef97df0526aeaea6932a38bdd</t>
  </si>
  <si>
    <t>a5da0afe481e088a06631defb8f9a037</t>
  </si>
  <si>
    <t>0380d4bc2621c9c80b674b729d4c6c02</t>
  </si>
  <si>
    <t>4c4a28727e951ccf6f37590a7028e182</t>
  </si>
  <si>
    <t>bba3293d6f5d5af2f415e004e8b93ae3</t>
  </si>
  <si>
    <t>ce66a27f4a8c469e2f21230797f9e90a</t>
  </si>
  <si>
    <t>aruja</t>
  </si>
  <si>
    <t>98da8355e186d682f0013046d8ad6db7</t>
  </si>
  <si>
    <t>b596e2d70dd2f5fb5ff9ee2a1c803e5b</t>
  </si>
  <si>
    <t>c3c290b32c2b985a74214ea1e7e11323</t>
  </si>
  <si>
    <t>6ad3104da988fe60a015a15536c72e08</t>
  </si>
  <si>
    <t>b73091f98b819cf7a339f74ece86aa4b</t>
  </si>
  <si>
    <t>67e8b3a661aabd3a6994920633e1d7c5</t>
  </si>
  <si>
    <t>lorena</t>
  </si>
  <si>
    <t>fd607d0a02cb276bc764a15f80f0423f</t>
  </si>
  <si>
    <t>02ad78835ec3f72e750d1dfa6a7e11b3</t>
  </si>
  <si>
    <t>2a73cba571d90c694b7caca072ccf6ce</t>
  </si>
  <si>
    <t>fef79774a4f4ef014078bcb0b42d0cc5</t>
  </si>
  <si>
    <t>bc2231bb0e615e5a4ebf963c448e127f</t>
  </si>
  <si>
    <t>addc5c8bbd255c685d87235db4c4579d</t>
  </si>
  <si>
    <t>8648b1e89e9b349e32d3741b30ec737e</t>
  </si>
  <si>
    <t>313480f1bd1a0f065a2f5772713b6091</t>
  </si>
  <si>
    <t>ijui</t>
  </si>
  <si>
    <t>68a049ac76db01ce0790c5dc64351140</t>
  </si>
  <si>
    <t>6c8b2975a4a05d1f36948b20753b29ca</t>
  </si>
  <si>
    <t>2ed6de13efab725e91e77e8a955362d9</t>
  </si>
  <si>
    <t>assis</t>
  </si>
  <si>
    <t>a8f2de0bd364d148696276ada61777f7</t>
  </si>
  <si>
    <t>ebe9b72c17b25034d971a1609ef8024d</t>
  </si>
  <si>
    <t>5f7a57e2b8a60c5504cf3d41c267b0f1</t>
  </si>
  <si>
    <t>e37feadc571ee63dee76cb4421db723b</t>
  </si>
  <si>
    <t>861857117917aaa99611defcc0d514cd</t>
  </si>
  <si>
    <t>254f8b79f6adba215152f0b3c57fecd5</t>
  </si>
  <si>
    <t>ab2dca30f9aa2566e582854315d22d95</t>
  </si>
  <si>
    <t>fadced14c797b6382fe83c56c85f7eb0</t>
  </si>
  <si>
    <t>207b2bd9ffdda81bdc8af0c03f5e3807</t>
  </si>
  <si>
    <t>uberaba</t>
  </si>
  <si>
    <t>6026ab778a91a44d6099fd3734dfb44a</t>
  </si>
  <si>
    <t>9c48f48fd32ee1915d62d3670e2d1ba9</t>
  </si>
  <si>
    <t>419416765315af7eec3cc52b6590c2cf</t>
  </si>
  <si>
    <t>3180df618dceb8b0fc74ea13612333fe</t>
  </si>
  <si>
    <t>e71ce72b19b83080d97cf4f06c90d096</t>
  </si>
  <si>
    <t>376bba723b8b3baca4874090510a051d</t>
  </si>
  <si>
    <t>6c2332524797ccf47797e85207250b4a</t>
  </si>
  <si>
    <t>4cb6e86e1328e77e20b5f90771683cbe</t>
  </si>
  <si>
    <t>f6d7beb5565be70662041ee72f57d9f9</t>
  </si>
  <si>
    <t>59e4b15bc4ba90075398df42e550a289</t>
  </si>
  <si>
    <t>40167efd3222760691f4342a061d9bb1</t>
  </si>
  <si>
    <t>34fad2c694d4b57ef78b164a097cf817</t>
  </si>
  <si>
    <t>04df667e73ca2fab4b9a97c86466b699</t>
  </si>
  <si>
    <t>df151768000c436bd5dbef2f753606a5</t>
  </si>
  <si>
    <t>213014b043512462e21606eccb1a4aae</t>
  </si>
  <si>
    <t>aa49abfbe4f971849628bdae6a7e5efb</t>
  </si>
  <si>
    <t>1430239a858e7682bbc43b20758af153</t>
  </si>
  <si>
    <t>e5db9d4fb808c1d1a656dec250ca61ac</t>
  </si>
  <si>
    <t>e39bbac2f576136835e2f21b52aeb8eb</t>
  </si>
  <si>
    <t>43981e5a9d93f53478bc206f92df4b71</t>
  </si>
  <si>
    <t>17635bd7488306e5da70e0c945e5fe83</t>
  </si>
  <si>
    <t>2fdcc8d5431fe439ecf804319253377f</t>
  </si>
  <si>
    <t>6683aa4f73f7869ec65ebeeef53f700b</t>
  </si>
  <si>
    <t>c3a52053718435a35e070b991ff546ec</t>
  </si>
  <si>
    <t>4e8dacf3d38f281ae26c3e0321d92d88</t>
  </si>
  <si>
    <t>44d53248bdd39a477bcf6278e73a2844</t>
  </si>
  <si>
    <t>22d494f5aa645ca9c597962040fc930f</t>
  </si>
  <si>
    <t>880be32f4db1d9f6e2bec38fb6ac23ab</t>
  </si>
  <si>
    <t>b5e017d6f4a1ba8e796b33cce51d4229</t>
  </si>
  <si>
    <t>maceio</t>
  </si>
  <si>
    <t>AL</t>
  </si>
  <si>
    <t>485a9b5ac4906bb7eaac99931164c87b</t>
  </si>
  <si>
    <t>0f67b4ef3dcb82c257f9f14b6f694ccd</t>
  </si>
  <si>
    <t>3a3eaa27404d482a1a4f0fc8897d03d8</t>
  </si>
  <si>
    <t>63033c7afa7443f6f4d862d70fcf413f</t>
  </si>
  <si>
    <t>c2a1ff8408a1c857c8730e4d12da714e</t>
  </si>
  <si>
    <t>bcc9229d8548d1605666e8e943417113</t>
  </si>
  <si>
    <t>nova odessa</t>
  </si>
  <si>
    <t>166029aa4dc1bed21f0d50ebdb4ef286</t>
  </si>
  <si>
    <t>a9516a079e37a9c9c36b9b78b10169e8</t>
  </si>
  <si>
    <t>d1ec48f722227f712bd7c376e194dcc2</t>
  </si>
  <si>
    <t>mandaguari</t>
  </si>
  <si>
    <t>a3fb3b6bb8e09643668fa1ed2591b149</t>
  </si>
  <si>
    <t>2d0090282bd77e1ae0f6336ba500facf</t>
  </si>
  <si>
    <t>1f0297c67e5e3106b058c933b37053dd</t>
  </si>
  <si>
    <t>cb7adcbe8f1cc9dfa83f5bd41d81ec8c</t>
  </si>
  <si>
    <t>34765ff1d45ff574aba9091a0c4ed223</t>
  </si>
  <si>
    <t>santa rita do sapucai</t>
  </si>
  <si>
    <t>a6338c083da70631fcd9cdb8a9ccac29</t>
  </si>
  <si>
    <t>93c480c7d11c68ba0a71e850da61b674</t>
  </si>
  <si>
    <t>d2e6487cfc92b4e2342d92853c158e27</t>
  </si>
  <si>
    <t>ae2756437d2b0a5f0c9702d7ea130e41</t>
  </si>
  <si>
    <t>9f3a6a3bc8190b848832ad6916ccedf1</t>
  </si>
  <si>
    <t>78ed8bc9a17147a0c51493edd0d1cf70</t>
  </si>
  <si>
    <t>b2775a101dfacb48184ed1c1cb4a278b</t>
  </si>
  <si>
    <t>aced59e9b31ef866a94f9e7f29d8d418</t>
  </si>
  <si>
    <t>0a884d4b833450da796608869e509d8b</t>
  </si>
  <si>
    <t>4fc320374afd63a53d0b5607ef49113c</t>
  </si>
  <si>
    <t>1d297ac3d18250759eb36e8b6c18fb5b</t>
  </si>
  <si>
    <t>e8ae3b3d200846af695118ba15688352</t>
  </si>
  <si>
    <t>minacu</t>
  </si>
  <si>
    <t>b9a8d194c52bcb022997d990bd402f7e</t>
  </si>
  <si>
    <t>5bde57569eb8318a2306865d06de2bfb</t>
  </si>
  <si>
    <t>e11092e9722d1b6f8c18cd8947a1daff</t>
  </si>
  <si>
    <t>798ad597febc1c2ece313c04fc33d6de</t>
  </si>
  <si>
    <t>b45755e01d70d935e074cdde682bed74</t>
  </si>
  <si>
    <t>5f6106098e8a7d8d4f33deb3fcd97ff8</t>
  </si>
  <si>
    <t>9c6fa2375d04ebce9627208eff6aa01b</t>
  </si>
  <si>
    <t>7ac5f520abfc0589418bc7c76cea7a7c</t>
  </si>
  <si>
    <t>b6c2a592baed4e617db2e58189eeb671</t>
  </si>
  <si>
    <t>d85c21edbd2d9fc056908945b37bb577</t>
  </si>
  <si>
    <t>12485f9cdebb6ca179826ede539554ad</t>
  </si>
  <si>
    <t>7901646fdd36a55f564ffaf2dbccaaf7</t>
  </si>
  <si>
    <t>0176ec1982f9f3aa628de3a506191769</t>
  </si>
  <si>
    <t>climatizacao</t>
  </si>
  <si>
    <t>f52a5a508f96400a02ab7d6dd3d73146</t>
  </si>
  <si>
    <t>c43b672f48eaccbecc94cdf6b4f53485</t>
  </si>
  <si>
    <t>edb1ef5e36e0c8cd84eb3c9b003e486d</t>
  </si>
  <si>
    <t>9050371aaf6e57515b2583acd99c9bb6</t>
  </si>
  <si>
    <t>jaboticatubas</t>
  </si>
  <si>
    <t>teresopolis</t>
  </si>
  <si>
    <t>0eb943e25686a73425894fcc95e842e3</t>
  </si>
  <si>
    <t>57f2bc497c1a3ebe41ba7a06d78ed159</t>
  </si>
  <si>
    <t>b403064ab79055c7c332d922feff2bb6</t>
  </si>
  <si>
    <t>1f8c89e0b4033cf3a956761da1a72f5c</t>
  </si>
  <si>
    <t>6358f5d1f8bea46b44615a9eaad26f81</t>
  </si>
  <si>
    <t>080b3abcb4fd60a7ebbafaa21eba5b3e</t>
  </si>
  <si>
    <t>sao sebastiao do cai</t>
  </si>
  <si>
    <t>db0cb41e34ca5f61481ed9127f70379c</t>
  </si>
  <si>
    <t>28a0482239353fd069dcf3e6d625ed5b</t>
  </si>
  <si>
    <t>0bc54a02fdbcb70408167af288be3dc3</t>
  </si>
  <si>
    <t>ce19416583ee035a7a8097db2c53f98c</t>
  </si>
  <si>
    <t>2de4aa76a72feaca51fc8f83ae037c7e</t>
  </si>
  <si>
    <t>1312052710d8669c61d9d6d07f5664c3</t>
  </si>
  <si>
    <t>127e151835ed0bf4ea8e262040fa1c3d</t>
  </si>
  <si>
    <t>a04a2402a7774ba53d10ed2ce29715e3</t>
  </si>
  <si>
    <t>770d6e5d00352cbaef765742ab1ca211</t>
  </si>
  <si>
    <t>6c188fc65509444271c3c57cb038bc06</t>
  </si>
  <si>
    <t>f4f67ccaece962d013a4e1d7dc3a61f7</t>
  </si>
  <si>
    <t>7e4f31a4c2b7af85e49da1aea4c3db90</t>
  </si>
  <si>
    <t>ibira</t>
  </si>
  <si>
    <t>99ed5bfea4c7e7191a2412698fc7abbb</t>
  </si>
  <si>
    <t>7ca5f56188492e30c50ba64de188aae7</t>
  </si>
  <si>
    <t>f8ead8fa77e496442ea34c58340a7f5a</t>
  </si>
  <si>
    <t>fc2fce216ba47a84e54367275351c67a</t>
  </si>
  <si>
    <t>4aa6014eceb682077f9dc4bffebc05b0</t>
  </si>
  <si>
    <t>b8bc237ba3788b23da09c0f1f3a3288c</t>
  </si>
  <si>
    <t>152e0f1f108e8820600a9572e1cc8107</t>
  </si>
  <si>
    <t>dbf5aec766985e6f34f73cc4560a5123</t>
  </si>
  <si>
    <t>6f2af80a4dddb41170c1afe551f88765</t>
  </si>
  <si>
    <t>404e1ba01358af4cd63f679b2c4d1fa1</t>
  </si>
  <si>
    <t>b4c985152cb9f2646a7f671a52c2ac09</t>
  </si>
  <si>
    <t>e30e1b2d38289d666f614ee04f5951ba</t>
  </si>
  <si>
    <t>94298cbe7a6c41305c767c411762afd5</t>
  </si>
  <si>
    <t>82f73104c80fa2798cb0886231932bb7</t>
  </si>
  <si>
    <t>74e48c5377480b7d048d7b294abc569b</t>
  </si>
  <si>
    <t>3ea00e1dea2b0659dbaf654735929220</t>
  </si>
  <si>
    <t>01cca8f48e415e8612b70b1c5ee759af</t>
  </si>
  <si>
    <t>af4a3b84719be0c3055f092f687f7142</t>
  </si>
  <si>
    <t>ce11f5eb434bd8e7c26fdfaf25a0b167</t>
  </si>
  <si>
    <t>75fbb52eda0cbc24f479d3b2fbfa8d3e</t>
  </si>
  <si>
    <t>1d695b142ccd56d1a1f0b057238109f3</t>
  </si>
  <si>
    <t>dvds_blu_ray</t>
  </si>
  <si>
    <t>a70ff61f0d853a260f33d7a6cda42e8e</t>
  </si>
  <si>
    <t>8019fbe8d40bc84f08ced347ed6908d4</t>
  </si>
  <si>
    <t>d93844a9c55ba7ce353388bcf849ea56</t>
  </si>
  <si>
    <t>98ef3111c052c31ff3ae78c26c0cf04b</t>
  </si>
  <si>
    <t>conceicao do araguaia</t>
  </si>
  <si>
    <t>c8b69047cbbe06592f979f7a1ca08df2</t>
  </si>
  <si>
    <t>e9def91e99c8ecb7c5cef5e31506a056</t>
  </si>
  <si>
    <t>af1a7e2229bed1f32991107366db591a</t>
  </si>
  <si>
    <t>0e7ce95d19235a4bed2b0bfd4e9111db</t>
  </si>
  <si>
    <t>2948658cb6abc82847412be7201bfc4c</t>
  </si>
  <si>
    <t>5147543c7fba3cd0cdade7d54a1101bf</t>
  </si>
  <si>
    <t>d66cdd2dee90bc354ba79f909e9dfda4</t>
  </si>
  <si>
    <t>c57bafab28dd10e1d95c06ec176e7441</t>
  </si>
  <si>
    <t>7b8e8ec35bad4b0ef7e3963650b0a87b</t>
  </si>
  <si>
    <t>249ead6a60c68710994208dc93955831</t>
  </si>
  <si>
    <t>tubarao</t>
  </si>
  <si>
    <t>f28d2797b047549663f2e82b4afbdc1e</t>
  </si>
  <si>
    <t>ca26080d8f0fa848c329fe732f5e34e8</t>
  </si>
  <si>
    <t>3faf68a3b0af94b10bac70d86077be49</t>
  </si>
  <si>
    <t>fa60dc846cc1ab755dd1768fc500b400</t>
  </si>
  <si>
    <t>holambra</t>
  </si>
  <si>
    <t>9b17125defce8ecb669a929fce9bb7c8</t>
  </si>
  <si>
    <t>33fac76e7f17367dedaef7954bbb33b4</t>
  </si>
  <si>
    <t>076feaeadbaf45d1aed50960f6241e76</t>
  </si>
  <si>
    <t>5943f6d5dc8ba01f970b8ef4d18678cb</t>
  </si>
  <si>
    <t>d7db906531fe298de06721345a86828e</t>
  </si>
  <si>
    <t>f2c52534beb7f3e34299986eb4950d92</t>
  </si>
  <si>
    <t>bf8335c7f470714a6a72b83d1fd1796c</t>
  </si>
  <si>
    <t>0c8b6b6e4f9ee5fe2c48d6cee4c69bc8</t>
  </si>
  <si>
    <t>55d3daac7c404d59e51c2aa2f4dc5a23</t>
  </si>
  <si>
    <t>cc7f125c5af9a10f69d05186b36fdf3b</t>
  </si>
  <si>
    <t>997972977f4f622407b3d9125eeffd46</t>
  </si>
  <si>
    <t>425db55cb3b0f5b18a2d9964da31c3c0</t>
  </si>
  <si>
    <t>f05b67246802fdc9420af92d504f8f08</t>
  </si>
  <si>
    <t>efe279abeb0fb2d03273c495d19b9f29</t>
  </si>
  <si>
    <t>1e1a186a03f0d98268516827690d4fd2</t>
  </si>
  <si>
    <t>a0973c8c7e186a3e7425bb1ae01b0c9c</t>
  </si>
  <si>
    <t>itabuna</t>
  </si>
  <si>
    <t>5265e13b1b649ee26bbaa159d56167aa</t>
  </si>
  <si>
    <t>5599be6fe59cd2257edfdec9d45442e0</t>
  </si>
  <si>
    <t>116ccb1a1604bc88e4d234a8c23f33de</t>
  </si>
  <si>
    <t>442fd67617440e5d001f5e5206f9d40a</t>
  </si>
  <si>
    <t>148a2bcb04ca38f2580d863dfd36b05f</t>
  </si>
  <si>
    <t>b3698dc271a3175f13d5c4616e2dc0df</t>
  </si>
  <si>
    <t>389ae1c2f97501a310919a2234e0ce74</t>
  </si>
  <si>
    <t>3099fd60323d4c647f2515690394bfb2</t>
  </si>
  <si>
    <t>729b2d09b2a0bdab221076327f13d050</t>
  </si>
  <si>
    <t>c2c88a6115ea7dc0c0593ce74e909056</t>
  </si>
  <si>
    <t>mineiros do tiete</t>
  </si>
  <si>
    <t>d108fd23680159d7981c0da9a46fba79</t>
  </si>
  <si>
    <t>b2572a992f6ea1d1a7eb518d54e64620</t>
  </si>
  <si>
    <t>6edacfd9f9074789dad6d62ba7950b9c</t>
  </si>
  <si>
    <t>d4ff16ef57595838d5ee159d01d38c7b</t>
  </si>
  <si>
    <t>1f210038c217da04d2d88a6a59614f6a</t>
  </si>
  <si>
    <t>634256dbcd184b3757ffd7632c9fe52a</t>
  </si>
  <si>
    <t>4648c0c1d328c3666d3bda3d6ea08e93</t>
  </si>
  <si>
    <t>d15db33a2ad3b0ec963a89d2809156ed</t>
  </si>
  <si>
    <t>d886830f276eaa72305b18639bc4cfce</t>
  </si>
  <si>
    <t>d3fda06d45564b2a30b99c8a476a3921</t>
  </si>
  <si>
    <t>sao sebastiao do paraiso</t>
  </si>
  <si>
    <t>920b7ed9f8f073005d0fcea7fe293bd7</t>
  </si>
  <si>
    <t>069e2c889baa038cfaa80e585474c3e4</t>
  </si>
  <si>
    <t>maragogi</t>
  </si>
  <si>
    <t>e466da8b1fce311e8469cb62530c18a9</t>
  </si>
  <si>
    <t>f54cd09fa7e3c0f502187f200eb84084</t>
  </si>
  <si>
    <t>68d8144a07678ddc6c45bf0af744e865</t>
  </si>
  <si>
    <t>a1fa8465f15178a62e2429d53c230d99</t>
  </si>
  <si>
    <t>43bce2c11df17f5e6e50fbb914fd13ea</t>
  </si>
  <si>
    <t>4fe13d656b536982335931449b3fe43d</t>
  </si>
  <si>
    <t>338d51c0465ed6b6de1c296960745fd9</t>
  </si>
  <si>
    <t>0a4093a4af429dc0a9334300e5c13ae5</t>
  </si>
  <si>
    <t>8c6a7b82afcd5b6d193721e01b18f5c1</t>
  </si>
  <si>
    <t>2b8f925d21cb444a3118d0640bb09cc1</t>
  </si>
  <si>
    <t>71a7800a633691de8ecdd17463335e2e</t>
  </si>
  <si>
    <t>d2b164048dcefa2c5e24bb33173ca75b</t>
  </si>
  <si>
    <t>construcao_ferramentas_jardim</t>
  </si>
  <si>
    <t>7806db2eb65970f1f79cf179a640a2ee</t>
  </si>
  <si>
    <t>282689e1e4c5d32efe135668c32b6722</t>
  </si>
  <si>
    <t>2d2c62bef4c8ba0dd74e0e228e808539</t>
  </si>
  <si>
    <t>2fbb7d2abee363394a20bd29fe5d520d</t>
  </si>
  <si>
    <t>2df952b27ecdf708ef92658a4adf881b</t>
  </si>
  <si>
    <t>73326828aa5efe1ba096223de496f596</t>
  </si>
  <si>
    <t>d13e50eaa47b4cbe9eb81465865d8cfc</t>
  </si>
  <si>
    <t>deffd3aca3c7bd8f03f3777d0239f903</t>
  </si>
  <si>
    <t>499e36ddc9a7c36dd44e2dcd43a76620</t>
  </si>
  <si>
    <t>1164c17af70425821f88bfbdc9e907a3</t>
  </si>
  <si>
    <t>2d50d6282f8aa2257819a77bfaa0efe0</t>
  </si>
  <si>
    <t>449661f48027faecbed83ae63b438743</t>
  </si>
  <si>
    <t>9006464e8413a8fed96d20843c6c5ea2</t>
  </si>
  <si>
    <t>5ccd6416950084e5a8653a4a0e5eaaa8</t>
  </si>
  <si>
    <t>39d54ff918774174706fb065d7f9dc07</t>
  </si>
  <si>
    <t>fd168731e205785ef438595d70a43618</t>
  </si>
  <si>
    <t>689624d719c9fffa2c4ff8f71da712e4</t>
  </si>
  <si>
    <t>f9a508234fed38c95437c5a16b847774</t>
  </si>
  <si>
    <t>62bb7754e891d448d845fec3cfaf1483</t>
  </si>
  <si>
    <t>aimores</t>
  </si>
  <si>
    <t>94eb877f9f8fc251fafee5cd18ccbfa2</t>
  </si>
  <si>
    <t>2635c3e7db0ac6cb3e733cac61ce0ba5</t>
  </si>
  <si>
    <t>149ebf64a793b360ae72c444f70f09a2</t>
  </si>
  <si>
    <t>1f45a28586a90ea15a58abe89e405d46</t>
  </si>
  <si>
    <t>90147b75b794b38e8a6e69b3657430fd</t>
  </si>
  <si>
    <t>a673821011d0cec28146ea42f5ab767f</t>
  </si>
  <si>
    <t>56b9be0a087336ee3ac2a4b75d588b5c</t>
  </si>
  <si>
    <t>7ca1ad2143cdd9d02d4d9c1fe9656f4c</t>
  </si>
  <si>
    <t>da41ea3fb1d8000bd031fef2656713b4</t>
  </si>
  <si>
    <t>8f78f0903005064036736c7173a5c2ed</t>
  </si>
  <si>
    <t>6262b34bbcd894a177d5c890e84c30ab</t>
  </si>
  <si>
    <t>canoas</t>
  </si>
  <si>
    <t>tiradentes</t>
  </si>
  <si>
    <t>64cf90af2972e752091fa4a0344c47b7</t>
  </si>
  <si>
    <t>a41d9e51c365f6e2f5eb1f98fa4097eb</t>
  </si>
  <si>
    <t>0ac4201fda2c68ebc0e47cb9423cf3c9</t>
  </si>
  <si>
    <t>db29b94a7ae343b96e89071646b56bb8</t>
  </si>
  <si>
    <t>goioere</t>
  </si>
  <si>
    <t>c53650d065ed0639a5181397ce08c423</t>
  </si>
  <si>
    <t>1f13ebbc80d3713a1abdd12696605956</t>
  </si>
  <si>
    <t>b9fa68d5a325ea422f38f683138653a2</t>
  </si>
  <si>
    <t>vitoria do jari</t>
  </si>
  <si>
    <t>1dfc0df462a5535aa569317a1cf19a17</t>
  </si>
  <si>
    <t>378bb659f41bd501c7e1db351315aa48</t>
  </si>
  <si>
    <t>itabaianinha</t>
  </si>
  <si>
    <t>053245dc8f6f668c40923c3aedcd384e</t>
  </si>
  <si>
    <t>a8f6fefd2f6ad22952337438aa1bfce5</t>
  </si>
  <si>
    <t>adcf50477d6a1f5d91bb9d54c4903cb5</t>
  </si>
  <si>
    <t>3e7ff5820808a8d4664e1e2514ce32c0</t>
  </si>
  <si>
    <t>claudio</t>
  </si>
  <si>
    <t>3f5dec4a044b171bbe8c2313102c045b</t>
  </si>
  <si>
    <t>f35aff4ab7e91c2c5b2ae732007777fe</t>
  </si>
  <si>
    <t>f3468d6a2c7586711e9952242898aad4</t>
  </si>
  <si>
    <t>4a16dfed3e9e577413c82835fe057767</t>
  </si>
  <si>
    <t>candido godoi</t>
  </si>
  <si>
    <t>eff815e07af90858dc1de0952b153b9d</t>
  </si>
  <si>
    <t>833d58e31839b5a0787025d59a21b79b</t>
  </si>
  <si>
    <t>1336efc61c316ddf92c899eb817f7cae</t>
  </si>
  <si>
    <t>b03183c784f431b0b4d56e94d9461427</t>
  </si>
  <si>
    <t>9b54bdfadbd9f2645d10e93bc14dede9</t>
  </si>
  <si>
    <t>5b5ad6ceb42c743bd3bf42efaf927b09</t>
  </si>
  <si>
    <t>orlandia</t>
  </si>
  <si>
    <t>ba8d9391d92251ce54160a4480e95236</t>
  </si>
  <si>
    <t>c3d5a66bdd6bd3a9c7b3b53a46adc4d7</t>
  </si>
  <si>
    <t>5f4eb019454dc6328afd8f20593c3037</t>
  </si>
  <si>
    <t>timon</t>
  </si>
  <si>
    <t>9e04fc75cebeb85d63c311105977d2fb</t>
  </si>
  <si>
    <t>f9be8e0e5acd947d8f49dbc390b9ab20</t>
  </si>
  <si>
    <t>970e923dfba9a92316788f875593b923</t>
  </si>
  <si>
    <t>4bea1a1e7a264f908a38f818073ee923</t>
  </si>
  <si>
    <t>d9cb2ed0c6d5ccdd1da7ae9e8cad120c</t>
  </si>
  <si>
    <t>2ea694334078726c7229c21f0a7cc021</t>
  </si>
  <si>
    <t>8272b63d03f5f79c56e9e4120aec44ef</t>
  </si>
  <si>
    <t>270516a3f41dc035aa87d220228f844c</t>
  </si>
  <si>
    <t>2709af9587499e95e803a6498a5a56e9</t>
  </si>
  <si>
    <t>fc3d1daec319d62d49bfb5e1f83123e9</t>
  </si>
  <si>
    <t>61e3bd0de079bba22ce8062d0ef4d393</t>
  </si>
  <si>
    <t>3f14d740544f37ece8a9e7bc8349797e</t>
  </si>
  <si>
    <t>7d8a2f9b1625dad7429434e7e9faccd7</t>
  </si>
  <si>
    <t>c6f3dad60242a9cb7ce0486b495862bd</t>
  </si>
  <si>
    <t>a3daee3915d4fb98376e039ede6bdea6</t>
  </si>
  <si>
    <t>2a261b5b644fa05f4f2700eb93544f2c</t>
  </si>
  <si>
    <t>22b2e89dd3f0b85480859b6a4d908229</t>
  </si>
  <si>
    <t>d8e44f5b26cd539b50d9be42ecbe5d92</t>
  </si>
  <si>
    <t>d77688ff55bbbc28706814a06538c8bc</t>
  </si>
  <si>
    <t>dd2bdf855a9172734fbc3744021ae9b9</t>
  </si>
  <si>
    <t>6e58debec4d82dd7dbdc9efdaa2bc43a</t>
  </si>
  <si>
    <t>cbea65029850e25bb7ce971f2982f471</t>
  </si>
  <si>
    <t>5d90b82ad1fdff812987fa28158b7984</t>
  </si>
  <si>
    <t>1b6d7a41bf2e82add06b7f16bd8e4b04</t>
  </si>
  <si>
    <t>e024c4b9445d223aaf705871900bf5e1</t>
  </si>
  <si>
    <t>8814a3da37fb9673a5ac06f82a2a00a9</t>
  </si>
  <si>
    <t>213e3a3c9ce30d4d0d2965e45b656e5a</t>
  </si>
  <si>
    <t>223a155e5dad113ba43fff75ecbb3d06</t>
  </si>
  <si>
    <t>d86b3fd8a411243077abf47be7622496</t>
  </si>
  <si>
    <t>itapetinga</t>
  </si>
  <si>
    <t>6f160d3d9d471193fdc5aa47198ce815</t>
  </si>
  <si>
    <t>31b8e7c2a22f3dba5183cc110bdd72f7</t>
  </si>
  <si>
    <t>d090551135154e438034db7cf080bb13</t>
  </si>
  <si>
    <t>b540d328af5b078f6c8aebac46ae606b</t>
  </si>
  <si>
    <t>6ebb5635bf6deefd63f997cd3e898766</t>
  </si>
  <si>
    <t>de76e6d1ae61d169d594df213610559a</t>
  </si>
  <si>
    <t>ca593d45479b927a7cd4d0a39d73e545</t>
  </si>
  <si>
    <t>0043c62d00db47eff6a6bc4cf6bfaeda</t>
  </si>
  <si>
    <t>39fd4cc03757a754e9b64b20a8aef217</t>
  </si>
  <si>
    <t>7ef2e75823b06b05aec1e71f3b2b22fa</t>
  </si>
  <si>
    <t>914c9e9af640dd56f48764a225b00f89</t>
  </si>
  <si>
    <t>2232236611f1458f825a31b9cfbd0997</t>
  </si>
  <si>
    <t>c030404e3a79412c88d5c331fc95ba20</t>
  </si>
  <si>
    <t>d3c044bd42d84a79e3b0c42662806a48</t>
  </si>
  <si>
    <t>83a7d95a92656e2033852b2a8bb37e70</t>
  </si>
  <si>
    <t>fbdefc6748a086900f96b1713c6bb1ea</t>
  </si>
  <si>
    <t>2332f34b4b3eb82c326126ed5eef6478</t>
  </si>
  <si>
    <t>2e1a7d075abe038c1b2743005fe42ff1</t>
  </si>
  <si>
    <t>a1ffabd3082ab532a3ae5ce001cd5139</t>
  </si>
  <si>
    <t>arneiroz</t>
  </si>
  <si>
    <t>3a812c83660a31b9ff0abc06416a678e</t>
  </si>
  <si>
    <t>12f54c9922a614df9d112a6d7537bb9d</t>
  </si>
  <si>
    <t>4d3d0e1f823dd1af8add9be0057115e7</t>
  </si>
  <si>
    <t>amapa do maranhao</t>
  </si>
  <si>
    <t>7b95d76914bb5cec919366223c2f3190</t>
  </si>
  <si>
    <t>e43da23e8c063291ca4e887e6ee98107</t>
  </si>
  <si>
    <t>2528513dd95219a6013d4d05176e391a</t>
  </si>
  <si>
    <t>6d00cd7a9751462820dddbed135e3375</t>
  </si>
  <si>
    <t>cff1603c17c75c9240279e01bdff4b05</t>
  </si>
  <si>
    <t>a5232c53beb2e7fbf6c5641525f0694f</t>
  </si>
  <si>
    <t>3ec588a9ef40bcc380a1f2401409b13b</t>
  </si>
  <si>
    <t>844c6d466a0b3ae37536094e43dc4522</t>
  </si>
  <si>
    <t>59f4dbb9f66a941a534980a5311ce9b3</t>
  </si>
  <si>
    <t>6493662503709d0182824311f551c45a</t>
  </si>
  <si>
    <t>2a2a2cecd84ffb9cde3499f39a21d647</t>
  </si>
  <si>
    <t>aripuana</t>
  </si>
  <si>
    <t>32cf1aa0aa0ea3a91c9779d558515782</t>
  </si>
  <si>
    <t>32f186a3f6239888c37adf90db857098</t>
  </si>
  <si>
    <t>90b36c5aeb728d5504a39f435bef0c5f</t>
  </si>
  <si>
    <t>a365ff91be1ba9a1e7c3251c24848f74</t>
  </si>
  <si>
    <t>conchal</t>
  </si>
  <si>
    <t>b1b6c6679301e883c54342f1610a5360</t>
  </si>
  <si>
    <t>16b44956cca18a175a2cab5956fea5d5</t>
  </si>
  <si>
    <t>1f87ac3f856bae9e742538bc551bdf5b</t>
  </si>
  <si>
    <t>6dde44b4172999f35f08654d06bad633</t>
  </si>
  <si>
    <t>2c32dba7a49f14ff6c477b91e8a7fb06</t>
  </si>
  <si>
    <t>8719765a2c69491f63bc8b06f379488f</t>
  </si>
  <si>
    <t>3552627a68384dc559f0fd4cce173269</t>
  </si>
  <si>
    <t>5b97cf3a33ee85a30c7dc07f080b52e0</t>
  </si>
  <si>
    <t>cfe5649887c20d8a27d7a9a2302a9d9b</t>
  </si>
  <si>
    <t>b5e13c9a353102f79c6206ff5cb61a50</t>
  </si>
  <si>
    <t>a49928bcdf77c55c6d6e05e09a9b4ca5</t>
  </si>
  <si>
    <t>7c9e2de99b4d853ad2849bf211810bcf</t>
  </si>
  <si>
    <t>paulista</t>
  </si>
  <si>
    <t>f6062f2fd7a79226266b4cdaded643ec</t>
  </si>
  <si>
    <t>ffc9caf33e2d1e9f44e3e06da19085f7</t>
  </si>
  <si>
    <t>b18dc380845b24038cfc48006478f099</t>
  </si>
  <si>
    <t>220d30b547b088ca7b34fef7d7a54523</t>
  </si>
  <si>
    <t>28249398ab902fae0b07378e03da3729</t>
  </si>
  <si>
    <t>e6cacbdfa154a7af5a5fa3363ca2209a</t>
  </si>
  <si>
    <t>guapore</t>
  </si>
  <si>
    <t>61fcbde43b57103de5c19b26489b46f6</t>
  </si>
  <si>
    <t>1e2e095149b3e9ca487d9c2d8c20378b</t>
  </si>
  <si>
    <t>3bbe55ec205026d44f2a0ce1059f6e5a</t>
  </si>
  <si>
    <t>e87c331d21a3fb3085079a9b32f4a56c</t>
  </si>
  <si>
    <t>e53023ab8367557ec53afdc82e03121b</t>
  </si>
  <si>
    <t>d921b68bf747894be13a97ae52b0f386</t>
  </si>
  <si>
    <t>4bf97f85728e222d60123b493dec288b</t>
  </si>
  <si>
    <t>correntes</t>
  </si>
  <si>
    <t>570610b25d5f59c9e9d3dccb2cea3614</t>
  </si>
  <si>
    <t>3ada827a3b82590816ffa9741fa4bd03</t>
  </si>
  <si>
    <t>f5fea3ffed6c2e889bab72705557c63a</t>
  </si>
  <si>
    <t>dd252d7402382484a7d6147557b4e3df</t>
  </si>
  <si>
    <t>82bce245b1c9148f8d19a55b9ff70644</t>
  </si>
  <si>
    <t>a5a0e71a81ae65aa335e71c06261e260</t>
  </si>
  <si>
    <t>c8417879a15366a17c30af34c798c332</t>
  </si>
  <si>
    <t>388025bec8128ff20ec1a316ed4dcf02</t>
  </si>
  <si>
    <t>d7eb562631f3f08adc0a2428d057fc5e</t>
  </si>
  <si>
    <t>b4fc7e84dcaf2fcf3edb234e30362929</t>
  </si>
  <si>
    <t>7bf5c12ace6b84623dfbf869d1eb0bc9</t>
  </si>
  <si>
    <t>235d0ef0d8ee3f66ac576093363be5d0</t>
  </si>
  <si>
    <t>6f0169f259bb0ff432bfff7d829b9946</t>
  </si>
  <si>
    <t>213b25e6f54661939f11710a6fddb871</t>
  </si>
  <si>
    <t>fa4bc3961854152812659aae81d1cd95</t>
  </si>
  <si>
    <t>a596dd0667e64089cd1c927aca8a3bf7</t>
  </si>
  <si>
    <t>d285360f29ac7fd97640bf0baef03de0</t>
  </si>
  <si>
    <t>04324b8c52e5b8d8f6f4d6d344597ca7</t>
  </si>
  <si>
    <t>394959298025bc7fba4b9a6818907cfc</t>
  </si>
  <si>
    <t>db5efde3ad0cc579b130d71c4b2db522</t>
  </si>
  <si>
    <t>240735c9db4f3159b6bc634e19d32dba</t>
  </si>
  <si>
    <t>191bf2b9fb050515f22b85c7011efe08</t>
  </si>
  <si>
    <t>e5d51a994a31fdaf8d7ec087d31a9576</t>
  </si>
  <si>
    <t>5f1dc28029d2c244352a68107ec2b542</t>
  </si>
  <si>
    <t>417bf0d71345160d22bb8209548ae9ab</t>
  </si>
  <si>
    <t>80bef000a2d88b3b23fab45c546c67ff</t>
  </si>
  <si>
    <t>bed8edcc8479914748b6e6173513b3eb</t>
  </si>
  <si>
    <t>9761a94d5172ffc843e5fff9838d5a89</t>
  </si>
  <si>
    <t>529c56bdb881d790cc51c6eea4f7b004</t>
  </si>
  <si>
    <t>d4f91ac96799dc3d9221293e29892e30</t>
  </si>
  <si>
    <t>afa6714acee029b2dfdf357e5579cc03</t>
  </si>
  <si>
    <t>9c964fe94972e8d6ee8498dd08d47b09</t>
  </si>
  <si>
    <t>d2072cac5fc7e1aee9ba54336621c1a8</t>
  </si>
  <si>
    <t>c59e4be236b11e5763f64785de026039</t>
  </si>
  <si>
    <t>29b11e2758e1817d432172e1ee399267</t>
  </si>
  <si>
    <t>353d55a2666dcbdf3f003513deacf875</t>
  </si>
  <si>
    <t>b74d57e3377dd78aace6d070fc48cc88</t>
  </si>
  <si>
    <t>1c8e05297f77e1986a2ed0fe0899bc91</t>
  </si>
  <si>
    <t>d6e3732aea036f7d71b44db75163e2f4</t>
  </si>
  <si>
    <t>5418df20cd587e12212d54c1d5d990fb</t>
  </si>
  <si>
    <t>45ba18c210d42734ec52c0c1c574e9ee</t>
  </si>
  <si>
    <t>0e030dda2e8d63beb191f52346ac0fbe</t>
  </si>
  <si>
    <t>sao roque</t>
  </si>
  <si>
    <t>933cae52f81a96867c679e5251c0a7c5</t>
  </si>
  <si>
    <t>9400a388ad4fbe5e9d381a9762fc99c2</t>
  </si>
  <si>
    <t>7139dc5186aa238b006e066d8fbab2e4</t>
  </si>
  <si>
    <t>49d707c4f8c279f291fa063f2d5cba89</t>
  </si>
  <si>
    <t>amparo</t>
  </si>
  <si>
    <t>c9677a4babf96837ee697317b7963a92</t>
  </si>
  <si>
    <t>cc2232dbef2c9fca23f4c7f6a19a42e3</t>
  </si>
  <si>
    <t>198c7ea11960a9844b544d9bcdca860c</t>
  </si>
  <si>
    <t>eb4322f80db384bab3386bbcb619ecc1</t>
  </si>
  <si>
    <t>quilombo</t>
  </si>
  <si>
    <t>jacutinga</t>
  </si>
  <si>
    <t>3cb96327ba59861fedc040463ffb2a4d</t>
  </si>
  <si>
    <t>a506d2120380ab9f2125636cadcbd7b3</t>
  </si>
  <si>
    <t>3bc7bafe08bb58c43522debcebcad17d</t>
  </si>
  <si>
    <t>7174ad809f497cf0fa40b32ff467b503</t>
  </si>
  <si>
    <t>bcb1929cde2d1d71a630266c12337ae5</t>
  </si>
  <si>
    <t>75d29df6618d4aed0c7860c0be80ebe5</t>
  </si>
  <si>
    <t>0c7281e55bdba7b1cd1fa2b1cc88101f</t>
  </si>
  <si>
    <t>fe3ed37f8447cf637b8433c92451513a</t>
  </si>
  <si>
    <t>69455f41626a745aea9ee9164cb9eafd</t>
  </si>
  <si>
    <t>f6c59ee84a5d75eb10e75d2df12d67f0</t>
  </si>
  <si>
    <t>58faef88b9fbcce2db4d1b68bdb0c2a3</t>
  </si>
  <si>
    <t>547b95702aec86f05ac37e61d164891c</t>
  </si>
  <si>
    <t>001cca7ae9ae17fb1caed9dfb1094831</t>
  </si>
  <si>
    <t>4062747ee07fe2bcd812937bbfc4304f</t>
  </si>
  <si>
    <t>paraguacu</t>
  </si>
  <si>
    <t>cariacica</t>
  </si>
  <si>
    <t>990ef3539979cd76d0cc98835b2ad2f7</t>
  </si>
  <si>
    <t>a3dd25a2b8cc57fffa17f57e7ad82f00</t>
  </si>
  <si>
    <t>d17168fed59b987a3b0f2b7d2be18ca4</t>
  </si>
  <si>
    <t>6818237fc018fd5890c9095624a12182</t>
  </si>
  <si>
    <t>bb5bd94c8f59cc050072d2930c869cac</t>
  </si>
  <si>
    <t>4d1f20af0db6b237f80717b8008fdac3</t>
  </si>
  <si>
    <t>233e61a3a3fbc1ea5c7349fa68eab1bb</t>
  </si>
  <si>
    <t>33d26f298db59a201858e0248d9cee6c</t>
  </si>
  <si>
    <t>1a2568d169d3dc81cebfcebbbb7cd9a0</t>
  </si>
  <si>
    <t>7497d2863817fe3cacbf2190af7accf6</t>
  </si>
  <si>
    <t>c9fa6a0dbc5b979d8c99f38c3c9c912f</t>
  </si>
  <si>
    <t>16d344034d088c4ea420da408ef77129</t>
  </si>
  <si>
    <t>760e70b6d3136376633a2c6369da1c69</t>
  </si>
  <si>
    <t>d1c427060a0f73f6b889a5c7c61f2ac4</t>
  </si>
  <si>
    <t>468fff96eab377a97c5bcf8f998bf2c2</t>
  </si>
  <si>
    <t>divinopolis</t>
  </si>
  <si>
    <t>a1b9ae5b3934e2757434214f3acba4a4</t>
  </si>
  <si>
    <t>7564c1759c04fc0a38f2aa84f7a370ee</t>
  </si>
  <si>
    <t>bd033af61f41af8f776a036fc7ad1a1a</t>
  </si>
  <si>
    <t>6023c91a14d68c5adb556a5dbd2e0f84</t>
  </si>
  <si>
    <t>e59aa08eee1bd7faa765a89aab2095cb</t>
  </si>
  <si>
    <t>7f1fd0d4e16c56fa7dd4adf4a0c03684</t>
  </si>
  <si>
    <t>b9b426ab253dc328825da35f1bad83f9</t>
  </si>
  <si>
    <t>327018136fd4a966408df8243383a233</t>
  </si>
  <si>
    <t>a47eef7a7043f321d272a603771704a2</t>
  </si>
  <si>
    <t>5334444552f36867a1bf5cc0f4d3051e</t>
  </si>
  <si>
    <t>87bd1cd9f8c9d38c5a2428d5d2c5aecd</t>
  </si>
  <si>
    <t>aaed1309374718fdd995ee4c58c9dfcd</t>
  </si>
  <si>
    <t>e40ad01668971984265d1af8e48e8620</t>
  </si>
  <si>
    <t>alem paraiba</t>
  </si>
  <si>
    <t>timbo</t>
  </si>
  <si>
    <t>6adf9dc8f61973b774685e0a029ea267</t>
  </si>
  <si>
    <t>65e1b99d6a0daa104350e07aa3693ef1</t>
  </si>
  <si>
    <t>a05aa53174f5a1acddbbe75a8bd52779</t>
  </si>
  <si>
    <t>fa4e67c2fc9315f348f252ab6490b03c</t>
  </si>
  <si>
    <t>cea3e34396621bb2677f5969c11316bc</t>
  </si>
  <si>
    <t>21c62b998a043ebe31161d38f84929fc</t>
  </si>
  <si>
    <t>e822df92236671cd7ee6fc19384d21ee</t>
  </si>
  <si>
    <t>2509129288c3aab692ab6651a58c7bda</t>
  </si>
  <si>
    <t>cd6f5e7edabe54d6d5841a8d003b410b</t>
  </si>
  <si>
    <t>f435898e493ba0356019a0b1cb8b55b1</t>
  </si>
  <si>
    <t>fe35a0177887ee0a5edc2e4945099139</t>
  </si>
  <si>
    <t>b7baf4f0b6c65476ea5e4bf388710a09</t>
  </si>
  <si>
    <t>ccdf954ce1d166f00d312d6b461c046f</t>
  </si>
  <si>
    <t>ff69aa92bb6b1bf9b8b7a51c2ed9cf8b</t>
  </si>
  <si>
    <t>3efd90addf25f86498def3d8aed02174</t>
  </si>
  <si>
    <t>de1288b53d00f641d4de97992ba09703</t>
  </si>
  <si>
    <t>e5cac955339b48ea3b9773f034623e29</t>
  </si>
  <si>
    <t>d2f71573dd23cd9672d89d9c562cfd14</t>
  </si>
  <si>
    <t>a84e4f8aa24db2de90fd2e145f96003c</t>
  </si>
  <si>
    <t>610e045d4ebcfde8d0c8991e8b1f39bb</t>
  </si>
  <si>
    <t>1aef425f81d7df80fbd462da5aef53f4</t>
  </si>
  <si>
    <t>190e8611451cfad038f032f548f44c12</t>
  </si>
  <si>
    <t>d8722b339cfc97d60ea267aaab121c39</t>
  </si>
  <si>
    <t>c66b54f9bc3001f6550cec597c77f8fe</t>
  </si>
  <si>
    <t>d2142399ae9975a18c099e642c5e48f9</t>
  </si>
  <si>
    <t>9fc063fd34fed29ccc57b7f8e8d03388</t>
  </si>
  <si>
    <t>c09557607b4707656905142f3e80c1be</t>
  </si>
  <si>
    <t>8403fda2f0b14fb120f1bd362fe4331b</t>
  </si>
  <si>
    <t>6a23ae3187f1dac41b7210a8c7739d6b</t>
  </si>
  <si>
    <t>219b783acacc9b54bf6360dae4f1559b</t>
  </si>
  <si>
    <t>a2a25b6cdda4df1153122e0300995334</t>
  </si>
  <si>
    <t>58b365b0859f884f4d07490d902af193</t>
  </si>
  <si>
    <t>0b8235b65e5edc54a726c674bf16661f</t>
  </si>
  <si>
    <t>158a05ea7d6a7268559ca2f97476ee0a</t>
  </si>
  <si>
    <t>34dabb8af33b3756cf72df05fb327011</t>
  </si>
  <si>
    <t>50132e9321ecf2c2c284e87fdedf1f72</t>
  </si>
  <si>
    <t>tablets_impressao_imagem</t>
  </si>
  <si>
    <t>8f72b04d200c6c098df28f20abe1d4ce</t>
  </si>
  <si>
    <t>86b8032cbb666ec9ca1f2aa4d4cace06</t>
  </si>
  <si>
    <t>fbbdec535f37e396e4495ff3b139ad3e</t>
  </si>
  <si>
    <t>5ddb878dd68b3eac6d0445eeba64d145</t>
  </si>
  <si>
    <t>fb32a0ce23fd67b9db45a4fbd9dde211</t>
  </si>
  <si>
    <t>c4fca350aff240a61c0be1ec1d867d04</t>
  </si>
  <si>
    <t>d1b3c3d319347abd31b56c3d894b2b2d</t>
  </si>
  <si>
    <t>4231002e80d2a25aed31d65b4b91f479</t>
  </si>
  <si>
    <t>9193319e644f22f5306aac9f1100f6a9</t>
  </si>
  <si>
    <t>f582b7a7e9046f8c9b886bf10820fba4</t>
  </si>
  <si>
    <t>e9a69340883a438c3f91739d14d3a56d</t>
  </si>
  <si>
    <t>1b4c3a6f53068f0b6944d2d005c9fc89</t>
  </si>
  <si>
    <t>3a798c1f103b0128f41d4d665b460135</t>
  </si>
  <si>
    <t>sao ludgero</t>
  </si>
  <si>
    <t>1b5339b3d49c30108e0aa8c2c2cbbbd8</t>
  </si>
  <si>
    <t>6f1b3488c5314b527201978357a8d85f</t>
  </si>
  <si>
    <t>240b9776d844d37535668549a396af32</t>
  </si>
  <si>
    <t>cfd6d1ea06bb9b3e9f72117deea349c7</t>
  </si>
  <si>
    <t>trabiju</t>
  </si>
  <si>
    <t>6990a3eca014dfc85d026ccb49b4a9da</t>
  </si>
  <si>
    <t>2e7c89106453cfffae2446ab3f7c31a5</t>
  </si>
  <si>
    <t>77966b1f338d75236f8405b71cacfa36</t>
  </si>
  <si>
    <t>camboriu</t>
  </si>
  <si>
    <t>dbb4cfffcb19a1a2b48be73c1b1fe978</t>
  </si>
  <si>
    <t>2bc88b31190908684ebece09e5358592</t>
  </si>
  <si>
    <t>86133f83f0ff5943ee3c2d307fbb61d7</t>
  </si>
  <si>
    <t>22123477211e85bfeb19060481d02135</t>
  </si>
  <si>
    <t>af4e303574dc703e52b2731419bd563c</t>
  </si>
  <si>
    <t>5a425cc503b39b262a847fd6212bf53b</t>
  </si>
  <si>
    <t>c924a61b4c49f29bdf7336649d89240f</t>
  </si>
  <si>
    <t>096375c5433ecff9fd971ca2bdd40f1b</t>
  </si>
  <si>
    <t>abc3432ff825d8e524db1d4eac6d2099</t>
  </si>
  <si>
    <t>0639f89df53967e960faa234c3235d1f</t>
  </si>
  <si>
    <t>a4d541965fdf41f59fcbdd53630627b9</t>
  </si>
  <si>
    <t>41587317a0dfddc726a29e86b9527f48</t>
  </si>
  <si>
    <t>3e4cc55b37b733a77f767349b2d350db</t>
  </si>
  <si>
    <t>candido mota</t>
  </si>
  <si>
    <t>4c1fd23882ba19dd4163989a484ad75c</t>
  </si>
  <si>
    <t>5b17fc881ead1246f09b897c7027ae83</t>
  </si>
  <si>
    <t>6a8b085f816a1f75f92dbac6eb545f8f</t>
  </si>
  <si>
    <t>6c50c2547ade7275ef04878bcfec6058</t>
  </si>
  <si>
    <t>bebedouro</t>
  </si>
  <si>
    <t>724c961debc8da1bfd7c243def4d63c5</t>
  </si>
  <si>
    <t>ead3077a141a9c800d6a4bb9d0d415b6</t>
  </si>
  <si>
    <t>aa1e76b30cd8d6ebba19900d1352c462</t>
  </si>
  <si>
    <t>a45ffe76ca47f57a1cdaf4d39b84c37d</t>
  </si>
  <si>
    <t>e13f46cf68d356e0ac0f32058af20911</t>
  </si>
  <si>
    <t>9a24b20452f8c59ab2dcdc32cf9e458b</t>
  </si>
  <si>
    <t>luziania</t>
  </si>
  <si>
    <t>3e8a5d7a9c694f157149b42fcba7a059</t>
  </si>
  <si>
    <t>f97b8c47571a82c23473ff139b8a58e5</t>
  </si>
  <si>
    <t>f1fd5ab1181f827ffad998c1a5de7d74</t>
  </si>
  <si>
    <t>fd7a35830279a45d98f45d653a932f31</t>
  </si>
  <si>
    <t>052514b6411113b9d1d289f49bf414e5</t>
  </si>
  <si>
    <t>407e01944d78001dbd21da4c2059b8dc</t>
  </si>
  <si>
    <t>e8f6dc8e6a1dcde89d20e3995c8d90b3</t>
  </si>
  <si>
    <t>7a399cda317ad8719018d06ee6d2cbb1</t>
  </si>
  <si>
    <t>80f124338f01e6f18cf0bd64261e0db5</t>
  </si>
  <si>
    <t>0e089f539eaa543b2d6e4b4b4e128a3b</t>
  </si>
  <si>
    <t>bd23da7354813347129d751591d1a6e2</t>
  </si>
  <si>
    <t>d06974cc9b629b0bb77a7c8a43b6e7a4</t>
  </si>
  <si>
    <t>00c62d05602c1ca8164b98746d127fa8</t>
  </si>
  <si>
    <t>8e7a3ee016b12c87b5e3e7e717620758</t>
  </si>
  <si>
    <t>2c64fc3c9f0672a9f2481654a7bf109b</t>
  </si>
  <si>
    <t>3fc22e5676244cf405146dd191909147</t>
  </si>
  <si>
    <t>6973a06f484aacf400ece213dbf3d946</t>
  </si>
  <si>
    <t>b4486bd4f78522e7a25d6e7b57f2800c</t>
  </si>
  <si>
    <t>70c3ef96b8128e86a710aea11adf6e63</t>
  </si>
  <si>
    <t>352710ec4fab1854c11d4044880afff3</t>
  </si>
  <si>
    <t>33b34046e628d2c93d9ca4d7385b79d3</t>
  </si>
  <si>
    <t>c8a0e08123c9e8c38daf82bc0e696b1b</t>
  </si>
  <si>
    <t>c50ca07e9e4db9ea5011f06802c0aea0</t>
  </si>
  <si>
    <t>27f30fbacb7c9678aac1a25491cbdd20</t>
  </si>
  <si>
    <t>51c064ec2d79d398b30db3f8e1de8ec8</t>
  </si>
  <si>
    <t>b6d96e7683a87fc151ea589ce97a330d</t>
  </si>
  <si>
    <t>91da5278c565f5d5d22b3724ec4839fd</t>
  </si>
  <si>
    <t>c3228fb3eec33bd6bdb6259cda52759d</t>
  </si>
  <si>
    <t>591c08a1d9290193bd96d8c9e6e607ac</t>
  </si>
  <si>
    <t>b398477a817451216f8913ce45a1a2a7</t>
  </si>
  <si>
    <t>5460b7ae3e4318981a10de9300d62d93</t>
  </si>
  <si>
    <t>f020db7bfbac6214f8dc51b753800c5e</t>
  </si>
  <si>
    <t>fc095ce51fc3399dfb454aee9e562273</t>
  </si>
  <si>
    <t>c01eede39735860e68ef74a1d9ddf5cb</t>
  </si>
  <si>
    <t>5a848e4ab52fd5445cdc07aab1c40e48</t>
  </si>
  <si>
    <t>2010323a22f8ea51174a746875bd36c9</t>
  </si>
  <si>
    <t>4ffc1b827a6dd12870115ee85e68945c</t>
  </si>
  <si>
    <t>94fb18015068e3550e6a8f0729558904</t>
  </si>
  <si>
    <t>d4e12e7884759a14fa0f5f896c791cae</t>
  </si>
  <si>
    <t>2a879e93dbeca9d0ed0c16c960f3cdd8</t>
  </si>
  <si>
    <t>42325f18762da22d5f98e4db3cbc464c</t>
  </si>
  <si>
    <t>13f66294a7b84c6c450e7b0b38d2ef6f</t>
  </si>
  <si>
    <t>1daecbe2a13ab0881c418e978f1e08c1</t>
  </si>
  <si>
    <t>dea564fb3ed59db512cb4df9c491c1ef</t>
  </si>
  <si>
    <t>20d83f3ef0e6925fd74bfd59170babf7</t>
  </si>
  <si>
    <t>b751fcae2274aac027b38ae2b7e8b009</t>
  </si>
  <si>
    <t>e028addc83a9ed4498311c3e203e53ff</t>
  </si>
  <si>
    <t>a87f544d243a198e2fa8adbb9a33141c</t>
  </si>
  <si>
    <t>f52c2422904463fdd7741f99045fecb6</t>
  </si>
  <si>
    <t>7721950fa290fa8e274ed6ed728c6979</t>
  </si>
  <si>
    <t>6b4063646aa51aca70fd0c745ded2155</t>
  </si>
  <si>
    <t>8347d3b517ab185dea43991aebb46737</t>
  </si>
  <si>
    <t>f010f1ad40cdde76194f3c124c532db2</t>
  </si>
  <si>
    <t>d0a945f85ba1074b60aac97ade7e240e</t>
  </si>
  <si>
    <t>6e2a68aa94eb2a3b5b3499bf2314d544</t>
  </si>
  <si>
    <t>610f72e407cdd7caaa2f8167b0163fd8</t>
  </si>
  <si>
    <t>4a44c8f258b8780e1da133c1f1c39854</t>
  </si>
  <si>
    <t>162b56a349cbc23e6ff66357119607d1</t>
  </si>
  <si>
    <t>66b5f91356d928ae807ab4ee547f5e3e</t>
  </si>
  <si>
    <t>f24cfdb0cd7dad2f826e856d9c64751c</t>
  </si>
  <si>
    <t>nova prata</t>
  </si>
  <si>
    <t>70540cb2de8cdf8a399817159fc108e0</t>
  </si>
  <si>
    <t>eb6c2ecde53034fc9ec47741b3232c9d</t>
  </si>
  <si>
    <t>ae1e1f0cec5df61e31eaa2c12d094fe5</t>
  </si>
  <si>
    <t>716ae039823c5b809fbf98d24626922a</t>
  </si>
  <si>
    <t>f422d0d9f8b5f7c27289382b14b61248</t>
  </si>
  <si>
    <t>bc781ab7ea64681deb7a011ec776bb0e</t>
  </si>
  <si>
    <t>2dd1110225406663fec91a10b3c47c4a</t>
  </si>
  <si>
    <t>c784a651cf319526cc7cf854f83cb941</t>
  </si>
  <si>
    <t>240ab70435d02cd9730a051774515854</t>
  </si>
  <si>
    <t>milha</t>
  </si>
  <si>
    <t>85f76b65f934f5fb1d96eba0d53f6639</t>
  </si>
  <si>
    <t>699852381e9f8e1fb5b5ae72e8aabda1</t>
  </si>
  <si>
    <t>f4b402f41d84476637560a1408843094</t>
  </si>
  <si>
    <t>3133d254cf85a65d8e94f39e38ded239</t>
  </si>
  <si>
    <t>dcfcb361d3bb5ad1f5819299c57832fa</t>
  </si>
  <si>
    <t>1be551169c2eb8275a521eafcff31546</t>
  </si>
  <si>
    <t>82183967d9fde935fc0b0189bb68ccec</t>
  </si>
  <si>
    <t>64883dcf4b2d70d149b791d919c55ffc</t>
  </si>
  <si>
    <t>89ad3e3edbff23042463f6b6adc8eead</t>
  </si>
  <si>
    <t>1be380bc1811ed4d29daba3508f6f6fa</t>
  </si>
  <si>
    <t>afd69f75ba9d687b7fdea79ab3ccbbb5</t>
  </si>
  <si>
    <t>52f89521400b32703e434cd646403475</t>
  </si>
  <si>
    <t>34d6306314a47fe15c1efdbc23302020</t>
  </si>
  <si>
    <t>229c3efbfb0ea2058de4ccdfbc3d784a</t>
  </si>
  <si>
    <t>028c802f8a68efdad4e27931e37e859b</t>
  </si>
  <si>
    <t>5036504a490faa98bb9506a134df8a6a</t>
  </si>
  <si>
    <t>9ef3514cbcbf73d8b7d294036f99737f</t>
  </si>
  <si>
    <t>b33aaadd1a8891d2dfef0c4c3bdf0371</t>
  </si>
  <si>
    <t>d3a20925d2f0bd1999fae024f4527db7</t>
  </si>
  <si>
    <t>5f40a2492ceef8196dae8b163a97530e</t>
  </si>
  <si>
    <t>382db2ed3015c04d4b844d2a0712494c</t>
  </si>
  <si>
    <t>d74802c9d51f1b7325b03f595ebe85e6</t>
  </si>
  <si>
    <t>b6a87380ebe0e02e7ed12272492b3ca0</t>
  </si>
  <si>
    <t>0110986ff84d644fee920efb18577292</t>
  </si>
  <si>
    <t>5c1d6f2b9a790917140df3013643b6c4</t>
  </si>
  <si>
    <t>9cf6e3606af3b114428d4fed81663328</t>
  </si>
  <si>
    <t>7340a3839a1de1e99d149b8cf052a2ec</t>
  </si>
  <si>
    <t>78f0a23ab766cbadc53402d12b7ae0a5</t>
  </si>
  <si>
    <t>f8fb768a4889846eaf601b29827b596a</t>
  </si>
  <si>
    <t>13f58613ded23f25a9eec9136316253b</t>
  </si>
  <si>
    <t>6ddc28b61be28373b4503a1f61cf98a9</t>
  </si>
  <si>
    <t>95a614f4e894a20b406e2e5f866b8347</t>
  </si>
  <si>
    <t>c41ae768eca38cee8484b87c1d36825d</t>
  </si>
  <si>
    <t>fbe13bf8fcd0adc756bfec5e66a492f5</t>
  </si>
  <si>
    <t>e481ee461ff8fe2c3bd50f798e13b2f8</t>
  </si>
  <si>
    <t>71a5f1c2a5fd9889ef26b5ac22aec9c6</t>
  </si>
  <si>
    <t>1b45f60d696cad69dd5ef9ee6d3d0e80</t>
  </si>
  <si>
    <t>0782e07a7692b86e29c3fcec805b3bfc</t>
  </si>
  <si>
    <t>e5c50ee10712a01bfed9854a00502f8e</t>
  </si>
  <si>
    <t>ceaec5548eefc6e23e6607c5435102e7</t>
  </si>
  <si>
    <t>b941917841af028a5d97758e40ac21ac</t>
  </si>
  <si>
    <t>portateis_casa_forno_e_cafe</t>
  </si>
  <si>
    <t>1fed6df7b405432dd6dc44693a35b86c</t>
  </si>
  <si>
    <t>0c42229f9ebb31ce346a983185d7743a</t>
  </si>
  <si>
    <t>a23d78879cb7bb079e10a2ffe1b43c66</t>
  </si>
  <si>
    <t>86077345114daef70e5009a273c9d8c9</t>
  </si>
  <si>
    <t>9028c9884410afc6037fa0ade14eb571</t>
  </si>
  <si>
    <t>f40db27e4f52937182f6294988231376</t>
  </si>
  <si>
    <t>9148047235881ee8a23cb023174942d0</t>
  </si>
  <si>
    <t>229612638439ed12c6b5dcb6c3ac658d</t>
  </si>
  <si>
    <t>1aaf6070d787633a51243dcd6efa127b</t>
  </si>
  <si>
    <t>058cb5aeb36d7c0fcae20fc85d5e0a59</t>
  </si>
  <si>
    <t>6b86bf7b0271bb85a4c6ce7f1d0370b1</t>
  </si>
  <si>
    <t>84d54e2fe6fc76e34d897b32c59dd75d</t>
  </si>
  <si>
    <t>1716ea399ed8ee62ba811e6f55180f45</t>
  </si>
  <si>
    <t>6338ea67c41078a46ad99cc009654956</t>
  </si>
  <si>
    <t>40ada5e3dc4b3c488f9367c4ba39727a</t>
  </si>
  <si>
    <t>2934b40bb9305d3b5d74747be3181435</t>
  </si>
  <si>
    <t>189c49b159a847050e52afe5ec8d42c5</t>
  </si>
  <si>
    <t>fdb9095204a334cd8872252ffec6f2db</t>
  </si>
  <si>
    <t>9a6f678fd57a40dc5010a7651ef0b916</t>
  </si>
  <si>
    <t>e3c131bbe953a1cdb1dbaf261715c368</t>
  </si>
  <si>
    <t>207bb2d8180c2c7654872f6fab96e40e</t>
  </si>
  <si>
    <t>38d1cd89306128348ffdf4cc23f3a50a</t>
  </si>
  <si>
    <t>97b4cc9d2433a4b4f42fe54621738b78</t>
  </si>
  <si>
    <t>5bec1db1c3f053e422f33b7d8f23adfe</t>
  </si>
  <si>
    <t>ea566164622c6b439516ab18062c42cd</t>
  </si>
  <si>
    <t>322cde09fe689509868ff2f526e50054</t>
  </si>
  <si>
    <t>38171cba31c7211ce21559574998ffdd</t>
  </si>
  <si>
    <t>55af6f61ee17f7290ce7bb14b6e38a60</t>
  </si>
  <si>
    <t>3b0f5b493b8a54c1298ae4edaa002fb0</t>
  </si>
  <si>
    <t>ffad90ea25b9d744b18f8079de0b988d</t>
  </si>
  <si>
    <t>cab49aa7c76189e7e6d55ad8c7f9eb91</t>
  </si>
  <si>
    <t>486ac5f6c418c91aeb7abdc247dab3f7</t>
  </si>
  <si>
    <t>999634d5935f33d0547e877223e04a63</t>
  </si>
  <si>
    <t>48fcadc21e52503298f6f6519475c3e1</t>
  </si>
  <si>
    <t>76f19d6a7d77ce535fa4160a0a94358d</t>
  </si>
  <si>
    <t>feliz</t>
  </si>
  <si>
    <t>6f756900677a981dd764c34ad85c4b4c</t>
  </si>
  <si>
    <t>a55b9bc476c34d53d8f3f27c922f6374</t>
  </si>
  <si>
    <t>7499160b672798870b8d4469ec2e78a4</t>
  </si>
  <si>
    <t>ec0a8fddc4bad60fdede680f197bfc8a</t>
  </si>
  <si>
    <t>9a3717c81dc5d2a688e780b5d8909e37</t>
  </si>
  <si>
    <t>b55e920797f2e64157c2e9cc453e9407</t>
  </si>
  <si>
    <t>d4b65aedaa1a847abd993dced5ed2e30</t>
  </si>
  <si>
    <t>5a93f3ab0ef4c84ed5e1b5dbf23978bc</t>
  </si>
  <si>
    <t>e87d9abfaba293b9459639b62bfcbf02</t>
  </si>
  <si>
    <t>monteiro lobato</t>
  </si>
  <si>
    <t>238316b0b618fa83761d76afebbf6e46</t>
  </si>
  <si>
    <t>3c883b9d3fd2d0ce448d4136349dc0a4</t>
  </si>
  <si>
    <t>b39d7fe263ef469605dbb32608aee0af</t>
  </si>
  <si>
    <t>10aab4c4b2ab24797517dde37deae450</t>
  </si>
  <si>
    <t>4a81bd2160d16f8b9323ad482891284d</t>
  </si>
  <si>
    <t>33202a8e7a645388c41ed714203d7131</t>
  </si>
  <si>
    <t>8d79c8a04e42d722a75097ce5cbcf2ef</t>
  </si>
  <si>
    <t>7031299b4e554c4c88cf92dea380afb3</t>
  </si>
  <si>
    <t>caucaia</t>
  </si>
  <si>
    <t>7b598857cddf46a156640f69f70a6e6d</t>
  </si>
  <si>
    <t>1c27515baa5bece76d41e2353efcdd8e</t>
  </si>
  <si>
    <t>a215ee5514ab937a137a58f476f4ec71</t>
  </si>
  <si>
    <t>94779a352003cbec1931fe5d7b041f7e</t>
  </si>
  <si>
    <t>cb81df0e3ccece253557f2a07df4727e</t>
  </si>
  <si>
    <t>8388b9f092f21ae7a771509fade39ba5</t>
  </si>
  <si>
    <t>9ff8d80b8ab2c8a80a16ba4ed7fee203</t>
  </si>
  <si>
    <t>5f42d57952b7815098979a5c4fa6f82a</t>
  </si>
  <si>
    <t>33c7ab37ec1d522359e98d00e420a5b9</t>
  </si>
  <si>
    <t>b011c9864ef5dc3b3fb587152d29798d</t>
  </si>
  <si>
    <t>2239cf6b4421c4bd57f8a87127800929</t>
  </si>
  <si>
    <t>76659eff52f4f1424e5d1585baa70c85</t>
  </si>
  <si>
    <t>e7591928e884f24aa164ee55fd05d56d</t>
  </si>
  <si>
    <t>88460e8ebdecbfecb5f9601833981930</t>
  </si>
  <si>
    <t>fec1fc12bd2473836d0a3f18a622e20f</t>
  </si>
  <si>
    <t>2061d416cce74e744423747a2b87f330</t>
  </si>
  <si>
    <t>3354a4e684f5e7199f9407db70ccd92b</t>
  </si>
  <si>
    <t>cb8ca0a09824115249e1a28fd6028751</t>
  </si>
  <si>
    <t>b64ac23ab101c7a751f630414df68790</t>
  </si>
  <si>
    <t>4e5e41fb7d296a6f776c63fee5cb9fac</t>
  </si>
  <si>
    <t>4d600e08ecbe08258c79e536c5a42fee</t>
  </si>
  <si>
    <t>0e842b1aae47b4579c8495a93fe0aae6</t>
  </si>
  <si>
    <t>entre rios do oeste</t>
  </si>
  <si>
    <t>a6bb9d1aab3f3b84ce39c8164836fc87</t>
  </si>
  <si>
    <t>febca700fa4661a712a437ba656dffb5</t>
  </si>
  <si>
    <t>2a3251c95a3d5c57ed230021faa588a0</t>
  </si>
  <si>
    <t>56c221c4c1a4a98293895c4563cdc6bf</t>
  </si>
  <si>
    <t>d71d863e5ef30d94e440c11be17dcd8f</t>
  </si>
  <si>
    <t>d59025c30cdd8d747f2acfa5fdc2925a</t>
  </si>
  <si>
    <t>d0d17a407c7f31de95587389db1cad3d</t>
  </si>
  <si>
    <t>9226251eb510cad129afb79ef23e4ca0</t>
  </si>
  <si>
    <t>sao roque do canaa</t>
  </si>
  <si>
    <t>6cd6ee8cba5c8dbddb25d90578edba0a</t>
  </si>
  <si>
    <t>b20e4519d195d80c6d81bf3963a43d5a</t>
  </si>
  <si>
    <t>6570c3201dbf324786cba23cfe64fe2d</t>
  </si>
  <si>
    <t>a364e56d89333e08e04192bec1549d8c</t>
  </si>
  <si>
    <t>ea44caac707f7f1325182a538007f838</t>
  </si>
  <si>
    <t>d65542dc714aba9e160f49af1f888a50</t>
  </si>
  <si>
    <t>igrejinha</t>
  </si>
  <si>
    <t>36c2be04c43db09655628dc1658e5c97</t>
  </si>
  <si>
    <t>8c86456e3bab61544682dfc5ba35d3b1</t>
  </si>
  <si>
    <t>jandira</t>
  </si>
  <si>
    <t>9d00d5c50382768149ce030b6ab28fc5</t>
  </si>
  <si>
    <t>4a300735bc293723103db0d0c1bc1585</t>
  </si>
  <si>
    <t>6f892e20a171e98efe17fdb971ff319b</t>
  </si>
  <si>
    <t>641cbccce28ca2f8b8482667f1dff4f4</t>
  </si>
  <si>
    <t>70265e39902a914077a038864209d3c6</t>
  </si>
  <si>
    <t>d6fe3b4ddecd4a8393c6a1385de3bfb6</t>
  </si>
  <si>
    <t>170724a3dd2c3b4b4e82955564e85f1d</t>
  </si>
  <si>
    <t>21f27570ef536f54c3f27f4c9e9c9709</t>
  </si>
  <si>
    <t>79366d6a24de9351b7ca6e3cf75a68ec</t>
  </si>
  <si>
    <t>cc3d14116804f7209f3884f6367f1152</t>
  </si>
  <si>
    <t>65c30277282c2dcc0d068061054f4260</t>
  </si>
  <si>
    <t>1e09b85a1e6ef1c95b4c08e874ef7ff0</t>
  </si>
  <si>
    <t>c3309944c260af795614f886c749e6db</t>
  </si>
  <si>
    <t>e3a386fc36e22064434e1fa256f6a9fa</t>
  </si>
  <si>
    <t>071a86d714c6f99aa23feeecf538399d</t>
  </si>
  <si>
    <t>engenheiro coelho</t>
  </si>
  <si>
    <t>c97de78b8ee3343c72b234c57b872408</t>
  </si>
  <si>
    <t>1e1bd97639fea164c61d7f2260cb4033</t>
  </si>
  <si>
    <t>7dd98d09c536a360c394b8d8e908d9ae</t>
  </si>
  <si>
    <t>3ff313d5a95fbba4b58f90086504022f</t>
  </si>
  <si>
    <t>59ebd2c07d59483d0855b5b3d5e18728</t>
  </si>
  <si>
    <t>c9a0399124a3f27ccd79c5d8ea1b7e7a</t>
  </si>
  <si>
    <t>araguaina</t>
  </si>
  <si>
    <t>776a94d575b86a9b4685f33a764b8d60</t>
  </si>
  <si>
    <t>6ae04146425872237ab6bc04410d90a2</t>
  </si>
  <si>
    <t>santa mariana</t>
  </si>
  <si>
    <t>d84a72d286117f40da5a05597f25d58d</t>
  </si>
  <si>
    <t>cd4bdf5e378910a9e4954796a519dfdc</t>
  </si>
  <si>
    <t>0f6fe79488ecaa34f835af7fec461439</t>
  </si>
  <si>
    <t>3cde861149cd37e780afa34c3122518e</t>
  </si>
  <si>
    <t>efe07f6f00de5c0e57a9d9787d3b2c6b</t>
  </si>
  <si>
    <t>bebidas</t>
  </si>
  <si>
    <t>e52c07a2a833bd6f6033795e8fec6286</t>
  </si>
  <si>
    <t>a6e0877ffaf0725d90e31e4350a3276e</t>
  </si>
  <si>
    <t>9bcdfa7b615b3abb9461d9e3ad9886ae</t>
  </si>
  <si>
    <t>62e88494783b2abaf1a60cb8a4a87e67</t>
  </si>
  <si>
    <t>paraiso do tocantins</t>
  </si>
  <si>
    <t>f27659655ff5261318392d03c74da742</t>
  </si>
  <si>
    <t>9a53219f889aa616af7f732ed9aa3fad</t>
  </si>
  <si>
    <t>a2f6dcc96d504dae0d2a061a094e0feb</t>
  </si>
  <si>
    <t>1917dc45b0bd8e45ef7e5919e9c35c15</t>
  </si>
  <si>
    <t>bb463a67fa5f529fed44b2a697346c4e</t>
  </si>
  <si>
    <t>be5019d2c52dfaffa0e4663e49bdfd2e</t>
  </si>
  <si>
    <t>bc7deb68dcaf77b2dc7e9e90e5b9a6a4</t>
  </si>
  <si>
    <t>5facbcb58026ecb23eab5777adf310fa</t>
  </si>
  <si>
    <t>5343d0649eca2a983820bfe93fc4d17e</t>
  </si>
  <si>
    <t>f3f40ba7c9092d8f04cdd6548a61f7c7</t>
  </si>
  <si>
    <t>tunapolis</t>
  </si>
  <si>
    <t>e8253edb8afd8c06fed540435eac942d</t>
  </si>
  <si>
    <t>1b770da1c339c216e545d69ee2965da1</t>
  </si>
  <si>
    <t>c70a353f02429c00775a46a75fb787da</t>
  </si>
  <si>
    <t>6c435ed0cfd0b31d333015f5a2cdb2d5</t>
  </si>
  <si>
    <t>8914de0f43ff7668bb9b82fd774629ef</t>
  </si>
  <si>
    <t>3516632e8f52b679ff83d1665ecc990e</t>
  </si>
  <si>
    <t>e59277b168390718b57dd1f0fdbd6306</t>
  </si>
  <si>
    <t>a7ccc4df2d363b2ba9037d1ef834a250</t>
  </si>
  <si>
    <t>b0804e19ba8017080fdf4bff1e1418da</t>
  </si>
  <si>
    <t>3f061223cd37b33b63b742cd2491d4f9</t>
  </si>
  <si>
    <t>a8075470f960215ffb67624782f80fec</t>
  </si>
  <si>
    <t>ff063b022a9a0aab91bad2c9088760b7</t>
  </si>
  <si>
    <t>579ddf1469941870f4417ab3bab71c63</t>
  </si>
  <si>
    <t>1446f87ab63443ca948c7faa3d7ef194</t>
  </si>
  <si>
    <t>84d587fc7738e0359fa9ec3e9620c45c</t>
  </si>
  <si>
    <t>76d64c4aca3a7baf218bf93ef7fa768d</t>
  </si>
  <si>
    <t>eb01d4ef6bd5691607289b7f83bbfd7e</t>
  </si>
  <si>
    <t>paranavai</t>
  </si>
  <si>
    <t>44c2a6a1b2abef0a76aa83b222217153</t>
  </si>
  <si>
    <t>f78c2e2b9562f4eb436a275b2a230531</t>
  </si>
  <si>
    <t>0e0b3f553f666f50cd5ef9d913a773a7</t>
  </si>
  <si>
    <t>12c624f532907ae11e5db7518dc6c917</t>
  </si>
  <si>
    <t>90f39a309a8c05fa7aa4ef02178059cb</t>
  </si>
  <si>
    <t>6920a12554f2b5a6763c56fe38b84510</t>
  </si>
  <si>
    <t>mirassol d'oeste</t>
  </si>
  <si>
    <t>b664b3e09fd91f223359961e284bee21</t>
  </si>
  <si>
    <t>af3c32ffb86784d96ad53372364b9d3d</t>
  </si>
  <si>
    <t>6c177e38df6d3f34182b1f1d427231bf</t>
  </si>
  <si>
    <t>69fdad6a22e2f768d0e0e97da37a9cd6</t>
  </si>
  <si>
    <t>b15c7e972c74684414fb2e659fce916a</t>
  </si>
  <si>
    <t>e272c7b6c21c38e8ee510666a28460d4</t>
  </si>
  <si>
    <t>2b3e4a2a3ea8e01938cabda2a3e5cc79</t>
  </si>
  <si>
    <t>7d03bf20fa96e80468bbf678eebbcb3f</t>
  </si>
  <si>
    <t>gaspar</t>
  </si>
  <si>
    <t>535f37a9d7b2631d608fded2c2991738</t>
  </si>
  <si>
    <t>e5188da1834c44869e7f0b1b2c0b4c14</t>
  </si>
  <si>
    <t>3ce6bb309d1def44d728e2f1b9cd4c6e</t>
  </si>
  <si>
    <t>abe6fc40cd1fe4d8d308811303a443ec</t>
  </si>
  <si>
    <t>b114bf337c0626166abe574eee9e3f32</t>
  </si>
  <si>
    <t>077bd25440fd3380b58488ca96863cd5</t>
  </si>
  <si>
    <t>sao miguel das matas</t>
  </si>
  <si>
    <t>d5902cac4c3d618b3565811476e06ea4</t>
  </si>
  <si>
    <t>519909332323abec396b19dddaebde3b</t>
  </si>
  <si>
    <t>e4ebd3f87bf70440014f07ddda7fbe03</t>
  </si>
  <si>
    <t>d722da5879a40dcc6a68bdeb5de48f99</t>
  </si>
  <si>
    <t>presidente epitacio</t>
  </si>
  <si>
    <t>ffb9a9cd00c74c11c24aa30b3d78e03b</t>
  </si>
  <si>
    <t>3321ad579f19476d0d668f726f8dffec</t>
  </si>
  <si>
    <t>81a0150b8f472d0e5e82a7da198b93bc</t>
  </si>
  <si>
    <t>6448237ae0af3afab5cd9c3aedeca40a</t>
  </si>
  <si>
    <t>5b15ec157adf95b76075f045c18ba7c0</t>
  </si>
  <si>
    <t>7722b1df1b0e383e000397b2c11e3e19</t>
  </si>
  <si>
    <t>d8727aec38910ea158ed0eeee9f7812a</t>
  </si>
  <si>
    <t>a8c73a48c9615d63b8ac5254472e9c42</t>
  </si>
  <si>
    <t>32cb76fcd6568cb229f05d3e1e77bc4e</t>
  </si>
  <si>
    <t>02b02f566c72d81744ae60c7b6afa22d</t>
  </si>
  <si>
    <t>ccc61dc31608c5b78cf0cbe85582fb77</t>
  </si>
  <si>
    <t>323ce52b5b81df2cd804b017b7f09aa7</t>
  </si>
  <si>
    <t>6de0a666300c444a5e012a952ed9469e</t>
  </si>
  <si>
    <t>98c8ce34fb87be20f449264f5ff6fb35</t>
  </si>
  <si>
    <t>3606696d19bbcad6cb6c0e985749862f</t>
  </si>
  <si>
    <t>bd0894dfa25e1220154c2424f2fa8745</t>
  </si>
  <si>
    <t>95617572e4e39b8b9f5384d136111f93</t>
  </si>
  <si>
    <t>f09b7fd613031e630e7b5cf9911c0318</t>
  </si>
  <si>
    <t>1801ef99dbe925417e3103f8adafb25a</t>
  </si>
  <si>
    <t>araruama</t>
  </si>
  <si>
    <t>a9c59a24db1cb3aee329ebd6dff06156</t>
  </si>
  <si>
    <t>0b3f6a2323c814e1b19fd44838c160ef</t>
  </si>
  <si>
    <t>8972d832ae26a312a894f6c2093913a5</t>
  </si>
  <si>
    <t>itatiaia</t>
  </si>
  <si>
    <t>417753e7b9376497030b2f497535bf5c</t>
  </si>
  <si>
    <t>df92bc4e5ce45359089884512d0d4ece</t>
  </si>
  <si>
    <t>3396c76572477649afb42b741f245a12</t>
  </si>
  <si>
    <t>9703986ab6085218deac513b71fe9b5c</t>
  </si>
  <si>
    <t>eb545dff3d570e77ccfdef726b704622</t>
  </si>
  <si>
    <t>c462a724e0a22bbc88bdecbed3ca72c4</t>
  </si>
  <si>
    <t>9ecadb84c81da840dbf3564378b586e9</t>
  </si>
  <si>
    <t>b129c5e7449bfea86f4bef20e296c0ce</t>
  </si>
  <si>
    <t>sao mateus</t>
  </si>
  <si>
    <t>25bd2ad9d282f59e4e6a048ef9bf214f</t>
  </si>
  <si>
    <t>be34bf56044c5614fc66d97251c0adc6</t>
  </si>
  <si>
    <t>072500f428180f8c177181dd1e027d5b</t>
  </si>
  <si>
    <t>e4d56c64196ecb182e719d9bacd0628a</t>
  </si>
  <si>
    <t>c4fabeea6e569d42d02993bb1f4f1cbc</t>
  </si>
  <si>
    <t>0fd0d782dea419932dead552f87672df</t>
  </si>
  <si>
    <t>189ed3ed53bacad70ac9471176b0f26c</t>
  </si>
  <si>
    <t>8e2de8820f8133bf82200eea7d9a5b8f</t>
  </si>
  <si>
    <t>3d4b1ae7539303b5704493798893e82c</t>
  </si>
  <si>
    <t>dc559c575afc1ce546cc0444431b0988</t>
  </si>
  <si>
    <t>a54b6622315e2bf96c8f5656b0a9dd15</t>
  </si>
  <si>
    <t>d47591e510ca45b6546c65973f772643</t>
  </si>
  <si>
    <t>f661fbd1d54448ae61558371f7311adb</t>
  </si>
  <si>
    <t>3b20452d7bba8f668a7d4a3d67cd7493</t>
  </si>
  <si>
    <t>7b44e5ea770ef06810f5df89006cc8b2</t>
  </si>
  <si>
    <t>bcfe942e5e0905bd455622a0c95bfae1</t>
  </si>
  <si>
    <t>22aa0b4e8c7855fd8d534a7692579a36</t>
  </si>
  <si>
    <t>ddebc97ddf43a9787d1ee7012e394ccc</t>
  </si>
  <si>
    <t>05ff92fedb5be47920fea08e501238b9</t>
  </si>
  <si>
    <t>9e1d60f744e20177e6c2b1062af5c97c</t>
  </si>
  <si>
    <t>02a001cb5f40b1fee4f0375c89cce463</t>
  </si>
  <si>
    <t>49bfa76ac7062b8b5a0bf9601623d612</t>
  </si>
  <si>
    <t>6a8a889bde935bafa76d7848782dfaf9</t>
  </si>
  <si>
    <t>f6268d33d76b777b9a9c8a2c7c781214</t>
  </si>
  <si>
    <t>d93b84ebf9409dbec57fb2ac291d9b67</t>
  </si>
  <si>
    <t>d5ad2be418dec48e9d0c4745e431c384</t>
  </si>
  <si>
    <t>d85bc3e743a27ffdcaf0878bb7d6bf2f</t>
  </si>
  <si>
    <t>d37d89dd6d36e423ff7296dc9482c53e</t>
  </si>
  <si>
    <t>f713c90e84b1bf2e157637d63fe09a68</t>
  </si>
  <si>
    <t>67a28655b804d6a418964f3dd4e214bc</t>
  </si>
  <si>
    <t>f93c4c6491ecf4b1f3980d36ed6dd943</t>
  </si>
  <si>
    <t>9fbfc0d1a475bb65f9c0e39bb927a99a</t>
  </si>
  <si>
    <t>ec80e49e69745ab6c14f984bf2149423</t>
  </si>
  <si>
    <t>21c58571fd2f1284282f300426a6c5d7</t>
  </si>
  <si>
    <t>0ed85071f4330f23eb0a71d4c26ded6a</t>
  </si>
  <si>
    <t>a7ae89769bab33a607946e0fb4a9c7c9</t>
  </si>
  <si>
    <t>edd066cd02126d7800f9b66e980e9931</t>
  </si>
  <si>
    <t>644dbfbd91a2bcd850d57349afb60974</t>
  </si>
  <si>
    <t>6087c740ddca7b0c465bda072107a1a9</t>
  </si>
  <si>
    <t>e935787651bc6a165a8bfbba20333630</t>
  </si>
  <si>
    <t>c1dde11f12d05c478f5de2d7319ad3b2</t>
  </si>
  <si>
    <t>27862af84c148e9a656de216a213fd12</t>
  </si>
  <si>
    <t>a3b2f732ed4ec79b2aa8ac4a897122a6</t>
  </si>
  <si>
    <t>cd98dfe8c9e4a7e14da489ba34f3a845</t>
  </si>
  <si>
    <t>e63e8bfa530fb16910dd6956e592bb81</t>
  </si>
  <si>
    <t>2a4635f4e2ce424948c9e1405579f69f</t>
  </si>
  <si>
    <t>893e42bf7cf97596e55c45e7788451e4</t>
  </si>
  <si>
    <t>4c05be00027392c898ab59a94fad2151</t>
  </si>
  <si>
    <t>2ea1e70e814723a2f9001e9411c2ffba</t>
  </si>
  <si>
    <t>3d3b13a4414d475f80a8fbc1c5afd1df</t>
  </si>
  <si>
    <t>80df62ce491a20d390c9f69402310f0a</t>
  </si>
  <si>
    <t>2fe1b8778eb102b1cac1d48452ed05d7</t>
  </si>
  <si>
    <t>espigao alto do iguacu</t>
  </si>
  <si>
    <t>d0b0379d6c107d02aa717e29afa60cb2</t>
  </si>
  <si>
    <t>39bb2f298480bb8f763c1729a4db03cb</t>
  </si>
  <si>
    <t>e72b4feb7abe210c52aa667abc25a3a2</t>
  </si>
  <si>
    <t>19dba1813de49accbb9b1ccf74cba591</t>
  </si>
  <si>
    <t>fe968a563e6c2d5c98021df7d87ce9c3</t>
  </si>
  <si>
    <t>046eee903d62294ffad4e38ae6aa730e</t>
  </si>
  <si>
    <t>132385342ab2a512324dff11db8a83a0</t>
  </si>
  <si>
    <t>17dc1e21997af8e93c86d7f7db02565f</t>
  </si>
  <si>
    <t>813a30050677eb6996e12eea9ad400bf</t>
  </si>
  <si>
    <t>01fdefa7697d26ad920e9e0346d4bd1b</t>
  </si>
  <si>
    <t>d3216d63ecd7b466ae3f3eeaab37cdc7</t>
  </si>
  <si>
    <t>61fbc4a76e5b3db28d2dd737ace32716</t>
  </si>
  <si>
    <t>47125061c86148a6f08a9e8708cef1ff</t>
  </si>
  <si>
    <t>c500367424994318b9e779ff1ae9a330</t>
  </si>
  <si>
    <t>a4ed3677add2e1f5d0429d8822ea340d</t>
  </si>
  <si>
    <t>33d3d6ef8e5cb45848d12d1a05bc1d1e</t>
  </si>
  <si>
    <t>173e9fe34bfe97f3a5e6dc57fe897b74</t>
  </si>
  <si>
    <t>ba143b05f0110f0dc71ad71b4466ce92</t>
  </si>
  <si>
    <t>bad9465f854efad22cb4b4b376224b71</t>
  </si>
  <si>
    <t>7a72862f08ad9a6b9debda8e2a65d762</t>
  </si>
  <si>
    <t>7e0dc102074f8285580c9777f79c90cf</t>
  </si>
  <si>
    <t>e26901d5ab434ce92fd9b5c256820a4e</t>
  </si>
  <si>
    <t>49269e49bdad7f64f75afaf5939326c2</t>
  </si>
  <si>
    <t>goiana</t>
  </si>
  <si>
    <t>0818699476819463109688475b808343</t>
  </si>
  <si>
    <t>44fc450365728c413fefc547592626be</t>
  </si>
  <si>
    <t>b839e41795b7f3ad94cc2014a52f6796</t>
  </si>
  <si>
    <t>53e644c7c57416bdaf0409e656ee8b0a</t>
  </si>
  <si>
    <t>olimpia</t>
  </si>
  <si>
    <t>bda572f45be73ea760e1284b291abdca</t>
  </si>
  <si>
    <t>4d92f7f7f7318308f9f4e3c169bb8e5b</t>
  </si>
  <si>
    <t>dc8a41c3b06bd915d57fcd0e89973744</t>
  </si>
  <si>
    <t>150c699262a053229e89213dc9c358d2</t>
  </si>
  <si>
    <t>90c5c0ff339811cdbf13a8a618821c68</t>
  </si>
  <si>
    <t>6e8f7f46da15fa56cb1301de370968dc</t>
  </si>
  <si>
    <t>239ab1c112384e1db4049f84f588c3f4</t>
  </si>
  <si>
    <t>b124bd56472af8594cc676a304b3ed74</t>
  </si>
  <si>
    <t>4376ccd7c419531b509f8d695df1bc0e</t>
  </si>
  <si>
    <t>06b8cdbbc86d64ea69af76036c523827</t>
  </si>
  <si>
    <t>d2bea3c01e172037caa99b2d138f39d0</t>
  </si>
  <si>
    <t>9f1ad46564d73464434b221ba6ba08f4</t>
  </si>
  <si>
    <t>d22e9fa5731b9e30e8b27afcdc2f8563</t>
  </si>
  <si>
    <t>f410090aec61f7c73748ca894286edcd</t>
  </si>
  <si>
    <t>980640c45d7a4635885491d077167e4d</t>
  </si>
  <si>
    <t>756fb9391752dad934e0fe3733378e57</t>
  </si>
  <si>
    <t>luis eduardo magalhaes</t>
  </si>
  <si>
    <t>72ec72091aea2b3b17c98c71172c4247</t>
  </si>
  <si>
    <t>db25a58a5da5dfe2fd19f2604491bd27</t>
  </si>
  <si>
    <t>0f1bcbaec0169c78780f5ab7e1d5aa36</t>
  </si>
  <si>
    <t>ponte serrada</t>
  </si>
  <si>
    <t>d6437054670e9395cfaeabb37a69e32b</t>
  </si>
  <si>
    <t>103cc8c441a717d9a54fca312ae8ec3c</t>
  </si>
  <si>
    <t>7accad78821efdf3fdd3ad8925d106a9</t>
  </si>
  <si>
    <t>067ce97888318cd8d89a45bcb4adc94b</t>
  </si>
  <si>
    <t>7fda46e6f8996ebe3acf684cca0124c2</t>
  </si>
  <si>
    <t>93a9213a3f26b087500abb8186f71703</t>
  </si>
  <si>
    <t>alvorada</t>
  </si>
  <si>
    <t>36a6432a0a4312955a3e57af99e83b80</t>
  </si>
  <si>
    <t>56a5da29b4975931b470aa9d61ced8d3</t>
  </si>
  <si>
    <t>03a5dc88300acdc63c40c0fcb54799ec</t>
  </si>
  <si>
    <t>a43f06aa18fbe7db935630bd59aa0cdb</t>
  </si>
  <si>
    <t>ead72457c58dcea14f94c2223c684716</t>
  </si>
  <si>
    <t>4305fe92735c8a43d154ff6dd2b8d927</t>
  </si>
  <si>
    <t>97b2b6460d59f786baf7f4b2b3ba64d6</t>
  </si>
  <si>
    <t>barreiras</t>
  </si>
  <si>
    <t>30597e915fa41c74c59cf5f8ce640d3d</t>
  </si>
  <si>
    <t>bdabd28372ee8e7e7b3a825efd22a8fe</t>
  </si>
  <si>
    <t>7d4024a33d15af87c7e47ee51976b556</t>
  </si>
  <si>
    <t>juazeiro do norte</t>
  </si>
  <si>
    <t>652ddc0265fbed072d7b31433f9842a0</t>
  </si>
  <si>
    <t>4955b9229e73cd2a3344be9cd8ad0d5f</t>
  </si>
  <si>
    <t>2089a6d640999f9b9141ac719b2af596</t>
  </si>
  <si>
    <t>c6691e1f1d4cd05a493d80e62bd15d35</t>
  </si>
  <si>
    <t>e32a917953bcef4f0dc22172bb6dec57</t>
  </si>
  <si>
    <t>e6d3e381889aa6e9d222ad50cb30ac43</t>
  </si>
  <si>
    <t>5b454468abd90792d5ed51d37eff8d4d</t>
  </si>
  <si>
    <t>d869e173d8657184421f2f2a939f9e24</t>
  </si>
  <si>
    <t>ce5cedf6e57d59b07eeecb68eeafd099</t>
  </si>
  <si>
    <t>9a1aea68d3efa00862ec88c0768037d0</t>
  </si>
  <si>
    <t>da395ed894bef0bbd15dbae4d55cb329</t>
  </si>
  <si>
    <t>sobral</t>
  </si>
  <si>
    <t>catanduva</t>
  </si>
  <si>
    <t>8f702483ec7aee668f059ef71fc07a5c</t>
  </si>
  <si>
    <t>92c571345f38bbf1b6610b5fa6c4ce3c</t>
  </si>
  <si>
    <t>512ba2efae3409f37660ce26199b32aa</t>
  </si>
  <si>
    <t>06f0e85c7892d5df893f332706340af1</t>
  </si>
  <si>
    <t>f760951c8c3d425beffe0ef8369dd880</t>
  </si>
  <si>
    <t>1e43c5d72ad6fada7f0db1ca30ea0ab9</t>
  </si>
  <si>
    <t>4fcb3d9a5f4871e8362dfedbdb02b064</t>
  </si>
  <si>
    <t>39f117fe86a62f63d38a487af97fb68c</t>
  </si>
  <si>
    <t>nova fatima</t>
  </si>
  <si>
    <t>82e070eba489c61a48344dcd12ecaada</t>
  </si>
  <si>
    <t>1b7b45fba5ad23e8117914f8b36e6772</t>
  </si>
  <si>
    <t>70eea00b476a314817cefde4aad4f89a</t>
  </si>
  <si>
    <t>44ae883b3de1b050ee56d3fb1fe974d6</t>
  </si>
  <si>
    <t>2f783e7dd705688d34e7d8b9e5a3e33a</t>
  </si>
  <si>
    <t>f0b543161e745b6c80a79c368db167a5</t>
  </si>
  <si>
    <t>455330a5f18d23b3e2d1e24861f18fe1</t>
  </si>
  <si>
    <t>d507676f180057d8346291ab234c201a</t>
  </si>
  <si>
    <t>750cf819d127191920eda79a4b6fb479</t>
  </si>
  <si>
    <t>14a08204d03bb6b6bde8029f801ae0eb</t>
  </si>
  <si>
    <t>46b729c6d178a258bfe256fd7416dfa5</t>
  </si>
  <si>
    <t>9f1c165cccc244ac8d0e3a1f2d3a296b</t>
  </si>
  <si>
    <t>159dc4423e5092c3baa443379a458fa9</t>
  </si>
  <si>
    <t>d59ea05d6a56927cc0d442088170ec50</t>
  </si>
  <si>
    <t>sorriso</t>
  </si>
  <si>
    <t>ddff0e1a8a73007a387e5edb05973958</t>
  </si>
  <si>
    <t>6a83dafadbcf4112388e8173860dd3b7</t>
  </si>
  <si>
    <t>888faa8bfb0b159c37de6d898b961c31</t>
  </si>
  <si>
    <t>74919fdb4ad927fe09adbab786081109</t>
  </si>
  <si>
    <t>braco do norte</t>
  </si>
  <si>
    <t>656990431532493653f3cabd289b023e</t>
  </si>
  <si>
    <t>355c91ffac499557d65c0821237b6350</t>
  </si>
  <si>
    <t>e5a3438891c0bfdb9394643f95273d8e</t>
  </si>
  <si>
    <t>6b90d343a7ee3bf7bac6f825ba4323b0</t>
  </si>
  <si>
    <t>d5f143e9c159a5f1c33f7477c89db770</t>
  </si>
  <si>
    <t>b3af6df8f36460eadc69ee2310a440d0</t>
  </si>
  <si>
    <t>4f0da4955b04c7b24168eecf63581092</t>
  </si>
  <si>
    <t>januaria</t>
  </si>
  <si>
    <t>bb0053cdec4b5850b4682e029eb3347f</t>
  </si>
  <si>
    <t>a996a4fecaea5e7e2638d2c5078ebf4b</t>
  </si>
  <si>
    <t>4402a180e78ebeb26c7e430547a31226</t>
  </si>
  <si>
    <t>6dc3e3b2cee53031d832943548d16db9</t>
  </si>
  <si>
    <t>b99e4f4fa3f421e0ffbd512d9f152dec</t>
  </si>
  <si>
    <t>3946e462dbdea5c684aa376441820496</t>
  </si>
  <si>
    <t>8765e80c5981076aac63e83d338df0e7</t>
  </si>
  <si>
    <t>0878b8484ae10e2ef355fac0690fabe7</t>
  </si>
  <si>
    <t>fcb92e4be42c39876eb005a1f8a51e46</t>
  </si>
  <si>
    <t>rosario do sul</t>
  </si>
  <si>
    <t>811ecf2dd75f2d765763c2c20c539cdf</t>
  </si>
  <si>
    <t>b40ec43bdfc6d6fdd65e882066a5c895</t>
  </si>
  <si>
    <t>1141b746bb3d5b1597f7795b5b9a5fb0</t>
  </si>
  <si>
    <t>d6a9b94fe86c050b0b1f7d62a98579c9</t>
  </si>
  <si>
    <t>05c6133a109016f9fc73aea25cb1f5c0</t>
  </si>
  <si>
    <t>c8b0e2b0a7095e5d8219575d5e7e1181</t>
  </si>
  <si>
    <t>c11ec7da7848a25b5c2ae31f66fcc02f</t>
  </si>
  <si>
    <t>campos dos goytacazes</t>
  </si>
  <si>
    <t>a41222506c789f70f25201004288819a</t>
  </si>
  <si>
    <t>2f13d1dc8b4e1d9d8027be50339546a9</t>
  </si>
  <si>
    <t>30fff87c4d37b461960a74a62047b356</t>
  </si>
  <si>
    <t>b830f1009892772f1ef2dafa14f4d937</t>
  </si>
  <si>
    <t>e59dd207c69d86e890febadc796d1078</t>
  </si>
  <si>
    <t>73f18be2e5cfa08095fe3f24975d1b0a</t>
  </si>
  <si>
    <t>dbfe4e468c74ac901314aac3d2915e40</t>
  </si>
  <si>
    <t>561e48cdfacd14e7cfe67aa4ebd0caea</t>
  </si>
  <si>
    <t>758c08b6ea220ebc93f6048997872592</t>
  </si>
  <si>
    <t>43e4d5ff99bd1ca2d1cecbbf81067f4d</t>
  </si>
  <si>
    <t>23fd1057f419241e5e9307e2ce4b0b28</t>
  </si>
  <si>
    <t>2c36a11b47ea60c4f373b5891a8d8488</t>
  </si>
  <si>
    <t>ad0ee460b80a7d61b2bb7ef4074726bb</t>
  </si>
  <si>
    <t>f66f5f591ef53104062fbca23be55104</t>
  </si>
  <si>
    <t>presidente castello branco</t>
  </si>
  <si>
    <t>3f9c0ca2b7837ae6d1c8fa78e9b8e139</t>
  </si>
  <si>
    <t>08574b074924071f4e201e151b152b4e</t>
  </si>
  <si>
    <t>2f6e0e86487c0ad0b6bffb35ddff9644</t>
  </si>
  <si>
    <t>propria</t>
  </si>
  <si>
    <t>d1da39d6d643a11a4083de84d30996a9</t>
  </si>
  <si>
    <t>e7ca7e339dceadbc564c89d4eb24c91c</t>
  </si>
  <si>
    <t>c25f1d52a454773cd3197bebbec0325a</t>
  </si>
  <si>
    <t>queimados</t>
  </si>
  <si>
    <t>1ddedd282e921efe5e3e931f5a1369d9</t>
  </si>
  <si>
    <t>3fa21fe15c2cc64d69005b41de1fee36</t>
  </si>
  <si>
    <t>alto jequitiba</t>
  </si>
  <si>
    <t>dfe5a841c2bc48efa0553f264e4d3190</t>
  </si>
  <si>
    <t>d2eb4e94aeb255a953cbd8b97361a848</t>
  </si>
  <si>
    <t>66fd84ee7528c0c0de85d0f44a73d5ab</t>
  </si>
  <si>
    <t>36bdb1c5b627db2a634745c53ec994a2</t>
  </si>
  <si>
    <t>campina das missoes</t>
  </si>
  <si>
    <t>e79e9586e0286172870edc4c3f428966</t>
  </si>
  <si>
    <t>f27266fe6e92b04127153535e6234636</t>
  </si>
  <si>
    <t>paracambi</t>
  </si>
  <si>
    <t>453e76957c508954ea1916f4ea18739e</t>
  </si>
  <si>
    <t>6c56299e19ae706d1907a4b19162435e</t>
  </si>
  <si>
    <t>e326bff07189a0c360703089bcf506ed</t>
  </si>
  <si>
    <t>837b75362f8a7c08c85182dfd16cb72d</t>
  </si>
  <si>
    <t>5861217c6b00a886e28a101167dbb1e1</t>
  </si>
  <si>
    <t>fd386aa7bed2af3c7035c65506c9b4a3</t>
  </si>
  <si>
    <t>fb12883b50e7a807962b3f0acd743169</t>
  </si>
  <si>
    <t>624ffe16156e4aac5b9ec7ac27ed23c6</t>
  </si>
  <si>
    <t>040b8534cb74ddaae70c21541f449630</t>
  </si>
  <si>
    <t>dd330df40b83abc9645d38fe5e56ac85</t>
  </si>
  <si>
    <t>954ecf032c0fbd43696c6b12baaa293b</t>
  </si>
  <si>
    <t>b6475dae3a2796ed87cabc7b8e8debcf</t>
  </si>
  <si>
    <t>eb5b6204dde3a6e03b5f1bb8479f055b</t>
  </si>
  <si>
    <t>80db9468205ab8feeb73722948bbce52</t>
  </si>
  <si>
    <t>embu guacu</t>
  </si>
  <si>
    <t>eed4f2d2a85ee44d1b55652ec08dc645</t>
  </si>
  <si>
    <t>a1b156a0925874f584d8d0cb45a962ba</t>
  </si>
  <si>
    <t>febab0275244b9a49a623f0bd613ca2f</t>
  </si>
  <si>
    <t>dc772d5283943bdc7bf3b67188815959</t>
  </si>
  <si>
    <t>38f774e2c34f2f57819fda4fe0de9d56</t>
  </si>
  <si>
    <t>d1a7965ac8d6ae62c9c1984434227cb6</t>
  </si>
  <si>
    <t>7198ed558f9d18a996669a02d20fa9d8</t>
  </si>
  <si>
    <t>73bc7197ab48ef03213b1a5e92c6437d</t>
  </si>
  <si>
    <t>af9608d0d237700c68fac0a2003654eb</t>
  </si>
  <si>
    <t>tupassi</t>
  </si>
  <si>
    <t>e21a100114f52ef8f28601cf741b3ca4</t>
  </si>
  <si>
    <t>20f160a9cf2e856ee5eba259e9ae33f9</t>
  </si>
  <si>
    <t>7cdb10c80796456cb0750c312ef21844</t>
  </si>
  <si>
    <t>c8dee79811750611b390fe9501b1c543</t>
  </si>
  <si>
    <t>a45c587035f04bb1a2534cc22a987655</t>
  </si>
  <si>
    <t>sao joao do sabugi</t>
  </si>
  <si>
    <t>RN</t>
  </si>
  <si>
    <t>b472ba33291af9b8892f1dec53432f46</t>
  </si>
  <si>
    <t>b78fa8c3849abd29431497bfa261451a</t>
  </si>
  <si>
    <t>e9fd172d2d2a77f5c09321b9c69e223e</t>
  </si>
  <si>
    <t>6e1b14d3cbb5fb3a2c00351007127dfd</t>
  </si>
  <si>
    <t>a940cd5c3c2b264fa59cef01883572c3</t>
  </si>
  <si>
    <t>cataguases</t>
  </si>
  <si>
    <t>7cb8c91adbd919548af46374c1c03c0e</t>
  </si>
  <si>
    <t>40a5f1699745ef73e63e53a7d51ea0e0</t>
  </si>
  <si>
    <t>0691148aee60ca47977c187804f935ae</t>
  </si>
  <si>
    <t>9cbf9ea37b38abb5508c5528afe4bf61</t>
  </si>
  <si>
    <t>db5e341b9a765a33fd41da0b3f0944dc</t>
  </si>
  <si>
    <t>1cbe6092926b24ecacfdeb748bc34105</t>
  </si>
  <si>
    <t>c2d4ca05c1058ed1b1f59df1255cd148</t>
  </si>
  <si>
    <t>sao jose do rio claro</t>
  </si>
  <si>
    <t>ff2635a956565ccce72d295a39423aea</t>
  </si>
  <si>
    <t>efff687fea6826a9f3929ab073adec01</t>
  </si>
  <si>
    <t>3cabe471faa982a15a1e8a9e4b71559e</t>
  </si>
  <si>
    <t>a379052f2b3b2388e071828bc4eba5fa</t>
  </si>
  <si>
    <t>57af4c2463496f3aeb26502d9532c4e1</t>
  </si>
  <si>
    <t>f6a592a6464704c725035dc88f616539</t>
  </si>
  <si>
    <t>f5de3ded45b03e78f33c39028f77e21d</t>
  </si>
  <si>
    <t>37cc3389217eea1a2c533e2314052c32</t>
  </si>
  <si>
    <t>020bc050aac2baa5e0d1b4ad091ef35a</t>
  </si>
  <si>
    <t>b6ac9e1564a4ab43f7958280ebc3ea23</t>
  </si>
  <si>
    <t>9ad75bd7267e5c724cb42c71ac56ca72</t>
  </si>
  <si>
    <t>2328fde11c9510cb7674a4bc73ce2075</t>
  </si>
  <si>
    <t>ee554cb464769c4696df94a049fa792f</t>
  </si>
  <si>
    <t>21d8df2fdfe62af4f016be4e49e78f2b</t>
  </si>
  <si>
    <t>75b28a861ab167c1271f55c3cb362d1d</t>
  </si>
  <si>
    <t>novo gama</t>
  </si>
  <si>
    <t>ab5ff8523a162735e1d5ce37a2e4be76</t>
  </si>
  <si>
    <t>a5e537da8376b8623758e0186bfa400f</t>
  </si>
  <si>
    <t>e883aa812c37a7413226856f4579fe91</t>
  </si>
  <si>
    <t>beda2760f494f9ad8fafa5343c4d9a85</t>
  </si>
  <si>
    <t>6df963d6ce20c72cb119e8090f27c011</t>
  </si>
  <si>
    <t>607fc06d7055bbb7c7649810df3bc0fe</t>
  </si>
  <si>
    <t>d890ef8af396d3cd28543e83bf7677a5</t>
  </si>
  <si>
    <t>a31f5683a88deb4bf8e6bb729d94a2c6</t>
  </si>
  <si>
    <t>7fb7c9580222a2af9eb7a95a6ce85fc5</t>
  </si>
  <si>
    <t>1877701b0eda5b68e5b32ccc8aa04cef</t>
  </si>
  <si>
    <t>rio preto</t>
  </si>
  <si>
    <t>7354aed5e2d142803a8121059f1e9324</t>
  </si>
  <si>
    <t>8b6ed41158b194711f83b8da92757544</t>
  </si>
  <si>
    <t>f30c4202fba22ee2b49b2af16767b380</t>
  </si>
  <si>
    <t>293f1f31a342e210ff008a393e2955bd</t>
  </si>
  <si>
    <t>9f9a7e97e09d403a01120dc5f4ebf36b</t>
  </si>
  <si>
    <t>49067458c68f7701fd334ce326accbe0</t>
  </si>
  <si>
    <t>209beaa8ad584bf64b28ddc0d66fd7b0</t>
  </si>
  <si>
    <t>689bab76a2f9102a2fe1eaa764c34942</t>
  </si>
  <si>
    <t>8e5e831d742acedb1758e90e18974231</t>
  </si>
  <si>
    <t>25cf099de44674fde97473224f9d59ab</t>
  </si>
  <si>
    <t>790c441f6454a3984bdbe65de6b56463</t>
  </si>
  <si>
    <t>mairipora</t>
  </si>
  <si>
    <t>709503c0d4ce76c2fdb6627c0ca8738a</t>
  </si>
  <si>
    <t>57b74a2a339ded39c128788bec370de7</t>
  </si>
  <si>
    <t>30dbde4bdf3bc12594c469bc67159a8d</t>
  </si>
  <si>
    <t>165b735d5e65bee3592afb5d43af3397</t>
  </si>
  <si>
    <t>845e8036c3f7bf62099352f5ed910240</t>
  </si>
  <si>
    <t>986abe57dbe26943f44426f181227fc6</t>
  </si>
  <si>
    <t>73ffc7dbf151bdb28ff40c4206968803</t>
  </si>
  <si>
    <t>578e71c4d03ca6840a75ec1a2df897b2</t>
  </si>
  <si>
    <t>3b477558dd43ca0e069be6c79321aa26</t>
  </si>
  <si>
    <t>9ce4603565c839785b24a7e95e28f4eb</t>
  </si>
  <si>
    <t>59fb871bf6f4522a87ba567b42dafecf</t>
  </si>
  <si>
    <t>73e9ca3feda9327182d698425804e4cd</t>
  </si>
  <si>
    <t>136c6d8d429f92dcbc6876d47eb61b05</t>
  </si>
  <si>
    <t>b2f15c23f560da3b247e1090d9d12be7</t>
  </si>
  <si>
    <t>2ff97219cb8622eaf3cd89b7d9c09824</t>
  </si>
  <si>
    <t>5c220bc37df60715575a60d3ec7b72a0</t>
  </si>
  <si>
    <t>ce76ffbfb04b7dc8293ca658f75963cc</t>
  </si>
  <si>
    <t>001b72dfd63e9833e8c02742adf472e3</t>
  </si>
  <si>
    <t>f6cc73c737c6c32ef0aba0d6d7aa84a4</t>
  </si>
  <si>
    <t>campo bom</t>
  </si>
  <si>
    <t>6c895a26a7b113a890c888e46f106907</t>
  </si>
  <si>
    <t>210f0fc19063f1cbddd677a13d6e489f</t>
  </si>
  <si>
    <t>bcd2d7510d58e293f20fad6438c1b314</t>
  </si>
  <si>
    <t>55eaa25f13d0d25081e707fc622c64b1</t>
  </si>
  <si>
    <t>imbituba</t>
  </si>
  <si>
    <t>228eaa337912a2f2896d8d5c63147229</t>
  </si>
  <si>
    <t>cd46a885543f0e169a49f1eb25c04e43</t>
  </si>
  <si>
    <t>e661fdca5ba0b3e7dfd2aa9c3a081083</t>
  </si>
  <si>
    <t>9d490e0cc1734e6efc3c66e08acc7d3b</t>
  </si>
  <si>
    <t>985917955434700f83de118d8978d560</t>
  </si>
  <si>
    <t>26e13b6ff5b641b329e5524241ee2c93</t>
  </si>
  <si>
    <t>f84f26f63740d611dc698e3000288cf1</t>
  </si>
  <si>
    <t>7d9bff34ab96999cbb7b18cfe622c731</t>
  </si>
  <si>
    <t>1ec486885049bbb9b79351d150ed18c4</t>
  </si>
  <si>
    <t>cab85505710c7cb9b720bceb52b01cee</t>
  </si>
  <si>
    <t>f0b859bf10be8f9953db9e34fc3baca8</t>
  </si>
  <si>
    <t>luzilandia</t>
  </si>
  <si>
    <t>da1bae15304a82479da9efcbc567e7b0</t>
  </si>
  <si>
    <t>bd69e6d599b9a3d9c298617c14e46f9f</t>
  </si>
  <si>
    <t>cdd9ad4cda041fbe4deedf56eb6aa862</t>
  </si>
  <si>
    <t>belford roxo</t>
  </si>
  <si>
    <t>323c0a5365ebdafdd12959475e60b057</t>
  </si>
  <si>
    <t>014a8a503291921f7b004a5215bb3c36</t>
  </si>
  <si>
    <t>5567b3e3e9aba361c3ebf8f9530addbd</t>
  </si>
  <si>
    <t>bd12688625f6f378f5892c777f735b1d</t>
  </si>
  <si>
    <t>cd241660996be926eb075d2bdd2d0d61</t>
  </si>
  <si>
    <t>b6da9829ce73e764c8023c98aec4c11b</t>
  </si>
  <si>
    <t>23ca4b39422a8ce105ac4848d5d9cad0</t>
  </si>
  <si>
    <t>960945e1a9535cbc0cd6ddd35fbe7ae8</t>
  </si>
  <si>
    <t>498d10271008cca804780b5d186d2d82</t>
  </si>
  <si>
    <t>46982dfdb7eb17de20078571fe8cbd34</t>
  </si>
  <si>
    <t>bed8b981565062c439dd043eeac824cd</t>
  </si>
  <si>
    <t>e3095d728011efc529f2db0e0f4cba46</t>
  </si>
  <si>
    <t>1acb18fc869c5489d5f76abcd681165e</t>
  </si>
  <si>
    <t>035aed905c76a63603e6ed5d1d21ae65</t>
  </si>
  <si>
    <t>8a4278a33a74f05e4d79f18b826a0c6f</t>
  </si>
  <si>
    <t>4bb4fb9c85785b75ab4f6559900c7ca1</t>
  </si>
  <si>
    <t>b40aee25a6be204c9446155039256160</t>
  </si>
  <si>
    <t>lavras da mangabeira</t>
  </si>
  <si>
    <t>995daf9c525344acfdbc27f4da55f205</t>
  </si>
  <si>
    <t>6a8631b72a2f8729b91514db87e771c0</t>
  </si>
  <si>
    <t>9d802974e9903d8f288f6a7c10b4cc59</t>
  </si>
  <si>
    <t>64aea51c84f7779855364184e8ce95f1</t>
  </si>
  <si>
    <t>0b61b74bd2917877a6fc5d31192d3641</t>
  </si>
  <si>
    <t>f5d72595f4873c80a5d8846e2e773b7e</t>
  </si>
  <si>
    <t>1631521110aac3da4983314a2ae78ba2</t>
  </si>
  <si>
    <t>6bd4c564d1f96b0db5d02d376b4daed6</t>
  </si>
  <si>
    <t>d14a78215272e49773f7c8e45e5abb66</t>
  </si>
  <si>
    <t>66480b6a7d8c4b5debd250de643ac7ed</t>
  </si>
  <si>
    <t>9aba87c74f5eed0b71841c56eebdab17</t>
  </si>
  <si>
    <t>taboquinhas</t>
  </si>
  <si>
    <t>b4cfa6c1beefe05bb9c7d2ec59a3773a</t>
  </si>
  <si>
    <t>226be9996759442f90f73b7d24c6baff</t>
  </si>
  <si>
    <t>c6a7539d424a8402232c2228d7a03c5e</t>
  </si>
  <si>
    <t>51b6c0ad67128656b6e4c745c947e6b1</t>
  </si>
  <si>
    <t>907ea6dea72f64c70300de5ca04bbdbf</t>
  </si>
  <si>
    <t>b7545fcb6846edbe119f90a80889b31d</t>
  </si>
  <si>
    <t>e77b73994f8340d6f3be93f85cbfe45a</t>
  </si>
  <si>
    <t>d00179bc87932107ac934cad54be82c6</t>
  </si>
  <si>
    <t>c6f42e5dd569247aab7d16bbe7283d9c</t>
  </si>
  <si>
    <t>5334fbbb18fa16b1579236c773a1ead2</t>
  </si>
  <si>
    <t>32d2110b4347d621efeef1269d734fb8</t>
  </si>
  <si>
    <t>ef36e9fff8f8c311bdb8d8aaaf3c3f0e</t>
  </si>
  <si>
    <t>6cd38adf54359273a7b891f4480a809a</t>
  </si>
  <si>
    <t>c956bde83b283fe27c438080dcb246c5</t>
  </si>
  <si>
    <t>69b5eaa096c3f9d1e5c398c597f567d6</t>
  </si>
  <si>
    <t>b10b4a8b2d231b223ec1fb80b0fe3cb0</t>
  </si>
  <si>
    <t>cdcdab9c657011a188471120c6c6accf</t>
  </si>
  <si>
    <t>7d70db7420b99e2b74c6d4277860c327</t>
  </si>
  <si>
    <t>b12cee13b76df10c9c9aba2e9605e300</t>
  </si>
  <si>
    <t>palhoca</t>
  </si>
  <si>
    <t>190cce77a8a1f436ff7bb2e684906449</t>
  </si>
  <si>
    <t>788f18d093894d9e62d9470a250e6060</t>
  </si>
  <si>
    <t>jataizinho</t>
  </si>
  <si>
    <t>8cb7144be7be61b57614e79ece54a225</t>
  </si>
  <si>
    <t>65d22d2cf890edf9cfa3bbd5e8cb2371</t>
  </si>
  <si>
    <t>4dbd95a08b31ede5c82d3f861cb1ce1a</t>
  </si>
  <si>
    <t>fab1c8d0492140b974bd11575b4c0e78</t>
  </si>
  <si>
    <t>79104bbe8dd124c763911a2821546889</t>
  </si>
  <si>
    <t>8ca4dd796c8520fe17dcb78c568685ca</t>
  </si>
  <si>
    <t>93185bd1aed7a10299305299fcbebf3d</t>
  </si>
  <si>
    <t>0fc6914383c2bea767a9562c9d8b43a1</t>
  </si>
  <si>
    <t>8c16d1f32a54d92897cc437244442e1b</t>
  </si>
  <si>
    <t>7c54c02a524ea1aa3e14523144919588</t>
  </si>
  <si>
    <t>dabd0c4dcf382147050c6b2bdb8c9000</t>
  </si>
  <si>
    <t>d6c2073fdc29a2931d1900fe474134ec</t>
  </si>
  <si>
    <t>058fd0aa2bfdb2274e05e1ae971dabb6</t>
  </si>
  <si>
    <t>3f37f76b405a0b8b2782b9e9074dc4b0</t>
  </si>
  <si>
    <t>e332eda82fe7ca4e86daf4f71ca785df</t>
  </si>
  <si>
    <t>f2a1b32f85cad59ff2a8444154ac25f0</t>
  </si>
  <si>
    <t>fcdd820084f17e9982427971e4e9d47f</t>
  </si>
  <si>
    <t>159132ab31eb3c8a1061ed18967f720b</t>
  </si>
  <si>
    <t>3e65f930729bc14824ce41dc1e8084d1</t>
  </si>
  <si>
    <t>9afaad66aca8b0c79e4f084a89c9c92b</t>
  </si>
  <si>
    <t>42bde9fef835393bb8a8849cb6b7f245</t>
  </si>
  <si>
    <t>bbd2d195aa7eaf73da52f0095c5c1fe7</t>
  </si>
  <si>
    <t>guarapuava</t>
  </si>
  <si>
    <t>b0a46fa6d7a8afcac44b6e1af2457409</t>
  </si>
  <si>
    <t>9bd01dd31e915573f3ab0bb9a6d7e113</t>
  </si>
  <si>
    <t>ec8879960bd2221d5c32f8e12f7da711</t>
  </si>
  <si>
    <t>98a9476c68f7790772a5321dcd3f3990</t>
  </si>
  <si>
    <t>3cbed01263e6284a8f07d667fc841316</t>
  </si>
  <si>
    <t>038a7da8dbcc0fe71896af3e1865f5d5</t>
  </si>
  <si>
    <t>barra do mendes</t>
  </si>
  <si>
    <t>5d9c5817e278892b7498d90bfa28ade8</t>
  </si>
  <si>
    <t>f6dc856631040b5a7843b14a94b09b96</t>
  </si>
  <si>
    <t>340636a908b13bbe0f4fb63fbe1d0c03</t>
  </si>
  <si>
    <t>b583a7efe4522c8ce8942bd47f33d487</t>
  </si>
  <si>
    <t>8832736e69bda45d9e1c6f5a64e64517</t>
  </si>
  <si>
    <t>c4066b67476566dd1be18bc92ed18b6a</t>
  </si>
  <si>
    <t>50fc570b5b9de1500a9e66edcc9d8525</t>
  </si>
  <si>
    <t>91c8b0b45d889119f8dd2a0294282ee6</t>
  </si>
  <si>
    <t>bf000e1497eca1ec2c097e01a061cf6c</t>
  </si>
  <si>
    <t>82c408d476f29fe82b7c1f9daec2bafa</t>
  </si>
  <si>
    <t>d537e54e990d95194a5733e79f1af1aa</t>
  </si>
  <si>
    <t>3a8bf5674f0c38317b6a5d1c74d48458</t>
  </si>
  <si>
    <t>338d2237cff9d84c960705a68b88c638</t>
  </si>
  <si>
    <t>b68cf84ede4fd1e14b1740de5b727d55</t>
  </si>
  <si>
    <t>13fa2a6c6b9d0f43cb588d7c82117a12</t>
  </si>
  <si>
    <t>e448981d531c5708df0b2dd15692d246</t>
  </si>
  <si>
    <t>a53804de1ac644981653f01c6f34a876</t>
  </si>
  <si>
    <t>d52463875db80535c279cf58f6f5c183</t>
  </si>
  <si>
    <t>5b51032eddd242adc84c38acab88f23d</t>
  </si>
  <si>
    <t>90ad95dd6fc0a81e5c3d5c652daa3502</t>
  </si>
  <si>
    <t>118045506e1c1dda060171af43fe11b4</t>
  </si>
  <si>
    <t>2c4930c4b284c7b99db2a4c52071a45e</t>
  </si>
  <si>
    <t>638c6674418fc58283a73c078bcb076f</t>
  </si>
  <si>
    <t>irece</t>
  </si>
  <si>
    <t>40ea731f6fa10cf721b503b64f3b178e</t>
  </si>
  <si>
    <t>8e312c483d79e02dbc1d68cce77e26c8</t>
  </si>
  <si>
    <t>56db056a50c2c0e00ecb1a9f15d92ce0</t>
  </si>
  <si>
    <t>19b86ff7894bf15308ebd66e4158b236</t>
  </si>
  <si>
    <t>c725d1884dc9fac3d9a4fb790c25da21</t>
  </si>
  <si>
    <t>51702dc2a3e106c76dbff722b5bf0726</t>
  </si>
  <si>
    <t>687de4f25e5a81aa43144a67bd2d49f5</t>
  </si>
  <si>
    <t>embu</t>
  </si>
  <si>
    <t>57a7a016ca8904a8f90708dff70e7ef7</t>
  </si>
  <si>
    <t>fca0ce04818f39ab1d78491218d8aa5a</t>
  </si>
  <si>
    <t>0299b0be36d3c28852cf81ec24496a9f</t>
  </si>
  <si>
    <t>governador valadares</t>
  </si>
  <si>
    <t>26e2db0bd73689ff814692e3dc232671</t>
  </si>
  <si>
    <t>e8640461d21ee25de8988187e7227b70</t>
  </si>
  <si>
    <t>e659b8223be6f632acb24fb80cf50ca9</t>
  </si>
  <si>
    <t>d899e614656fe7bddd577dcfe583d19c</t>
  </si>
  <si>
    <t>9ac71dee8847ffe35fb2c087da733cc4</t>
  </si>
  <si>
    <t>caruaru</t>
  </si>
  <si>
    <t>34f3cd394e3eb4075ed95224164e017c</t>
  </si>
  <si>
    <t>2113a6ce0fd2c2cbe118360bad4ac445</t>
  </si>
  <si>
    <t>5d80ee40c7ec6efa0f11832432324db6</t>
  </si>
  <si>
    <t>c6a3d2b7b077946b1b0134dd45d28f98</t>
  </si>
  <si>
    <t>ce9b5e2f3503d1142f9c9866db452633</t>
  </si>
  <si>
    <t>d94ba08b99bedd6a5f6c875ecc4a6fac</t>
  </si>
  <si>
    <t>7cb502ee5543d583f0072440f8b94444</t>
  </si>
  <si>
    <t>itanhaem</t>
  </si>
  <si>
    <t>ae2d40bcce219afed2410275946c8eb3</t>
  </si>
  <si>
    <t>ef0045bdfc1b559c7695588c4bc324a3</t>
  </si>
  <si>
    <t>59e890e32525bad97fccd7c24130134d</t>
  </si>
  <si>
    <t>8223107cabf23c4fd8b27fa1f0fb23ca</t>
  </si>
  <si>
    <t>bdd59148fd23281bb706539815e39bf3</t>
  </si>
  <si>
    <t>6122710afe884cc215271d9c7eb5017c</t>
  </si>
  <si>
    <t>ce4dab31cebede7c9e9e105a56277fa3</t>
  </si>
  <si>
    <t>7ce94ab189134e2d3c05f496d635419c</t>
  </si>
  <si>
    <t>b89af678d41d20552b4eceae653728e6</t>
  </si>
  <si>
    <t>parnamirim</t>
  </si>
  <si>
    <t>f201da96764d726364db850f2558f842</t>
  </si>
  <si>
    <t>21626e6f5cad9a65b93b72bc2ac621aa</t>
  </si>
  <si>
    <t>f9180f3f33082b5e522c46f22c4cf4da</t>
  </si>
  <si>
    <t>7be620cd314ce6460033ba9017be7a7f</t>
  </si>
  <si>
    <t>7f4a30f8ff8f5bf42df32a7f52a710d9</t>
  </si>
  <si>
    <t>f81f3d776ffdcb6331fbc140d5a1f2bc</t>
  </si>
  <si>
    <t>6da34f576ae8ae67eefc6284461cea8b</t>
  </si>
  <si>
    <t>13cfc8ca4d68e6c93fafd25df60775a6</t>
  </si>
  <si>
    <t>7b862ac7558f536ca1c6f388f21d22d5</t>
  </si>
  <si>
    <t>a708e353cc61e89923883c30fbb8150b</t>
  </si>
  <si>
    <t>e5100188966a71404b1ac65f51487cb4</t>
  </si>
  <si>
    <t>caa41bf17e27022341da028e79152c4c</t>
  </si>
  <si>
    <t>cad3adb2a6965a5e1180a68ee254e2cf</t>
  </si>
  <si>
    <t>74962a666c603a2f294a4f3846ae3b40</t>
  </si>
  <si>
    <t>ac44def10e24998cdee20a208d691127</t>
  </si>
  <si>
    <t>368c60fb3449c4dfe62b3b23358f8966</t>
  </si>
  <si>
    <t>redencao do gurgueia</t>
  </si>
  <si>
    <t>80ce1db8f4e1070972c60581450bd2b7</t>
  </si>
  <si>
    <t>d66a99b585f1db4d54930362c24882da</t>
  </si>
  <si>
    <t>8540cae64da7ab8fbe66dffe946bb330</t>
  </si>
  <si>
    <t>563a70a03f09f2174bde139fdcbd8772</t>
  </si>
  <si>
    <t>bce12dc098cfc1fba81141118561959f</t>
  </si>
  <si>
    <t>d38ab5feaeb102e5990e4a27c69c2da2</t>
  </si>
  <si>
    <t>89ce68f38090867719b22774f8bf5861</t>
  </si>
  <si>
    <t>e45976e9ff4d139ed0e9bf83abeb5c80</t>
  </si>
  <si>
    <t>09f247d80ae5e78ad36a6143b80967dc</t>
  </si>
  <si>
    <t>cd068e0974cffc5007e3b5dcb416da26</t>
  </si>
  <si>
    <t>88d165f46820f016a6840428dd5b7996</t>
  </si>
  <si>
    <t>f84215c0b6b3e126a0287ade8fcb0a91</t>
  </si>
  <si>
    <t>fb2e80e3aa34b3c57e91a7236fbe4326</t>
  </si>
  <si>
    <t>278416e26d1ca455ce17277b057142ca</t>
  </si>
  <si>
    <t>a31b5fae4fbd29cc31b52b48e467e607</t>
  </si>
  <si>
    <t>5b8a5a9417210b1b84b67b9a7aefb935</t>
  </si>
  <si>
    <t>c6d5fa62a0889f8466ef3df2398cac5a</t>
  </si>
  <si>
    <t>e5c0d192e1f883b21e7673f73cb644b9</t>
  </si>
  <si>
    <t>b17808303e15dd50538c011b44295427</t>
  </si>
  <si>
    <t>d876789fb19a51ded2bde79987b12bd5</t>
  </si>
  <si>
    <t>306853b36db7e021935becc988e4fef8</t>
  </si>
  <si>
    <t>3976c6466748442470251341eb6f92a3</t>
  </si>
  <si>
    <t>f25e239052084705e17a982bc600ab2a</t>
  </si>
  <si>
    <t>853dca88fd662dc5711018f1f7932a59</t>
  </si>
  <si>
    <t>arapiraca</t>
  </si>
  <si>
    <t>79f5d148d1ff5ef1e6cbf9ac6d38f7dd</t>
  </si>
  <si>
    <t>962a6951154f98f2c8e9a5b8b2bcf4a9</t>
  </si>
  <si>
    <t>b8784b9b324a424247aa76e81211c4ff</t>
  </si>
  <si>
    <t>c6d26341bec0769b3ccfa232c63b3675</t>
  </si>
  <si>
    <t>8ed094bfe076c568f6bb10feada3f75d</t>
  </si>
  <si>
    <t>696bb5fa97564f4cbb50bf3c9bed95b8</t>
  </si>
  <si>
    <t>031177de64d3bb73364a5f3306551105</t>
  </si>
  <si>
    <t>b9d2933371226d828303d9235b89369c</t>
  </si>
  <si>
    <t>f0b47fbbc6dee9aafe415a6e33051b3f</t>
  </si>
  <si>
    <t>1860483913e0190e2f0de57014df6a12</t>
  </si>
  <si>
    <t>41a75aec932b24ba50e98ba8b50b625d</t>
  </si>
  <si>
    <t>dcb7642f668e09b75d526454940124b9</t>
  </si>
  <si>
    <t>001450ebb4a77efb3d68be5f7887cb1e</t>
  </si>
  <si>
    <t>ibiuna</t>
  </si>
  <si>
    <t>8e1d1de0ffc6127b3fbda09aba9fe9b4</t>
  </si>
  <si>
    <t>799762a3dc75b6d2078a33596d69833c</t>
  </si>
  <si>
    <t>f35b3c613c4f7b2275f4185d0a3c59ec</t>
  </si>
  <si>
    <t>3cc5f97c46e349492f4de8bb7f9a6c82</t>
  </si>
  <si>
    <t>a2fb909612baaffa7ffa754be0db303f</t>
  </si>
  <si>
    <t>e0bdfa15e49283425504297eb6f95928</t>
  </si>
  <si>
    <t>88b6e100c4f155de3398ec137fe01053</t>
  </si>
  <si>
    <t>749ccd54a6e860862770d11abcbbe0bc</t>
  </si>
  <si>
    <t>4c82c8d31845d751d797debc3d03697f</t>
  </si>
  <si>
    <t>fbf63348f1407b889627f56bf252be12</t>
  </si>
  <si>
    <t>1d2c5463089cdcd251914b1c08a4d103</t>
  </si>
  <si>
    <t>215d6de5878361301ea712b9d36dee94</t>
  </si>
  <si>
    <t>87d3c3aeb3ead335511b3ce315eb341e</t>
  </si>
  <si>
    <t>edb83d7689cc0fb7147061d9a53e9452</t>
  </si>
  <si>
    <t>90bf73869f0ae6e4ea3731dcf7e2e620</t>
  </si>
  <si>
    <t>60d60857503b0e721781320f4fa28acf</t>
  </si>
  <si>
    <t>43402bdf22aa2310e8f99e2f94f78628</t>
  </si>
  <si>
    <t>dfea71c7e09469934ffa20c38024d275</t>
  </si>
  <si>
    <t>mangaratiba</t>
  </si>
  <si>
    <t>726a67ad063495177a87c3958017c32e</t>
  </si>
  <si>
    <t>790f3750b9619d5eaac692a81cb655d1</t>
  </si>
  <si>
    <t>35a972d7f8436f405b56e36add1a7140</t>
  </si>
  <si>
    <t>d04857e7b4b708ee8b8b9921163edba3</t>
  </si>
  <si>
    <t>898b7fee99c4e42170ab69ba59be0a8b</t>
  </si>
  <si>
    <t>91bcd07862432971bbbe7b27698fe59d</t>
  </si>
  <si>
    <t>81288df52439985f610be64465e53f57</t>
  </si>
  <si>
    <t>c5372d4fdcf5397b397afc9ab236163f</t>
  </si>
  <si>
    <t>9f024956eb1ae4922177f88ee162e251</t>
  </si>
  <si>
    <t>ae6b739ab6e9d7991fb2ddd70f9c0b6b</t>
  </si>
  <si>
    <t>82b3ba19327bc589f081bb65da00ef6a</t>
  </si>
  <si>
    <t>passos</t>
  </si>
  <si>
    <t>327ad7800f253f3efd342b0997a16b3f</t>
  </si>
  <si>
    <t>89f59eee27a6a49b9f0d887136c71cd4</t>
  </si>
  <si>
    <t>4632a65b0ff3f7df3e6d9b9bbe11380c</t>
  </si>
  <si>
    <t>feira de santana</t>
  </si>
  <si>
    <t>7bd0fa6cc96710fda7c735ed00b3c018</t>
  </si>
  <si>
    <t>d1e368d5d12e0bec75a88b1ac142bc2d</t>
  </si>
  <si>
    <t>99bfc47dfc3eb2c2c11dc296ce126074</t>
  </si>
  <si>
    <t>7aeaa8f3e592e380c420e8910a717255</t>
  </si>
  <si>
    <t>f1118c255591c7de6ef583350d10781a</t>
  </si>
  <si>
    <t>cfa2faba61860f34b537dc9a7e42f544</t>
  </si>
  <si>
    <t>912d5af95a68c1f1b7ba4b69e4344e61</t>
  </si>
  <si>
    <t>709e16e2b25c7474d980076c6bfc4806</t>
  </si>
  <si>
    <t>1d664a33f118a2b1dab70bf077984316</t>
  </si>
  <si>
    <t>cristal</t>
  </si>
  <si>
    <t>bfad9ff42484f9e0224948d1e17ec2d5</t>
  </si>
  <si>
    <t>46444262c3cb20869d7f96985fc0b08a</t>
  </si>
  <si>
    <t>32b6e75467a383fecae5655d01dfd92a</t>
  </si>
  <si>
    <t>50c331850829a3e71ba43b46a7785a16</t>
  </si>
  <si>
    <t>3f90ef42e637c17203bd0ee040c16de0</t>
  </si>
  <si>
    <t>708c68b6742f97b62d44b4f33b262190</t>
  </si>
  <si>
    <t>d573cf2d2bd145e4bc855132a6c815af</t>
  </si>
  <si>
    <t>43267ceb81c34b7d49decd624671ccfa</t>
  </si>
  <si>
    <t>cfa5ab0e4d3fc212fd0b3410e7081c62</t>
  </si>
  <si>
    <t>0c58662653c40d0aec41ff36c511c0e1</t>
  </si>
  <si>
    <t>3f1d42a217afb22fc9ee819f602664b2</t>
  </si>
  <si>
    <t>78f03f51ef7a8e468dfe807ab205c9e5</t>
  </si>
  <si>
    <t>7b66afe859de8d2c1e6b143c26a6b4b1</t>
  </si>
  <si>
    <t>730c83933acab283b21bae7b3fcc91d1</t>
  </si>
  <si>
    <t>d102ed54656bd3eaf5bd365494e08bf6</t>
  </si>
  <si>
    <t>5b67882648febfb6e1225e6ad7164f6b</t>
  </si>
  <si>
    <t>6e37091e698b4eededd017fa87a1ce5b</t>
  </si>
  <si>
    <t>pedralva</t>
  </si>
  <si>
    <t>a37a7ca4bfc323dd5c2466e609e4ae61</t>
  </si>
  <si>
    <t>3c3d244942b424b931c33f1ddc122b80</t>
  </si>
  <si>
    <t>c8c1bea22194a4eefa2dc9a9fa89f536</t>
  </si>
  <si>
    <t>3f8aae0419248bd89751324f896ee2c8</t>
  </si>
  <si>
    <t>porto belo</t>
  </si>
  <si>
    <t>bf5e738a4999370cea8ac59801c748e8</t>
  </si>
  <si>
    <t>f1c7f353075ce59d8a6f3cf58f419c9c</t>
  </si>
  <si>
    <t>4f9d2f4a5d093805bb6949385799b967</t>
  </si>
  <si>
    <t>alegre</t>
  </si>
  <si>
    <t>6af1f36497a4b9ce8335d9a6da709960</t>
  </si>
  <si>
    <t>cb7433cfec8ba4a55092889fad62c6ed</t>
  </si>
  <si>
    <t>629f877340ef90d6baa875e57961fa19</t>
  </si>
  <si>
    <t>015e051dbb2407d4bd305635e46b732f</t>
  </si>
  <si>
    <t>2136c70bbe723d338fab53da3c03e6dc</t>
  </si>
  <si>
    <t>60f9c5ec01881784ca846e12c16aefce</t>
  </si>
  <si>
    <t>1b7714170035431aeb7b711f2b09ec1e</t>
  </si>
  <si>
    <t>cc5447118c174dcc6456c84ccb29e6f7</t>
  </si>
  <si>
    <t>ef0ace09169ac090589d85746e3e036f</t>
  </si>
  <si>
    <t>d2b04b539a76356659d3e534c5a51ff5</t>
  </si>
  <si>
    <t>2d48e0823cd1b60fcd0653613d712e27</t>
  </si>
  <si>
    <t>88c20c5a22f2ca169af8cfc2df00a7a2</t>
  </si>
  <si>
    <t>f08c008c8a8d31417763738a1788a2a8</t>
  </si>
  <si>
    <t>0a0cb67a965b9c7e35f5595053b79bd3</t>
  </si>
  <si>
    <t>santa terezinha de itaipu</t>
  </si>
  <si>
    <t>5d9aa63551a24b92660a08b0e8ef22b6</t>
  </si>
  <si>
    <t>251631a18e7cb6e44ab14a1c4668e587</t>
  </si>
  <si>
    <t>e130e0b9fa4f2573df38d4ae3e87825d</t>
  </si>
  <si>
    <t>ibatiba</t>
  </si>
  <si>
    <t>31c48fb282a0daf35c1aceadc0231bc1</t>
  </si>
  <si>
    <t>30c61ea2e06c753a1cf9dcbde313319a</t>
  </si>
  <si>
    <t>e21f9ce5061dd5af2d7ba49338c286da</t>
  </si>
  <si>
    <t>857d73e07effc672f1427fd2581d6cb3</t>
  </si>
  <si>
    <t>4cf490a58259286ada5ba8525ba9e84a</t>
  </si>
  <si>
    <t>d3d7b1d2f4b9cf8721881aa0476a9e3b</t>
  </si>
  <si>
    <t>b348277bfdf1d3e3248fbc41616f8b2e</t>
  </si>
  <si>
    <t>e5f20b4eb944eaae0a13bed3187201d3</t>
  </si>
  <si>
    <t>8daab2245ebdc277c51098d01c5ad8ef</t>
  </si>
  <si>
    <t>fd7338eb61d3bcf7a748f756e37b8bd6</t>
  </si>
  <si>
    <t>carmo</t>
  </si>
  <si>
    <t>1361dafbb17a41b4073880b5f839962b</t>
  </si>
  <si>
    <t>2b4c669e55dcd0a17e79c4a3a2ce1f4f</t>
  </si>
  <si>
    <t>e6602e10c88f7439767c3edfac0b00d5</t>
  </si>
  <si>
    <t>82da31ba11331ed88419773d888bae7f</t>
  </si>
  <si>
    <t>3cd3934aefffdfaea7e25af854533526</t>
  </si>
  <si>
    <t>1ed8d07471dcc2832eb42d1507847102</t>
  </si>
  <si>
    <t>faec279ddbbce3de75d2adf10f612a5e</t>
  </si>
  <si>
    <t>3649682bdc335d7df4c02126e7ed390c</t>
  </si>
  <si>
    <t>5e55906e7304b26321bddd2cc7c89680</t>
  </si>
  <si>
    <t>67724c4b3d1d79a671c7a9615bc0f910</t>
  </si>
  <si>
    <t>varjota</t>
  </si>
  <si>
    <t>20975671430924d7380f6d3816615e37</t>
  </si>
  <si>
    <t>42f61cf5c925b4e7fad27faee993c145</t>
  </si>
  <si>
    <t>61264c36dc1a730c901f64018be8074e</t>
  </si>
  <si>
    <t>07d23ebd900562c310938c158c23d6be</t>
  </si>
  <si>
    <t>eaf6adf12bafd0a65d373221cad2dacf</t>
  </si>
  <si>
    <t>68005513d670f9fc899928aed4963d22</t>
  </si>
  <si>
    <t>ffe0fc4e02c3559643ac063fa5cf9d07</t>
  </si>
  <si>
    <t>c68fb906c8f4b4b946d8386bfa6e5467</t>
  </si>
  <si>
    <t>3d9511a1f386dd62e326b7bee5b1066e</t>
  </si>
  <si>
    <t>1a6b1c532300b42629e52ada22f26ccf</t>
  </si>
  <si>
    <t>5b29fabaacf58cadba768cb44dc28089</t>
  </si>
  <si>
    <t>da247734fd12086e1e8d57ec49718066</t>
  </si>
  <si>
    <t>60567eaf5cdf794639e94508ec387a82</t>
  </si>
  <si>
    <t>f4db9b37944bcb8873e6b456ee190bbf</t>
  </si>
  <si>
    <t>0875689047010271a4f10a03196e565a</t>
  </si>
  <si>
    <t>3b36d8fb1fff95b2dbbdf1c90c944494</t>
  </si>
  <si>
    <t>41b43381a92451746dc1374dbbd4c43e</t>
  </si>
  <si>
    <t>86042d37503c19914f7c6d1cfda24870</t>
  </si>
  <si>
    <t>4540273b4f01534b24124542bc34568a</t>
  </si>
  <si>
    <t>ea650c84a7d5aaf2a2c5f1b108de8f7c</t>
  </si>
  <si>
    <t>33fa216102707aae73b480aeceb71716</t>
  </si>
  <si>
    <t>surubim</t>
  </si>
  <si>
    <t>312be9a2f296750320ccfc0223531b30</t>
  </si>
  <si>
    <t>33bd1a075f35400643129b5f3d936845</t>
  </si>
  <si>
    <t>890e24d018b4a6032a34c9866a11c983</t>
  </si>
  <si>
    <t>ebe03df05336a64593a9d06ed6b09db5</t>
  </si>
  <si>
    <t>a4944a8b60acfe399f15f45892bc5639</t>
  </si>
  <si>
    <t>e965077e709d4f5097fbb5b20651ee44</t>
  </si>
  <si>
    <t>e42760f40f2fba3ba7529b6157adf501</t>
  </si>
  <si>
    <t>c714d0379e12f46b0d3671b86773339b</t>
  </si>
  <si>
    <t>macaubas</t>
  </si>
  <si>
    <t>f10bf9222606964a98b1a5792871c43c</t>
  </si>
  <si>
    <t>be398200d966a9a0a53268e75ea30375</t>
  </si>
  <si>
    <t>6af3d9ab67bbedd3ca2c43eb08be0f91</t>
  </si>
  <si>
    <t>aced2206d8778eefdbef4de3c38ae916</t>
  </si>
  <si>
    <t>f94ae0d07bfc8fb9170305971a288ad1</t>
  </si>
  <si>
    <t>terra de areia</t>
  </si>
  <si>
    <t>38b6f49502e64935521c6add952c4b84</t>
  </si>
  <si>
    <t>510621143098ce0fca940026d20126d3</t>
  </si>
  <si>
    <t>14def5e6b6021ae117c181c039258033</t>
  </si>
  <si>
    <t>bd8c0934082247e8c53c9b8fe35a4dad</t>
  </si>
  <si>
    <t>c60b801f2d52c7f7f91de00870882a75</t>
  </si>
  <si>
    <t>ad0676d6d6e115c03a6d60dd2c9a00ee</t>
  </si>
  <si>
    <t>c7c5cb848cb25afc53c7a8d2527a9ad0</t>
  </si>
  <si>
    <t>9f65cd1fc2c7cf6ad8bc3d8c038abe44</t>
  </si>
  <si>
    <t>0948e6b4ba1a91e81f7d7ba6be31328e</t>
  </si>
  <si>
    <t>6367055387daca23e4b22b6fdf4b4ed8</t>
  </si>
  <si>
    <t>f8b29b398eeec313dd704d04a432af3a</t>
  </si>
  <si>
    <t>9f184cd2aa748ce963a8d5e075aff28e</t>
  </si>
  <si>
    <t>5f2f7f1d1bdd3ca990d45003f8f3c522</t>
  </si>
  <si>
    <t>b368894280326461c8e42db35683af5c</t>
  </si>
  <si>
    <t>eaf9f909ac21d94f5f26666f93b05efb</t>
  </si>
  <si>
    <t>eb8f06a1cad454e1dd8dbb24de86a779</t>
  </si>
  <si>
    <t>9c422a519119dcad7575db5af1ba540e</t>
  </si>
  <si>
    <t>bab922f5ad51ce37bf37a4830268b5e7</t>
  </si>
  <si>
    <t>372043f4a6d2ad2b8447ec94aeca78ec</t>
  </si>
  <si>
    <t>c354569eefd558bf201d0aedf35608ed</t>
  </si>
  <si>
    <t>822166ed1e47908f7cfb49946d03c726</t>
  </si>
  <si>
    <t>3e16ea28d6bd7480ea19cd0d7c248f51</t>
  </si>
  <si>
    <t>tres rios</t>
  </si>
  <si>
    <t>0872f22df707596feed1639609f6eba7</t>
  </si>
  <si>
    <t>dc837eded61982cd9978632a52e3bbc6</t>
  </si>
  <si>
    <t>ee3a623a32094351b321bdbb22394aac</t>
  </si>
  <si>
    <t>3196c3beb3aa69cc28f80f8b91eea45b</t>
  </si>
  <si>
    <t>b0824d7e22fb8f487be1f22753268ce2</t>
  </si>
  <si>
    <t>f40876e0ef3cd5f9132b1f16b04b1346</t>
  </si>
  <si>
    <t>e35f79caa4703bd0fcdf2ac0a9b0a23e</t>
  </si>
  <si>
    <t>sao gabriel</t>
  </si>
  <si>
    <t>5b469b3ea9234b5dddd05acdf0b45849</t>
  </si>
  <si>
    <t>863448d5dde6f842bcea5bcafec507f3</t>
  </si>
  <si>
    <t>17ade9a25d129b033c406e6d31b31a85</t>
  </si>
  <si>
    <t>a695ab8413ea83619cde9b18292d6aa1</t>
  </si>
  <si>
    <t>1da366cade6d8276e7d8beea7af5d4bf</t>
  </si>
  <si>
    <t>dd7148aec251124d2e36e35ec175b66d</t>
  </si>
  <si>
    <t>698428b13a63630f0ced51f2cbd1b947</t>
  </si>
  <si>
    <t>5e34d2963378695699827b6e629392b4</t>
  </si>
  <si>
    <t>38e679b9e0064cd94c6f035707344dae</t>
  </si>
  <si>
    <t>3800248c953f6bfec3795d74958647d8</t>
  </si>
  <si>
    <t>7416d9c6f5591dce41f59d37ad4bb455</t>
  </si>
  <si>
    <t>656e0eca68dcecf6a31b8ececfabe3e8</t>
  </si>
  <si>
    <t>40fa92ce8b219824246c14322273f980</t>
  </si>
  <si>
    <t>6b313b07f096e0b9354fd4f097abaed6</t>
  </si>
  <si>
    <t>9279b96ee5b2b0f686e5a28d8cc1739b</t>
  </si>
  <si>
    <t>911e42ae2c0cf7e1050b31ac36d8b2c2</t>
  </si>
  <si>
    <t>d34ec3c23c142291062f958688a1b41c</t>
  </si>
  <si>
    <t>38086643ba09e7eb60211ef04c0382a0</t>
  </si>
  <si>
    <t>058ff573aef21e528adcab8b8717c43a</t>
  </si>
  <si>
    <t>b0c89945c034268074f5f80b362bda34</t>
  </si>
  <si>
    <t>70856b1e2541638130dd5073344401a1</t>
  </si>
  <si>
    <t>b0ff8ff92f8d916fa2e8005cd8e1a135</t>
  </si>
  <si>
    <t>b6e352d888ba31d8999af279cd63aa24</t>
  </si>
  <si>
    <t>f61c63d13f7cd800549d5acdd390ae72</t>
  </si>
  <si>
    <t>610a4163b8ab832daf93b4fbb48e9119</t>
  </si>
  <si>
    <t>pilar do sul</t>
  </si>
  <si>
    <t>9b4ca0b8323b1def628d45867d69ba54</t>
  </si>
  <si>
    <t>32018577a9de50fb2ce98318e64b644f</t>
  </si>
  <si>
    <t>43af6866590ab60c4848da9f146fba99</t>
  </si>
  <si>
    <t>a6c23736e4df6d6659ccc0c2e26954bb</t>
  </si>
  <si>
    <t>f35becee938e982bd615edf8ef12bcfb</t>
  </si>
  <si>
    <t>554008a4e90d3dfef2440abf989525d5</t>
  </si>
  <si>
    <t>alvares machado</t>
  </si>
  <si>
    <t>cde3a38426f2025992e76394bfed732c</t>
  </si>
  <si>
    <t>a7c361fef1ac09881a4d59c9b5048f0d</t>
  </si>
  <si>
    <t>15ea74654519544cdcbd136566f47a8e</t>
  </si>
  <si>
    <t>quirinopolis</t>
  </si>
  <si>
    <t>faf6d4b65126b7e12030723b3c8373bb</t>
  </si>
  <si>
    <t>5357a190f1759dc5ff9bea83eb195b14</t>
  </si>
  <si>
    <t>b5e3e38609125694d2ea2417522a60b7</t>
  </si>
  <si>
    <t>6718956c40e3a0334742b91dfc8e7ee0</t>
  </si>
  <si>
    <t>529abc5277ea995c10bae0fa1ffbe39b</t>
  </si>
  <si>
    <t>822f877cb8e4faaee2607d90cd61a3f2</t>
  </si>
  <si>
    <t>951e8cef368f09bb3f3d03c00ca4702c</t>
  </si>
  <si>
    <t>1dbf8bbbc0b4a327e012452d038ce1c5</t>
  </si>
  <si>
    <t>7d1541a6b298a1d3e07f889c595e69c3</t>
  </si>
  <si>
    <t>2eba1f60a964be9175787f85c9e23d9e</t>
  </si>
  <si>
    <t>609ced3f24911300f173a55c54790bc0</t>
  </si>
  <si>
    <t>96d3d32268dac080180a2da0140a709b</t>
  </si>
  <si>
    <t>e7db7c40ea6647c808d48581f1308d88</t>
  </si>
  <si>
    <t>3ac8f1fd1cdf7bbdcc05ed5385ff7b51</t>
  </si>
  <si>
    <t>70ed97390f0c32ee36ebfb8a421ee1d5</t>
  </si>
  <si>
    <t>c355107c94aa24d4c2759b22041fa325</t>
  </si>
  <si>
    <t>89673ee4a46a696faf2f928de0377ddf</t>
  </si>
  <si>
    <t>403d9938537f6a0538d6860e3e7bc7fa</t>
  </si>
  <si>
    <t>32858f3e59ed1a89aa0cdaf654449399</t>
  </si>
  <si>
    <t>cb3dd9ce66268c7a3ca7241ac70ab58c</t>
  </si>
  <si>
    <t>75fdea7e28a52a5290eed66acfd60e07</t>
  </si>
  <si>
    <t>b40456ac26df93f73f7cac7e9d87de5a</t>
  </si>
  <si>
    <t>62509b4a04d6e50559ab943122e6a724</t>
  </si>
  <si>
    <t>cac4c8e7b1ca6252d8f20b2fc1a2e4af</t>
  </si>
  <si>
    <t>fefad1fb324e283d8cd4dabc78c26e3b</t>
  </si>
  <si>
    <t>papagaios</t>
  </si>
  <si>
    <t>b02513666ca6bc4ca57d794a58854d76</t>
  </si>
  <si>
    <t>84a5ff7347e4371b23168a1b69f2409d</t>
  </si>
  <si>
    <t>b62065e6e845c47cf75747ae0d1c3718</t>
  </si>
  <si>
    <t>d245a4f2e759575b2586b033bacdea52</t>
  </si>
  <si>
    <t>0dbda89985ac97cc36d9239d67a1172b</t>
  </si>
  <si>
    <t>70c4eedec9cb4a85cda2f3f9673557b4</t>
  </si>
  <si>
    <t>83e1ca0c7de01b17939ac6af462892db</t>
  </si>
  <si>
    <t>12038c61d2a50f95412b96ac0e47502d</t>
  </si>
  <si>
    <t>426c58d69aa402e5397c4b6471420fbe</t>
  </si>
  <si>
    <t>e9511df20ccd82658a30c37b7fb343af</t>
  </si>
  <si>
    <t>0d1b3897d00258d347dcd93a43924123</t>
  </si>
  <si>
    <t>fa82d85bb112828230b13452cbd18595</t>
  </si>
  <si>
    <t>9835bbd4ce057f9d65bc826bd578c93d</t>
  </si>
  <si>
    <t>2ee4ab7bce291f4adeec13705aaccb78</t>
  </si>
  <si>
    <t>2292c00843a93f0cff36af4ad5791098</t>
  </si>
  <si>
    <t>42bb409da80c21a2ab7f65ec0c4f04d8</t>
  </si>
  <si>
    <t>d17f467e4bf608a510c20d82f4ba3b6b</t>
  </si>
  <si>
    <t>39660be50b511acaa1d93b9ecca96ff9</t>
  </si>
  <si>
    <t>areia branca dos assis</t>
  </si>
  <si>
    <t>fd191af945fc7109f19f6224cbbceed4</t>
  </si>
  <si>
    <t>1629b469d01aadb4f92644039ad17d5c</t>
  </si>
  <si>
    <t>c344b4e0eb8fbd8c3731533d81d315ea</t>
  </si>
  <si>
    <t>328ae377ef041759aacefa4eee149cdc</t>
  </si>
  <si>
    <t>25e2023ed83352bde98dc1490d14c3d8</t>
  </si>
  <si>
    <t>ff1fb4c404b2efe68b03350a8dc24122</t>
  </si>
  <si>
    <t>a829ee384e09cfdd79757cdc48e4acff</t>
  </si>
  <si>
    <t>cb8ec27d37e47fdbc81f78fe926c7dbf</t>
  </si>
  <si>
    <t>880f803b30720595342da61f84e0b3ce</t>
  </si>
  <si>
    <t>ba18b031056935e90cd1691ae9e6d065</t>
  </si>
  <si>
    <t>98712b7f46e0fe4f4da2f7df1b9231a7</t>
  </si>
  <si>
    <t>49339eecd8a8cc71ca36ede96a05175b</t>
  </si>
  <si>
    <t>67769a73846d87e262821ff4761545d4</t>
  </si>
  <si>
    <t>0617fc134ca8e00687023ad84d2358cc</t>
  </si>
  <si>
    <t>06e5eefc71ec47ae763c5c6f8db7064f</t>
  </si>
  <si>
    <t>f158fc2fa2ef6499597207f4dcc7a6ed</t>
  </si>
  <si>
    <t>eb620e3dd98cfbaa9f054dbc60758764</t>
  </si>
  <si>
    <t>107235293b5479d6ec3861e1348ea633</t>
  </si>
  <si>
    <t>ae9b7a06ed7be1ba49886a5818b8c63a</t>
  </si>
  <si>
    <t>cerqueira cesar</t>
  </si>
  <si>
    <t>4c3812e7963e6b0932c6142e3d6a6b85</t>
  </si>
  <si>
    <t>e9d4cb776e7adcac31397e6e1778e532</t>
  </si>
  <si>
    <t>b148b2b71b47b2bf513cb703bd07b63d</t>
  </si>
  <si>
    <t>e7720e61a7b5077592d07d61c313e559</t>
  </si>
  <si>
    <t>28695d1fbc87ba371ee1a55dbb422f0c</t>
  </si>
  <si>
    <t>113ee076db82f8389e03ab6a7ae4d447</t>
  </si>
  <si>
    <t>de6ecf000012d5db3960671b364f9c33</t>
  </si>
  <si>
    <t>0f322750505d1e7d8c79269bf22aecda</t>
  </si>
  <si>
    <t>d1d142ee7d202450c0699834ea26a031</t>
  </si>
  <si>
    <t>vila rica</t>
  </si>
  <si>
    <t>9cfc94a00cf39aa53d8f701fade170b9</t>
  </si>
  <si>
    <t>96cadd6d137bc9726fe1fae279d48631</t>
  </si>
  <si>
    <t>91f848e9f4be368f4318775aac733370</t>
  </si>
  <si>
    <t>9f8d30b8c684bbe0947a28248a3887e7</t>
  </si>
  <si>
    <t>0a03f10c3075f5566e5cdbef7c487e14</t>
  </si>
  <si>
    <t>0d12d1b700e15453260b6cbc961c04e8</t>
  </si>
  <si>
    <t>9c0f4ac6b6891be32bf81369e8bc1ed4</t>
  </si>
  <si>
    <t>bc9c2fb123725ad0d99fb76888543245</t>
  </si>
  <si>
    <t>9fe7f92d158e1d98ee0b32849b893677</t>
  </si>
  <si>
    <t>cfdde87e6da2810b6f71c86ca4a6647d</t>
  </si>
  <si>
    <t>02b63408e665194f2794a94576001e56</t>
  </si>
  <si>
    <t>0f3777229e40207d248acfd6e1f716b6</t>
  </si>
  <si>
    <t>e2aee0892199b1d92530e371abd825bf</t>
  </si>
  <si>
    <t>5d1c53a804c8763af74543c19b392fc1</t>
  </si>
  <si>
    <t>pirapora do bom jesus</t>
  </si>
  <si>
    <t>c80568cc3de3ee4efd40e9329b74b233</t>
  </si>
  <si>
    <t>29427de7f8a9ee983d9dbc51cec569b4</t>
  </si>
  <si>
    <t>282e5e59f9bed5c561e52c14586bd6c5</t>
  </si>
  <si>
    <t>joao lisboa</t>
  </si>
  <si>
    <t>92f21edc7e69a84e3e521e9adc7c83b8</t>
  </si>
  <si>
    <t>badbf5d003888b6338ea8774b4ac9717</t>
  </si>
  <si>
    <t>bdae679a9b282249bc23b9b69dae9a99</t>
  </si>
  <si>
    <t>4e5625bd8071649b275dcce5f9aaec1c</t>
  </si>
  <si>
    <t>vespasiano</t>
  </si>
  <si>
    <t>f8cea030b5609de692906ee83fda91ea</t>
  </si>
  <si>
    <t>f201c94e7d8aa11b6ab049d69730309d</t>
  </si>
  <si>
    <t>5252324112d4cf5d30f45b5abc43c38a</t>
  </si>
  <si>
    <t>9b3430b6fdf31ecd9d2ddea5dd58aab4</t>
  </si>
  <si>
    <t>fb7a100ec8c7b34f60cec22b1a9a10e0</t>
  </si>
  <si>
    <t>d98eec89afa3380e14463da2aabaea72</t>
  </si>
  <si>
    <t>b883f3ec183aff519703556b87fec08c</t>
  </si>
  <si>
    <t>ca7a8803c5feb9da44e133b9f9626dc3</t>
  </si>
  <si>
    <t>de2ac390da8e5e9cc2c6bc88d5c5357f</t>
  </si>
  <si>
    <t>2236cfc9eb37bfbaf04e45dff2f8b4aa</t>
  </si>
  <si>
    <t>147e67a3ee8e25ce51c43e92fa2efca7</t>
  </si>
  <si>
    <t>fe01b643060a6446e59f58e3021e66b3</t>
  </si>
  <si>
    <t>2dee2ce60de9709b1a24083217181a1f</t>
  </si>
  <si>
    <t>8cef967d36f3b60c0e6571f382cb25db</t>
  </si>
  <si>
    <t>coroata</t>
  </si>
  <si>
    <t>sinop</t>
  </si>
  <si>
    <t>04eafa8a91ba0d51dc0c193bb67afc87</t>
  </si>
  <si>
    <t>5fb1e24560c31b0eaa1911d4247187ed</t>
  </si>
  <si>
    <t>e0878efa0e0b7e5313ac0b43bc04c081</t>
  </si>
  <si>
    <t>6b63f5ef5bfc6d4989c9a07d5513d154</t>
  </si>
  <si>
    <t>1573c1514d9e6b02151d3f7a1e9b0b20</t>
  </si>
  <si>
    <t>a87567bdce60de6f901e3d7c6d8df820</t>
  </si>
  <si>
    <t>318f287a62ab7ac10b703ac37435a231</t>
  </si>
  <si>
    <t>223811908c4b45b0238ea546789c3c4b</t>
  </si>
  <si>
    <t>bbcfe3479e69a4b7b0883bedf8ffdc65</t>
  </si>
  <si>
    <t>0d784350888156657d65b06af8ccc501</t>
  </si>
  <si>
    <t>0ce067e01bd19c82859f719f1e091883</t>
  </si>
  <si>
    <t>e7924c9e5666d9e9e2a9196bd1527870</t>
  </si>
  <si>
    <t>f89d2b130b571d24532514dca6fee2a8</t>
  </si>
  <si>
    <t>595cf86a8e2928ebab3f60b9161fca89</t>
  </si>
  <si>
    <t>italva</t>
  </si>
  <si>
    <t>ee55499a08fd5913d6231b4702964354</t>
  </si>
  <si>
    <t>3512f777c335f8297b5ad43416b69cf8</t>
  </si>
  <si>
    <t>95ebcc4d6979728b4d9993a0c9b6abfb</t>
  </si>
  <si>
    <t>22ef9d3714207d9a803bd9acb19fd0cb</t>
  </si>
  <si>
    <t>0d9374142ba86a7c22357ea192bcfde6</t>
  </si>
  <si>
    <t>276677b5d08786d5dce7c2149dcce48b</t>
  </si>
  <si>
    <t>1322ab99d2cdd4a0da0150a209d321c5</t>
  </si>
  <si>
    <t>795365a1900969b1025ba6722a40950e</t>
  </si>
  <si>
    <t>c45f017c36f9112a8bb4f170edfb1870</t>
  </si>
  <si>
    <t>1d8198faf45acdfbd8a4676ae09d4b39</t>
  </si>
  <si>
    <t>61792640e5c6bc477b960e28fff4d779</t>
  </si>
  <si>
    <t>1b1c78225aa5601414a8c09020ee1803</t>
  </si>
  <si>
    <t>b73ac6c93755e492832020b47ded906f</t>
  </si>
  <si>
    <t>dfa6eead1006319e9774de25417757a7</t>
  </si>
  <si>
    <t>79b0cb968ca5e0ef4d6338171123a3df</t>
  </si>
  <si>
    <t>1b6d9168534fafc4d2bab71ae7641bc9</t>
  </si>
  <si>
    <t>830b3434635cb599ae37e17e90f2d0e8</t>
  </si>
  <si>
    <t>625dac8156b3157351e7257305148f3f</t>
  </si>
  <si>
    <t>7b66c4dcf653a107c3e734b9868a7ea5</t>
  </si>
  <si>
    <t>3bdb4a8f9e391c81696a80c1bf7c67ff</t>
  </si>
  <si>
    <t>c43ab4269cbf91b373263db4c2973cad</t>
  </si>
  <si>
    <t>48436dade18ac8b2bce089ec2a041202</t>
  </si>
  <si>
    <t>ae1df93af04a6e463230fc1966638537</t>
  </si>
  <si>
    <t>c042c97fd633f5e705a44361fb468828</t>
  </si>
  <si>
    <t>703d742887bb9267f89b675608ba7aa0</t>
  </si>
  <si>
    <t>640e21a7d01df7614a3b4923e990d40c</t>
  </si>
  <si>
    <t>e6035de27a06aca1d56fea7ece3d431e</t>
  </si>
  <si>
    <t>9faf745260884e1db917c4716491d1dd</t>
  </si>
  <si>
    <t>304104a478e3a605db6072a22e4ee228</t>
  </si>
  <si>
    <t>31da954dc0855f2495c6310f70a2f931</t>
  </si>
  <si>
    <t>c82bfd5208bae1e2d79618327033a22e</t>
  </si>
  <si>
    <t>500e2838d85214e92e2c15b2fd5303b7</t>
  </si>
  <si>
    <t>1da5a90b5fbd1e1bc37b7bbb999c7bd3</t>
  </si>
  <si>
    <t>de66a66f2dd06bb9ec37aa96987466a3</t>
  </si>
  <si>
    <t>f78c8b0641299a312f545dd0d783b7ff</t>
  </si>
  <si>
    <t>34eee68850f6ab8118e4600207afdaf4</t>
  </si>
  <si>
    <t>9787e1a082d59d798172f4a7567e93af</t>
  </si>
  <si>
    <t>cf654707ed6a99f112c7ec3d6f314b8b</t>
  </si>
  <si>
    <t>ce4c4fef0bf13c20bba8275489e6350b</t>
  </si>
  <si>
    <t>de9a3a4892ed94ca9e82655bdae1b840</t>
  </si>
  <si>
    <t>53ea9da485f6aed8a6f03a85831fe021</t>
  </si>
  <si>
    <t>798741b4332a186edf3fd721754e23dc</t>
  </si>
  <si>
    <t>puxinana</t>
  </si>
  <si>
    <t>b65e9f6d886f2fd5807096ed8f4a72fc</t>
  </si>
  <si>
    <t>d14692c03c3093dc407ff86f385bbbec</t>
  </si>
  <si>
    <t>a69aa24cec11168e7e39a3fbc727e925</t>
  </si>
  <si>
    <t>631bd6103e3501aa2afe52416cbc1c38</t>
  </si>
  <si>
    <t>685f8172db0440c031fefe2081cbef7f</t>
  </si>
  <si>
    <t>4b740cad2c22a5ac0556c056c494f478</t>
  </si>
  <si>
    <t>itapema</t>
  </si>
  <si>
    <t>67009d1f213f762960c97b4f8629159c</t>
  </si>
  <si>
    <t>0b2c18d8e73e17348a011241525cb089</t>
  </si>
  <si>
    <t>d3e3cb2b2922f53b23b090d9668a1b13</t>
  </si>
  <si>
    <t>canarana</t>
  </si>
  <si>
    <t>e422d0e263d60b29075b7369ade6ace3</t>
  </si>
  <si>
    <t>d3f53b3b397407f469efd4820b1ce250</t>
  </si>
  <si>
    <t>5a8e7d5003a1f221f9e1d6e411de7c23</t>
  </si>
  <si>
    <t>fe05de675b51ae8cf1f8d9943f0a76f9</t>
  </si>
  <si>
    <t>7511b74731e2d79ebe5d9ad5d6c55a15</t>
  </si>
  <si>
    <t>4baa3934e31394dff3a7e881bac601a1</t>
  </si>
  <si>
    <t>cc812bc2c7f8350a08add17abe7bcc84</t>
  </si>
  <si>
    <t>d48bacc1dcd9c86bf1ed4ed2a303336c</t>
  </si>
  <si>
    <t>bee1e23957cf75da376d033c4e2ba724</t>
  </si>
  <si>
    <t>cianorte</t>
  </si>
  <si>
    <t>f5f66dabc756cc0fc7a3ef8832233715</t>
  </si>
  <si>
    <t>13e144085fe0add29464aa5571df855d</t>
  </si>
  <si>
    <t>6e7dc8f6ec3f0a0d72fa64992ebe2fc8</t>
  </si>
  <si>
    <t>santo antonio do descoberto</t>
  </si>
  <si>
    <t>0fa1fab1d7c1211c824596ed5e111e3c</t>
  </si>
  <si>
    <t>149de4383ccb1829ea75380fc5f0b5fa</t>
  </si>
  <si>
    <t>7f3bd6c94d2daf7b6462d1a894a775b4</t>
  </si>
  <si>
    <t>9512251cbae0778ea863f6242d3e5789</t>
  </si>
  <si>
    <t>0527af46c46b7a345d2086ea304ae8d7</t>
  </si>
  <si>
    <t>ad87df7699e83b8a91822a4a0b765c3a</t>
  </si>
  <si>
    <t>fed67945c09986de880e4b3fdd1d3f07</t>
  </si>
  <si>
    <t>4e74c91d859c944fa7c652b9f05f7fce</t>
  </si>
  <si>
    <t>d2b0f9cd5e31ed47dbf92b157c0cda96</t>
  </si>
  <si>
    <t>f8b7b4526234c27bd2c91b7a3c1b4775</t>
  </si>
  <si>
    <t>203b4c4ffae20ac2c0e84994938927aa</t>
  </si>
  <si>
    <t>b47865eeb745bcbfca95513b46bd977d</t>
  </si>
  <si>
    <t>5b508d1f148be57556421745c0eacd4f</t>
  </si>
  <si>
    <t>tres marias</t>
  </si>
  <si>
    <t>46a09de362c7550f138187deacc9f840</t>
  </si>
  <si>
    <t>7932fcce65e2aee84d6feb4a288f9cb9</t>
  </si>
  <si>
    <t>1e483cc5c76fef08d3ca05f9a8af7d01</t>
  </si>
  <si>
    <t>dd41ea901054c44fe4ccd11982c68796</t>
  </si>
  <si>
    <t>sabaudia</t>
  </si>
  <si>
    <t>d98c5ae5ced12b3d997f7b614a8f1bb7</t>
  </si>
  <si>
    <t>1c42962612d557f85753b24c2b97070f</t>
  </si>
  <si>
    <t>6ee85be3693ed79a8e80718743d80655</t>
  </si>
  <si>
    <t>b9067875e231cbef9ac17a3a366a0bc6</t>
  </si>
  <si>
    <t>de9330ec1dd0af0751b5c24b612917d0</t>
  </si>
  <si>
    <t>67bea89008edcb996cfe4e3d062b62a8</t>
  </si>
  <si>
    <t>8e6cc767478edae941d9bd9eb778d77a</t>
  </si>
  <si>
    <t>189126a15eeb07b4674a81048ff48071</t>
  </si>
  <si>
    <t>42f411d422812629088893b1dcbc9749</t>
  </si>
  <si>
    <t>d35dccc8b673b41ed414984b463b17b4</t>
  </si>
  <si>
    <t>fc9359b44301eb7afc380dae1953a26f</t>
  </si>
  <si>
    <t>ead4584d779958e7605fe628d3f253f0</t>
  </si>
  <si>
    <t>bce474cc95b6e77657e10939b0b4248c</t>
  </si>
  <si>
    <t>144b53cd31f35cd3d90944d275d93141</t>
  </si>
  <si>
    <t>maracanau</t>
  </si>
  <si>
    <t>c3911802445a557d4e9a4c2f2328de0c</t>
  </si>
  <si>
    <t>044f05bc9de36e8a693a83e4bc79dd0d</t>
  </si>
  <si>
    <t>914863a1fcd2e6a74c2ce3b8ff7f95bb</t>
  </si>
  <si>
    <t>santarem</t>
  </si>
  <si>
    <t>6616fa4c89b8bf2a7e17271cdc542fca</t>
  </si>
  <si>
    <t>07ffc018eaf23e086370dea42c74077b</t>
  </si>
  <si>
    <t>19245d7a8dfb1639e01f96c455fb05b1</t>
  </si>
  <si>
    <t>e91f0371e8b0883c1d93f1e2ceb84e98</t>
  </si>
  <si>
    <t>e12fab7f07a6fb6e3c01bcd2d6a12690</t>
  </si>
  <si>
    <t>4887f9be54f6d2f1df67e5f7ca46216b</t>
  </si>
  <si>
    <t>78efe838c04bbc568be034082200ac20</t>
  </si>
  <si>
    <t>06fd550709e851b276dc96774077fa0f</t>
  </si>
  <si>
    <t>e8cf1ea2e67a4904539450c50755d2ef</t>
  </si>
  <si>
    <t>7ec9df8ea019ba4504e5535a7c9da8c4</t>
  </si>
  <si>
    <t>e86b5488ccde343ba8b2e2c72eaa74df</t>
  </si>
  <si>
    <t>fe077ec80df6b4ee60bb4498d5ab1962</t>
  </si>
  <si>
    <t>8072fe56abb47a1b7d193a7ee5eac857</t>
  </si>
  <si>
    <t>bd53eaf563a119c58bdf9a9d5b8cd012</t>
  </si>
  <si>
    <t>eb8c629f70275fd1c4f809116cce1efc</t>
  </si>
  <si>
    <t>c288690c43e1c2c09d8fc016e69a57c0</t>
  </si>
  <si>
    <t>dionisio cerqueira</t>
  </si>
  <si>
    <t>8cb5fe50fcb1a1155fa2f27857895eaf</t>
  </si>
  <si>
    <t>1dec4c88c685d5a07bf01dcb0f8bf9f8</t>
  </si>
  <si>
    <t>6822b63b51497118744724b12cfef448</t>
  </si>
  <si>
    <t>488af1da339f776ccc9c5d4b26203cec</t>
  </si>
  <si>
    <t>c18dfe3165eaa55de9ec8f462cd7556f</t>
  </si>
  <si>
    <t>5f7a039b6721267134ab5850eb7b5209</t>
  </si>
  <si>
    <t>d7c663de1470a2d3671791d3f093991c</t>
  </si>
  <si>
    <t>44e086c4a977f37a888627b43880586c</t>
  </si>
  <si>
    <t>f5a590cf36251cf1162ea35bef76fe84</t>
  </si>
  <si>
    <t>9d5649c260bd257ab401500072c4eb2c</t>
  </si>
  <si>
    <t>guararema</t>
  </si>
  <si>
    <t>735c5eca158eedeb927b1278f570f6ea</t>
  </si>
  <si>
    <t>e1a1aa3724c9cfbb07a6791663c2496c</t>
  </si>
  <si>
    <t>4a3ccda38b2129705f3fb522db62ca31</t>
  </si>
  <si>
    <t>89ba4fbb9c87d11be1172a0eca085218</t>
  </si>
  <si>
    <t>6b8c07c310d8c6a39e79ed3d38e6578f</t>
  </si>
  <si>
    <t>c19d85677e04a12cc4b93e9e78f97cc3</t>
  </si>
  <si>
    <t>15c27084788815475d3d73afe7dc2330</t>
  </si>
  <si>
    <t>e00c537178247f52d3e9fe9612a8b518</t>
  </si>
  <si>
    <t>56d173fa525c87c279927cc4a62eba2f</t>
  </si>
  <si>
    <t>7bac976651f930dc34309b61897ce46c</t>
  </si>
  <si>
    <t>ee232674616de808d98d869168d6217f</t>
  </si>
  <si>
    <t>6142dbf032917a89d9fdd387b8258cc3</t>
  </si>
  <si>
    <t>d81dff089ae648dacea746f77643f86e</t>
  </si>
  <si>
    <t>1d3f55c00acdb29bd959f2760abc8b7d</t>
  </si>
  <si>
    <t>5e6c17c1aac5a1acf6e38746eeebc11d</t>
  </si>
  <si>
    <t>4542fb157f4694bfdef42f42edbd28aa</t>
  </si>
  <si>
    <t>1f30aacc69904c0d0bf8d05cb2abef72</t>
  </si>
  <si>
    <t>aa5f87b79875f43b90b310decb62356e</t>
  </si>
  <si>
    <t>4d6b1b6174b974633e2265f952e4b39c</t>
  </si>
  <si>
    <t>14dffa241a078aeaebaef48a49e807ca</t>
  </si>
  <si>
    <t>00c5a25662a028f00093f247b945f959</t>
  </si>
  <si>
    <t>de219f100ebdbdc4ee87a9fa074489c8</t>
  </si>
  <si>
    <t>e40d7b831ded997e7dbcc9f2a06741e8</t>
  </si>
  <si>
    <t>3fc956a467f7ebdb94ce31e7ff8dd95b</t>
  </si>
  <si>
    <t>ab1106e227a745836a0dc83b374e2575</t>
  </si>
  <si>
    <t>68c2e9de3671404a8f65a869f7a61e5a</t>
  </si>
  <si>
    <t>3958b17a88c13dfb60674b04bc79168c</t>
  </si>
  <si>
    <t>996eb2b25eaeb6c3435aff3ccd3fd3f7</t>
  </si>
  <si>
    <t>b5dd7151a92ccaaa282cbe9681a05f44</t>
  </si>
  <si>
    <t>0d7b40f01565cfa9b39df48d77c4367c</t>
  </si>
  <si>
    <t>a3de74fbe2db7081a1c0262272cd4283</t>
  </si>
  <si>
    <t>bf565aadf676f4dd804dd19aa89aba19</t>
  </si>
  <si>
    <t>0dd96ab2fca2927658c83b7e2e954ec9</t>
  </si>
  <si>
    <t>b2f66716339acf3fd29df8cb5ad63158</t>
  </si>
  <si>
    <t>bd9629bd5c3db3606ff891c6314be67a</t>
  </si>
  <si>
    <t>16bf176650a888512655cc94f61860e3</t>
  </si>
  <si>
    <t>40a7f711d403185fdc7517b5e7a0a2e0</t>
  </si>
  <si>
    <t>7cefff4bf786909dba88110841d3b39c</t>
  </si>
  <si>
    <t>a22f707cfd269773138c3bf3a43f6180</t>
  </si>
  <si>
    <t>23613d49c3ac2bd302259e55c06c050c</t>
  </si>
  <si>
    <t>a62fd2d56ef4e1960269fee7e58d6c0d</t>
  </si>
  <si>
    <t>8a28dccdc145b6bf1826f46b5e1add96</t>
  </si>
  <si>
    <t>9b4d597238711e4dfc04d98bb2e5ed17</t>
  </si>
  <si>
    <t>f6b54c2de1f25f54a7515be240af9300</t>
  </si>
  <si>
    <t>17b46a3118a454c177670b24a615932e</t>
  </si>
  <si>
    <t>ebb12274522d82caa7dca657873b2ad7</t>
  </si>
  <si>
    <t>fffd5413c0700ac820c7069d66d98c89</t>
  </si>
  <si>
    <t>ccd23e65470c2c930356c5d876cb9038</t>
  </si>
  <si>
    <t>a9ebd6bcbc1aed90a92d93c774f2cdd2</t>
  </si>
  <si>
    <t>6aa76a292df4d63fa578c73ee479cbba</t>
  </si>
  <si>
    <t>a4bed2a96bc765394d832c0d9199b6bf</t>
  </si>
  <si>
    <t>679a3e5e1d2bb68982be5734c6e55e63</t>
  </si>
  <si>
    <t>8a130737016f838139d31878787a39c9</t>
  </si>
  <si>
    <t>8555899019bfb22364b64488194b8ade</t>
  </si>
  <si>
    <t>6e77a2014a79bc522ba00419725a3bcc</t>
  </si>
  <si>
    <t>8b878f082e217c587ef3ad9431c6c762</t>
  </si>
  <si>
    <t>e37bbc70455e1afd493062202a09159a</t>
  </si>
  <si>
    <t>market_place</t>
  </si>
  <si>
    <t>barcarena</t>
  </si>
  <si>
    <t>308af2adf367ec45187f929522f6b9ac</t>
  </si>
  <si>
    <t>6161425cbbafac1081823f055f12cd98</t>
  </si>
  <si>
    <t>066772e2164fd7dbdff9ded585851352</t>
  </si>
  <si>
    <t>5d84f18aa629a66a4e7e0919e414c724</t>
  </si>
  <si>
    <t>1297707fa763fbc3183ce00a8f3eaf48</t>
  </si>
  <si>
    <t>07cba3be3e87c6b1acd31377b79122b1</t>
  </si>
  <si>
    <t>8381ea12b1b0b93589326894a9b3a00d</t>
  </si>
  <si>
    <t>2e2efc3c05ffb5ca0d81afa1a4ddd4ea</t>
  </si>
  <si>
    <t>corupa</t>
  </si>
  <si>
    <t>c6145367b8875991548124ffeb6d11d3</t>
  </si>
  <si>
    <t>10adb53d8faa890ca7c2f0cbcb68d777</t>
  </si>
  <si>
    <t>5cd3ba919ef4f8bd611fe4f2b4ba9f9e</t>
  </si>
  <si>
    <t>a0e03cdf46a28b86f2d93ccecaeca421</t>
  </si>
  <si>
    <t>068789693897e19b35ea3b9e71613c75</t>
  </si>
  <si>
    <t>quata</t>
  </si>
  <si>
    <t>6a8df9094f1d1367d930609a1c7b5448</t>
  </si>
  <si>
    <t>c82e581a3ec7e992cd06723b0caae96f</t>
  </si>
  <si>
    <t>718539d38d07dd351c76db862760e2e2</t>
  </si>
  <si>
    <t>86163f5b646745d0ee231b6dd77870bd</t>
  </si>
  <si>
    <t>181a57ecc4c8bfa112c048f609e257bf</t>
  </si>
  <si>
    <t>6f4f2bb136fd2d8e8229355d8fec6b67</t>
  </si>
  <si>
    <t>7dc0154535f86be3f1a41d736db8206c</t>
  </si>
  <si>
    <t>santo amaro da imperatriz</t>
  </si>
  <si>
    <t>f7247b9bfe84eb166ffc3c5fce94be54</t>
  </si>
  <si>
    <t>e55ba61cd47a02e2b5479c63c7db13fd</t>
  </si>
  <si>
    <t>e5fc30927b884e68ac195810ca12597a</t>
  </si>
  <si>
    <t>0c2cbbfae44e4f2bd7c747a2c2b05bbe</t>
  </si>
  <si>
    <t>1613b819ab5dae53aead2dbb4ebdb378</t>
  </si>
  <si>
    <t>a4bb40b4e438a106bb16b7724273e120</t>
  </si>
  <si>
    <t>c9d9195d49623398b66ac6322f971d5c</t>
  </si>
  <si>
    <t>c6563a7dfeba47f77da75352afb49d64</t>
  </si>
  <si>
    <t>8ade25267551f998946800b440e74c00</t>
  </si>
  <si>
    <t>nova ponte</t>
  </si>
  <si>
    <t>22ebcb475dab511f6c74d7118d1e5f3f</t>
  </si>
  <si>
    <t>571547781b09e0d5b1b0fe849e41728d</t>
  </si>
  <si>
    <t>594f9aaa48e5bf431f011ddc5669b0d5</t>
  </si>
  <si>
    <t>9a64b4746d14603ca0c87861228a2001</t>
  </si>
  <si>
    <t>7d98d1e2ee124ce999d8de65a391b73e</t>
  </si>
  <si>
    <t>666b7bb54abadd1d317677a03e666c22</t>
  </si>
  <si>
    <t>pinheiral</t>
  </si>
  <si>
    <t>c993fbf631d32622efbe959e03fa636c</t>
  </si>
  <si>
    <t>6d8f2ccbced01ba3165048d784a5cf0c</t>
  </si>
  <si>
    <t>1d6fc7fbfc088a98eb692725890ad2e7</t>
  </si>
  <si>
    <t>ouro branco</t>
  </si>
  <si>
    <t>71ffc719d4d2f2dd4f358a699fe72fac</t>
  </si>
  <si>
    <t>c081e5560f2bc273db90a62b6170d30a</t>
  </si>
  <si>
    <t>8c18e2748f644242067b6c2269b072f3</t>
  </si>
  <si>
    <t>56bebf1fde63ae23809cc2fae7f9574c</t>
  </si>
  <si>
    <t>080199a181c46c657dc5aa235411be3b</t>
  </si>
  <si>
    <t>7cbacee4ede6c8145c498e1b2091bb24</t>
  </si>
  <si>
    <t>4cc2ebba3c2ad873d27b23ecdfb87d92</t>
  </si>
  <si>
    <t>0e839be47c2dc028ca3d90e65732b14c</t>
  </si>
  <si>
    <t>99c7984922f1972dbc63eaf6dfab7e7e</t>
  </si>
  <si>
    <t>4f080f85daf0d53e2757336275292310</t>
  </si>
  <si>
    <t>85cdaad7591c6b04ee56edf0a4407a5a</t>
  </si>
  <si>
    <t>31561f325664a8a7aba4c8d0c3a9b3db</t>
  </si>
  <si>
    <t>355fde2e1bf1fccfd0b734184246deba</t>
  </si>
  <si>
    <t>e339c040755b354d17a122b68617cb4f</t>
  </si>
  <si>
    <t>675dbd52c3dadeafa9a8c96ea5a9bfc6</t>
  </si>
  <si>
    <t>511a4d0fd15ef186a3103e38ef910563</t>
  </si>
  <si>
    <t>5ea0678e7b34c19e5ecbcdf8a3eacea2</t>
  </si>
  <si>
    <t>ec5b3c8bb77ad22278f6e9d719a83de3</t>
  </si>
  <si>
    <t>b19259d1e65e64d1ca6f6c16001634a7</t>
  </si>
  <si>
    <t>casa_conforto_2</t>
  </si>
  <si>
    <t>153a49ded28e0fe861f537fc2b881f93</t>
  </si>
  <si>
    <t>72bb19eb8886399d5a46785146792ba7</t>
  </si>
  <si>
    <t>138dbe45fc62f1e244378131a6801526</t>
  </si>
  <si>
    <t>151de0760cbd861ecf7f1916416da894</t>
  </si>
  <si>
    <t>f65abc0b3f3401b14505a57fb6113cf1</t>
  </si>
  <si>
    <t>85b39215c2d7de985b5a34b759255d03</t>
  </si>
  <si>
    <t>b95f0b16399fec89329f39eedb53079e</t>
  </si>
  <si>
    <t>df2a380947167bc1d9d863cf7247713d</t>
  </si>
  <si>
    <t>ca8b9b8192b5fd79de43cf6480c6cdeb</t>
  </si>
  <si>
    <t>1c3b35f72d254156a28a610d975e9c90</t>
  </si>
  <si>
    <t>chapadao do ceu</t>
  </si>
  <si>
    <t>692e7d25750bbb62e2dff64355fe3146</t>
  </si>
  <si>
    <t>ce04dcb7aa96ad49d4933f3d4a9f8eb7</t>
  </si>
  <si>
    <t>dc8798cbf453b7e0f98745e396cc5616</t>
  </si>
  <si>
    <t>0278a505d18fa47752b1eab567f3427d</t>
  </si>
  <si>
    <t>fashion_roupa_masculina</t>
  </si>
  <si>
    <t>alexandrita</t>
  </si>
  <si>
    <t>505bf01f1db6a65a3696e66ed7d44500</t>
  </si>
  <si>
    <t>bc761b82b8d1a7de5bb80fc34eff146e</t>
  </si>
  <si>
    <t>508510144b3fa2c6615639d97f86db55</t>
  </si>
  <si>
    <t>8bae398ae3bdca643616198d918aa8c6</t>
  </si>
  <si>
    <t>2c1a7a693a0c48d9e0327e9b6939bbf8</t>
  </si>
  <si>
    <t>5e89bec0749c70102f5a0d04c1a371bd</t>
  </si>
  <si>
    <t>d65f26752fd6834bfb0a567b581dde3b</t>
  </si>
  <si>
    <t>a2a91fe6d8762e0371abd964cef88ec6</t>
  </si>
  <si>
    <t>4992e76a42cb3aad7a7047e0d3d7e729</t>
  </si>
  <si>
    <t>85d00c84cc236fdb8d5a58a0aed680ac</t>
  </si>
  <si>
    <t>66059239f0bd74e72007ecfb7db524f2</t>
  </si>
  <si>
    <t>964093075b6885bfcc6520dd216e4d8f</t>
  </si>
  <si>
    <t>95fb58d534186ce930bafef130186371</t>
  </si>
  <si>
    <t>ffe146c862ce518ad378598499bf9204</t>
  </si>
  <si>
    <t>8ab83b53b9a953395f4f21f0b1a845ef</t>
  </si>
  <si>
    <t>431050a06a317f2b38168dec3dcd2b46</t>
  </si>
  <si>
    <t>f813294c06241ae2660aa359c74e1d5f</t>
  </si>
  <si>
    <t>cacu</t>
  </si>
  <si>
    <t>534a0fa02fb111d37c01c86326fc38bb</t>
  </si>
  <si>
    <t>a35a59bff183b90417bbc511e1d82115</t>
  </si>
  <si>
    <t>dbb9b48c841a0e39e21f98e1a6b2ec3e</t>
  </si>
  <si>
    <t>0ae0ecfb6b24ce4a6f6778023d0425d7</t>
  </si>
  <si>
    <t>52fb2336bbf199586136afbe9822086c</t>
  </si>
  <si>
    <t>6413f7a28e149a324c4a914000399fb2</t>
  </si>
  <si>
    <t>8e595e393b39a8843fa07dd9715232fb</t>
  </si>
  <si>
    <t>26b5d26aa210d44b8a3f2310d32643f6</t>
  </si>
  <si>
    <t>06ef35250cfb02d1c3d193890b63dc8f</t>
  </si>
  <si>
    <t>2bf28e311bba65237358230cabac3f15</t>
  </si>
  <si>
    <t>4346732f4434b2e2e2f772838cc4798d</t>
  </si>
  <si>
    <t>3ab974ac744bd19a111d5e19f0a90649</t>
  </si>
  <si>
    <t>a1a97164f38cfb98511eb68e6b40ad94</t>
  </si>
  <si>
    <t>1c68394e931a64f90ea236c5ea590300</t>
  </si>
  <si>
    <t>b0763465f38496accca2bc069ce6ef4d</t>
  </si>
  <si>
    <t>96e5187ccb9753392e2dcd3beff8f85f</t>
  </si>
  <si>
    <t>b3aaa85c9690e3e133f5c83529fdb16e</t>
  </si>
  <si>
    <t>94aa3ae1cb5c1c152c6cc757b68bb659</t>
  </si>
  <si>
    <t>e117eacf032d0011156eea7df55e6b2c</t>
  </si>
  <si>
    <t>f42bfe430d08b71e6057873397dcc741</t>
  </si>
  <si>
    <t>79706e79825f7409ef032653a271fba2</t>
  </si>
  <si>
    <t>470a30ad75f233e919b2d8c75fa6d574</t>
  </si>
  <si>
    <t>c8009cf2dffdf428005fdd35c687b2c1</t>
  </si>
  <si>
    <t>96d80c8b6c6545a30eb5bdc4961455f3</t>
  </si>
  <si>
    <t>c9c7905cffc4ef9ff9f113554423e671</t>
  </si>
  <si>
    <t>5cf604122eed2718e8734433dcb1977b</t>
  </si>
  <si>
    <t>913f18fcb317f3eee87b26f9b241c683</t>
  </si>
  <si>
    <t>42a2bd596fda1baef5719cb74f73030c</t>
  </si>
  <si>
    <t>cdb2d7e08c5243701392d8b232a8a6b9</t>
  </si>
  <si>
    <t>9d00e5dd1d0a6dc258a09e9c90854357</t>
  </si>
  <si>
    <t>c0d4027067afcf9c1697cce981b8fed6</t>
  </si>
  <si>
    <t>48efc9d94a9834137efd9ea76b065a38</t>
  </si>
  <si>
    <t>6088f7a0127c12595d6335b10bb37a2d</t>
  </si>
  <si>
    <t>cce3f49cd454ef2ad2924bc694eb1df8</t>
  </si>
  <si>
    <t>2c23d4e9b76629ed407ba453e405034f</t>
  </si>
  <si>
    <t>b315622e6aa6f42dadc791504ffb88d2</t>
  </si>
  <si>
    <t>porteirinha</t>
  </si>
  <si>
    <t>744bb613bca97aa5b1e31acbe8d2215b</t>
  </si>
  <si>
    <t>8317b177579dd27ff068b83205e2169b</t>
  </si>
  <si>
    <t>a812d9a36cdcf09a31b8ef2be22654f5</t>
  </si>
  <si>
    <t>lins</t>
  </si>
  <si>
    <t>541580e54869907a0f5753026ba5298b</t>
  </si>
  <si>
    <t>ee37349d258101b9d573a256d1401ff7</t>
  </si>
  <si>
    <t>3531374f19bb8c7b141d63401042cbe2</t>
  </si>
  <si>
    <t>43cc1b49644de5e13af22777e83a7808</t>
  </si>
  <si>
    <t>d0be993a2140a8cfe0a106b6c2d974b6</t>
  </si>
  <si>
    <t>48e5ee06fb2dc74df1c711a9b6dfac2a</t>
  </si>
  <si>
    <t>c02ecc12c729541a4fcce88b8f42391d</t>
  </si>
  <si>
    <t>4a63bdb264d95eae86109b24b4880aee</t>
  </si>
  <si>
    <t>859c4a81490e9402bac13f62672482d1</t>
  </si>
  <si>
    <t>fe49ee029e61e789a1f3a5525f57ba8d</t>
  </si>
  <si>
    <t>e3ecae2c1c7408b84d64573d0f264d78</t>
  </si>
  <si>
    <t>fb0a4ef54889cea0b3b2f144938b8bd3</t>
  </si>
  <si>
    <t>e357a8646a17191f03fd9f833a0fa29b</t>
  </si>
  <si>
    <t>4b9b08912f6f9001a66725eea6d935f4</t>
  </si>
  <si>
    <t>cajueiro</t>
  </si>
  <si>
    <t>6677dfc653950d84f87baab07c112a77</t>
  </si>
  <si>
    <t>fb338b6903065759031dcb1d6cf7cac9</t>
  </si>
  <si>
    <t>1432c42a35c00d1c9415db9c40ff472a</t>
  </si>
  <si>
    <t>2861f21634398881e11d516aa4197c72</t>
  </si>
  <si>
    <t>271ce3fc018562e90257af8cd2af06bd</t>
  </si>
  <si>
    <t>7b07b3c7487f0ea825fc6df75abd658b</t>
  </si>
  <si>
    <t>a1ef179803806ed6e3ee7eb4e0071633</t>
  </si>
  <si>
    <t>4220f297891051c2f40f96bee807a998</t>
  </si>
  <si>
    <t>2354598cc2ca1735aa0ed0994a6d92b9</t>
  </si>
  <si>
    <t>6eb1445131218c4f6a6ef2d4960e4f51</t>
  </si>
  <si>
    <t>aa53b7499856e6df13008f34100cc336</t>
  </si>
  <si>
    <t>0cf44a827f1bda40bb968f6c0393aec8</t>
  </si>
  <si>
    <t>aa94d94e210dc2b7a49812d3d82bb516</t>
  </si>
  <si>
    <t>d6d73c1fe2e8c0e3e90e2421ffa4b963</t>
  </si>
  <si>
    <t>01c97ebb5cdac52891c0ed1c37ba0012</t>
  </si>
  <si>
    <t>f0c661c3c1e7d42a43f9ac9db2619c6c</t>
  </si>
  <si>
    <t>9ffe2ecd67ea09ead5b860aa81182fd7</t>
  </si>
  <si>
    <t>a787d9cee40e9de33b13d740c32359e8</t>
  </si>
  <si>
    <t>a31f9bc462063fa6918a81775c76ce7e</t>
  </si>
  <si>
    <t>c566380dcbb4c99de2a70b58da3db979</t>
  </si>
  <si>
    <t>a01c3a8e3ccddf44069c082b1590f19a</t>
  </si>
  <si>
    <t>4c5fddd41ec35898a6476a8048079ced</t>
  </si>
  <si>
    <t>62c0a0e72baba526d6f9c2855f8b6b97</t>
  </si>
  <si>
    <t>c211c9404dc28e0540fd11e5a9e17bf5</t>
  </si>
  <si>
    <t>2e13c71026e1a39ba5cc1b86dcb679aa</t>
  </si>
  <si>
    <t>fa9bad1e16c46aacf561f2240fd0109c</t>
  </si>
  <si>
    <t>83cbab9daaf549182de4705ab0ca54ed</t>
  </si>
  <si>
    <t>a448325c57fbf792a2f6ac7d1b730917</t>
  </si>
  <si>
    <t>5151aea44289d6c6b090ee31c2132508</t>
  </si>
  <si>
    <t>3ffb10bbfb87f808e1c8665cd4f83ba8</t>
  </si>
  <si>
    <t>518a8da3b54c804945688f06fa29ee97</t>
  </si>
  <si>
    <t>f361fccba568fabe00db466f80626d1e</t>
  </si>
  <si>
    <t>3bf82f36736faec5447806c698e05b26</t>
  </si>
  <si>
    <t>fe451ba1809fbc234c68216803496d39</t>
  </si>
  <si>
    <t>b809f3ddc7909525d24c851b9582cb47</t>
  </si>
  <si>
    <t>concordia</t>
  </si>
  <si>
    <t>c341b928652ab66dc02f4a2e9bb2d969</t>
  </si>
  <si>
    <t>f71f42e2381752836563b70beb542f80</t>
  </si>
  <si>
    <t>a0d71ab81a7bc3212eb98275c65c04ac</t>
  </si>
  <si>
    <t>93bd79ce4cbbcddae2963fd0c72d8f2b</t>
  </si>
  <si>
    <t>3c169334e3cd4e710ef729a014d38b2a</t>
  </si>
  <si>
    <t>b4ffb5777affaeab3b4ad438be89bb52</t>
  </si>
  <si>
    <t>2b2d14ba52a8e26e96997f82fa596480</t>
  </si>
  <si>
    <t>696a999ec17e492f74e0d1a76226b401</t>
  </si>
  <si>
    <t>dfe9825762431b40b05e387b94712d60</t>
  </si>
  <si>
    <t>9d9d06f2b18d6a0dbf941721131b65eb</t>
  </si>
  <si>
    <t>3cb39171fd36c50097f2dedbbe0dfe6e</t>
  </si>
  <si>
    <t>257f6abe0b5b6d2f48abba83a229243f</t>
  </si>
  <si>
    <t>f811812f4598bc238e5006ba2acf8b4b</t>
  </si>
  <si>
    <t>319a34188248a8d88d6734492636e66b</t>
  </si>
  <si>
    <t>b127efdabeffb5d559349c7b172eb75d</t>
  </si>
  <si>
    <t>8003beed69b7930e175731e7d69f6563</t>
  </si>
  <si>
    <t>271938f6ea0f9ca385690d01dc5c3423</t>
  </si>
  <si>
    <t>3ff53c0418c367eb333906f83eff8fbd</t>
  </si>
  <si>
    <t>c5b83c9b5af60828cd494be9ee4451bd</t>
  </si>
  <si>
    <t>9f68f87aaf72589c361305b9d4900b78</t>
  </si>
  <si>
    <t>3cbd4d6b547758ddba06206a68be0cd8</t>
  </si>
  <si>
    <t>manhuacu</t>
  </si>
  <si>
    <t>6e4bdc7fcc77b5c937e14e033a3ba84b</t>
  </si>
  <si>
    <t>a39cc58c1b5926b6f9f378daa89f1315</t>
  </si>
  <si>
    <t>bc2e9fce754210e9aea914d1fe98d331</t>
  </si>
  <si>
    <t>1299a512fc464f808332d44a0e73f367</t>
  </si>
  <si>
    <t>c4e8d6b4c4915e1e596379c68c4391dd</t>
  </si>
  <si>
    <t>a7f13822ceb966b076af67121f87b063</t>
  </si>
  <si>
    <t>03607aa94cc886c288008326808df435</t>
  </si>
  <si>
    <t>b8801cccd8068de30112e4f49903d74a</t>
  </si>
  <si>
    <t>f26a435864aebedff7f7c84f82ee229f</t>
  </si>
  <si>
    <t>38fc0077bb82a927b530aec218ce1ac4</t>
  </si>
  <si>
    <t>2fd89f236e3e8f4b81b7b74f09f40186</t>
  </si>
  <si>
    <t>f214d28e8d8e3ef068748498ccc2f813</t>
  </si>
  <si>
    <t>eb99d5715f41ec3756870ff3a01c2959</t>
  </si>
  <si>
    <t>0943d27820129d9446a32ca20cf9bee1</t>
  </si>
  <si>
    <t>7d222dee34c6ec0f7562241d7e16d7c2</t>
  </si>
  <si>
    <t>38102b031c2a15e54623d711bfc753d3</t>
  </si>
  <si>
    <t>18becbca2304b0e3031d1841a8b8b5c4</t>
  </si>
  <si>
    <t>cafelandia</t>
  </si>
  <si>
    <t>mucambo</t>
  </si>
  <si>
    <t>a72668e055fb6a15dc7c8d6e0b8daca8</t>
  </si>
  <si>
    <t>c10a7001e8b49dfc03817444b5f2ed81</t>
  </si>
  <si>
    <t>056b4ada5bbc2c50cc7842547dda6b51</t>
  </si>
  <si>
    <t>cea0d06a5bbeed1369f325b19c27fe1b</t>
  </si>
  <si>
    <t>penaforte</t>
  </si>
  <si>
    <t>2964eb001b521cc23017f1c007a6712b</t>
  </si>
  <si>
    <t>adb1f1939b613f3078806b6afcca0e51</t>
  </si>
  <si>
    <t>29ff70b758921d4180c24dd3d9c068e2</t>
  </si>
  <si>
    <t>2b4d04cfb81d2dbb1ab48f9e2a7ac6b9</t>
  </si>
  <si>
    <t>08a0a61f98f22952682f7e463ef2d43e</t>
  </si>
  <si>
    <t>ourinhos</t>
  </si>
  <si>
    <t>fd180ff2363b236f823a4fa8a2a729f1</t>
  </si>
  <si>
    <t>63de2743d05ab59d85caa49e49459ac1</t>
  </si>
  <si>
    <t>c8d8df677303b51ceb3ebd595969502b</t>
  </si>
  <si>
    <t>barra bonita</t>
  </si>
  <si>
    <t>95dc0bd3155ab8bbe4d5076ea9658805</t>
  </si>
  <si>
    <t>4c183b9527d3fc69a4d5587b11f5fced</t>
  </si>
  <si>
    <t>a0e0e61ee7da5fc5cc8333cff7f4e90a</t>
  </si>
  <si>
    <t>4cc275a83d9eace28626f30559570ba0</t>
  </si>
  <si>
    <t>64d0feb1bcf9c7fe7b5dad3271c10910</t>
  </si>
  <si>
    <t>3bd9ef86e2ffaedbd8bb7c3fe0438c2d</t>
  </si>
  <si>
    <t>983213a9301fa00262c06b85e30b3530</t>
  </si>
  <si>
    <t>6be111f5fe0161f03e8eabc3b8df2e9d</t>
  </si>
  <si>
    <t>11cc652169638a4d794c1d0d040ae120</t>
  </si>
  <si>
    <t>edc9d1ff2bc5d9610f292c313d5c861c</t>
  </si>
  <si>
    <t>ff382fb3dded5459b186d410201406a4</t>
  </si>
  <si>
    <t>9e1c9e249d55ea95fe0f9510c2e47862</t>
  </si>
  <si>
    <t>42f25a7251d847a86c1849731bf166ff</t>
  </si>
  <si>
    <t>abd05c068df0dba58309cd1f3f85d652</t>
  </si>
  <si>
    <t>49ca036c28f05c435aa83b00e220efd9</t>
  </si>
  <si>
    <t>7f1397b28abc37d9564825dbad2539bc</t>
  </si>
  <si>
    <t>9198786624eaeb375793215cad26cfa6</t>
  </si>
  <si>
    <t>15074bf19189089f296f3016dc640cbc</t>
  </si>
  <si>
    <t>rodeio</t>
  </si>
  <si>
    <t>b50e9081ca228b1950dba3678b9e13b8</t>
  </si>
  <si>
    <t>434bc3aedc95ddf957860ece02f33b22</t>
  </si>
  <si>
    <t>53ae2131bd6826cb604888a0f7574146</t>
  </si>
  <si>
    <t>4f6b571b7acbbb26229b0cda932528f6</t>
  </si>
  <si>
    <t>18eac13034394cc5bc8713ddad1fb2c3</t>
  </si>
  <si>
    <t>13f036df9f7389d63ad22591b23e5d83</t>
  </si>
  <si>
    <t>271c58a1d139c45eaf3316107c6d3a3b</t>
  </si>
  <si>
    <t>5508ec6bbd4b69597f6948ad2ff813c4</t>
  </si>
  <si>
    <t>b086c1a7c7ed350b2faeb2869ac483ec</t>
  </si>
  <si>
    <t>f7f59e6186e10983a061ac7bdb3494d6</t>
  </si>
  <si>
    <t>729f06993dac8e860d4f02d7088ca48a</t>
  </si>
  <si>
    <t>1ce32b754efb922a7fe5f88d2ab49062</t>
  </si>
  <si>
    <t>f93d4438f5a4fcb8c83d71dc594437f9</t>
  </si>
  <si>
    <t>c9c17daba4c29b78df3b2b268528c713</t>
  </si>
  <si>
    <t>e9285513ca554becdce6eb1b34963643</t>
  </si>
  <si>
    <t>29a143cd68f669f10fd6d4a020eb7f38</t>
  </si>
  <si>
    <t>2a0d54a46700eac893ae93c57391536a</t>
  </si>
  <si>
    <t>d459b5202e74f12e92fd7324e3a9eb68</t>
  </si>
  <si>
    <t>51e88d0b6beb3101d842fa6610c37edb</t>
  </si>
  <si>
    <t>07bf9669d84d1f11be443a9dd938f698</t>
  </si>
  <si>
    <t>8718f6c0b91a5e7d40ec2ee9346e88e0</t>
  </si>
  <si>
    <t>a74120d5c086c0961b39f42282094ab3</t>
  </si>
  <si>
    <t>c0350d6ac413eda4641bf92ab687f1b5</t>
  </si>
  <si>
    <t>71c73f4ea57a0b2cc7905fd6c833e6ba</t>
  </si>
  <si>
    <t>5af2ccecee36c806f9dd2b49c3a8d09a</t>
  </si>
  <si>
    <t>09f6dccfebfa0688abfc1af640b69e61</t>
  </si>
  <si>
    <t>7c4618c82226628831613e95e9c22f44</t>
  </si>
  <si>
    <t>0fbe0a693526f98c8d703e94def41c78</t>
  </si>
  <si>
    <t>96c31596f5df2ec1fc71f5849a903305</t>
  </si>
  <si>
    <t>2043cae78c8b731c405c7329a05154b2</t>
  </si>
  <si>
    <t>a8c3fafec23191001361449ed1b163be</t>
  </si>
  <si>
    <t>caraguatatuba</t>
  </si>
  <si>
    <t>4aaae2aa1aaf68062749b93fbe24d6cc</t>
  </si>
  <si>
    <t>efafd20c0dfb7a4c591ec374a6befdcd</t>
  </si>
  <si>
    <t>73c42df75ba6c72886b7dc426d3db891</t>
  </si>
  <si>
    <t>barra do corda</t>
  </si>
  <si>
    <t>7df7d4ec17315f0dd0c1f6099a9fa5f3</t>
  </si>
  <si>
    <t>06bf70b6e1d67d96308235ef350edc61</t>
  </si>
  <si>
    <t>c38c9babe9e1c44bc6ca87218f060bac</t>
  </si>
  <si>
    <t>64f1c7f1f8351d458b5821e02a1562d3</t>
  </si>
  <si>
    <t>055cf0b2191631209c21bde8d353c7f2</t>
  </si>
  <si>
    <t>b2ac621f0d0322434d04a12b078b9369</t>
  </si>
  <si>
    <t>29417cc37ad2d9b4fc93ecf4c6901197</t>
  </si>
  <si>
    <t>8099ad6fc17173a53f09ba11910314ba</t>
  </si>
  <si>
    <t>2291d090b69f60fc0ffd95ae394daa77</t>
  </si>
  <si>
    <t>c847e075301870dd144a116762eaff9a</t>
  </si>
  <si>
    <t>7132ea39e431e581e7f0fd9f0ef2d54a</t>
  </si>
  <si>
    <t>6c34149971656b37763f96b5827de8dd</t>
  </si>
  <si>
    <t>5c5200c0eb84b803bcf8e01f3a71cc1e</t>
  </si>
  <si>
    <t>74414263bc2db93856b800f04ded2cab</t>
  </si>
  <si>
    <t>9794fba8c8aa64ab4fece2d3cbe731e9</t>
  </si>
  <si>
    <t>0a7cdb607bacd00cb014013d91f5a218</t>
  </si>
  <si>
    <t>215f3324d1e0ac9abd788d1ac6d65b9d</t>
  </si>
  <si>
    <t>4cac1a12a6fe9ffba4a9556dbe582e28</t>
  </si>
  <si>
    <t>5aa2f21d43e5a3b019dd7e815fe3f754</t>
  </si>
  <si>
    <t>a48785f2d133daf40341171f96f31b7b</t>
  </si>
  <si>
    <t>e2233eb95758086f30d2d918b76dbeca</t>
  </si>
  <si>
    <t>7820d17bb31debfd2230c07a2028b9c8</t>
  </si>
  <si>
    <t>14efd3877d76587691ac8f854125c31e</t>
  </si>
  <si>
    <t>5d13de45d9d033d8c9fe887d785f97d2</t>
  </si>
  <si>
    <t>41d9fff5e0bfa8712b28b761fa2f6bee</t>
  </si>
  <si>
    <t>328ccc632fdfa11f13190f1e6c773bdb</t>
  </si>
  <si>
    <t>5d6235d00d8bf6288320b2d69f1378ad</t>
  </si>
  <si>
    <t>chui</t>
  </si>
  <si>
    <t>eff124e4c7161cdbc3ecd912e716715e</t>
  </si>
  <si>
    <t>2083a6feb4bbb31f6abc92fc24e468c0</t>
  </si>
  <si>
    <t>fde3437df8ad2725ff8d0d27e5173ba3</t>
  </si>
  <si>
    <t>dbcb89699a4736bcef1373eb9d8ae5d1</t>
  </si>
  <si>
    <t>81e58748fd88658cd29a87a52d64f7d1</t>
  </si>
  <si>
    <t>e49e7ce1471b4693482d40c2bd3ad196</t>
  </si>
  <si>
    <t>e4e7ab3f449aeb401f0216f86c2104db</t>
  </si>
  <si>
    <t>a37e63f75db3f7601cd0e95a5b63c083</t>
  </si>
  <si>
    <t>97e778e5156560324ed3226e6dba3a5e</t>
  </si>
  <si>
    <t>8dee5b9d88493d6dd0a51b834867dc84</t>
  </si>
  <si>
    <t>b240d7e249b17ae4e87e7fc8023378c0</t>
  </si>
  <si>
    <t>ffa7e0cbe11656d11a117b534bb1db27</t>
  </si>
  <si>
    <t>ebc513ad3aed97e53c11e0e773c10152</t>
  </si>
  <si>
    <t>5fd3e686087ab4cd93b354b63771d6aa</t>
  </si>
  <si>
    <t>cf212d0f6f868b6abdb9b852145ee55c</t>
  </si>
  <si>
    <t>a27544b4fea081b6353b05318c2d7944</t>
  </si>
  <si>
    <t>5af63a2d0df1794fb3f30708e1d4cf4b</t>
  </si>
  <si>
    <t>2b816c3dd6289435f8cbb71f22f4061f</t>
  </si>
  <si>
    <t>4382a843aa3bf7571f81732d6262bc41</t>
  </si>
  <si>
    <t>ded9b5ad95de67a5c760e7941c8309c1</t>
  </si>
  <si>
    <t>c028e45b1d245ae576fcf069f68265ed</t>
  </si>
  <si>
    <t>af53cb36eff709464404f2d00c290c41</t>
  </si>
  <si>
    <t>natal</t>
  </si>
  <si>
    <t>ea337f88a8c5cab4e99da87460f1b99e</t>
  </si>
  <si>
    <t>eba7488e1c67729f045ab43fac426f2e</t>
  </si>
  <si>
    <t>9aed6fa0db5da18a5433bbff4ef320b8</t>
  </si>
  <si>
    <t>mira estrela</t>
  </si>
  <si>
    <t>b7be5a34ce10bf066ff8013867a3f004</t>
  </si>
  <si>
    <t>9aac694a7dea5e7fe19c5c65ecd0058e</t>
  </si>
  <si>
    <t>36a968b544695394e4e9d7572688598f</t>
  </si>
  <si>
    <t>29072a6ab1c1525151ab6f4fc0beb26a</t>
  </si>
  <si>
    <t>castro alves</t>
  </si>
  <si>
    <t>641b3f1c458e28bcc1ac2e6e5e526489</t>
  </si>
  <si>
    <t>02293621a345f7cddda16c5d9c7990e4</t>
  </si>
  <si>
    <t>97c47aae6ea0c8b187e739b95be4a758</t>
  </si>
  <si>
    <t>tucurui</t>
  </si>
  <si>
    <t>53bf51495103abe64e330f5360456ca0</t>
  </si>
  <si>
    <t>e456721fdab66b576664c035ad183965</t>
  </si>
  <si>
    <t>3583e7045ba9171afe0674eb209fb6ee</t>
  </si>
  <si>
    <t>cff4d10ff5b5d90df2c9747fa66119f8</t>
  </si>
  <si>
    <t>76426979761800347e9ea486ece96976</t>
  </si>
  <si>
    <t>f7720c4fa8e3aba4546301ab80ea1f1b</t>
  </si>
  <si>
    <t>40d7f7d53e5b1e2ecbfdcaac7961530e</t>
  </si>
  <si>
    <t>5261639befee46871e5005e71a7694a7</t>
  </si>
  <si>
    <t>bd777ffb4e6dfb7822990749f6296866</t>
  </si>
  <si>
    <t>7a9eecb7f60a12e85ded231ebe12b842</t>
  </si>
  <si>
    <t>379e1dd5ee78e22877ee8a895cdb8244</t>
  </si>
  <si>
    <t>80f2cf9abf6b5a0e5c612b5eea6646e6</t>
  </si>
  <si>
    <t>cc36b3fd72b73a5ac271fb56f84404bc</t>
  </si>
  <si>
    <t>40b1be99be1654dadd7e49f038296ced</t>
  </si>
  <si>
    <t>7825a7c4f9edb6b219eb94c29e86e7b9</t>
  </si>
  <si>
    <t>ce915e7052985989f18b0ba2e35f50c4</t>
  </si>
  <si>
    <t>campinapolis</t>
  </si>
  <si>
    <t>05522f28f3be3d5e7ef9f09cc0ac35ba</t>
  </si>
  <si>
    <t>ce6f74096c84567f22728c84f3d6e7fc</t>
  </si>
  <si>
    <t>d35996269f53b0d70d2dbf6f3836ed60</t>
  </si>
  <si>
    <t>a6145b6681d0b1556afbcf25131f2952</t>
  </si>
  <si>
    <t>4aa5ea2a21bba03f84782a1b07679084</t>
  </si>
  <si>
    <t>39e5048b65d0f2dc06e626366773b715</t>
  </si>
  <si>
    <t>be6fd14065c4c866425ed5d68cd15730</t>
  </si>
  <si>
    <t>575b1b9f37a11b59ac98672fa8c487b2</t>
  </si>
  <si>
    <t>671ac7a60d975bd4ca2d7f7c77070210</t>
  </si>
  <si>
    <t>1217d9ba5408d02c8bb74d95ec4161c6</t>
  </si>
  <si>
    <t>dc608454ac1f85d42db31f7d558afff6</t>
  </si>
  <si>
    <t>e60baffb5636b104f06ecd9aa28e139f</t>
  </si>
  <si>
    <t>8ff1a9df749e454105c55cda13e79143</t>
  </si>
  <si>
    <t>d0472a32770b2d07b3746ba671268938</t>
  </si>
  <si>
    <t>1fe230babd9febb264d12c9f2977820f</t>
  </si>
  <si>
    <t>e43443a05db61acfccaca5876b804ba7</t>
  </si>
  <si>
    <t>5f7300535881cef3b625fd683cf7d145</t>
  </si>
  <si>
    <t>a467bc7fd76fd535a481eb469b97c404</t>
  </si>
  <si>
    <t>1f8fd5fe13ced0df2d9b93995534e59e</t>
  </si>
  <si>
    <t>3820a5a6c03c2c5c4bb17716840dc328</t>
  </si>
  <si>
    <t>381c83fdca332ea6afd896da20bf6e4a</t>
  </si>
  <si>
    <t>320c45c151d6e0638787c8e35e0e0c9b</t>
  </si>
  <si>
    <t>48f02e28a0210f65bded7cd00ff8422b</t>
  </si>
  <si>
    <t>7c6bd3a931081382d987f4b7cdd4d472</t>
  </si>
  <si>
    <t>83c8aafbefb034674a70de0eac5b8954</t>
  </si>
  <si>
    <t>e32d18fe3413f83048db689e66ca5f02</t>
  </si>
  <si>
    <t>francisco beltrao</t>
  </si>
  <si>
    <t>5bf4b0c6624c03f4a531a60082fab3b5</t>
  </si>
  <si>
    <t>f35927953ed82e19d06ad3aac2f06353</t>
  </si>
  <si>
    <t>b73365f2845e82a0339730921895e5da</t>
  </si>
  <si>
    <t>fc8c618e6370da14b6f7ddcaddcab31c</t>
  </si>
  <si>
    <t>0a1086a4021cc95c10d53035aa0e012c</t>
  </si>
  <si>
    <t>d9547df3c08b9a1d75ac31317de05c25</t>
  </si>
  <si>
    <t>d4d1de9db08cae166ea1a506ea87769b</t>
  </si>
  <si>
    <t>03484d8666a3cecf775ab6eeca4576ec</t>
  </si>
  <si>
    <t>8a3d4b5cd5e2602d148ea8f0d12f0512</t>
  </si>
  <si>
    <t>3b7929cc079c14493fb6fb3373dbc1e1</t>
  </si>
  <si>
    <t>9f50216bfd01913736a55a11b55ea842</t>
  </si>
  <si>
    <t>cc2442429887bd07a42a7481aa55efb6</t>
  </si>
  <si>
    <t>61f6d3c81710a644622f59cd9dd666bf</t>
  </si>
  <si>
    <t>14081f2d6a3ce46cfa9d852c9b1b92ba</t>
  </si>
  <si>
    <t>af61dab31295876e1570f9613548ff19</t>
  </si>
  <si>
    <t>23fbdff7118cf3f2b0f4eb5b74f6ee2f</t>
  </si>
  <si>
    <t>2e9bd0889214bee4b1990c9f7aef78b4</t>
  </si>
  <si>
    <t>f7ccf836d21b2fb1de37564105216cc1</t>
  </si>
  <si>
    <t>b03f7ab5ddbcc000daba51e85edc1948</t>
  </si>
  <si>
    <t>8eff1cf64f45149216db8e613cd9b914</t>
  </si>
  <si>
    <t>2c715979f8471e42e0daeeb855f04f9c</t>
  </si>
  <si>
    <t>4ae25f8854211956f702f9ce7fddda5e</t>
  </si>
  <si>
    <t>d6bf93d827293f0b9a1582be0719a1e3</t>
  </si>
  <si>
    <t>d4efc1f03bf9506b5b8571e78a4cd370</t>
  </si>
  <si>
    <t>brasilandia de minas</t>
  </si>
  <si>
    <t>7d9222bcb9fbdafc453620f32f6fb996</t>
  </si>
  <si>
    <t>033e5e4f49acb5621c782ac8a37aa90b</t>
  </si>
  <si>
    <t>43b2c864251aa0ce4030c746984e088a</t>
  </si>
  <si>
    <t>66ec897fe7dc187b52b3f654bfe0c80c</t>
  </si>
  <si>
    <t>57d94aaa6b72ca15b3e4801c6d5c0959</t>
  </si>
  <si>
    <t>7059637593d1eda31cef9582eba6a170</t>
  </si>
  <si>
    <t>940fb59dede76bb3ca6585086a7a08b0</t>
  </si>
  <si>
    <t>cd0589dd69b11dbb8ca5adbe3fb753e6</t>
  </si>
  <si>
    <t>96e58fd0928ffbeb0a2fca4506a24e5e</t>
  </si>
  <si>
    <t>d5f7fa751e79c6327ae63759c262813a</t>
  </si>
  <si>
    <t>d58dd61e00d60216394bfb05cdd36499</t>
  </si>
  <si>
    <t>mirai</t>
  </si>
  <si>
    <t>b2349a3f20dfbeef62e7b31baa22f84b</t>
  </si>
  <si>
    <t>461f43be3bdf8844e65b62d9ac2c7a5a</t>
  </si>
  <si>
    <t>0ff24a24edd69d8774270ac863c8e230</t>
  </si>
  <si>
    <t>cacequi</t>
  </si>
  <si>
    <t>f4cfe242b2a63f75c59446a0f5a8ee94</t>
  </si>
  <si>
    <t>8e9bba8e9800a9bdf85291c468b3607f</t>
  </si>
  <si>
    <t>japeri</t>
  </si>
  <si>
    <t>77eebc56e710b7d5e02097984981cd76</t>
  </si>
  <si>
    <t>6ef77c360c5206f18e444f0d170a3a01</t>
  </si>
  <si>
    <t>38e3937c97e049632e77de6d05648412</t>
  </si>
  <si>
    <t>e41c6da781772f030e857c2b427a917a</t>
  </si>
  <si>
    <t>ab33ea80ecf78bac55c71b346ee35c74</t>
  </si>
  <si>
    <t>f9b7ce576ae35e95dd79baeef9024e8e</t>
  </si>
  <si>
    <t>5e53af05c040b01584b81b3549945faf</t>
  </si>
  <si>
    <t>c8467937e403e76a8ee9f0ab13f6f5ef</t>
  </si>
  <si>
    <t>2d982d6b51fd258cab18f1c86938fa3c</t>
  </si>
  <si>
    <t>capelinha</t>
  </si>
  <si>
    <t>9f25f43e006aa4d61b6f1188696e93a8</t>
  </si>
  <si>
    <t>056063b2634974ef86ccb7da2d3d0dbf</t>
  </si>
  <si>
    <t>165fc07beebdcb6190fba8a06db2a449</t>
  </si>
  <si>
    <t>3c0c28d9a92d94fbbb14beab19df2b40</t>
  </si>
  <si>
    <t>4cea9fef44b64122adf9656dc4980708</t>
  </si>
  <si>
    <t>8108bd323f83c37e82b2f8ff9263da19</t>
  </si>
  <si>
    <t>ada9ceb9a3352375b29919fadcfb8711</t>
  </si>
  <si>
    <t>0fb02b37217c9af51e73a4ddd2c5b092</t>
  </si>
  <si>
    <t>8dc5b051ae0e7ed92a78da02df2c3250</t>
  </si>
  <si>
    <t>12701d216c208b08132694d01af602a7</t>
  </si>
  <si>
    <t>39351277fa612e0c7ac8077f7ac038d3</t>
  </si>
  <si>
    <t>e690e2452d8716a474fd8e85dbf365e9</t>
  </si>
  <si>
    <t>e115c1c8164a873103dc509dbf183cc9</t>
  </si>
  <si>
    <t>e0c49af20b2a6c2089f40a9d7a60d6a5</t>
  </si>
  <si>
    <t>e034d967d446f193a9d72f30a282c312</t>
  </si>
  <si>
    <t>54065e9aef7e9e9c2dc23b7594db021a</t>
  </si>
  <si>
    <t>d7621cfe31786dccb998434745ea3a2a</t>
  </si>
  <si>
    <t>97439bb2f0cd4c9f36612b0ed0288417</t>
  </si>
  <si>
    <t>0fa81e7123fd0ebe03adbbe99d912827</t>
  </si>
  <si>
    <t>09a1bfe230250d668671a2415e97c4e0</t>
  </si>
  <si>
    <t>barra do pirai</t>
  </si>
  <si>
    <t>98dd7753912978b85fbcd62a50873bfb</t>
  </si>
  <si>
    <t>15859e3a8aaa3c192c10a91d8722abd5</t>
  </si>
  <si>
    <t>0e2bc55ac731bfc3a774302c26a156f8</t>
  </si>
  <si>
    <t>9c0fc2500f7b845dd500f0a3a2520c2b</t>
  </si>
  <si>
    <t>46b173c179c7e6904a5728959bee5b3a</t>
  </si>
  <si>
    <t>073148eec23ea309392759e3e9943d4d</t>
  </si>
  <si>
    <t>17f71a234f74de0e7c52630aa272eb17</t>
  </si>
  <si>
    <t>ee5329ffbe604bebcf84b2fd7792024e</t>
  </si>
  <si>
    <t>916c9de0b5ad957346eeeb12f332687e</t>
  </si>
  <si>
    <t>1e223c28a57021767dda5694299786b6</t>
  </si>
  <si>
    <t>cf1d0b87e826698d649f105224d60d8f</t>
  </si>
  <si>
    <t>586328f570ac0b651d452f1227db4d1c</t>
  </si>
  <si>
    <t>95b1d607aee48796e6913f15e78fe1b6</t>
  </si>
  <si>
    <t>14455f1aaa833508297244b62e751d46</t>
  </si>
  <si>
    <t>2fefcfd2d56f54c3587e08e1442b36dd</t>
  </si>
  <si>
    <t>5cdc78f9be4a7e1c3622c9d22b8af377</t>
  </si>
  <si>
    <t>1f52d261d5a103a2a2375c21c99cd08d</t>
  </si>
  <si>
    <t>6ec06eba01982607b43609eae1f3798b</t>
  </si>
  <si>
    <t>6fc3f47545243b7a6829e48871d2f8f9</t>
  </si>
  <si>
    <t>f7e0fa615b386bc9a8b9eb52bc1fff76</t>
  </si>
  <si>
    <t>da64cce133f777c710f8c902f1b452d3</t>
  </si>
  <si>
    <t>47526268d1ca9101d88afed0fb430ed3</t>
  </si>
  <si>
    <t>827c4a77226a3e7ef259d61eaa775df9</t>
  </si>
  <si>
    <t>15c256d6576cae5d8a1e6bc20c3e5cd5</t>
  </si>
  <si>
    <t>5c2a89b532544cedf5069013231f0c8e</t>
  </si>
  <si>
    <t>ee8c064d6aa1ff4a130e616fab03e284</t>
  </si>
  <si>
    <t>9674e05d82c3b6ee52c8c9800b3f5a1d</t>
  </si>
  <si>
    <t>21d31703cd5df37e311206bf328b022d</t>
  </si>
  <si>
    <t>7638edba4cfcace983ea5ebf8f9a8244</t>
  </si>
  <si>
    <t>0f4bc01acde8f406451ca5270e8bf42c</t>
  </si>
  <si>
    <t>855205a0e3f856f2a88173b8693baec6</t>
  </si>
  <si>
    <t>4b5e5b4a8e3b88986e4b7fda76311ded</t>
  </si>
  <si>
    <t>eab346b68385f2b894d7d95be157085f</t>
  </si>
  <si>
    <t>2aef77073a11c1bb21ae9eabbc7a97e7</t>
  </si>
  <si>
    <t>4b4839712f1f77b8f762b4532538ff9d</t>
  </si>
  <si>
    <t>35dbb412511cc6e271f4d44dc8195292</t>
  </si>
  <si>
    <t>c7db42c313bd0a455af61d77976dce18</t>
  </si>
  <si>
    <t>a435b009cd956ea60748b5cfbddf2e24</t>
  </si>
  <si>
    <t>7f916f494039b6a9cb57a8a40a34750b</t>
  </si>
  <si>
    <t>3eceaafe1639eb6b25f3cd604891c218</t>
  </si>
  <si>
    <t>0a9bba9c02d484c391416587002dae47</t>
  </si>
  <si>
    <t>b17b679f4f5ce2e03ce6968c62648246</t>
  </si>
  <si>
    <t>a9f4c806882b64a1a745053ae9f90d7b</t>
  </si>
  <si>
    <t>69097064067ca87a7fec01db107c5af3</t>
  </si>
  <si>
    <t>f8077831f3c3f393fb67b93c5acd8daf</t>
  </si>
  <si>
    <t>d702c46368d5ae711bef0d3fe11c5e16</t>
  </si>
  <si>
    <t>1c6f522187684a43d8e63af5fa10ef9d</t>
  </si>
  <si>
    <t>bab7ff9abbcc13690a62d015f2ca8e44</t>
  </si>
  <si>
    <t>e45c89d18c5c4e8a85e2e2d38f32f66b</t>
  </si>
  <si>
    <t>rubiataba</t>
  </si>
  <si>
    <t>47930c4ab733d975d31a997cf4727396</t>
  </si>
  <si>
    <t>d5cfc4570ec66c853873c3a7be07e377</t>
  </si>
  <si>
    <t>2edac4c00a86901ea9c8dfb19eb3b531</t>
  </si>
  <si>
    <t>passo fundo</t>
  </si>
  <si>
    <t>6f516d489f56fd8bc9d89e9e62c00d2c</t>
  </si>
  <si>
    <t>48f866f20b5b6015a324210988e73387</t>
  </si>
  <si>
    <t>1fa2b45910fbced4c773f679a75ae54e</t>
  </si>
  <si>
    <t>94523982548806aadca2a010c5543278</t>
  </si>
  <si>
    <t>70bf4f61950297cf24e18a9b84c3208a</t>
  </si>
  <si>
    <t>6d988d6174a2c27441597174f8905515</t>
  </si>
  <si>
    <t>1c9034e9da3fa931049cd8f4eb1e1065</t>
  </si>
  <si>
    <t>1fbf8f4fb186a87e85db3cf5ad3a0354</t>
  </si>
  <si>
    <t>3732271dbc064b3c2c372c5675c914ce</t>
  </si>
  <si>
    <t>c9a94a45d18593ebe8f50d08cce39e2e</t>
  </si>
  <si>
    <t>7fc9c416ca9144971f5486875181bdcb</t>
  </si>
  <si>
    <t>3b123ae5d71b7b0d1b2a3f47c00eec8b</t>
  </si>
  <si>
    <t>6df688df543f90e9b38f4319e75a9d88</t>
  </si>
  <si>
    <t>b3388d15f35b31ea10a16f59a651c9dd</t>
  </si>
  <si>
    <t>itapolis</t>
  </si>
  <si>
    <t>274cf015cc561f478982ccea728fc1b6</t>
  </si>
  <si>
    <t>bf4672f1d0d89b6a477e91f6ee8ff166</t>
  </si>
  <si>
    <t>dd7cf61b3197740df7b6bf61bbfa6994</t>
  </si>
  <si>
    <t>21af4f32f6f1cab0bb13d7563dc06e70</t>
  </si>
  <si>
    <t>ed55323db262c574ffd5a532cfa08df4</t>
  </si>
  <si>
    <t>32d8aa395f9c9f357e1e3f7b214b9082</t>
  </si>
  <si>
    <t>d8d5514df601db9674d6629aa69987c0</t>
  </si>
  <si>
    <t>114fade4f3b82f8b065771e1b3c0ae14</t>
  </si>
  <si>
    <t>2216232cbfdfdc984d20cd53acb7aba8</t>
  </si>
  <si>
    <t>ed4311e67debd72b8610a5347a743087</t>
  </si>
  <si>
    <t>16961e4900ce6f06e72342487ffe2297</t>
  </si>
  <si>
    <t>451f91bceb227dfaad37f67168fbfd59</t>
  </si>
  <si>
    <t>9f39e03276af0a6bbf2459ec383a19e6</t>
  </si>
  <si>
    <t>5a520fad2773ec61cf87a9148102b873</t>
  </si>
  <si>
    <t>67816bc8a83ed1ca09b99c2512cbedb3</t>
  </si>
  <si>
    <t>0748be2c32fadcd0e5618a5c5999ae27</t>
  </si>
  <si>
    <t>anicuns</t>
  </si>
  <si>
    <t>08e4ccc1239f87c9220cd6a87996d455</t>
  </si>
  <si>
    <t>834df04774f3aa4b60bfd6f839f448bc</t>
  </si>
  <si>
    <t>aee21b4b5c2353821f920fe3a0799320</t>
  </si>
  <si>
    <t>790c018ecba60024d3684643535f0e69</t>
  </si>
  <si>
    <t>999ad46c08ea9b778cefc75048156f30</t>
  </si>
  <si>
    <t>8ccf3cf69651cc1d8a02c8bfaf3b8568</t>
  </si>
  <si>
    <t>0de1afca49564cb391fdff84096730e7</t>
  </si>
  <si>
    <t>itaberaba</t>
  </si>
  <si>
    <t>28bc8f33c194dd4f636717ef490d0921</t>
  </si>
  <si>
    <t>64ebc89fe827e44bf4c57f7e22676e12</t>
  </si>
  <si>
    <t>05da04fd9f94dfb49fd643216d2cbe1f</t>
  </si>
  <si>
    <t>8dc1b1a511cd62c200c437fb43d2246e</t>
  </si>
  <si>
    <t>545c81f766ce4811ebecb78efc1a665a</t>
  </si>
  <si>
    <t>7e1283a5fded327a53d039a113eb543a</t>
  </si>
  <si>
    <t>c0283e476e89b2f1eb034beb4a2b4b6d</t>
  </si>
  <si>
    <t>c6d3ba7aef0216cb6c540497c845f0ba</t>
  </si>
  <si>
    <t>1cc61b32763a4d816212b3507b6b6c59</t>
  </si>
  <si>
    <t>6b33a31c21e3e38abf7f7745689d6ab3</t>
  </si>
  <si>
    <t>1511a49e1c1fda8e27cee1de2b51706c</t>
  </si>
  <si>
    <t>9339df4b551cc289617ed742b9af7925</t>
  </si>
  <si>
    <t>1bec5b38781c43624a3ab0fa0f79cc00</t>
  </si>
  <si>
    <t>ivoti</t>
  </si>
  <si>
    <t>dde2fb922a5e542ca84560b67901f351</t>
  </si>
  <si>
    <t>d41e71b34a15f8bc2c7ed84561ebb600</t>
  </si>
  <si>
    <t>fa35c2eb47d2ac9cd12506c23024faf1</t>
  </si>
  <si>
    <t>09956a4d0066f2ef4e70f7ae51e2c9f3</t>
  </si>
  <si>
    <t>cf262d646b27e22488de0494b5d08da0</t>
  </si>
  <si>
    <t>3c10da268c72de9078aff090328e7e4e</t>
  </si>
  <si>
    <t>8bfba2619f60a7fd6612a51fa261b8df</t>
  </si>
  <si>
    <t>88e84a987b4681434dedc0bc9e00826b</t>
  </si>
  <si>
    <t>2ba155b4bcc22e2f85fe93adf1b26f94</t>
  </si>
  <si>
    <t>a070e8f0f3a26a42c6c333b6d3a04dd2</t>
  </si>
  <si>
    <t>ab9cf155f8280c3739b09fe341a185e8</t>
  </si>
  <si>
    <t>8fdbdce454b7b69541b4e2a70fa1056f</t>
  </si>
  <si>
    <t>dede3c730917196be4447afe5e985528</t>
  </si>
  <si>
    <t>9fb2a50e1626149875659631f35851a3</t>
  </si>
  <si>
    <t>163fcb371458c9705276afbd04c365ce</t>
  </si>
  <si>
    <t>b18c7c97215e57be54e530e4db4eadd7</t>
  </si>
  <si>
    <t>6a2ac3a6295ccf1a8f48104cddc61af3</t>
  </si>
  <si>
    <t>816d5d441d23818493578fb1db0a22ad</t>
  </si>
  <si>
    <t>de115e41e8332aa7b5a04e027243fcbf</t>
  </si>
  <si>
    <t>1ad00acd47366f0fad9b5258e2ef8a36</t>
  </si>
  <si>
    <t>fdb034f444a32838124d8907e443d249</t>
  </si>
  <si>
    <t>35ebf08a93899d44e756809e11b14754</t>
  </si>
  <si>
    <t>d24cc65d87d3a8fb81be12832b01bf7a</t>
  </si>
  <si>
    <t>sao joao</t>
  </si>
  <si>
    <t>358f7c2eece902dd795421e4937f0142</t>
  </si>
  <si>
    <t>f6d6246239cec75f604b82f359cdf148</t>
  </si>
  <si>
    <t>a0c8900e3c9534021c33b400989cbcaf</t>
  </si>
  <si>
    <t>d17ebef6117650c283479ff4dca49c6f</t>
  </si>
  <si>
    <t>b71ed32edb9ce4684e10a11309011b60</t>
  </si>
  <si>
    <t>05e86ce92eb1b627c2296627078d237c</t>
  </si>
  <si>
    <t>3dd70a36f5f41e56af19f4948fdc0745</t>
  </si>
  <si>
    <t>657491063e8a63247a108a4d9cedf020</t>
  </si>
  <si>
    <t>cac55ff10981d6526f8745b3b2061ea5</t>
  </si>
  <si>
    <t>sao jose do rio pardo</t>
  </si>
  <si>
    <t>cbc7b0f111cacfc370868186ac364edb</t>
  </si>
  <si>
    <t>ac7e25ab6b98f4508fcc4f5a85740011</t>
  </si>
  <si>
    <t>01e16f5204e8741494af3d5b4c355128</t>
  </si>
  <si>
    <t>4b87f012cca8b66163cea1b82d4afc2b</t>
  </si>
  <si>
    <t>d7ae861cd4272698b4ae0c9f9c44a095</t>
  </si>
  <si>
    <t>ab83aec447125dbf18edfd78471b9a0f</t>
  </si>
  <si>
    <t>1973095f2596945f9dcc773608d8cad2</t>
  </si>
  <si>
    <t>242edc6b84c00f0d48c664a020a92c52</t>
  </si>
  <si>
    <t>412d6c1ff4aa0c2a06f3dca0b237e464</t>
  </si>
  <si>
    <t>2265e8aa066cc6c4528d4be900eb5b64</t>
  </si>
  <si>
    <t>e819bcfade7b5d88a27325eb6cfd62c5</t>
  </si>
  <si>
    <t>bcf2e0138ecf66a8688ab369b802d57a</t>
  </si>
  <si>
    <t>36c2fb4fa746273709c373f6d6ec6796</t>
  </si>
  <si>
    <t>a6a4a92ed2dfb40d31282925d93feebd</t>
  </si>
  <si>
    <t>76dfdc67dd1cc3e3a74027dbee5d9cd8</t>
  </si>
  <si>
    <t>d7e3bdcb55d1c2afb2e0973df1c22cb9</t>
  </si>
  <si>
    <t>c7792e68d2b059a30e1393cf164f9adf</t>
  </si>
  <si>
    <t>edd633de6667d87ad7e3f83d2e0e382c</t>
  </si>
  <si>
    <t>d26ca867b1550906d9277386f53216aa</t>
  </si>
  <si>
    <t>papucaia</t>
  </si>
  <si>
    <t>fee8776149b7a035c6cd262ac33d4bd6</t>
  </si>
  <si>
    <t>d00f6c52d2730de05fb409f09ab6e732</t>
  </si>
  <si>
    <t>d9442042130b7fe579d1295f9f4a248f</t>
  </si>
  <si>
    <t>b9be4e17cb15a55a8831710d16b78c7c</t>
  </si>
  <si>
    <t>076291ccc60bbd19ff77babbb78324d5</t>
  </si>
  <si>
    <t>34aca5f4e567c3b675a3e43a17e0b0e5</t>
  </si>
  <si>
    <t>aa0e4a8833d9c0b97d5cfce946a98dd9</t>
  </si>
  <si>
    <t>2aff111da5413ddf7c6ab3717f366c06</t>
  </si>
  <si>
    <t>81a5ad77c14cd83d0c853e4c317cb837</t>
  </si>
  <si>
    <t>2e3f6f2d9dff79e95f7e7d0d28e03d53</t>
  </si>
  <si>
    <t>462d8e94b8f783ee75c23cbcef73748d</t>
  </si>
  <si>
    <t>1177a4988372a9eef0836c4c875cc816</t>
  </si>
  <si>
    <t>4f73f8389d911b8daf64e95c00d2b813</t>
  </si>
  <si>
    <t>caieiras</t>
  </si>
  <si>
    <t>d464194574b82162a5a34d39082fb826</t>
  </si>
  <si>
    <t>1ee1a3e374020805c935a1a99975e414</t>
  </si>
  <si>
    <t>7582fcfebd9e610e9a7d765a1599679e</t>
  </si>
  <si>
    <t>5a1e68cff39cc1d5fd759db90a366caa</t>
  </si>
  <si>
    <t>4182ad8f6fd91b6064f2d1097d8a4291</t>
  </si>
  <si>
    <t>c4622e15ef4017b5ead56fb99dd5e4ea</t>
  </si>
  <si>
    <t>f3d6f3b9a369c62beee0dcee5584f442</t>
  </si>
  <si>
    <t>14637e4d4896ccbebeaf2a02b0e2a851</t>
  </si>
  <si>
    <t>3955a17bc8a7cef95b535fb96e2abac0</t>
  </si>
  <si>
    <t>c7e27b85b78d4949e880590746f55a2b</t>
  </si>
  <si>
    <t>790f9fb968e2516feeb6fa2efcf4c005</t>
  </si>
  <si>
    <t>canapolis</t>
  </si>
  <si>
    <t>c1872cd219ab83c3a9a63cdc2f75a518</t>
  </si>
  <si>
    <t>2ca9b05a180977644da5c44cb49c1c6c</t>
  </si>
  <si>
    <t>3be634553519fb6536a03e1358e9fdc7</t>
  </si>
  <si>
    <t>04750bd159f6ee54d7ad858b8887128f</t>
  </si>
  <si>
    <t>4aa9da5533740e416c8a3ccb338e5c49</t>
  </si>
  <si>
    <t>236b6ad1fbcdd18244aa773558d42b6d</t>
  </si>
  <si>
    <t>849b3f67eb957249945aea7088399319</t>
  </si>
  <si>
    <t>7bd508c317f2ae222131716385444119</t>
  </si>
  <si>
    <t>1f71bf93d13010e172b16b6869468d06</t>
  </si>
  <si>
    <t>ef45f5b9b9146357bf702bb363b16899</t>
  </si>
  <si>
    <t>f017f439ad87e9501378bd226f2ce26e</t>
  </si>
  <si>
    <t>5d1ac35d928dd8d9f9d1418aba5f4579</t>
  </si>
  <si>
    <t>antonina</t>
  </si>
  <si>
    <t>989d4dc670329cd432f4345b25194cb9</t>
  </si>
  <si>
    <t>937c825572d26b9e5a723527c6d625c6</t>
  </si>
  <si>
    <t>714b6710fb0b00feac54edf86be85893</t>
  </si>
  <si>
    <t>dc29ff8af44169bdd140d5e40575da43</t>
  </si>
  <si>
    <t>2f20a2013902657c0800ddf524514e4e</t>
  </si>
  <si>
    <t>fde106d687f66d052aa9b6b169f250d0</t>
  </si>
  <si>
    <t>301507cc236bfc4b5eed4fd3dc664c12</t>
  </si>
  <si>
    <t>03e1c946c0ddfc58724ff262aef08dff</t>
  </si>
  <si>
    <t>98e291daf328c08849cb0369cd861a14</t>
  </si>
  <si>
    <t>1cd147d1c0fe18f3b742a353396c44a7</t>
  </si>
  <si>
    <t>748a749dddb86da3995435367894edc3</t>
  </si>
  <si>
    <t>b28dc057a0489d3bacc53eab4fa4d2bb</t>
  </si>
  <si>
    <t>b35130dc3381b58b5f96d10a31839601</t>
  </si>
  <si>
    <t>32aeecc02aa5adcb7f75155a80a47836</t>
  </si>
  <si>
    <t>55a5b51f93f2b70ea513f5a047b0262a</t>
  </si>
  <si>
    <t>f98d61da171a77960b2fdac4e68f3e98</t>
  </si>
  <si>
    <t>175e57b0e30236d6cff85c13372a5592</t>
  </si>
  <si>
    <t>5994a2fdff4b0f9ca4376c4226adb442</t>
  </si>
  <si>
    <t>df2db16f9c09041c651dcb651354da15</t>
  </si>
  <si>
    <t>09268d8b25dd31ae78b464efd453d069</t>
  </si>
  <si>
    <t>29e690f79f608a27a9a02dbf5c3c0c93</t>
  </si>
  <si>
    <t>02bf19efae533d95c21b5e1ccc633a88</t>
  </si>
  <si>
    <t>d81156ef56e9f63131e4286930b47b89</t>
  </si>
  <si>
    <t>a6fe71f0756d773ce5cbb7564f049939</t>
  </si>
  <si>
    <t>19a5ca80cf395c030351690c416e5a7e</t>
  </si>
  <si>
    <t>santa ines</t>
  </si>
  <si>
    <t>52ae37876584cb6e2cf3848e834516e9</t>
  </si>
  <si>
    <t>8c4dc358af6e14174f2114be62c18f37</t>
  </si>
  <si>
    <t>5ce13c48eb47d2c44d3f1e212e4186fb</t>
  </si>
  <si>
    <t>c391989528d1e7049decd5a0e37bdd19</t>
  </si>
  <si>
    <t>48e30bfb9ea502fd3f633322f09250c1</t>
  </si>
  <si>
    <t>claudia</t>
  </si>
  <si>
    <t>35dc5c3a87f9e9cf93676b98d4bc35a2</t>
  </si>
  <si>
    <t>be59c56551fe3cef6d7019c7ab1fddb0</t>
  </si>
  <si>
    <t>618ab5fa2138dcabd9046d13f1294fb9</t>
  </si>
  <si>
    <t>14a804caa27d1d738183cbbad4d84346</t>
  </si>
  <si>
    <t>630008e0f062605a415d694489f6f82e</t>
  </si>
  <si>
    <t>816d4cd64d43fd04e499508c50e2ed9a</t>
  </si>
  <si>
    <t>3951193545025398d0fa18b7e2f836be</t>
  </si>
  <si>
    <t>85d4c1a46f08f730de651ea6f6645313</t>
  </si>
  <si>
    <t>90a9c48d9d8440f1583a142142b99b1f</t>
  </si>
  <si>
    <t>16f391bc8fc37407de41720cd92f6266</t>
  </si>
  <si>
    <t>78b7b1ff2d3f06a589354ddf2f4f9db3</t>
  </si>
  <si>
    <t>ac5baec50a0a561a000ed259814803cb</t>
  </si>
  <si>
    <t>sao simao</t>
  </si>
  <si>
    <t>c100c80e0f97369fe40a0e99db6f638e</t>
  </si>
  <si>
    <t>7094fadc9773845c7d453e51b04289a8</t>
  </si>
  <si>
    <t>2d5beff4da9dad1f6a2abfb30f7f917e</t>
  </si>
  <si>
    <t>dda3f9f30f216722d8012c30ba016663</t>
  </si>
  <si>
    <t>a6522002275496708586383f7f137ee4</t>
  </si>
  <si>
    <t>ffad1e7127fb622cb64a900751590acd</t>
  </si>
  <si>
    <t>5cd2839e8d8faa454eac8cb98311be73</t>
  </si>
  <si>
    <t>2e3258f81be08e497abb202cef0c0303</t>
  </si>
  <si>
    <t>50412efecf5c67eead5f761db931771c</t>
  </si>
  <si>
    <t>2b52fe2c8577aa99f7dadca0efbaafaa</t>
  </si>
  <si>
    <t>07ca60831e2821d9443f1a0dccecf9ca</t>
  </si>
  <si>
    <t>b1ea2dbdd918e521d2337bb77fb335a7</t>
  </si>
  <si>
    <t>b273023a4d0b9c3457f70b641bd1cf05</t>
  </si>
  <si>
    <t>0b039b61011417822882815943f13dac</t>
  </si>
  <si>
    <t>a401ee79bb706bb1bcc92cd4ab2f673d</t>
  </si>
  <si>
    <t>4ce497c83d9c68348561cada6e2a2869</t>
  </si>
  <si>
    <t>c32788bc915b1ce4316822a1b7c4ec91</t>
  </si>
  <si>
    <t>024ae08edb07b933f90cf66233749218</t>
  </si>
  <si>
    <t>cdd3f73daec692a65c1cb65c46154b84</t>
  </si>
  <si>
    <t>3af323a3bb29406e22d5e400787167b7</t>
  </si>
  <si>
    <t>670a9dda115b5a88b18cfadee8de2332</t>
  </si>
  <si>
    <t>89ff5bcd44ddd10ae61646d875620226</t>
  </si>
  <si>
    <t>fb9a9bc9654c16364f348fb2309b1214</t>
  </si>
  <si>
    <t>68baff1f2dbcb2df8581897b10150905</t>
  </si>
  <si>
    <t>b19f3ca2ea475913750f25a5c37c8d8f</t>
  </si>
  <si>
    <t>23e96758fd640560e9b1fbcda90abfc4</t>
  </si>
  <si>
    <t>f5c0a50fca24005a875520606aaad7a1</t>
  </si>
  <si>
    <t>562502b79845deae9bcd86384921a2c5</t>
  </si>
  <si>
    <t>c87dce09fd74bdb86531c5787982a840</t>
  </si>
  <si>
    <t>nova santa rosa</t>
  </si>
  <si>
    <t>14b40df4724d034b004efe11507bc5ae</t>
  </si>
  <si>
    <t>81f063a76f382b3665b2b1fd0dd0aad0</t>
  </si>
  <si>
    <t>ec933281fb017b5020d06df29c3f77e8</t>
  </si>
  <si>
    <t>579162aafb4604be36db3dc25807a25d</t>
  </si>
  <si>
    <t>monte azul</t>
  </si>
  <si>
    <t>49626271ea0fa255a99b34978f50ae68</t>
  </si>
  <si>
    <t>def4d98085d84e247e9d57847e3b1423</t>
  </si>
  <si>
    <t>314639bc2e41647756681b0f2afdb306</t>
  </si>
  <si>
    <t>cc02ea01817f1cb21e6708bc19f1ee20</t>
  </si>
  <si>
    <t>eeb6de78f79159600292e314a77cbd18</t>
  </si>
  <si>
    <t>a8b2feb6b27345e7706e17607e869eb5</t>
  </si>
  <si>
    <t>02659c8edf02d1cb48b8b388ac7da90e</t>
  </si>
  <si>
    <t>f5a7d79f27ac4b76ffb13c8ee63d4f07</t>
  </si>
  <si>
    <t>f12ff17ad8bbf01ec5c33b17e506649b</t>
  </si>
  <si>
    <t>c6ea5fee4779628bf4d55977fec66560</t>
  </si>
  <si>
    <t>9d6467a1178784a5748e266e3425c170</t>
  </si>
  <si>
    <t>a29c32ba19cb3a3a0a8184fd9f8cb6b7</t>
  </si>
  <si>
    <t>0aa2205ca24f113f4658a5c536667426</t>
  </si>
  <si>
    <t>8fda58f1e825efd45641ed85581f7d8b</t>
  </si>
  <si>
    <t>ce330ce003991988582d2fac28b901df</t>
  </si>
  <si>
    <t>c888fc3b5c58172f23548aa2bb94a8d6</t>
  </si>
  <si>
    <t>9145fc506c5f6bc8ba41754b1950da05</t>
  </si>
  <si>
    <t>69ecf8a73bd1de33c57b060448315a92</t>
  </si>
  <si>
    <t>553e0e7590d3116a072507a3635d2877</t>
  </si>
  <si>
    <t>8515f6af4fd0d5f127ea032b8cd37a73</t>
  </si>
  <si>
    <t>91a4048535e7c3a499d28e56430d7c6a</t>
  </si>
  <si>
    <t>47965c9b60a3f765a6a7c285e2ef5027</t>
  </si>
  <si>
    <t>c930f0fb9c6fed6ef015de48ea8dd5ea</t>
  </si>
  <si>
    <t>885d15f0bcf8b27f592327ee58f0fcf1</t>
  </si>
  <si>
    <t>76d5af76d0271110f9af36c92573f765</t>
  </si>
  <si>
    <t>8c0a910554ce1592ec6402e94e232ab9</t>
  </si>
  <si>
    <t>1431c3eda8ad65df1ad5982488e1a011</t>
  </si>
  <si>
    <t>a0d20b18f2a06b34206ba5933b4ec05b</t>
  </si>
  <si>
    <t>3df020b72d3d44b3af9d110fa3940b65</t>
  </si>
  <si>
    <t>8f2e8aefe35f3bbc037e50fb77b4bce2</t>
  </si>
  <si>
    <t>f94344586ac6663aabd08cbb1381e347</t>
  </si>
  <si>
    <t>d759fd6b0285e54cf1bc5041e2a286bd</t>
  </si>
  <si>
    <t>8b28d096634035667e8263d57ba3368c</t>
  </si>
  <si>
    <t>8ff02d450ba93882e5d0277f2fdc8727</t>
  </si>
  <si>
    <t>94cab359d45ddd582953e6e793a9724c</t>
  </si>
  <si>
    <t>8f6830779a08a96560ec9f10e13d8fc8</t>
  </si>
  <si>
    <t>ef2fbc2b607d8492bcffe657a4645434</t>
  </si>
  <si>
    <t>7f033cc612ecfffbe7c1ca5e4807a5cf</t>
  </si>
  <si>
    <t>356c676af9d2b3828c504330ea74ed73</t>
  </si>
  <si>
    <t>805fb04b1eee16776d3ff45a40a30044</t>
  </si>
  <si>
    <t>422dfe12ed7978978abbedd5c706891f</t>
  </si>
  <si>
    <t>3e84398caa2b0be876731343bab75b06</t>
  </si>
  <si>
    <t>5c692818d313aa12864b48ac0c2472c2</t>
  </si>
  <si>
    <t>92710a995cc113c830f287b62883189c</t>
  </si>
  <si>
    <t>boraceia</t>
  </si>
  <si>
    <t>96bfce289cf4a045ce6adad34b55a912</t>
  </si>
  <si>
    <t>8e3685a765bf97051fa84bac975d302a</t>
  </si>
  <si>
    <t>1c5e5f8876d71c023da34d2abd4c9f26</t>
  </si>
  <si>
    <t>9faad560424c4b5092344a27c98ab43c</t>
  </si>
  <si>
    <t>d88be96a5455ddcd7827994d95774b0d</t>
  </si>
  <si>
    <t>ddceb6eef6af67e9fbbd4c148dbe5fd9</t>
  </si>
  <si>
    <t>e2c59ed9f5da1b19a963b6d7b9f3b1ff</t>
  </si>
  <si>
    <t>055e121a8cefa5494be46fea4bd4f3ab</t>
  </si>
  <si>
    <t>0db04bfc9ca0d0dc2c530e7f2d023160</t>
  </si>
  <si>
    <t>870d0118f7a9d85960f29ad89d5d989a</t>
  </si>
  <si>
    <t>1b9aa90d016ad2968af5de5ec7cf0d64</t>
  </si>
  <si>
    <t>bb44d0c37f5fcc456bbaefd9aef6adb8</t>
  </si>
  <si>
    <t>1dc7685f4fdb9622d84ae2ec658d5bbf</t>
  </si>
  <si>
    <t>2baf69aa9f7c51867a17a6bb88fb194e</t>
  </si>
  <si>
    <t>6f1fed9fe91aedbb8c695457d6da28ae</t>
  </si>
  <si>
    <t>b38b25d838ae0b8385e8cc68b9017644</t>
  </si>
  <si>
    <t>fad44952713764836814be105382aee5</t>
  </si>
  <si>
    <t>4552a287c9922b207cbda67f777b8999</t>
  </si>
  <si>
    <t>9995360441590d940305130a344602f5</t>
  </si>
  <si>
    <t>4812c1834f4b519929f05c22f6ca6a54</t>
  </si>
  <si>
    <t>0e80321be8a729339d21fdcfb58967bd</t>
  </si>
  <si>
    <t>543fd1c1fba9cfa6e424473dd4d830f0</t>
  </si>
  <si>
    <t>2e1c9f22be269ef4643f826c9e650a52</t>
  </si>
  <si>
    <t>ea2caaeb89337bb02c4795b08b1fd8fb</t>
  </si>
  <si>
    <t>008eaf9004164883520d0bd32b107261</t>
  </si>
  <si>
    <t>fa28f114992077c601cdb9810c5108a4</t>
  </si>
  <si>
    <t>b2a65630374da38ec0653226f3ea4dbb</t>
  </si>
  <si>
    <t>a9ca52be3b3e9d4dc6b7d66e2712b35f</t>
  </si>
  <si>
    <t>e6f9f570718a77ca7fa6e26ce9ec12ed</t>
  </si>
  <si>
    <t>dd6ce2ca4b4f2f7b5698be76252d4c8e</t>
  </si>
  <si>
    <t>78f406813b3b37ed963ec0f2aff0a585</t>
  </si>
  <si>
    <t>75d34ebb1bd0bd7dde40dd507b8169c3</t>
  </si>
  <si>
    <t>2f9665008b5e1b69ca1799f5554778cc</t>
  </si>
  <si>
    <t>eb4fc04dec501a9893d00e5090e59f7d</t>
  </si>
  <si>
    <t>a9e010c9e4e10e358d3baf52bb920893</t>
  </si>
  <si>
    <t>e3dd723429d1b23614b7fa85e2c7a853</t>
  </si>
  <si>
    <t>36229c07f9122516f4f75bf0f53f445c</t>
  </si>
  <si>
    <t>fraldas_higiene</t>
  </si>
  <si>
    <t>d608286ecbddb598aeb024ef39d0a834</t>
  </si>
  <si>
    <t>7f7b8245c336066a1f9933c359f11d77</t>
  </si>
  <si>
    <t>160dd77fbb49d3d77780f7cf549bfa6e</t>
  </si>
  <si>
    <t>5017c6fe52a9453dfd3bf1327ed588da</t>
  </si>
  <si>
    <t>0615dcf981da53a5ca8777cd6a80361b</t>
  </si>
  <si>
    <t>fcbb4e1555e5e2b345e028e4f8eea8ef</t>
  </si>
  <si>
    <t>orleans</t>
  </si>
  <si>
    <t>2965ef8e9b42fd941f044c6b197246f5</t>
  </si>
  <si>
    <t>6e86c76c9073070701739dc4fae68a6b</t>
  </si>
  <si>
    <t>0dd783efab8da6e6c9b27fc94f6dbb8b</t>
  </si>
  <si>
    <t>f5068e06e9de577bdbfcb519ff9fb5c5</t>
  </si>
  <si>
    <t>a5f6ba3fe91a2e73f10b612131cb2404</t>
  </si>
  <si>
    <t>0f785087559e9facc142d63b1a81d70b</t>
  </si>
  <si>
    <t>c23b4e10db2f8a40ad2cdd62f0ea7066</t>
  </si>
  <si>
    <t>2d6b812c811ee4ef384bf40877c73706</t>
  </si>
  <si>
    <t>2a7c6c0b0d5efde2bf75ec1e1cec2d41</t>
  </si>
  <si>
    <t>563c5a6fccb510f26534e34cc177b87e</t>
  </si>
  <si>
    <t>78532cc9bdcc3c18c8ad8fe190844253</t>
  </si>
  <si>
    <t>33bdebc0eb4a1862d1c9a9c4dc9d3010</t>
  </si>
  <si>
    <t>ed3dc6669d03eeb49442d34a82c4d415</t>
  </si>
  <si>
    <t>c70d255a582e4ffcdf4bbe6bb0ffdc12</t>
  </si>
  <si>
    <t>7e379a08c85d252d34cebabb06388698</t>
  </si>
  <si>
    <t>a3a38f4affed601eb87a97788c949667</t>
  </si>
  <si>
    <t>54c67eba6900fd3785f06de81c7612bc</t>
  </si>
  <si>
    <t>c626db29ab3699e67c95a88bb63aa471</t>
  </si>
  <si>
    <t>183c95ad186f48c320bbac4643829d3f</t>
  </si>
  <si>
    <t>e1c4ffcfe541eafef20ba795b776a613</t>
  </si>
  <si>
    <t>6366ce592c90a36450778259cb163cc5</t>
  </si>
  <si>
    <t>90aaf7f993470e411207adabf5b998b6</t>
  </si>
  <si>
    <t>1fe5540d7c1c37a595fefbacd5570d9e</t>
  </si>
  <si>
    <t>2879382709b32eba5901afcb5f2b3b65</t>
  </si>
  <si>
    <t>sao jose dos pinhais</t>
  </si>
  <si>
    <t>paraiba do sul</t>
  </si>
  <si>
    <t>5914b571e2efd1eca2e2d5dc0a50f155</t>
  </si>
  <si>
    <t>ef0e165d773ec293c5aeb5470a08b183</t>
  </si>
  <si>
    <t>89b4427a50c31a3a75b286ec4494ae6b</t>
  </si>
  <si>
    <t>57db58fa887c4205f3bf01211de5cceb</t>
  </si>
  <si>
    <t>1a96bfd3ef9221f2775d1eccd98a7f17</t>
  </si>
  <si>
    <t>db55b2c93fa9997f28cdef04794eb027</t>
  </si>
  <si>
    <t>b6237516853bae5d21654428929bdb69</t>
  </si>
  <si>
    <t>697b581688dd771021a47554cbff8f94</t>
  </si>
  <si>
    <t>e1128b4c9ad263d6d9e6224ce32ce2ff</t>
  </si>
  <si>
    <t>683ec1680537670578142e56f09c58f2</t>
  </si>
  <si>
    <t>219a56cc6da62f9ccbf37b4ec2b2317c</t>
  </si>
  <si>
    <t>19f925cecd63e4728d771fc9ee389f3d</t>
  </si>
  <si>
    <t>8cc110a46bc7b525c9972ce5db52ce78</t>
  </si>
  <si>
    <t>113e3a788b935f48aad63e1c41dac1bd</t>
  </si>
  <si>
    <t>cb2d03b2c38c746356b9d38902960f05</t>
  </si>
  <si>
    <t>aparecida</t>
  </si>
  <si>
    <t>aea0db338150b526dde24f6fd953a5ed</t>
  </si>
  <si>
    <t>aa428a8e4d587520f90d37a08030a812</t>
  </si>
  <si>
    <t>379a02efdc6a56bd27f99b95fc2f6c06</t>
  </si>
  <si>
    <t>aquidauana</t>
  </si>
  <si>
    <t>f64e25d4978b16757ebf945e3e00b85e</t>
  </si>
  <si>
    <t>48bad7bb9763159799f5067cbd3dfffb</t>
  </si>
  <si>
    <t>cb54574d034b9ad15bb7088f568abd98</t>
  </si>
  <si>
    <t>d1957303e38faeb5118629ad84024cba</t>
  </si>
  <si>
    <t>dona euzebia</t>
  </si>
  <si>
    <t>139f0fd024db90e226eaf668da4f5f91</t>
  </si>
  <si>
    <t>eaac80e3f50c54437cdeb9980d8e974b</t>
  </si>
  <si>
    <t>adbe70ab2c97442046d393988c8d1d27</t>
  </si>
  <si>
    <t>dc294f893f3a7465755fd2233ac574bc</t>
  </si>
  <si>
    <t>8d42bc7cf9914679406f48db0e05e571</t>
  </si>
  <si>
    <t>caf9add3dcd98d688be0064d9faf65b1</t>
  </si>
  <si>
    <t>481bc44dade5fd594cc14012ba50b262</t>
  </si>
  <si>
    <t>9be13dab83e8c1e6b39d8457313620e9</t>
  </si>
  <si>
    <t>61887ef2a777fb55e774bd124ea67669</t>
  </si>
  <si>
    <t>dc34d61bf65f9f7362aafd4fdc35d21a</t>
  </si>
  <si>
    <t>5ac4f7986643a944501c66a2257bdd73</t>
  </si>
  <si>
    <t>99412ff66eabe1042d6ee2f1672929fb</t>
  </si>
  <si>
    <t>5b733d05e2c2909d6e5e9a81408ed99a</t>
  </si>
  <si>
    <t>fcf6ad274391aea29f5d6e5ef9da5050</t>
  </si>
  <si>
    <t>e3f8719d6155a530d63f2e3b81d74e5d</t>
  </si>
  <si>
    <t>34f9adeb19b3048fe136cfc0fd8340a1</t>
  </si>
  <si>
    <t>4f0abfbee7569e43b80f9aaa256a9bf8</t>
  </si>
  <si>
    <t>a1aeaf6f487aa3a4e8bd67fcd86511c5</t>
  </si>
  <si>
    <t>fd3d5d5f83a8dc51d0acbca416b5e7b6</t>
  </si>
  <si>
    <t>cfe9e8e1f0400c8cc665d41722f34086</t>
  </si>
  <si>
    <t>c458c4ffe58158d0ea839472b03caa02</t>
  </si>
  <si>
    <t>857e0342c23a497fca50823f08d9eb13</t>
  </si>
  <si>
    <t>c4d44a998ef05648ed28e733d653d17a</t>
  </si>
  <si>
    <t>549e5c65d1f41cb1c4d307752c3b9eae</t>
  </si>
  <si>
    <t>6e888e003d673cdce73296c4b656fefe</t>
  </si>
  <si>
    <t>65a49f4b0f6710e547044ccfad802e53</t>
  </si>
  <si>
    <t>400a34a0f268b8c1d7e6dd793d8c7ee4</t>
  </si>
  <si>
    <t>f60b5142b9fc8bf70c998e2eb28d9024</t>
  </si>
  <si>
    <t>9c9e682bee9157ebdd3875801b35e626</t>
  </si>
  <si>
    <t>a5340098c26b85e9bc7e7fd8e97fc50f</t>
  </si>
  <si>
    <t>64c576ffa455a2dbeb018c35fc167916</t>
  </si>
  <si>
    <t>6567852fcba7df8073179800aed3dfd2</t>
  </si>
  <si>
    <t>977ba64f692dbbeeb81d35ad7f953c5f</t>
  </si>
  <si>
    <t>54c04bdb5ec46762f8f08c7e8f86ed4a</t>
  </si>
  <si>
    <t>b6b5f05626c60dd79df381ce89fdb876</t>
  </si>
  <si>
    <t>1e2fdbfa655daff7faa277e05f608081</t>
  </si>
  <si>
    <t>d41dc2f2979f52d75d78714b378d4068</t>
  </si>
  <si>
    <t>094aac58ed371b7e3af7746d5319cae1</t>
  </si>
  <si>
    <t>9.0</t>
  </si>
  <si>
    <t>dc2b293e65fec525f3c63286396e2b79</t>
  </si>
  <si>
    <t>20b0f2e1b898d6ab3155af3b923794ed</t>
  </si>
  <si>
    <t>867a30b253f86ae579d823ef53ad5ace</t>
  </si>
  <si>
    <t>b5a801d2465c927e096449f176459916</t>
  </si>
  <si>
    <t>cb6d69daafeddab34122e1de88e1274c</t>
  </si>
  <si>
    <t>2b3c275c26ea00e57c5711171999f4da</t>
  </si>
  <si>
    <t>2f7c0d4ae58c91fc32165eed84560e35</t>
  </si>
  <si>
    <t>c5944369a5cc96d600713f640e46ab5e</t>
  </si>
  <si>
    <t>5e9f8d5f6b5e2791fc6752afd2af321b</t>
  </si>
  <si>
    <t>nova lima</t>
  </si>
  <si>
    <t>51ad0046ea33a9c6f8835234fc73b8c3</t>
  </si>
  <si>
    <t>b497d0032ea073dd58bbd2d7809d25b3</t>
  </si>
  <si>
    <t>dac9b9aa3863b89ec71d38061e4f4957</t>
  </si>
  <si>
    <t>7fa83afea16e1e74fa6ec834ab946ca9</t>
  </si>
  <si>
    <t>5d6bea33648f018dbb563f3a2fab09f3</t>
  </si>
  <si>
    <t>deb738fd96ba60f027852db16b23efdd</t>
  </si>
  <si>
    <t>4cb8dd7ed38c78241066cdaa289811ba</t>
  </si>
  <si>
    <t>c452ed78936fa240d56b35bc146be876</t>
  </si>
  <si>
    <t>4c8545742faaf58fafd5fd14d25d75cf</t>
  </si>
  <si>
    <t>250dfa98c84cdde19347af0428388a8c</t>
  </si>
  <si>
    <t>724cdea7dfe5a52ad3c931f0c0f6f1bc</t>
  </si>
  <si>
    <t>1454b29e83ab2f8bf6b4102736498ff5</t>
  </si>
  <si>
    <t>f6a8b9bb1d8bac01fb6b967c3ab340c9</t>
  </si>
  <si>
    <t>f2ab21913f1fad01052d3a92b5be2b71</t>
  </si>
  <si>
    <t>f6fa93875f4a7dac03e0a22143f4d815</t>
  </si>
  <si>
    <t>65cc644f2f12e8c6b77193b2c667a4ba</t>
  </si>
  <si>
    <t>6512d3eb96cbc91e498f7dddbcbc5a1b</t>
  </si>
  <si>
    <t>736f6d30b987a0cc3ef4545553732fe1</t>
  </si>
  <si>
    <t>b8540cabbd1fea8b8b13db303a512cbb</t>
  </si>
  <si>
    <t>2780ed1899a2f0138ad85cc24179fa77</t>
  </si>
  <si>
    <t>53a335c80caee2e8b25272563a2f5120</t>
  </si>
  <si>
    <t>6b803197e03abd5056b4313306b4f29d</t>
  </si>
  <si>
    <t>955ca1d545f1d15b50b79a8f55d07097</t>
  </si>
  <si>
    <t>cubatao</t>
  </si>
  <si>
    <t>c1f96d0e2636bcdef5ba712724d9dd6e</t>
  </si>
  <si>
    <t>735bfbf42adf674ab05553909b0b92af</t>
  </si>
  <si>
    <t>05f51e13da97139648b8125c31e5f51b</t>
  </si>
  <si>
    <t>c00c6c4b8a4c407310603209af3a3eda</t>
  </si>
  <si>
    <t>30d5a8ce8a4195b742a8342c739efe91</t>
  </si>
  <si>
    <t>b984d2ef473c9daeaee1f7754f0076fb</t>
  </si>
  <si>
    <t>d5c1cc3d673b9f1e655ffba6b3aab893</t>
  </si>
  <si>
    <t>2e1bbcd435bc99b41a07959ef2c3965e</t>
  </si>
  <si>
    <t>11875b30b49585209e608f40e8082e65</t>
  </si>
  <si>
    <t>273a44129c251f678de4a9fe152d9ed4</t>
  </si>
  <si>
    <t>vargem grande paulista</t>
  </si>
  <si>
    <t>308a27c02747a7b997944034c014302d</t>
  </si>
  <si>
    <t>062619359d5f9a664606cb2a6ccb477a</t>
  </si>
  <si>
    <t>b1fecf4da1fa2689bccffa0121953643</t>
  </si>
  <si>
    <t>38e584a08f477bf894151834aad7cdc6</t>
  </si>
  <si>
    <t>c1dfbe8a3ce81f3fd38d2d5f50e84be6</t>
  </si>
  <si>
    <t>6b00cb3fe05c73d0acef3fd949a34c0f</t>
  </si>
  <si>
    <t>1ca7077d890b907f89be8c954a02686a</t>
  </si>
  <si>
    <t>cce631765a9e31068af38b7e668fed9f</t>
  </si>
  <si>
    <t>5497a7c711fb6064cb94be4e7b68a598</t>
  </si>
  <si>
    <t>9059b4009ee73aff5c683ea3b9307604</t>
  </si>
  <si>
    <t>6fc26fe110feebd80a433e1f012a84f9</t>
  </si>
  <si>
    <t>7ce7535cbe0f24ab642f7584ec6d530a</t>
  </si>
  <si>
    <t>59fe3d09426ad8ab2704c83289504020</t>
  </si>
  <si>
    <t>c48c077b8b116d8da988077363070d9b</t>
  </si>
  <si>
    <t>a5cba26a62b8b4d0145b68b841e62e7f</t>
  </si>
  <si>
    <t>f76262103d732ab3dc351f36b1cf976c</t>
  </si>
  <si>
    <t>campo mourao</t>
  </si>
  <si>
    <t>1e5b4183205018be34950eae3e8b2793</t>
  </si>
  <si>
    <t>55b1754d4763895e5340e8bd8cb83946</t>
  </si>
  <si>
    <t>20ecb7c7bdd6d0b376c442b3bab0c97e</t>
  </si>
  <si>
    <t>para de minas</t>
  </si>
  <si>
    <t>0cb3c0cb279f04b99a10ac141fa8586f</t>
  </si>
  <si>
    <t>dc89e323825a3ce463ee55c80e2288bb</t>
  </si>
  <si>
    <t>4b460251c3d2ba44dd61b0b6c3410ac6</t>
  </si>
  <si>
    <t>7ceb6bd264a93011d92f29004d2fa854</t>
  </si>
  <si>
    <t>495f56726168b6a736cc1220b7d49be1</t>
  </si>
  <si>
    <t>0d57495768b1e3e56d813d71b24fbc4d</t>
  </si>
  <si>
    <t>cruz</t>
  </si>
  <si>
    <t>8fe3b44d3161e377a52ba346b2b0ec08</t>
  </si>
  <si>
    <t>8b6ede776c9602a1db79d27547ff8253</t>
  </si>
  <si>
    <t>6066d537b297112e9ad8737b8c8a2eb6</t>
  </si>
  <si>
    <t>d7280c643438b6380bc7b6d9c28fb175</t>
  </si>
  <si>
    <t>8dc110bf643aace72cbb6e412bed2e38</t>
  </si>
  <si>
    <t>9f7e1eca162ba964a09cb214b05b8497</t>
  </si>
  <si>
    <t>02d63a39dc1b1a296141b46d3db19415</t>
  </si>
  <si>
    <t>a7e03f1bcebad9ca43f8f4dbda9bc1b6</t>
  </si>
  <si>
    <t>0df3984f9dfb3d49ac6366acbd3bbb85</t>
  </si>
  <si>
    <t>e20a7db0678d2a167680a003fc25d4cd</t>
  </si>
  <si>
    <t>6d7b9cba0e798f9b68b2c0745b38859a</t>
  </si>
  <si>
    <t>da6f9d8ce4950ad572b7b4fe7d7e6c90</t>
  </si>
  <si>
    <t>9dc4cf072184adc87274ccd4811b508a</t>
  </si>
  <si>
    <t>060b4964af74f7046c4bfd56ddeeb7e7</t>
  </si>
  <si>
    <t>39aa98469aa7460a9764311b3f8efb12</t>
  </si>
  <si>
    <t>6ed05c8a41811fd62c04a36cfabdc3fc</t>
  </si>
  <si>
    <t>36edc30bd66f88355cadd2129f0dfcd3</t>
  </si>
  <si>
    <t>0fdd1ea79f0f2ec81697ccd021d6d992</t>
  </si>
  <si>
    <t>50eb5c5d5c4193056241b1e3af36afdc</t>
  </si>
  <si>
    <t>sao lourenco da serra</t>
  </si>
  <si>
    <t>a18510dbe89fe5c4da9a9ceb4793fd4d</t>
  </si>
  <si>
    <t>d663d4b73201ef3c8cda9b476e38c9f3</t>
  </si>
  <si>
    <t>bb135baca94c82fcb731335ad5b04a03</t>
  </si>
  <si>
    <t>7c687033ec5512a438d48deb618d5d86</t>
  </si>
  <si>
    <t>9dfd8df84d4f07cc8da0f2fa0fe96075</t>
  </si>
  <si>
    <t>ba74c6b75d2ad7503175809688d5a03c</t>
  </si>
  <si>
    <t>d207633baa19cb97d98840f8e2814f32</t>
  </si>
  <si>
    <t>f886ca9715359489ac5ca62177ce61c9</t>
  </si>
  <si>
    <t>3e8fca04d24eff0e2177d6157127ed70</t>
  </si>
  <si>
    <t>d0f3f691b729cd317bc9284b0c0c2fbc</t>
  </si>
  <si>
    <t>20f7bd9604c674a8a5fb0e8673c5862d</t>
  </si>
  <si>
    <t>6e3e56ba6f1c01a2dfd039f63cb03585</t>
  </si>
  <si>
    <t>f0bdf021706156be0a9c2517e26237ce</t>
  </si>
  <si>
    <t>d7b6d0af984b10e088f7420344115d2c</t>
  </si>
  <si>
    <t>dd841bf589f05e0948ddb0c8d2c749ab</t>
  </si>
  <si>
    <t>4ce8450cc7cf2ef40cfaf535fbacb397</t>
  </si>
  <si>
    <t>a76c1d70a00186ece4d82eba5f387f0a</t>
  </si>
  <si>
    <t>67b9751e4cff924b6233923970d6f0a2</t>
  </si>
  <si>
    <t>2f722ee8f3d3db0d19cee8ebea6fa69e</t>
  </si>
  <si>
    <t>174db9ba66f0e37b60919b93076844e2</t>
  </si>
  <si>
    <t>89fda551a6bc59c3a9d868a580cc6ca6</t>
  </si>
  <si>
    <t>ba80c9f47a84d1e08465f72e22930c83</t>
  </si>
  <si>
    <t>f5f1f2c5f923f36ad79ea1d07185ddc9</t>
  </si>
  <si>
    <t>c1668d67ed2fc31300b5c2e60a709111</t>
  </si>
  <si>
    <t>taruma</t>
  </si>
  <si>
    <t>cd4e24fcdcb30525260f987517272999</t>
  </si>
  <si>
    <t>c6dd917a0be2a704582055949915ab32</t>
  </si>
  <si>
    <t>ddcf7eb0bd65aa35b2f55d322a9863d7</t>
  </si>
  <si>
    <t>242efbf997dcc144609030002b91446e</t>
  </si>
  <si>
    <t>64ad3c86c789e4ec8abda9f287bdacb4</t>
  </si>
  <si>
    <t>9705d2eb2b203788b10e2cab9c3598cd</t>
  </si>
  <si>
    <t>777d2e438a1b645f3aec9bd57e92672c</t>
  </si>
  <si>
    <t>f57991014cde59432cc7c71901b1f32c</t>
  </si>
  <si>
    <t>96130f6fd199488da9de47d29027d10c</t>
  </si>
  <si>
    <t>d7eb9229e8b6c34f6d8333caf9533f69</t>
  </si>
  <si>
    <t>5075aaa8404020ae6aa8bf4792099b41</t>
  </si>
  <si>
    <t>0557113584448ab15ad38c6dd52a6102</t>
  </si>
  <si>
    <t>8d5af908ce8ffa721a9f665abb660200</t>
  </si>
  <si>
    <t>f9025647e0a95c843a2d85c23df34c6c</t>
  </si>
  <si>
    <t>3586b8580d9c917874e053a1bb37b5ff</t>
  </si>
  <si>
    <t>f587020fb390d4db881c59e50b0ef9e9</t>
  </si>
  <si>
    <t>ouro preto</t>
  </si>
  <si>
    <t>6a7509b21939697564bb0b5aac2c8187</t>
  </si>
  <si>
    <t>e6b780bb93376355d570c29b58b07f3f</t>
  </si>
  <si>
    <t>c2a4a8b4f1957c5d03b3ffb311d90c14</t>
  </si>
  <si>
    <t>8bd777f5db44c740f895dfc67733168d</t>
  </si>
  <si>
    <t>265c1fa3e3dcafc3bd75bdfaf43dec86</t>
  </si>
  <si>
    <t>f38d933ca0830750c110bf1a402d0d2a</t>
  </si>
  <si>
    <t>6feee83828f0c900f61f578bbab17911</t>
  </si>
  <si>
    <t>01addb430c2559dbef0010ca1d4b0989</t>
  </si>
  <si>
    <t>ad017ea4537bcf364b841c9160b0fa51</t>
  </si>
  <si>
    <t>9fdc434e0c81bc6d990065c2a7efb4de</t>
  </si>
  <si>
    <t>b561927807645834b59ef0d16ba55a24</t>
  </si>
  <si>
    <t>989908db06fd4a53e3177795a0a402d9</t>
  </si>
  <si>
    <t>74da1d033cecf62865d267673aeec395</t>
  </si>
  <si>
    <t>aa5d6a9bd4be367ae1a3a29c323c7c11</t>
  </si>
  <si>
    <t>b89e9470ac0765974182763a36b3509c</t>
  </si>
  <si>
    <t>0fedd03057d5e595d8f337fc2be6fe25</t>
  </si>
  <si>
    <t>20db47207304d368821e99cd7c56c635</t>
  </si>
  <si>
    <t>5f5b43b2bffa8656e4bc6efeb13cc649</t>
  </si>
  <si>
    <t>784448d59180b2b8f5624e0d13267b34</t>
  </si>
  <si>
    <t>f6b737b2892803a060990f8483c2f014</t>
  </si>
  <si>
    <t>ae52eeb8383b94455f0a08b1f88ad002</t>
  </si>
  <si>
    <t>0386dfdebdb359b0612a0563487cbb7f</t>
  </si>
  <si>
    <t>bcdbeb106ccaddd04d88f709dad0f169</t>
  </si>
  <si>
    <t>ec02a5d380128f7a188e9ce8f3ddd832</t>
  </si>
  <si>
    <t>56d732fd476e4dbe6a73a180fc3d5ea2</t>
  </si>
  <si>
    <t>fd8ae066cb36d75d6a3679bb30370c39</t>
  </si>
  <si>
    <t>7148a8f67a1564b5a6c5944398357e18</t>
  </si>
  <si>
    <t>5a7c460ee5e0b6156ebbe1e50c74cb2d</t>
  </si>
  <si>
    <t>53639d3483b91d202af2934021b5e2fa</t>
  </si>
  <si>
    <t>7814c273ab16783d73a9863ebfa8b141</t>
  </si>
  <si>
    <t>0309b2a47dddf69e60c888db00cb5858</t>
  </si>
  <si>
    <t>842e1880e0859a810c436d8576aab76b</t>
  </si>
  <si>
    <t>992ff4367edf788b631d051cfd336b61</t>
  </si>
  <si>
    <t>ec2fd784a6bc14996f88cf0c9155e65a</t>
  </si>
  <si>
    <t>8af426a6bfdde9b527d94404d0fe613f</t>
  </si>
  <si>
    <t>36102c60cdae5d6d01fd40b0b5db5857</t>
  </si>
  <si>
    <t>be75efb07aff79cef2eec7ddc5de3952</t>
  </si>
  <si>
    <t>9f667f9b7e7eea1ef00021153887a4b7</t>
  </si>
  <si>
    <t>5bfad1932352fcd447ddb67c215b5552</t>
  </si>
  <si>
    <t>d7238572bdd6dc8facf58ab8f0e3cd29</t>
  </si>
  <si>
    <t>a31e1fd9832dd7669cf71d1f8a6170b6</t>
  </si>
  <si>
    <t>ibirarema</t>
  </si>
  <si>
    <t>43b1a119dc947cc0fbf512a8763d2c15</t>
  </si>
  <si>
    <t>ba22b6bb8962ab07830d463eeff99b9d</t>
  </si>
  <si>
    <t>cf9d411ddeea9eb736d0c330efe0fbeb</t>
  </si>
  <si>
    <t>nova ubirata</t>
  </si>
  <si>
    <t>7dcd0f2215594d90c8a4e7cd57d06dbe</t>
  </si>
  <si>
    <t>7ce1d4b1922136117b48d0c2b64ad165</t>
  </si>
  <si>
    <t>f74697fa556a9bd9a5791b85607f8bb0</t>
  </si>
  <si>
    <t>a71763b37d5723556f170c6b45f540ed</t>
  </si>
  <si>
    <t>a8e9f87b1e5eb60206b63ff80c5ecadc</t>
  </si>
  <si>
    <t>a2a41aedb70551d4a85aa04dc2fced48</t>
  </si>
  <si>
    <t>750552a134fd72b2627d5dacba2d23aa</t>
  </si>
  <si>
    <t>041d39835d57e12ebcd5d992e2cc7360</t>
  </si>
  <si>
    <t>7b4d5bca6951e2d3f89fa2bdfa6791aa</t>
  </si>
  <si>
    <t>c4057ab5b47878bfc57f04346a8f2dae</t>
  </si>
  <si>
    <t>42d15019c60a46495bef1e6d0e9b7ae8</t>
  </si>
  <si>
    <t>380b4664ba5bb18cc9db78ee6bac3558</t>
  </si>
  <si>
    <t>04d53bddbbc6c607957ee304fbbf2a20</t>
  </si>
  <si>
    <t>c86653fc19a4c3bf738d4d94e59008b3</t>
  </si>
  <si>
    <t>f39a8b27ce90ac582103bf36f09690dd</t>
  </si>
  <si>
    <t>a8b8f3c610495ac2e75f9089d8b477e0</t>
  </si>
  <si>
    <t>fe5d946bb1d5891792a436f46f3618a3</t>
  </si>
  <si>
    <t>336cfb12a5468070795ae4c964f4ce47</t>
  </si>
  <si>
    <t>59a7929fc18263169c90c46240902697</t>
  </si>
  <si>
    <t>772bb5d1c259f2731fb87d079c3808f0</t>
  </si>
  <si>
    <t>bf06a69bb27c58156391de458700f3e7</t>
  </si>
  <si>
    <t>ce97fa320a9043140d221b5ade94c617</t>
  </si>
  <si>
    <t>463dc1b7fe6a8f19d740aba99d88ab73</t>
  </si>
  <si>
    <t>f8f4be39e47db4b1a363cd95dec7a5f2</t>
  </si>
  <si>
    <t>uruguaiana</t>
  </si>
  <si>
    <t>57ebffcbf30e5b8850f0e4c8713fd2dc</t>
  </si>
  <si>
    <t>7d50930301709838d8e90dcac5cfaa84</t>
  </si>
  <si>
    <t>9616352088dcf83a7c06637f4ebf1c80</t>
  </si>
  <si>
    <t>0244095ded2a29ca6b15d7942ef3ec93</t>
  </si>
  <si>
    <t>83f6cb8aeb5110d722e025c724011f06</t>
  </si>
  <si>
    <t>a14aea6067b93158e956612c50b74cfa</t>
  </si>
  <si>
    <t>992a21aa47aee416164fb221a5880370</t>
  </si>
  <si>
    <t>a11cd01ac67beef7e8bf09740d8a35c1</t>
  </si>
  <si>
    <t>ee92961b88199a0d4329a6beca8f63da</t>
  </si>
  <si>
    <t>78c99c6dff4eeae5be99bf635ed21e3f</t>
  </si>
  <si>
    <t>51438ab3adcedb8f8c5b9e860f6d57f6</t>
  </si>
  <si>
    <t>4f61042cd85285c68606c18b44a1b13a</t>
  </si>
  <si>
    <t>2ca9132c1c90ff5060c3ff9047904e5a</t>
  </si>
  <si>
    <t>c2c28bc5d6302d53fa45f5e2c69aac3f</t>
  </si>
  <si>
    <t>28430c83e57a477a3c4065298f272bb9</t>
  </si>
  <si>
    <t>bc5f82b8b5dd3a9ce329068716583779</t>
  </si>
  <si>
    <t>da84a8216703f542bc03d93c9394d9b1</t>
  </si>
  <si>
    <t>7912cef0fe56d9bd9ac8b45baec145bb</t>
  </si>
  <si>
    <t>0b8c594f80a7db56ea4927af84e45203</t>
  </si>
  <si>
    <t>30a47cc354b9607076272300c899dce9</t>
  </si>
  <si>
    <t>2f5c5ebb61f2eeb48a990244af12827e</t>
  </si>
  <si>
    <t>bfb1a4b760e9c724cd7e14be83b61b54</t>
  </si>
  <si>
    <t>b9736d05df2bbda10cacc254733cf9cd</t>
  </si>
  <si>
    <t>bf205457ee84ab84c423d67b88239982</t>
  </si>
  <si>
    <t>a233df9a388d27dbdfd31731d4236db0</t>
  </si>
  <si>
    <t>695476b5848d64ba0875324c88390206</t>
  </si>
  <si>
    <t>bac291727c72229414dc95282651bf0b</t>
  </si>
  <si>
    <t>f20a14d45e85b05ef554d10d7283f7da</t>
  </si>
  <si>
    <t>2b5603bb4431518dcfe8233705589c71</t>
  </si>
  <si>
    <t>e907b53c6245de45677494c2348dc8cc</t>
  </si>
  <si>
    <t>553203c044ef2745380115fb3696fba2</t>
  </si>
  <si>
    <t>f2b250d8c9c73b5b3e16e64e8448c3d2</t>
  </si>
  <si>
    <t>28f486789a96800dc97bb98e780e6d31</t>
  </si>
  <si>
    <t>81e0228f8bd56ff52f1f494cf52f25d1</t>
  </si>
  <si>
    <t>itaju</t>
  </si>
  <si>
    <t>80676617af8e89bce2394d4e7fa87cfe</t>
  </si>
  <si>
    <t>82e4ad16521ca131d95e198d507db370</t>
  </si>
  <si>
    <t>aac46f6e29f3a08ca467112ee8a6b0f3</t>
  </si>
  <si>
    <t>e03758edc76b636006eb8f5bd648ca90</t>
  </si>
  <si>
    <t>c3b9c5a3a88d5cd18800fb865741d9ad</t>
  </si>
  <si>
    <t>1853bf4644f7a9f18bfcb54291c3cad3</t>
  </si>
  <si>
    <t>lagoa vermelha</t>
  </si>
  <si>
    <t>8055e039e3e86f6328082ea948230520</t>
  </si>
  <si>
    <t>f043e249c55c1ab30bd9761c2294911f</t>
  </si>
  <si>
    <t>aa762680c40618316a896838866140ea</t>
  </si>
  <si>
    <t>dac66821be170e68ee80d01a5b166760</t>
  </si>
  <si>
    <t>def16200392a250d5c10dcebaf7db3b2</t>
  </si>
  <si>
    <t>144958cbd9bf55a1227516709f793e50</t>
  </si>
  <si>
    <t>1aca54bedc0e34c536834dfab6f3524b</t>
  </si>
  <si>
    <t>ibarama</t>
  </si>
  <si>
    <t>0bf01f26ad0f401b182bd0491ee79d34</t>
  </si>
  <si>
    <t>8373c62235f446ffaae956121a992bf0</t>
  </si>
  <si>
    <t>f00e21b1e91a79653163b7fd8f293ff1</t>
  </si>
  <si>
    <t>cdb061c59e7ce1676b3246012919cde2</t>
  </si>
  <si>
    <t>andradas</t>
  </si>
  <si>
    <t>f726de924d4419207ba2ba5f81608a24</t>
  </si>
  <si>
    <t>757172573ef8a2cc354243f3da4fa565</t>
  </si>
  <si>
    <t>082e0bf4cb865a6533b1e8e498cc0255</t>
  </si>
  <si>
    <t>5bdae14bdd8d815341b841422d5c2919</t>
  </si>
  <si>
    <t>paulo afonso</t>
  </si>
  <si>
    <t>697fd318644f987187c9cde4ab05bb67</t>
  </si>
  <si>
    <t>595fac2a385ac33a80bd5114aec74eb8</t>
  </si>
  <si>
    <t>289cdb325fb7e7f891c38608bf9e0962</t>
  </si>
  <si>
    <t>0ce39cdccf4001adee4ffacaeab5a0b7</t>
  </si>
  <si>
    <t>c60a7bc7ab46cda8a60c952aacc83a17</t>
  </si>
  <si>
    <t>3c3e5e9de1f81dc29a6a8bc3e0fff6c0</t>
  </si>
  <si>
    <t>76623fde66e6b63b59440fd34160512d</t>
  </si>
  <si>
    <t>f86f4d4f571b4dbdc6339d76c009c832</t>
  </si>
  <si>
    <t>e26281cd7bdd68b44161fd215f4be0cc</t>
  </si>
  <si>
    <t>0de1e69dff6f40f9f71be7034a8bb8d2</t>
  </si>
  <si>
    <t>62141c6c69540e6d9038c7bb5f7cd8ab</t>
  </si>
  <si>
    <t>a9371d84972a342ce1cbfc0343d3518f</t>
  </si>
  <si>
    <t>163177629004a65178fbab8c502d2637</t>
  </si>
  <si>
    <t>a5875ee134166b373cc08cbea838760c</t>
  </si>
  <si>
    <t>c55a6a8fb09446878f0ec7d78a1471b8</t>
  </si>
  <si>
    <t>865301eccebb37c03ad8ccd1cb994b2b</t>
  </si>
  <si>
    <t>e4003447524c275bcd706d07068b3f3d</t>
  </si>
  <si>
    <t>4db9c8ed57db4664fd99ae1e2b941fa5</t>
  </si>
  <si>
    <t>aguas da prata</t>
  </si>
  <si>
    <t>1a68123d36b3a96ebeb710db015da2e3</t>
  </si>
  <si>
    <t>5a419dbf24a8c9718fe522b81c69f61a</t>
  </si>
  <si>
    <t>08e67c772d6a0d150aabc46eda41b466</t>
  </si>
  <si>
    <t>vinhedo</t>
  </si>
  <si>
    <t>d31a9548ec43f1d8973413419706be40</t>
  </si>
  <si>
    <t>e9775f87bb8e7d4b82128c9adda40669</t>
  </si>
  <si>
    <t>90399069cc6b8c165d4ae2da3343e6dd</t>
  </si>
  <si>
    <t>838411338443a817cfb4c26f0f7a9c9a</t>
  </si>
  <si>
    <t>6965419e0d5116b685c3f825e4752231</t>
  </si>
  <si>
    <t>f6aa4b1360cc4c6186561ebc2caf14bc</t>
  </si>
  <si>
    <t>597233a841339cc9249ce67709f68574</t>
  </si>
  <si>
    <t>d2085f7e0f9533605386960fc7e987ec</t>
  </si>
  <si>
    <t>1c913a67c4f8ef08f6b99b68a1f8d38a</t>
  </si>
  <si>
    <t>12c9c573680ea81dcc89f5f147e64e84</t>
  </si>
  <si>
    <t>f1d67bf6f48876883052184dbc05dcc7</t>
  </si>
  <si>
    <t>bdb3edbaee43a761e2d4f258dc08f348</t>
  </si>
  <si>
    <t>0d2fb8bb819964298a51a292b6b04d9a</t>
  </si>
  <si>
    <t>6e49598a67a4161d3fe1299418fe5d43</t>
  </si>
  <si>
    <t>332842d24e84234cd91299a225de76ab</t>
  </si>
  <si>
    <t>7bfb0045f94740e851adc19d59cd53b3</t>
  </si>
  <si>
    <t>b2bc298fa029f415e70abae220ebf282</t>
  </si>
  <si>
    <t>9ae64e1163bf254bad20d5155cffb99d</t>
  </si>
  <si>
    <t>dc77ed4e8d992ff8e738b64198870eca</t>
  </si>
  <si>
    <t>guararapes</t>
  </si>
  <si>
    <t>ca4ab73a0c2d4de618eb92c404e1f092</t>
  </si>
  <si>
    <t>c9ea06f7fd4bd778e96031f46f60dfb9</t>
  </si>
  <si>
    <t>5f00dc1a9cc2562dacacea4e8cea2811</t>
  </si>
  <si>
    <t>d2293747fc2b2b42e4fd0d3ffb707ffa</t>
  </si>
  <si>
    <t>bd92a8b890c659ac8b0875d558c4e8df</t>
  </si>
  <si>
    <t>d58ee8a6ff29ae9de6d1c8037e0576fe</t>
  </si>
  <si>
    <t>b80b06f3f098c07cd2c8116aa3f1a7ed</t>
  </si>
  <si>
    <t>2e90cb1677d35cfe24eef47d441b7c87</t>
  </si>
  <si>
    <t>18a23b8649b823c105ec408fbb12c7d9</t>
  </si>
  <si>
    <t>64ffd968be8339d1911ef7957f314421</t>
  </si>
  <si>
    <t>88316766399e9545cb650c3ab70208a0</t>
  </si>
  <si>
    <t>efcd8d2104f1a05d028af7bad20d974b</t>
  </si>
  <si>
    <t>dd78b55f838a0542a2d09404c809a557</t>
  </si>
  <si>
    <t>igapora</t>
  </si>
  <si>
    <t>5471d5c0cbff5d04724a56e49cd4d308</t>
  </si>
  <si>
    <t>b05d2b2b1c20296cf580164a3c6e173b</t>
  </si>
  <si>
    <t>a6d538e158ddb434374047d413315beb</t>
  </si>
  <si>
    <t>5f2e2fd04b4cc06cc8a3e8ceddfb67a5</t>
  </si>
  <si>
    <t>1bcb50aa4fa11ec2f767d6eea810d8b7</t>
  </si>
  <si>
    <t>b52fa071392a9ee75b930ad1566af7de</t>
  </si>
  <si>
    <t>df67039c09c08afbaf0e4c2d7cafe9d7</t>
  </si>
  <si>
    <t>31c79131e883e5fd8c4c85fe9f7d2bb2</t>
  </si>
  <si>
    <t>2dc8d638c52999a8015152034bae940c</t>
  </si>
  <si>
    <t>9380357951a13ec61acdce81018dcdaa</t>
  </si>
  <si>
    <t>f731f8587d4088c174397e010cf892a9</t>
  </si>
  <si>
    <t>f001d3e49718e62b503572e64920cca3</t>
  </si>
  <si>
    <t>5a6a63148f6ab52879bb7c2d7117e366</t>
  </si>
  <si>
    <t>dcecdbaf763f2a027e5b4587ba9ee82b</t>
  </si>
  <si>
    <t>aba1721a889e04decc910aa13b768ef4</t>
  </si>
  <si>
    <t>65c9fdf79fdf0d4b98902fbf9617c171</t>
  </si>
  <si>
    <t>7f02d70013ec3fbf6a7f5791f936d832</t>
  </si>
  <si>
    <t>1a4247b6eddc27c68f7995dcc68b01e2</t>
  </si>
  <si>
    <t>7074b20d7eb3f9f5772cd7cb57943fdf</t>
  </si>
  <si>
    <t>4582df009a901c9936acf91fb8355626</t>
  </si>
  <si>
    <t>a2f2d194871ef351cfa8271184bfafc3</t>
  </si>
  <si>
    <t>431af27f296bc6519d890aa5a05fdb11</t>
  </si>
  <si>
    <t>212139e70b7c0f24120cfd148bb4cd4f</t>
  </si>
  <si>
    <t>lavras</t>
  </si>
  <si>
    <t>32bda40452bf0485c310bca24eb53886</t>
  </si>
  <si>
    <t>8899e549604c83a99da5fd3ec51d955d</t>
  </si>
  <si>
    <t>ebfb3f2e532c37d5a959ded000c9f603</t>
  </si>
  <si>
    <t>c1e8ab8d063eba72d530b57e5b05f919</t>
  </si>
  <si>
    <t>25c38557cf793876c5abdd5931f922db</t>
  </si>
  <si>
    <t>cee6c6b0f6ac0f9f8c0830152453c3e2</t>
  </si>
  <si>
    <t>3d23ac3ba9442ed723a59fa3f89b516c</t>
  </si>
  <si>
    <t>d3bda5762e7a02e5d0c6b5fb6ef70d1f</t>
  </si>
  <si>
    <t>8d07b1d889f9478843ef1881587a5bd2</t>
  </si>
  <si>
    <t>1752f1f3bfa32411eee01caf092db06c</t>
  </si>
  <si>
    <t>e34289f949f822de6f3a2f6a8402e5cb</t>
  </si>
  <si>
    <t>f4a2e2f1cf569d9cee134511bdd0f969</t>
  </si>
  <si>
    <t>ee7f551eeebe02f0820440598eb0dc25</t>
  </si>
  <si>
    <t>garibaldi</t>
  </si>
  <si>
    <t>e759e1b127010b3f3da189a919ae300c</t>
  </si>
  <si>
    <t>709f16434c52bb050358b970cdc88abc</t>
  </si>
  <si>
    <t>9f98d6530155e3b3869f47e53834b562</t>
  </si>
  <si>
    <t>7ab21257ee876b3897bd55046d3d81d3</t>
  </si>
  <si>
    <t>0f1749055e31c2093f2392e8a639e1be</t>
  </si>
  <si>
    <t>3d5eced976da12ad3c2f05314fa911ba</t>
  </si>
  <si>
    <t>c397f1164e9f4e6e47328af65a5e485c</t>
  </si>
  <si>
    <t>9c068d10aca38e85c50202e17b4a7e88</t>
  </si>
  <si>
    <t>b7a1c37068a469c85722ec4d147245ec</t>
  </si>
  <si>
    <t>coxim</t>
  </si>
  <si>
    <t>692fd4925e0a7e3c946566b4626f0f75</t>
  </si>
  <si>
    <t>e1e932dfb67414e80b87ad97688cf2a3</t>
  </si>
  <si>
    <t>fde0cc9ea29c8ccfc0a2c22256a58c71</t>
  </si>
  <si>
    <t>006b5498d9494c061f8c2f80a6c2f343</t>
  </si>
  <si>
    <t>a87b470c41fa3b8f3fc5280ebae30da4</t>
  </si>
  <si>
    <t>06ad93d66e91d09df5ce746906d9658b</t>
  </si>
  <si>
    <t>2667bc80c6ede888b1ab84093e1e1a14</t>
  </si>
  <si>
    <t>41699eafe0014fb781dbe9c918179979</t>
  </si>
  <si>
    <t>d017a2151d543a9885604dc62a3d9dcc</t>
  </si>
  <si>
    <t>f83ce896b3dc52b9fa77aa1110cd90d6</t>
  </si>
  <si>
    <t>da85428cfb68160e03c36d5555452e04</t>
  </si>
  <si>
    <t>5be7a7ee7e822ab5e2001f21d96e48a2</t>
  </si>
  <si>
    <t>ad97a199236354e53fcd91a5a913e9a2</t>
  </si>
  <si>
    <t>f6a8aa90561b6aadf46587268654ff4f</t>
  </si>
  <si>
    <t>a85f6d573e494907ed413a50ba08771b</t>
  </si>
  <si>
    <t>4178e16324fd0c9a8e18463caf390cc6</t>
  </si>
  <si>
    <t>9837d1472cd03e9141e2880406c56850</t>
  </si>
  <si>
    <t>taquarituba</t>
  </si>
  <si>
    <t>50f3744f49a3eebbef56210a31a6d365</t>
  </si>
  <si>
    <t>18a43ee7cdcd2dc5be2f2f063ad7a2bb</t>
  </si>
  <si>
    <t>948dfa11dc0e5d8ec0d83d72f35c53d4</t>
  </si>
  <si>
    <t>851c72a772c3703bd071ae71f797edb4</t>
  </si>
  <si>
    <t>cb52e6775d816cbdadade36948e81fc8</t>
  </si>
  <si>
    <t>9b00ed88b7fdb95d6ff76e27c1b52d16</t>
  </si>
  <si>
    <t>1197bf329f121b056ea797341fd5544a</t>
  </si>
  <si>
    <t>a43e5a2d8f81c9ad4163651fe3b226c3</t>
  </si>
  <si>
    <t>2114238aa3f579996cdb40cc16b54712</t>
  </si>
  <si>
    <t>teresina de goias</t>
  </si>
  <si>
    <t>13a6b84d8ffc29e4607ddcb4170cd8a4</t>
  </si>
  <si>
    <t>dbfa741e0e5dfae13c9f023d8b8cbd96</t>
  </si>
  <si>
    <t>bce0adf484fdef747ca68871cd487d44</t>
  </si>
  <si>
    <t>28f729f6f9703fdfc79ea4bf54d4f61a</t>
  </si>
  <si>
    <t>3225c54bb2785c33f49f50398fcdb88c</t>
  </si>
  <si>
    <t>1284de4ae8aa26997e748c851557cf0e</t>
  </si>
  <si>
    <t>8c8415d8edb6384e13520e1a895e22f6</t>
  </si>
  <si>
    <t>853fdd4f5504e5f2c286e302f0047f4f</t>
  </si>
  <si>
    <t>fb01a5fc09b9b9563c2ee41a22f07d54</t>
  </si>
  <si>
    <t>ad8253ef7c6f22fc841eb44387c73450</t>
  </si>
  <si>
    <t>conde</t>
  </si>
  <si>
    <t>f67e9b8dc50a6d514738faf418d8de69</t>
  </si>
  <si>
    <t>8d37ee446981d3790967d0268d6cfc81</t>
  </si>
  <si>
    <t>9ed7573e4de35762fa8bcf6f0d58ca49</t>
  </si>
  <si>
    <t>126db85298f060d1b6fb6d032fd2dc06</t>
  </si>
  <si>
    <t>439d0c278b77ddc4b1488de210c8df35</t>
  </si>
  <si>
    <t>5e5ad7cff3ed055c3bc4a0887aabc091</t>
  </si>
  <si>
    <t>ded4e6e4d721200bd599d81e5b29901f</t>
  </si>
  <si>
    <t>e37d07fe13615c6846d4b3911415d963</t>
  </si>
  <si>
    <t>5c3460cd3e8a984382ae254e7dd20d9f</t>
  </si>
  <si>
    <t>c9c50e93a64b30608d9fc63f83a6ef19</t>
  </si>
  <si>
    <t>carmo de minas</t>
  </si>
  <si>
    <t>4c1820d7f03f21dc27c9fc40eba8e860</t>
  </si>
  <si>
    <t>cbc5b9bf8ef22d5d2fdc8aab94b47212</t>
  </si>
  <si>
    <t>72b6223a65c6ed5956f7fb882e420d84</t>
  </si>
  <si>
    <t>marica</t>
  </si>
  <si>
    <t>b77a901ce2de1a59489f51df38987132</t>
  </si>
  <si>
    <t>d0c290abc509f5f994f9ece9e856769c</t>
  </si>
  <si>
    <t>castanhal</t>
  </si>
  <si>
    <t>80a18edfa1989bada0d72f3e0ff55aaa</t>
  </si>
  <si>
    <t>1a758361b1c10b3ffe3d3373332de319</t>
  </si>
  <si>
    <t>65fc362d3d6288deed5b6284b492669d</t>
  </si>
  <si>
    <t>guanhaes</t>
  </si>
  <si>
    <t>6b3b0b39d2a619fa308f4606d780af2c</t>
  </si>
  <si>
    <t>ff96895c6b1d31f34b2d82f86670fa85</t>
  </si>
  <si>
    <t>d58286dd6d9edaf70bf227b843d6c963</t>
  </si>
  <si>
    <t>1420860371690847f7c995bcc5a44635</t>
  </si>
  <si>
    <t>2532ba0aec0ced81cdc2dd0dbeeb0f72</t>
  </si>
  <si>
    <t>99974447c69793d64b279a9d29910dac</t>
  </si>
  <si>
    <t>73465e1b285d2f5f6067c118ff99d204</t>
  </si>
  <si>
    <t>58f1a6197ed863543e0136bdedb3fce2</t>
  </si>
  <si>
    <t>0b3c2ca66f7847699dba330aeaa70690</t>
  </si>
  <si>
    <t>conselheiro lafaiete</t>
  </si>
  <si>
    <t>c33548afe8a1590b82f9f0c6141ef508</t>
  </si>
  <si>
    <t>e336b3854ddf6f9b6d0535dd4c1cf37a</t>
  </si>
  <si>
    <t>c879d78c7ee446806b14557fbaff1b16</t>
  </si>
  <si>
    <t>c79ff780f5fc0e20fd2ed4de186ef34c</t>
  </si>
  <si>
    <t>a22760d8e93ddd9acb9c47bc99118853</t>
  </si>
  <si>
    <t>6d58960cecfb536eefd149d59ef95917</t>
  </si>
  <si>
    <t>83f24bbc4f76a2730ba9c9cfa32e6d07</t>
  </si>
  <si>
    <t>765c417cdc38443aaa558a0159a98591</t>
  </si>
  <si>
    <t>d1b65fc7debc3361ea86b5f14c68d2e2</t>
  </si>
  <si>
    <t>d49bac4ac7d77b956f2b185ab700fbf1</t>
  </si>
  <si>
    <t>0e5f95185b8be5365f07906c419286a4</t>
  </si>
  <si>
    <t>25253e832959ada92f27f703995719d2</t>
  </si>
  <si>
    <t>9eb3f461f599bef9a3d6ddcaf1a2716e</t>
  </si>
  <si>
    <t>edc577111e3237868aec11a4da6611d9</t>
  </si>
  <si>
    <t>fad376b336be4820300fd7fb5d4e3dea</t>
  </si>
  <si>
    <t>fcc9253677a5212a90435b72b675acd1</t>
  </si>
  <si>
    <t>4da4840a1f38aad712a0857596e24b44</t>
  </si>
  <si>
    <t>3b0fbb3ab5b1512278d2e1c695b07e85</t>
  </si>
  <si>
    <t>c11f2358b2ff06ac8283b334b97b4f40</t>
  </si>
  <si>
    <t>83aaaa34d363ae73c8f0a7ca4ea53715</t>
  </si>
  <si>
    <t>125a5e9f83814692513618359a50735a</t>
  </si>
  <si>
    <t>dcacf0ed77cacee2a236ed1c834f4fcc</t>
  </si>
  <si>
    <t>cf90c7096aacd6541cfb4b9925a01818</t>
  </si>
  <si>
    <t>19f27a3b9d40e71e14679fe2f75bd41a</t>
  </si>
  <si>
    <t>8e801893888e852d4d0b42a5cdc1ab0e</t>
  </si>
  <si>
    <t>b20dd961dbee68e4ec89fc7d71e111cf</t>
  </si>
  <si>
    <t>f399bbedb1d21192dffefc4a8b30a229</t>
  </si>
  <si>
    <t>20fb4fa6cf9cfcac864b9625e0156853</t>
  </si>
  <si>
    <t>ce32a1ef7b8affd937675b5aa005d877</t>
  </si>
  <si>
    <t>130482add9fd75ccb6c57ba007694a2d</t>
  </si>
  <si>
    <t>bd9864145b8be857f5e35f239ef69601</t>
  </si>
  <si>
    <t>821ab83aee62992191306118d37fcb3c</t>
  </si>
  <si>
    <t>1026a916e88dfbc27528445d448619b2</t>
  </si>
  <si>
    <t>7cd727f4c16ab0b4ba4cfd760cee2316</t>
  </si>
  <si>
    <t>21803e14b4e860720b86788c8234ecd0</t>
  </si>
  <si>
    <t>a95b1b0d6999743b294c57dd455afe83</t>
  </si>
  <si>
    <t>63da9210d7c5c8a472ad552135e0df2c</t>
  </si>
  <si>
    <t>e21afd8936862499caccb6bc8dc749b7</t>
  </si>
  <si>
    <t>8c5db6ab949fe1969b5c5adb8bcc75e6</t>
  </si>
  <si>
    <t>306e0ad52724751e50e96b6afeed27bb</t>
  </si>
  <si>
    <t>28e734fac9ca5436945bb771fe50a35f</t>
  </si>
  <si>
    <t>cb6c9f5888a7a090c75beaf615925792</t>
  </si>
  <si>
    <t>ba3c543c2b495c38f9dc47b4814c7b32</t>
  </si>
  <si>
    <t>4fc010de2244ff9ee4e5e334699824bf</t>
  </si>
  <si>
    <t>68db47d312d0b87e469762f0481d3b9c</t>
  </si>
  <si>
    <t>a6f8b61be585e6663e71479ba7934960</t>
  </si>
  <si>
    <t>anapolis</t>
  </si>
  <si>
    <t>9231cd28d094660487390045fec25a3b</t>
  </si>
  <si>
    <t>f9a9e4658d1e1805f6f7fa0db82be533</t>
  </si>
  <si>
    <t>3b7a0831b87f721284d340cd1b55fb91</t>
  </si>
  <si>
    <t>a92e80a616f43e92e581a60fa5b30dfb</t>
  </si>
  <si>
    <t>970d2db627e9a4b280c51701f45d51c5</t>
  </si>
  <si>
    <t>morro da fumaca</t>
  </si>
  <si>
    <t>90275eeca491639c0cc2d4095a60b2c2</t>
  </si>
  <si>
    <t>fe92a2b984222723a72b0a3790742623</t>
  </si>
  <si>
    <t>baef940a00ba067871c199dbe8212204</t>
  </si>
  <si>
    <t>9725ba7393be89844451138f83d13a11</t>
  </si>
  <si>
    <t>80fb011fd54fa5e1911a2f80c0fc878d</t>
  </si>
  <si>
    <t>a157e911caa6af2ed1cdb37830ec8b58</t>
  </si>
  <si>
    <t>d24e8541128cea179a11a65176e0a96f</t>
  </si>
  <si>
    <t>4f687412e6805c3cfc9e0c5ec2f841e0</t>
  </si>
  <si>
    <t>beeda72b31be3b8a38b5c2b77d7705c4</t>
  </si>
  <si>
    <t>c03e2d7edc52d3ef8683b7f2e34a55cf</t>
  </si>
  <si>
    <t>c1fe1d0cdc60f0908dd825d2a096f85a</t>
  </si>
  <si>
    <t>06532f10282704ef4c69168b914b77be</t>
  </si>
  <si>
    <t>729b15bf469f3b62d400f30ad18e7395</t>
  </si>
  <si>
    <t>ibitita</t>
  </si>
  <si>
    <t>paiçandu</t>
  </si>
  <si>
    <t>7c37927fa7676a5dc4dafc75d15d6bdc</t>
  </si>
  <si>
    <t>a9b36aaa68ebd315701524c822800f29</t>
  </si>
  <si>
    <t>1ce3ae5a399804d1a87e706f8a813c3e</t>
  </si>
  <si>
    <t>96d072f787b15baf8b013a7a9150b307</t>
  </si>
  <si>
    <t>jaguaruna</t>
  </si>
  <si>
    <t>a841f631323b344289173ff816576be6</t>
  </si>
  <si>
    <t>ed2067a9c1f79553088a3c67b99a9f97</t>
  </si>
  <si>
    <t>a615e88159365c7690be8ff5c3816a24</t>
  </si>
  <si>
    <t>d14a4f8c84ab5018248d47b2170dfbc8</t>
  </si>
  <si>
    <t>fa381a4a9af65ea5fc8f3829214045f9</t>
  </si>
  <si>
    <t>473c4280bfa2ad9e66ab0d9398ed4e1f</t>
  </si>
  <si>
    <t>osvaldo cruz</t>
  </si>
  <si>
    <t>542549172a2d91c8b67d45d819e32955</t>
  </si>
  <si>
    <t>01365901d8f2247976a7e5d4c98c52c0</t>
  </si>
  <si>
    <t>4107c63786c93fe20a10b7072de5c14e</t>
  </si>
  <si>
    <t>ff978de32e717acd3b5abe1fb069d2b6</t>
  </si>
  <si>
    <t>0829c25b4a3efca7651f07cd4b8e05bc</t>
  </si>
  <si>
    <t>82808ea6794ed5643bd23f65508aed70</t>
  </si>
  <si>
    <t>5d5128a0dbb59102263b66505895c98f</t>
  </si>
  <si>
    <t>063d4a3e8b18f528d4695e3faad38ec8</t>
  </si>
  <si>
    <t>093e88889ed876560de2968023715771</t>
  </si>
  <si>
    <t>b8998cc6607a73af89458be145ae150d</t>
  </si>
  <si>
    <t>2953ce3a88f5e3c3b696d77fc9e4c8eb</t>
  </si>
  <si>
    <t>cc8f009a3720198ffbe68014fb567cfc</t>
  </si>
  <si>
    <t>9dc3aae9b1d669cf1ede0c26d1d08b48</t>
  </si>
  <si>
    <t>4492f85a663f8b75a94718799f60a8a1</t>
  </si>
  <si>
    <t>55b5a2fb966c36bed46f082ad6062914</t>
  </si>
  <si>
    <t>7b822833c7cc8905ab8174b55ac878fa</t>
  </si>
  <si>
    <t>11bfa66332777660bd0640ee84d47006</t>
  </si>
  <si>
    <t>e1aa4b904d0a6d58cf50e0c2fb0425dc</t>
  </si>
  <si>
    <t>americo brasiliense</t>
  </si>
  <si>
    <t>1b546846285271f61f42bf2954352172</t>
  </si>
  <si>
    <t>0f6e2c3bbb97980782ed6cb1506f5d95</t>
  </si>
  <si>
    <t>1caf283236cd69af44cbc09a0a1e7d32</t>
  </si>
  <si>
    <t>6fde8954a5343cfb804688167c50f78f</t>
  </si>
  <si>
    <t>francisco badaro</t>
  </si>
  <si>
    <t>1de5187f980fd88f8bfc01ed31614f84</t>
  </si>
  <si>
    <t>ca38c039b717207dec906f4fa9a21db7</t>
  </si>
  <si>
    <t>8ddf4903e712d503db7f470bcc1deacf</t>
  </si>
  <si>
    <t>sertania</t>
  </si>
  <si>
    <t>6b1fc7db81c9636bc79ef40baf9e8b29</t>
  </si>
  <si>
    <t>64f1126c9715d5394b7301934c6833f0</t>
  </si>
  <si>
    <t>d3b6830d18c7de943d1e707d1f061d40</t>
  </si>
  <si>
    <t>457acb24534ad6018f8a35441a118afc</t>
  </si>
  <si>
    <t>64fb265487de2238627ce43fe8a67efc</t>
  </si>
  <si>
    <t>bfe8e93ab568d3ccc2adcdfc1f547514</t>
  </si>
  <si>
    <t>da32fa81177a5a6ac35177b05714742d</t>
  </si>
  <si>
    <t>fb14dbd8b5d4195d70df81f35b593889</t>
  </si>
  <si>
    <t>5b33b527da3c5b969cc99dc435cad09a</t>
  </si>
  <si>
    <t>aef4cc2639ecfc04d881dd687ed3ec1a</t>
  </si>
  <si>
    <t>cachoeira de minas</t>
  </si>
  <si>
    <t>6ecf7023e8dd4ec8b08746c35b9fcb60</t>
  </si>
  <si>
    <t>140a8324a66db81d299b24b30d93098e</t>
  </si>
  <si>
    <t>95f83f51203c626648c875dd41874c7f</t>
  </si>
  <si>
    <t>181e2217f874cb5390be37f378db5e07</t>
  </si>
  <si>
    <t>61224c4690fa8613b56e0469cea9415c</t>
  </si>
  <si>
    <t>a82a1fcaf427ceabe9df656409d7acdb</t>
  </si>
  <si>
    <t>d660cc394eb24b0a1fbf68174a1531e3</t>
  </si>
  <si>
    <t>ccdac87dc9e04a0d438e99ba5f207c3b</t>
  </si>
  <si>
    <t>2f3d6a007ef7d13bbfc3ac66894cf2e0</t>
  </si>
  <si>
    <t>e57e8bbdaba99bfbf694f9287746bb52</t>
  </si>
  <si>
    <t>3b401cba521461d124e0487ea53bb009</t>
  </si>
  <si>
    <t>4d7041512edb1185f033b1d50eb87283</t>
  </si>
  <si>
    <t>20406ee2d530e69d8cbbb87409cc609f</t>
  </si>
  <si>
    <t>69e2b2d99d8483a0f04bfea21b2f78ac</t>
  </si>
  <si>
    <t>048fec87f5858e3a91ce55d3a944b457</t>
  </si>
  <si>
    <t>3c839ed874f2e0444a38bfc8daf5ad5e</t>
  </si>
  <si>
    <t>b8114f2f589a6804810f04f99b36b498</t>
  </si>
  <si>
    <t>9b0befd87ff5c159c8a3e3bd6318a655</t>
  </si>
  <si>
    <t>0dd9f7281057d5bc3e2c64016de476d6</t>
  </si>
  <si>
    <t>29d7696e65020b6cf7846bc4d7668f65</t>
  </si>
  <si>
    <t>ededff5a5c43311f63b562b9d015d68b</t>
  </si>
  <si>
    <t>olinda</t>
  </si>
  <si>
    <t>da286fe249fa752e4b234df260764f06</t>
  </si>
  <si>
    <t>5d98f7de3b78c8dd8d7b62ea22000a65</t>
  </si>
  <si>
    <t>4bc3f8a7ff21c10b55dda45c89ffc21e</t>
  </si>
  <si>
    <t>c7cd3c19aef809218b54579be10b4209</t>
  </si>
  <si>
    <t>7b975b7dc4f3286d95d68fd499f20cae</t>
  </si>
  <si>
    <t>744dac408745240a2c2528fb1b6028f3</t>
  </si>
  <si>
    <t>7d79f5b2624829ec42de13f0f661ac04</t>
  </si>
  <si>
    <t>ibiara</t>
  </si>
  <si>
    <t>colombo</t>
  </si>
  <si>
    <t>af6cf105471a4c8fc88ae0af594fde44</t>
  </si>
  <si>
    <t>4508e088c4a07e0ad64f6fa3751e314a</t>
  </si>
  <si>
    <t>4804d03d9f6e3df5e2ca9f8cf6b07758</t>
  </si>
  <si>
    <t>48ae7c42ef48317f964c51175915407e</t>
  </si>
  <si>
    <t>aa68f61c9b2dbcd9cce6c45e80dfbff7</t>
  </si>
  <si>
    <t>3c3b6570549f1c5b37ac7d54a9d4a893</t>
  </si>
  <si>
    <t>5dccad03ac8016afdcdb7cc0227ec9d7</t>
  </si>
  <si>
    <t>402e8d6a95c83da5c3cef16b795329b9</t>
  </si>
  <si>
    <t>bbec89f3ce9883659829232500271d87</t>
  </si>
  <si>
    <t>5c471caa875ddfd18797d03a71bb3bd1</t>
  </si>
  <si>
    <t>8c292ca193d326152e335d77176746f0</t>
  </si>
  <si>
    <t>7e1fb0a3ebfb01ffb3a7dae98bf3238d</t>
  </si>
  <si>
    <t>d20aa42485318f592100ebbe9ce180ec</t>
  </si>
  <si>
    <t>3384b2cb08c73583bc2aaa2aa30fa754</t>
  </si>
  <si>
    <t>5f622da714951c5ae86acf68c0a03d30</t>
  </si>
  <si>
    <t>6584b8bd4b16fea35f0561ee43ffbc1c</t>
  </si>
  <si>
    <t>8e2fa0b77725b0b8d060123e347344fd</t>
  </si>
  <si>
    <t>0cc18feec97e534a363ec0b14c632692</t>
  </si>
  <si>
    <t>9e3928ae9bc7270d367853ee9c9d546a</t>
  </si>
  <si>
    <t>79af690e1f308a4aa1052a6fc4fbc908</t>
  </si>
  <si>
    <t>5ad2fee5f3e327f898435c3fcb0c93bd</t>
  </si>
  <si>
    <t>90e3a45b81c14374795f25a8fea67c8e</t>
  </si>
  <si>
    <t>e832fe7f7808b5f981ee02746681d40e</t>
  </si>
  <si>
    <t>249818197d60080a40cb2c44290da09f</t>
  </si>
  <si>
    <t>40674b7f0ee237bb07702a45f2bd7d9b</t>
  </si>
  <si>
    <t>36826c711e5778c8d88a7311cc29c446</t>
  </si>
  <si>
    <t>ba9e2c8bd1a9d2a57c007283d0c60eab</t>
  </si>
  <si>
    <t>sao jeronimo</t>
  </si>
  <si>
    <t>143a9d75c62a9bc296541b7318f8a8bf</t>
  </si>
  <si>
    <t>c15c05beb23ff0f89b50e98c810dbc03</t>
  </si>
  <si>
    <t>0f48fd567c7d908f03f5cbddb5d08034</t>
  </si>
  <si>
    <t>88116b0150974240461df371862faa33</t>
  </si>
  <si>
    <t>5dd43f00d95ca055b4027421fca85b83</t>
  </si>
  <si>
    <t>9eed56c2c8e96a33f6f266f2437d0897</t>
  </si>
  <si>
    <t>89427567da9c9b075c9dca131535104d</t>
  </si>
  <si>
    <t>5c81f8b0458e12a4cd7db4a88474a4ea</t>
  </si>
  <si>
    <t>ee9f3d0f79a91c7ea3153483af83ac3d</t>
  </si>
  <si>
    <t>8c6c946f51aabd5309eef335831a9d85</t>
  </si>
  <si>
    <t>28889b0ebcf51e11d33d3b8913ec4780</t>
  </si>
  <si>
    <t>b7491cfca821bcb21fb9ddc21c76fc68</t>
  </si>
  <si>
    <t>d97df38225e5abadaff1e72cb72b823c</t>
  </si>
  <si>
    <t>2f2169644b9e1e3b8cc23a59d8f6345e</t>
  </si>
  <si>
    <t>8ee530ebcd1df2efa8f0f5b08ef3beb7</t>
  </si>
  <si>
    <t>98e0de96ebb0711db1fc3d1bad1a902f</t>
  </si>
  <si>
    <t>f27e33c6d29b5138fa9967bcd445b6d5</t>
  </si>
  <si>
    <t>a2f887a154a4978b280e0430deed9d05</t>
  </si>
  <si>
    <t>campo novo</t>
  </si>
  <si>
    <t>d72897662eb03d6b058a063d27c6e5e7</t>
  </si>
  <si>
    <t>a892ca050a783e4f416986981b37422e</t>
  </si>
  <si>
    <t>6745f0b95b60ead308db72ce7fff278c</t>
  </si>
  <si>
    <t>494b56f3cd3d768dcc9451e48c8ee165</t>
  </si>
  <si>
    <t>878c61936b5c51f321ac165750d97a0b</t>
  </si>
  <si>
    <t>b61d34ab39dbf2f98da1823e2eeb7eca</t>
  </si>
  <si>
    <t>timoteo</t>
  </si>
  <si>
    <t>6abaad69b8b349c3a529b4b91ce18e46</t>
  </si>
  <si>
    <t>f5618502bee8eafdee72fb6955e2ebdf</t>
  </si>
  <si>
    <t>c9a41eaac7ef0fb40b81c58e3c7276c9</t>
  </si>
  <si>
    <t>b14860a70ac3d824bfc0900870b702b0</t>
  </si>
  <si>
    <t>bed5dfd1b6d819c52dbcf83071564974</t>
  </si>
  <si>
    <t>20f6c06bf31cde013ae7f2429468abc9</t>
  </si>
  <si>
    <t>aeba26a885fca6d1c3de0808d6ab999a</t>
  </si>
  <si>
    <t>4b2dd087c84d86e1b2ed309171ee0f96</t>
  </si>
  <si>
    <t>c9b928a77a8b9f620c9540746d6eeefc</t>
  </si>
  <si>
    <t>sao nicolau</t>
  </si>
  <si>
    <t>264a0fbe70a0ff50d737201277995fc8</t>
  </si>
  <si>
    <t>19a2135f47a4e8c0ec9493cec3fcce3d</t>
  </si>
  <si>
    <t>5f320558febd0e414d9a52714cfbae31</t>
  </si>
  <si>
    <t>4c3c1fb477dbc45b3084f8c54902866b</t>
  </si>
  <si>
    <t>c887c09a3acf3b6fe0ba319d68d385a8</t>
  </si>
  <si>
    <t>12560c8fc6ef4609768854c0dec45c80</t>
  </si>
  <si>
    <t>fa10d622012a84e70ba55b8d302d10b7</t>
  </si>
  <si>
    <t>4ac50dbde931c0a5ed8c33d3dc047351</t>
  </si>
  <si>
    <t>10cf33d13587d36f04522b0cd44bf2c6</t>
  </si>
  <si>
    <t>brazopolis</t>
  </si>
  <si>
    <t>80ab91a3eb74b9f60c88ccb65e86197d</t>
  </si>
  <si>
    <t>4ee8542bbedeb1c6d01e48c66986af49</t>
  </si>
  <si>
    <t>4297418af8f60c03bb773fb1181f77dd</t>
  </si>
  <si>
    <t>edc3e43c9acea4a673df5f0dec3d7051</t>
  </si>
  <si>
    <t>50f1880f1989251727fbbfe8c0a346a6</t>
  </si>
  <si>
    <t>8939553de56703df40f815afc4786730</t>
  </si>
  <si>
    <t>ouricuri</t>
  </si>
  <si>
    <t>58790471f208e8351044c81d0b3e51b0</t>
  </si>
  <si>
    <t>550343cf167935608a7c188aa6aa4100</t>
  </si>
  <si>
    <t>667a9c1939506fa573c58ac2f5900492</t>
  </si>
  <si>
    <t>19421075ae0b585f2dc13ff149e2119d</t>
  </si>
  <si>
    <t>8b957e5233d9a21115cd1edb4c3eff0a</t>
  </si>
  <si>
    <t>a3d4051a7f847866e86aa7e6a7427898</t>
  </si>
  <si>
    <t>3bf28879e1992bc098404cbf06003647</t>
  </si>
  <si>
    <t>2144d50aff3ee4a90c2a037d1de4cb93</t>
  </si>
  <si>
    <t>330003e600912f03d0036088e5eadf64</t>
  </si>
  <si>
    <t>911cfb37438b7fa9ad54535990178868</t>
  </si>
  <si>
    <t>bf46f5628006409ce5740517ad6506f1</t>
  </si>
  <si>
    <t>a5dcc015b748b353c2ddfb0939d36c58</t>
  </si>
  <si>
    <t>289fd418dcc325a3820763155a982c51</t>
  </si>
  <si>
    <t>3a910fcc31e93133ce84280ebc47d956</t>
  </si>
  <si>
    <t>59802adb7b72bb9d51f8644033e968b1</t>
  </si>
  <si>
    <t>6f78a74ebcd33afa2bccc0c0a82ff04a</t>
  </si>
  <si>
    <t>abb3c38326d02b67b1912e2d7a87d735</t>
  </si>
  <si>
    <t>061eb3fa9ee22a8dc3c90060e5a637c9</t>
  </si>
  <si>
    <t>a95b8621d9c2434bd66a426fa6dc959b</t>
  </si>
  <si>
    <t>2ec58f2c612ff2a103859e7615e10a52</t>
  </si>
  <si>
    <t>dd6f0c8e93a1d569d6353f78319a340f</t>
  </si>
  <si>
    <t>4680d0c534e54990d8579f41dd239901</t>
  </si>
  <si>
    <t>889b986c4e5762ec5892d2458167cce0</t>
  </si>
  <si>
    <t>603a0efaa57d08690507c9492973822a</t>
  </si>
  <si>
    <t>ded0fc03d15300415b27c4b3342fefe1</t>
  </si>
  <si>
    <t>6bbcb8924baf70b7fe2fe2097e8cd407</t>
  </si>
  <si>
    <t>f1a1772548b4c5024ef6bfad4a24d351</t>
  </si>
  <si>
    <t>artigos_de_festas</t>
  </si>
  <si>
    <t>fed4ca34aeb50d89ab8f08db03c8c800</t>
  </si>
  <si>
    <t>3e591cbf1cec40074c24a2ce372a5b62</t>
  </si>
  <si>
    <t>2c51d0c600a3cf399f2afad8a74ae1b1</t>
  </si>
  <si>
    <t>3118c0aa61dc4829da442c97ff41d2dd</t>
  </si>
  <si>
    <t>a9584c57b96de5f09b0bd01550b2f612</t>
  </si>
  <si>
    <t>8cd68144cdb62dc0d60848cf8616d2a4</t>
  </si>
  <si>
    <t>002af88741ba70c7b5cf4e4a0ad7ef85</t>
  </si>
  <si>
    <t>c03b40c7971bc52b3d018247891270c5</t>
  </si>
  <si>
    <t>e2d2e04c2fbe085bddeb94e5196d51d3</t>
  </si>
  <si>
    <t>4c6219a661d4e4bcbbce037fb7705c89</t>
  </si>
  <si>
    <t>d127d99c100d3b63c29a600aab85fbd2</t>
  </si>
  <si>
    <t>e1c2d716039d0df723bcd9e375267b9e</t>
  </si>
  <si>
    <t>orindiuva</t>
  </si>
  <si>
    <t>2ca41005a3320d2092abcc6b5456c8c6</t>
  </si>
  <si>
    <t>662522c4792f029e5de23e6241378b38</t>
  </si>
  <si>
    <t>b7d5b4b87af9d42b601865d3f3810bff</t>
  </si>
  <si>
    <t>b6c48c94d827458468ca05e8cb59fd31</t>
  </si>
  <si>
    <t>8791ee44f46577057a684a381d2ded13</t>
  </si>
  <si>
    <t>c4394cb87a2e8f53e522fb1ea3afd0a5</t>
  </si>
  <si>
    <t>0300ae7800b82af58b1f3526991cd98d</t>
  </si>
  <si>
    <t>be92e1caeb7ca0fd9ec8a0db83c1c7cc</t>
  </si>
  <si>
    <t>0a197d1436ea67717ce68ebe184b5832</t>
  </si>
  <si>
    <t>d4152fba42ec38d004feb37890b6a300</t>
  </si>
  <si>
    <t>frederico westphalen</t>
  </si>
  <si>
    <t>5ed9945dd12f94f9b11d0bf198bf68e1</t>
  </si>
  <si>
    <t>077599a82ee54960bc4f4c941b0d1359</t>
  </si>
  <si>
    <t>900ba814c251a692506d7834c1218441</t>
  </si>
  <si>
    <t>95a30d9bc844762418c8d8ecbdbebfe6</t>
  </si>
  <si>
    <t>30bcd0d1a15a6f391aaf0e12c25fca39</t>
  </si>
  <si>
    <t>6bf1cd252d73626ab181be470f56e07b</t>
  </si>
  <si>
    <t>8bd0f31cf0a614c658f6763bd02dea69</t>
  </si>
  <si>
    <t>db6dce4c4057d2c5c1f676329c8d1d1b</t>
  </si>
  <si>
    <t>f7abaa156e535f9204ac0cedab166bd0</t>
  </si>
  <si>
    <t>9c7ce59c96e74dfdfc51f13a4a6c3869</t>
  </si>
  <si>
    <t>daa4d167c907827200536489e0dc645b</t>
  </si>
  <si>
    <t>89d5f92a293efac0b96497f3c0ad19e5</t>
  </si>
  <si>
    <t>dce7d5964fd84b401af7d9369a9df643</t>
  </si>
  <si>
    <t>6eeed17989b0ae47c9f11ece6f38ea90</t>
  </si>
  <si>
    <t>08401dcdc7bcc78f11f41f9621df7429</t>
  </si>
  <si>
    <t>62c16e40e8cd43ca10fef5eadfc2d11f</t>
  </si>
  <si>
    <t>f6c0bce2838cf1bdab4958c4cb8b946e</t>
  </si>
  <si>
    <t>4dee81b9fa9d2d25ed3ba1829f101c95</t>
  </si>
  <si>
    <t>9fdcac8d1f22da3941b458e835f199e3</t>
  </si>
  <si>
    <t>b01d34f6d2545269d348181768eca049</t>
  </si>
  <si>
    <t>d468f9fd5b79e8d23f71a60901ccf2eb</t>
  </si>
  <si>
    <t>f8b9e2dd99eccea8ac036c6a02afafa0</t>
  </si>
  <si>
    <t>35c5886c8fb424305569a555df688541</t>
  </si>
  <si>
    <t>5bc55dbe2f12b6af6d83ed46023e0dc8</t>
  </si>
  <si>
    <t>49a4a6ad871b869b17d18093427d5fb6</t>
  </si>
  <si>
    <t>97c9845a8e4bfe01540ef64fe2bd53d5</t>
  </si>
  <si>
    <t>94fb2ab4419d523ecce8e5d56676788d</t>
  </si>
  <si>
    <t>f1d97b3601697e41a9d27c8571cd73d9</t>
  </si>
  <si>
    <t>13b18839db628ad38aab7490078a213e</t>
  </si>
  <si>
    <t>701b88b76d7f6a5aaad9ad02617f0a4c</t>
  </si>
  <si>
    <t>111a002be7f705e45e22716d9e7fd0d0</t>
  </si>
  <si>
    <t>31d1f8d755567d184eb11305c6807034</t>
  </si>
  <si>
    <t>8cbac7e12637ed9cffa18c7875207478</t>
  </si>
  <si>
    <t>9e87d65b2c176633f2117870cba54361</t>
  </si>
  <si>
    <t>badb0dd3be1e47b016f7ce9a3a7168b8</t>
  </si>
  <si>
    <t>b206760d97dbc76527bb07029a6179cb</t>
  </si>
  <si>
    <t>8a3339f252e9dc4e354d7a2984558974</t>
  </si>
  <si>
    <t>sales oliveira</t>
  </si>
  <si>
    <t>e7e3c259f44e9bca3fda8c9713ab2dcb</t>
  </si>
  <si>
    <t>fad3ac91e2ae2e3e0e3f0bed36a565b8</t>
  </si>
  <si>
    <t>8f88e3417dcfb63db0105c0a02b1ee86</t>
  </si>
  <si>
    <t>3cf6fb1fae0029f5b4f01de4dc8d2fc9</t>
  </si>
  <si>
    <t>ee56c010c47882613d271e40703165f0</t>
  </si>
  <si>
    <t>59bbc819b99a733f02f0d6b49d1c253d</t>
  </si>
  <si>
    <t>3b5668bf4322fb6b973bcfa600e7ab0f</t>
  </si>
  <si>
    <t>ae19a9db6bd3ac0b94a591ee4a228a83</t>
  </si>
  <si>
    <t>f2ff1ef84d120941c87c150117283e91</t>
  </si>
  <si>
    <t>d2e753bb80b7d4faa77483ed00edc8ca</t>
  </si>
  <si>
    <t>3a39eae0994776de1b44b1666124aa7b</t>
  </si>
  <si>
    <t>porto seguro</t>
  </si>
  <si>
    <t>35725e258cb9737116914bd049f987d4</t>
  </si>
  <si>
    <t>982c2f2d0683c3641512af11ff306b62</t>
  </si>
  <si>
    <t>a13bd5b42c826a7e9c495dfce14ebbe0</t>
  </si>
  <si>
    <t>22f7d2adca9b9787cd01ba3f09f8aa03</t>
  </si>
  <si>
    <t>fc2edee55f4118969f4dc49f7a717605</t>
  </si>
  <si>
    <t>e8153efeb6784f17165fa9703078ac2d</t>
  </si>
  <si>
    <t>daa1c13dd8df972cbc97ca351c67f32b</t>
  </si>
  <si>
    <t>71e8560996119b529ab63d5a963f1a89</t>
  </si>
  <si>
    <t>2e8a8d29b0f567fe40d69ed8342959e9</t>
  </si>
  <si>
    <t>01ca0c5af5349f53a4087605008e9134</t>
  </si>
  <si>
    <t>827a916734ee2f155b25cd4ff2d8022f</t>
  </si>
  <si>
    <t>499b6b14e548e15a51fc4c38061f7e13</t>
  </si>
  <si>
    <t>dfbe1f9969a666a759c397598ddb21fa</t>
  </si>
  <si>
    <t>d8a05ec10db32c4c93c60db812959450</t>
  </si>
  <si>
    <t>c2efe3316fd0545aecf304c9689a33c0</t>
  </si>
  <si>
    <t>be4b5e9f7813a8204cfdb7650502cb17</t>
  </si>
  <si>
    <t>8e1a74ac241f8a7ba34ae53f37e9fd26</t>
  </si>
  <si>
    <t>b83ba81552d0748b45288e7e57c62888</t>
  </si>
  <si>
    <t>89a45d9c97956e4055d7963a8cd6d81d</t>
  </si>
  <si>
    <t>alfenas</t>
  </si>
  <si>
    <t>b4aba2416f85cebf2771f08bf6b50998</t>
  </si>
  <si>
    <t>31639956e7fac87ecfd9d608040638bd</t>
  </si>
  <si>
    <t>a40ff2b64b60d5862e132e9bcd1a71f0</t>
  </si>
  <si>
    <t>57323a7f9df2ab8eabf8fb751d3f2334</t>
  </si>
  <si>
    <t>ae28fd7a149b08a60309551e235d56f4</t>
  </si>
  <si>
    <t>c7f2968561f5d98aedb2b35aa91acb29</t>
  </si>
  <si>
    <t>9580009b0ba212d7375f5fe049c1eb95</t>
  </si>
  <si>
    <t>0705b33fb285827a578fce4899f1b921</t>
  </si>
  <si>
    <t>3f8859a917d15a0ea9b7677e585d9271</t>
  </si>
  <si>
    <t>7862252721fa2af6aae76774b7514b14</t>
  </si>
  <si>
    <t>004f39eb181d53fa796fe82ce7a0cbd5</t>
  </si>
  <si>
    <t>374624ffc15396737a3f35d464fa8ae5</t>
  </si>
  <si>
    <t>6c0b2d544e2762cf83631d45fac693dd</t>
  </si>
  <si>
    <t>b0562fe8f5e606d4effaea1c3acc8fc9</t>
  </si>
  <si>
    <t>31cddbc370031fbb839a21441df28015</t>
  </si>
  <si>
    <t>41e0fa5761c886a630994a55c12087e7</t>
  </si>
  <si>
    <t>39c7cefe1084962c1eee5d5697761e5c</t>
  </si>
  <si>
    <t>e89b13d12a0a1f7d9e4c432de0363654</t>
  </si>
  <si>
    <t>90ba8b896e0237e45804c8da0f058dc9</t>
  </si>
  <si>
    <t>289a6b3181d1c9b33b780b4828887995</t>
  </si>
  <si>
    <t>b41a16657a96770a0b3e233b13555502</t>
  </si>
  <si>
    <t>48633254f8b7b802b1ca8c4f4dcf3e33</t>
  </si>
  <si>
    <t>8ae262d281173e7b36840e20cd8dc9d8</t>
  </si>
  <si>
    <t>38bf8e12131a605a38265416150b4888</t>
  </si>
  <si>
    <t>66bea887d912474498434fcb72df5a8b</t>
  </si>
  <si>
    <t>c2a265d75ed170f4858647eb1a0b442d</t>
  </si>
  <si>
    <t>35d522f468310fd81c065ee66f126cb9</t>
  </si>
  <si>
    <t>d401d9445df5a515a304b386278b4844</t>
  </si>
  <si>
    <t>afe0067131b73e40875c9b6c10bd2e21</t>
  </si>
  <si>
    <t>f24f1dace2a4e157da44fa5f3d666fe6</t>
  </si>
  <si>
    <t>santa gertrudes</t>
  </si>
  <si>
    <t>4898745786b963775c485005381a1f7b</t>
  </si>
  <si>
    <t>317a06884480d645d7f0bc82455ec277</t>
  </si>
  <si>
    <t>974cf2cb8f4b7add98709c30df02fe10</t>
  </si>
  <si>
    <t>366d9a8f66450c26f90fdc377de05ea3</t>
  </si>
  <si>
    <t>0be1de7b2e4f05c1dfa7455be69706db</t>
  </si>
  <si>
    <t>d2806dfb8e3474bcba8b5bcd771ff12c</t>
  </si>
  <si>
    <t>3880eba5034584724992ca0fb55fb91f</t>
  </si>
  <si>
    <t>parati</t>
  </si>
  <si>
    <t>554e0040525310e842d969553ab5b594</t>
  </si>
  <si>
    <t>2fba5029746e51d217aa5deced85a386</t>
  </si>
  <si>
    <t>ibiracu</t>
  </si>
  <si>
    <t>9e1fb6d6d89113c356084eb1899f47b4</t>
  </si>
  <si>
    <t>e2c3ed9aaddfd2312a6a5fe9b3ddadd3</t>
  </si>
  <si>
    <t>0d4f5ef1ce058d5e16703ebb818e9454</t>
  </si>
  <si>
    <t>nova russas</t>
  </si>
  <si>
    <t>8c006b6688741e47144a6f79f96e225d</t>
  </si>
  <si>
    <t>027bb42a4ef22da4c7a80ecf9c60ba0c</t>
  </si>
  <si>
    <t>07017df32dc5f2f1d2801e579548d620</t>
  </si>
  <si>
    <t>39a7c80a979c7dd2a212d30f216d9a87</t>
  </si>
  <si>
    <t>a57d4debabea8a2d143b3d78e224d774</t>
  </si>
  <si>
    <t>915a55b0a3ded24f1d8ba3c38018cbc7</t>
  </si>
  <si>
    <t>esmeraldas</t>
  </si>
  <si>
    <t>141d7ee98d9a50269f84d9a3c5330cba</t>
  </si>
  <si>
    <t>37f4d0bf85fbf875c920d460766d6a5c</t>
  </si>
  <si>
    <t>db7432cb997db7083db6aaea715d3433</t>
  </si>
  <si>
    <t>4ed4fa202c468c14366fbf603c8698fd</t>
  </si>
  <si>
    <t>37b975d07892522e3022d5f87abb097c</t>
  </si>
  <si>
    <t>8e9100df87f0102df82026f2400af7ed</t>
  </si>
  <si>
    <t>7a55d04b91c3854b9cb2444fccc8dcdf</t>
  </si>
  <si>
    <t>3ecfdbaf8e32624c343f9e845cdfeec6</t>
  </si>
  <si>
    <t>2e3b075b8bee34a7ac439e96b9201c3f</t>
  </si>
  <si>
    <t>26ac15c4f69145c3a0ce4f2ebccd2a84</t>
  </si>
  <si>
    <t>e02f5d3db6a97933d8d9a4dfc6a69ea4</t>
  </si>
  <si>
    <t>a0151737f2f0c6c0a5fd69d45f66ceea</t>
  </si>
  <si>
    <t>725cbfcaff95a4d43742fdf13cf43c75</t>
  </si>
  <si>
    <t>3504c0cb71d7fa48d967e0e4c94d59d9</t>
  </si>
  <si>
    <t>fc2697314ab7fbeda62bb6f1afa4efcd</t>
  </si>
  <si>
    <t>44815cc7c0caea31d6002373f52bec23</t>
  </si>
  <si>
    <t>6a0713a63e990052795623e76cc2995e</t>
  </si>
  <si>
    <t>4b5ea9d1e61ab5eba117fd91eb7862b9</t>
  </si>
  <si>
    <t>itarema</t>
  </si>
  <si>
    <t>f7a94ed5a5cf7c0680e0d3271163bb3f</t>
  </si>
  <si>
    <t>0d13a341a2916308175bc9e89bdafb73</t>
  </si>
  <si>
    <t>334cab711dee080b079fa5779b584783</t>
  </si>
  <si>
    <t>efed398f3de8a78b7947750a5f1435ba</t>
  </si>
  <si>
    <t>cravinhos</t>
  </si>
  <si>
    <t>d35551f33906e01d035a5f40e1bd1732</t>
  </si>
  <si>
    <t>d0b9d3d449a97f582b325f11b512bfd2</t>
  </si>
  <si>
    <t>83e197e95a1bbabc8c75e883ed016c47</t>
  </si>
  <si>
    <t>bef299a2a64318827d1d0fc04512b405</t>
  </si>
  <si>
    <t>d2b7e676fa9c3fde36377fc977f3c91b</t>
  </si>
  <si>
    <t>e343a7fbf868e28cb3f80ef0f6d9300c</t>
  </si>
  <si>
    <t>f0837c8d71434931d9e38e7b79234797</t>
  </si>
  <si>
    <t>2b3348bd84b2220c0bda4e4c9df8bf14</t>
  </si>
  <si>
    <t>arvorezinha</t>
  </si>
  <si>
    <t>d5f471ea9cffc82fb64e8b07d247cb3f</t>
  </si>
  <si>
    <t>156929d95f2ef8373a04db2cb82bc3e1</t>
  </si>
  <si>
    <t>73f8bb0e3a2d4d72066d4aa97efeb6ea</t>
  </si>
  <si>
    <t>fa9149f35155659eb319081d8e6f74af</t>
  </si>
  <si>
    <t>16ce899c7af0c99f46948734a0d00f0f</t>
  </si>
  <si>
    <t>edc518ba25576a0188a0e8f2c3af186f</t>
  </si>
  <si>
    <t>0829a7f317e4c74aaf5651b578c781fd</t>
  </si>
  <si>
    <t>ab71e5dff0ed652f1559e1860391bd22</t>
  </si>
  <si>
    <t>a8b0dd2c57b49b649373ff5a495a697e</t>
  </si>
  <si>
    <t>bc26872a97ecb20a76f5583ba731e553</t>
  </si>
  <si>
    <t>b754544502994cb984cfa4d780d4862d</t>
  </si>
  <si>
    <t>3e1cec0f5b7ca2da3e6de97f6e92fd4b</t>
  </si>
  <si>
    <t>0930cfefb0839652ae7700c489a44e15</t>
  </si>
  <si>
    <t>vila flor</t>
  </si>
  <si>
    <t>f73d73f08d9e97a496861a69bf371880</t>
  </si>
  <si>
    <t>310794f4911fb5f5f2add5e9ad72b21f</t>
  </si>
  <si>
    <t>b335c59ab742f751a85db9c411a86739</t>
  </si>
  <si>
    <t>f803bdb9a0886ce56d18b62ace9f58ac</t>
  </si>
  <si>
    <t>0646e0e4885dd8c69dddd6b2742b3b1b</t>
  </si>
  <si>
    <t>d753d967faa594c1c4014dc58966e8e1</t>
  </si>
  <si>
    <t>c1f4934a2867529428088c9305287625</t>
  </si>
  <si>
    <t>taquari</t>
  </si>
  <si>
    <t>bf2ac202fb57d18bba91de7d1ee05870</t>
  </si>
  <si>
    <t>fcf8767deaa2d325a3150d5bcb8acbea</t>
  </si>
  <si>
    <t>06a2c3af7b3aee5d69171b0e14f0ee87</t>
  </si>
  <si>
    <t>1b5549f559bd802556906046b50d8ae1</t>
  </si>
  <si>
    <t>3018245b4917c2d6e6ad5deb7a5cc600</t>
  </si>
  <si>
    <t>d12ad7f92749db41296a64e02c0bd5c8</t>
  </si>
  <si>
    <t>4671612422311f6cb6500de36abbce07</t>
  </si>
  <si>
    <t>vitoria da conquista</t>
  </si>
  <si>
    <t>33cb48a8f9d0e5bf683cda9881aae15e</t>
  </si>
  <si>
    <t>07b90e3c7e287977b2e8cd54a98ddb89</t>
  </si>
  <si>
    <t>4a3efc742773d796e3e990b5de3e0616</t>
  </si>
  <si>
    <t>798c01f3a7c277a170c5a669935fb85b</t>
  </si>
  <si>
    <t>5a6e53c3b4e8684b13388d6aa4afdf12</t>
  </si>
  <si>
    <t>378bdab88fcf7182b0d5c82dd755c3d4</t>
  </si>
  <si>
    <t>54536bfd6c2b325ae1b6c94e14aef912</t>
  </si>
  <si>
    <t>6e1eb8154497fcc665361b32a29a3bf0</t>
  </si>
  <si>
    <t>362e782b3f0873199d38f62772c2c882</t>
  </si>
  <si>
    <t>6716bacdbe7f9fe15a010be19fc29cce</t>
  </si>
  <si>
    <t>1db1cf9ec037c7b4d6f48b33a9cad90a</t>
  </si>
  <si>
    <t>8917eb3cbb0f98de06a1e478b13c7bab</t>
  </si>
  <si>
    <t>19c91ef95d509ea33eda93495c4d3481</t>
  </si>
  <si>
    <t>d53d9e32e97eb97ba026ba591d0409fe</t>
  </si>
  <si>
    <t>d2b4111f671e5684fce7ed930aca23cb</t>
  </si>
  <si>
    <t>facd7264a689baabdce2373c4feb2dca</t>
  </si>
  <si>
    <t>c84592044b180dec206770c38603814b</t>
  </si>
  <si>
    <t>2711241c35a51e041b97251cf643dd2a</t>
  </si>
  <si>
    <t>sao jose da barra</t>
  </si>
  <si>
    <t>34e0517759f61ad4194136f63ab3f3cb</t>
  </si>
  <si>
    <t>9334fc63bffa67f685c03b1dc24df180</t>
  </si>
  <si>
    <t>c52e38620240ce2fe6550e41f64fcdf4</t>
  </si>
  <si>
    <t>fa9832914e7afeaf41fc9fbda5ca335f</t>
  </si>
  <si>
    <t>9007d9a8a0d332c61d9dd611fa341f4b</t>
  </si>
  <si>
    <t>b71fef05a7e2a9b61b51d713c151cf6c</t>
  </si>
  <si>
    <t>santa rosa de viterbo</t>
  </si>
  <si>
    <t>b124967afcc82ef17ec41020fe2a9136</t>
  </si>
  <si>
    <t>12e6d0f655986ceff00c74658dec97b1</t>
  </si>
  <si>
    <t>43dd5cdd60809c5f268d9d3b1e5b986d</t>
  </si>
  <si>
    <t>d798a6f2eef74e8cd33a5c79db6a316c</t>
  </si>
  <si>
    <t>ad8357e9c4b9a78d08ec2bddcbf2dac9</t>
  </si>
  <si>
    <t>4c1e4a008ff79b53d84a6fd7f817c5aa</t>
  </si>
  <si>
    <t>1774fe5310b8a384e345be76ff71591a</t>
  </si>
  <si>
    <t>b7224751323afdaf34d3c285bfe72866</t>
  </si>
  <si>
    <t>8ae1198dd85742fe30b74a96968f250e</t>
  </si>
  <si>
    <t>7e053f267559b1246ca157359e65a800</t>
  </si>
  <si>
    <t>6178d892fe5eef77fb756aed59b758bd</t>
  </si>
  <si>
    <t>4d4200b96b8a9f6d9c8dabbc0e47e028</t>
  </si>
  <si>
    <t>9e202f5cc3f2b54ac43a077fa5caf18c</t>
  </si>
  <si>
    <t>c93335dfd1f16630c560befd972df7d4</t>
  </si>
  <si>
    <t>itapetininga</t>
  </si>
  <si>
    <t>9146e206bcd61ac9fb10f3a26336a7ec</t>
  </si>
  <si>
    <t>7bc34251fed67b7d8a0251d7ad8eff3c</t>
  </si>
  <si>
    <t>defa9b41656fc8b4cb457e88cf9de970</t>
  </si>
  <si>
    <t>barros cassal</t>
  </si>
  <si>
    <t>12110189ef70d77e946c6a0bd7b945a8</t>
  </si>
  <si>
    <t>e82d0f095d2e87c1d46d5f909ed00a30</t>
  </si>
  <si>
    <t>bf869ccfff4c893dbcb79dc0ca96043e</t>
  </si>
  <si>
    <t>bbc7d177c97f61d86a7486d86ed7a8b2</t>
  </si>
  <si>
    <t>372124d6931c4bc48dd0d56075ebee7c</t>
  </si>
  <si>
    <t>b6f7351952c806b7362da8aea13998b1</t>
  </si>
  <si>
    <t>aed5554747b457b11b6357881e378195</t>
  </si>
  <si>
    <t>15893819842cca09b25e1a364cbc3c45</t>
  </si>
  <si>
    <t>a23f721497b1d681e6408ab48c1cf387</t>
  </si>
  <si>
    <t>e0884eed28311e4365d93a89ac57eafb</t>
  </si>
  <si>
    <t>f9ab13c4ce6bd348989081ccc9e71dfe</t>
  </si>
  <si>
    <t>328d5a04b6412a52e3fb8f5da4997e38</t>
  </si>
  <si>
    <t>fc7138a8f96aee8302e42916bbbbb818</t>
  </si>
  <si>
    <t>28f10b1c5e5abb9d4857745bede6147c</t>
  </si>
  <si>
    <t>5af372a0bafbe93dd17eb85134e308bd</t>
  </si>
  <si>
    <t>ba84f6aec57aa48ee3eb1b97964354e5</t>
  </si>
  <si>
    <t>fd4a20f415cf462c50350f55c9391a77</t>
  </si>
  <si>
    <t>71a88ca55a16c100b22fa5dace71266a</t>
  </si>
  <si>
    <t>f819f0c84a64f02d3a5606ca95edd272</t>
  </si>
  <si>
    <t>bce6a5ecf98e99fd2a8868b15c51f04b</t>
  </si>
  <si>
    <t>cf8988f6601f583a955185731958229d</t>
  </si>
  <si>
    <t>armacao dos buzios</t>
  </si>
  <si>
    <t>b1b5b604a5e207c764779ffb50527018</t>
  </si>
  <si>
    <t>a9008450835cd38eabdf07eb6dd04bdd</t>
  </si>
  <si>
    <t>f4a04f7be452aa3bb31760bf00055dd0</t>
  </si>
  <si>
    <t>40eb5b16b04bc62c59d4905857958e82</t>
  </si>
  <si>
    <t>a01cc79e3afbac4a52ce1d528080e438</t>
  </si>
  <si>
    <t>adcfd260203f2ab192f83edb46d0f83f</t>
  </si>
  <si>
    <t>f71daf549aff62ad50e839ea1086d9a1</t>
  </si>
  <si>
    <t>9c89421a3099d6b66cb2df1d2f1d3dab</t>
  </si>
  <si>
    <t>bc0f87cb8c6b5a23d3ab6aeb91b34273</t>
  </si>
  <si>
    <t>f0688a7a0aa2400361ea273a4872db2d</t>
  </si>
  <si>
    <t>9382670144e0f9cc51d3a834f9bfa1c3</t>
  </si>
  <si>
    <t>ffc18c67e76fe18432856ef05b0b5edd</t>
  </si>
  <si>
    <t>santa rita de minas</t>
  </si>
  <si>
    <t>f11b670018cde48868c96b03c4d3d1ce</t>
  </si>
  <si>
    <t>87838c210d9c925acac2619548950502</t>
  </si>
  <si>
    <t>a8a46b431d3684f3692579dbd45dcc9d</t>
  </si>
  <si>
    <t>5a77e4bc8ac96edc52bed4bc00eaab7c</t>
  </si>
  <si>
    <t>8dff5399c7a5552ee041c8bb465e5288</t>
  </si>
  <si>
    <t>739a14488c57aa6fce0cf4d30a0c364d</t>
  </si>
  <si>
    <t>tabapua</t>
  </si>
  <si>
    <t>cfc10f6abe847b1c43f9e440840dbf15</t>
  </si>
  <si>
    <t>0e1359315cd319cb082a2c6fde718ff1</t>
  </si>
  <si>
    <t>augusto pestana</t>
  </si>
  <si>
    <t>beb19a07c97b17bc12756b493b5d59c0</t>
  </si>
  <si>
    <t>29fd9022374ff3fef2e8f82c39b4133e</t>
  </si>
  <si>
    <t>8bda75001e36212e1c47bf35942ceafe</t>
  </si>
  <si>
    <t>visconde de maua</t>
  </si>
  <si>
    <t>0501724b4f41a7c8ab490d4beacf4d07</t>
  </si>
  <si>
    <t>6c7036cdcea7624d1a6060bb8a2c72ac</t>
  </si>
  <si>
    <t>embu das artes</t>
  </si>
  <si>
    <t>5ab277636dad461ec1c74f6f787c4ed0</t>
  </si>
  <si>
    <t>015ec57b45a4c3efc70288eb133d623a</t>
  </si>
  <si>
    <t>dbba87b8672b7dda2d33a7dd2f984b7a</t>
  </si>
  <si>
    <t>porto uniao</t>
  </si>
  <si>
    <t>1e7d79d08a87fbdc49009885f8990ccc</t>
  </si>
  <si>
    <t>2bd9b51a9ab079e095aca987845d3266</t>
  </si>
  <si>
    <t>81f89e42267213cb94da7ddc301651da</t>
  </si>
  <si>
    <t>19c17c9f5ab0bbaeed20dafcb417af40</t>
  </si>
  <si>
    <t>02a96c679e6086ecd026c42a83136068</t>
  </si>
  <si>
    <t>d911a2fb88a320f9a86188bd9c6bd47f</t>
  </si>
  <si>
    <t>43c04de0613b79c2470b22e171cc848d</t>
  </si>
  <si>
    <t>5a3457fce14bc05cc955e62efd868a07</t>
  </si>
  <si>
    <t>9cd2bb095cc77fbe30747184de151b0f</t>
  </si>
  <si>
    <t>290ddcae91adc1a252875ba0b4d079b6</t>
  </si>
  <si>
    <t>970a065bf2d3133a8182ee47b3fe11fc</t>
  </si>
  <si>
    <t>46ee1808ca23dac63ed903192d64caad</t>
  </si>
  <si>
    <t>b03b82e985b149d61218a7e0111ed6a1</t>
  </si>
  <si>
    <t>7e637e48c425541269e7a45882397f9d</t>
  </si>
  <si>
    <t>75ee0650971825f22d0a2fabf3e73b50</t>
  </si>
  <si>
    <t>352d96ca187708670e0f8ec35af10421</t>
  </si>
  <si>
    <t>01847cb3f55acfd629641e58e38e561e</t>
  </si>
  <si>
    <t>a66b6159d86d6545fc29ecfda546b4d7</t>
  </si>
  <si>
    <t>lagoa dourada</t>
  </si>
  <si>
    <t>bb0c84a759545be3fa2155ad0d43444d</t>
  </si>
  <si>
    <t>29f0a8c1652a2f41c810820767c688da</t>
  </si>
  <si>
    <t>7d0ed38550fa692c0dff9a4d0eddb8e7</t>
  </si>
  <si>
    <t>25830cd3f917e51e463f79c181a670ae</t>
  </si>
  <si>
    <t>0f3179de38741efcde57ff90a832e7b8</t>
  </si>
  <si>
    <t>ca51acb0ea778cd548d56dadc66f014f</t>
  </si>
  <si>
    <t>9933cfae62cc657f0eab6238a56b0750</t>
  </si>
  <si>
    <t>96493fab2fbb13a14d0c0e8772eef5c3</t>
  </si>
  <si>
    <t>4bbdd92fc1be04b9a0bb33f02d20a85e</t>
  </si>
  <si>
    <t>c5e13c21c49b30c15c64f761f68ed8c2</t>
  </si>
  <si>
    <t>5f8fd0bd52dabcd1e9e2427dccbcea18</t>
  </si>
  <si>
    <t>9dada6035f2fa20b18915fdc4067a378</t>
  </si>
  <si>
    <t>c1f995d5d345022dea94f7fba75dbe1d</t>
  </si>
  <si>
    <t>62a80a070f66e36e433ad68f1e9d1439</t>
  </si>
  <si>
    <t>6ab1e9ffa5914f8b0f2c4f4eb98e5a2f</t>
  </si>
  <si>
    <t>82b7108de9ec01ec6d7f4b01d72e4d3c</t>
  </si>
  <si>
    <t>d21cba822a29720de6a03abd22ba057e</t>
  </si>
  <si>
    <t>chorozinho</t>
  </si>
  <si>
    <t>9aec4e1ae90b23c7bf2d2b3bfafbd943</t>
  </si>
  <si>
    <t>47920da896bbd89e851429c78a7a7a8b</t>
  </si>
  <si>
    <t>e7d6802668de6e74d0d6c56565bf2a24</t>
  </si>
  <si>
    <t>23ab1be99f36d5bb2c599fc1c95829ed</t>
  </si>
  <si>
    <t>c3b74fec36efec92f2c1b2d46c8cb316</t>
  </si>
  <si>
    <t>26d8a1c7c75d513045798992ead43aa2</t>
  </si>
  <si>
    <t>9559ff4720ff708bbd034b8bb2fbd864</t>
  </si>
  <si>
    <t>b4411c4be4f9514e53fe707972f98685</t>
  </si>
  <si>
    <t>8b75356a402f017bf41f1000d514f942</t>
  </si>
  <si>
    <t>ba4a2d569bc0439747d4846bb939e323</t>
  </si>
  <si>
    <t>586acfc7e057938293e006ece947648c</t>
  </si>
  <si>
    <t>747a389f1dccc08597ac02849b08acc9</t>
  </si>
  <si>
    <t>52eb8ce94864a3bb1be410a545f9ed4c</t>
  </si>
  <si>
    <t>cf6514025ef5d3a93d69d2a7bfa4036b</t>
  </si>
  <si>
    <t>4aa0005ef4b8cb5ce874a4a86b36ed05</t>
  </si>
  <si>
    <t>83255143f563e45be89933f0eb4759ed</t>
  </si>
  <si>
    <t>00ba24d5e8869fd25950fd26c098ee20</t>
  </si>
  <si>
    <t>66866953330f81976a2adcd51f603560</t>
  </si>
  <si>
    <t>8326a865712b71ff436aefafc04a4817</t>
  </si>
  <si>
    <t>2dd24ac3b1b93ee4f95f4fb3a32b0d33</t>
  </si>
  <si>
    <t>santa cruz</t>
  </si>
  <si>
    <t>929d9422d03dbfb02de6876af6d57db9</t>
  </si>
  <si>
    <t>3b0f7951038b105522c2d566b54421f7</t>
  </si>
  <si>
    <t>d6a95b8b8fe7de0ae2610d32d1a43283</t>
  </si>
  <si>
    <t>4809cd2c1bf682210c70023118f90090</t>
  </si>
  <si>
    <t>42ebb92b7f9bb084077e921ee7e40199</t>
  </si>
  <si>
    <t>6d66611d7c44cc30ce351abc49a68421</t>
  </si>
  <si>
    <t>ee3f0efcd36902c8e344d4f6775935b0</t>
  </si>
  <si>
    <t>074054ad3d2e5ee3fc6f098d06f321f9</t>
  </si>
  <si>
    <t>ab6de5519f65c4dd2757858039d7748d</t>
  </si>
  <si>
    <t>249e31fdd34c2bd383c07d75138319ff</t>
  </si>
  <si>
    <t>7fe486a60125c1541517e30944f95066</t>
  </si>
  <si>
    <t>5fb60641cb69f3280ec3caed3d6ee1f3</t>
  </si>
  <si>
    <t>9d90f18cbc370ff8636d7b5db6ae36a1</t>
  </si>
  <si>
    <t>a5341e3f8155dbb3e62323d3ea289729</t>
  </si>
  <si>
    <t>8f2ce98b00c29447f29b7b384c7a9640</t>
  </si>
  <si>
    <t>4a385052190a8e86f56e617e88b824e5</t>
  </si>
  <si>
    <t>78819ab10b4a44927c832a21c06849e0</t>
  </si>
  <si>
    <t>24711ace3546b459eb7b1adea4b90eb2</t>
  </si>
  <si>
    <t>c7172e1a6b8de65fbc6e9e77afda672d</t>
  </si>
  <si>
    <t>7d0e0214a0852cf0c90032c7992cf27f</t>
  </si>
  <si>
    <t>2a6fbeaa7ab9e5d59a35841a8da71ce4</t>
  </si>
  <si>
    <t>b1aa70fb1fe24bb15603aba207510343</t>
  </si>
  <si>
    <t>ce6923830776a5f0d2ffd91a11dd6204</t>
  </si>
  <si>
    <t>4a69baa66a13d1adeb41cfe3bc0c27be</t>
  </si>
  <si>
    <t>1ad157f908eda2d776e2739a9505495e</t>
  </si>
  <si>
    <t>eb331761cad75951ae1b5c9dd275cd22</t>
  </si>
  <si>
    <t>bc74f63361c15c1a5baa5b97ac432e62</t>
  </si>
  <si>
    <t>596476030ef36305e6dc6d82812d9ea0</t>
  </si>
  <si>
    <t>pindamonhangaba</t>
  </si>
  <si>
    <t>7d0bb97fefe21572745b2bbaa3b4ce76</t>
  </si>
  <si>
    <t>31d6f0a621ee145ae8c70304cf564483</t>
  </si>
  <si>
    <t>025a13782125f9ee98dd321dc97e23ee</t>
  </si>
  <si>
    <t>29420ac99e8348dec23b07c28884e584</t>
  </si>
  <si>
    <t>982565327a800a467fffeac070672ea6</t>
  </si>
  <si>
    <t>6527168356776dd94bcbd72a3fe1e832</t>
  </si>
  <si>
    <t>0a8e3f635501e67cdbd29e6ae3bda9ba</t>
  </si>
  <si>
    <t>b85d127ab2f470f523f1678b7f399cef</t>
  </si>
  <si>
    <t>821fb029fc6e495ca4f08a35d51e53a5</t>
  </si>
  <si>
    <t>1fd4a332e216fd1e99eb42d6f6d49084</t>
  </si>
  <si>
    <t>9c4f3693a36ba481e0d9da739679660c</t>
  </si>
  <si>
    <t>2ed8567c7952b9d78d2cda0a0679dd6f</t>
  </si>
  <si>
    <t>ee7f4e0a5223e51719a98941129bbc24</t>
  </si>
  <si>
    <t>fd8c1c13c5a8e810e542362ffe896cb0</t>
  </si>
  <si>
    <t>c30b8d50e79a4d6ce964a2a0b1f3a6d5</t>
  </si>
  <si>
    <t>eb6913790ee61d3d4d8dffcbbedea827</t>
  </si>
  <si>
    <t>eecbb95c28e5a38188c0814cb3300ed6</t>
  </si>
  <si>
    <t>c15582dfe92312e48613b9cb37caf0c8</t>
  </si>
  <si>
    <t>6ea7da4ec82f5312d79d3b27608478bc</t>
  </si>
  <si>
    <t>carmo do rio verde</t>
  </si>
  <si>
    <t>0c573af818c3b5409a2255629eec2ad3</t>
  </si>
  <si>
    <t>2c955308d12bcb61c241322c9d0390f9</t>
  </si>
  <si>
    <t>e7df4cd29ab5abab70fb0783ddb53987</t>
  </si>
  <si>
    <t>fa68d3ad0b208c51a9c432396f968a55</t>
  </si>
  <si>
    <t>fashion_esporte</t>
  </si>
  <si>
    <t>0f4b5614da144989e2acc5291af24357</t>
  </si>
  <si>
    <t>722dc14e0848efdb771dca6de2929c41</t>
  </si>
  <si>
    <t>a3343433090af3beb34febb7899bf0ee</t>
  </si>
  <si>
    <t>c894fad29c885c81201d9bdd80cd68c5</t>
  </si>
  <si>
    <t>0c40401eba358c9ef2ff2df80b6eab52</t>
  </si>
  <si>
    <t>3bfad056cf05c00dabe2f895925d83b1</t>
  </si>
  <si>
    <t>42db86d932ba029e4e0290778ebfc59d</t>
  </si>
  <si>
    <t>947727b76996398e1d9730e829551878</t>
  </si>
  <si>
    <t>4a0c2a56e65c941a0bb9874c47dd66d8</t>
  </si>
  <si>
    <t>64e63ced9363b9c6db11a74b66cdf47b</t>
  </si>
  <si>
    <t>8bdbc426f547861538f7d59ac2c21c9f</t>
  </si>
  <si>
    <t>90d11936871062d5cb6d23175734ea91</t>
  </si>
  <si>
    <t>1b2c1c9762e9d1b8c30e2e4867010484</t>
  </si>
  <si>
    <t>d5fe6827cc4a6ce0562e5e116c627839</t>
  </si>
  <si>
    <t>42629edd68bffc7993ce24e1a86ebc96</t>
  </si>
  <si>
    <t>f7df46c1e0ec44eed5c6726478da4a17</t>
  </si>
  <si>
    <t>b0a556928aa7ebcea400790bfc3565b6</t>
  </si>
  <si>
    <t>837d1f8cf82a0c97441b80b64d287b94</t>
  </si>
  <si>
    <t>c95ee9c661a55a74bdfa8bc3e08aed7a</t>
  </si>
  <si>
    <t>aracati</t>
  </si>
  <si>
    <t>7892114ce9e8834d860b44a782ef9af6</t>
  </si>
  <si>
    <t>0b0918a3b5efe0c8ea609a26b14e1bff</t>
  </si>
  <si>
    <t>5581f26ba2dcb90e8c250e0850c66172</t>
  </si>
  <si>
    <t>teofilandia</t>
  </si>
  <si>
    <t>14666138d6ac727f90a5f2775b282d07</t>
  </si>
  <si>
    <t>2669a9fe1aaf6cb29071f8f866014afc</t>
  </si>
  <si>
    <t>a1b848486ab5bf5941a00cb77f624e97</t>
  </si>
  <si>
    <t>bcf08b2325d8298e5cdc24a38d460836</t>
  </si>
  <si>
    <t>dd61e943598eec72351633dd6a72d5dc</t>
  </si>
  <si>
    <t>c14664a33045c6e540862e871ad7a3e4</t>
  </si>
  <si>
    <t>78d7bf360bb60d0dd4bd37663c126524</t>
  </si>
  <si>
    <t>71b7bb7d435217ef96c1ec8e48421599</t>
  </si>
  <si>
    <t>bbfd6562ad0326487d9e5c8e6433fc8d</t>
  </si>
  <si>
    <t>5fab005ced5596f6f711ea0b99d77100</t>
  </si>
  <si>
    <t>9cb2ed2f273027b8daa3b0863368105c</t>
  </si>
  <si>
    <t>d6e96f83633589d4a7dd877c2bea57e8</t>
  </si>
  <si>
    <t>santa adelia</t>
  </si>
  <si>
    <t>c0257fe04f54df9e09bea363e60336e9</t>
  </si>
  <si>
    <t>e1f24e88490db8f0fd2d3c169b130d0e</t>
  </si>
  <si>
    <t>7a425d299613df3e613bcf9d2eaf5c49</t>
  </si>
  <si>
    <t>bbe5971faf8ed849f7dffa2e412859cf</t>
  </si>
  <si>
    <t>18f946a462c7b48981fb551535be4a74</t>
  </si>
  <si>
    <t>ab749b53268b969dd8a4309e6f11c065</t>
  </si>
  <si>
    <t>sao pedro da aldeia</t>
  </si>
  <si>
    <t>24040647efd179bd506acacbbbabd838</t>
  </si>
  <si>
    <t>6ae7f4ef0ca670ca2609d039af87d057</t>
  </si>
  <si>
    <t>91a10aff1998894aefda53b691a5d6f6</t>
  </si>
  <si>
    <t>09be8ba0b5c0e3195ef77302707a192f</t>
  </si>
  <si>
    <t>3f1361100ad34281edf04ce745f62b89</t>
  </si>
  <si>
    <t>016890b20bac6cd8155fb02cd3ec3e44</t>
  </si>
  <si>
    <t>36e58b4c22ccc72a859dd70a840db411</t>
  </si>
  <si>
    <t>87da135481f5307bdd3cc354ee4adea5</t>
  </si>
  <si>
    <t>irati</t>
  </si>
  <si>
    <t>f47f765aa8145f17ab00798fa7db8c41</t>
  </si>
  <si>
    <t>12ad279319eff927d9333b42f3382ff8</t>
  </si>
  <si>
    <t>7aa1405659e935dd74d52e7232d8299a</t>
  </si>
  <si>
    <t>dabf944b5665812f782733657428f68b</t>
  </si>
  <si>
    <t>593236d0ff46b4299b4787fb8d43f7f0</t>
  </si>
  <si>
    <t>f777046b0b96f66f440c9194c817e432</t>
  </si>
  <si>
    <t>9def7a5fa150d19b1aaa252828db8df9</t>
  </si>
  <si>
    <t>c0400a62c5019cdc69bfc76d39b1cfb4</t>
  </si>
  <si>
    <t>9302b40e3cbf7c43daae0cf4bf7e8895</t>
  </si>
  <si>
    <t>11a6156f787eb963fb211db50db44d99</t>
  </si>
  <si>
    <t>0433830caca22b01a0f477d31307b043</t>
  </si>
  <si>
    <t>ee517d3a38e003aabc2dc2b08a0bc6fb</t>
  </si>
  <si>
    <t>29f542c5b72c85e1983e97cf8ec21bf6</t>
  </si>
  <si>
    <t>357a9e8a4b691ffbb0f855b23d490c4e</t>
  </si>
  <si>
    <t>2b66ac287e47972e1c8ca427aaef1270</t>
  </si>
  <si>
    <t>5e41372dfed214a973d082c2ba36e9a1</t>
  </si>
  <si>
    <t>6a79d93fbd5e7627093ec41e0262f273</t>
  </si>
  <si>
    <t>b34767f5b03b895eba13d49665984cb3</t>
  </si>
  <si>
    <t>3f0f5ce81e678837acb15eb66f8f90d4</t>
  </si>
  <si>
    <t>b8ab7d209a05e9462921ece50de1c177</t>
  </si>
  <si>
    <t>945e56ab9a4d329e972c8de67d70fd4f</t>
  </si>
  <si>
    <t>8505d7267ce3f58c129ffa8468cebf21</t>
  </si>
  <si>
    <t>9881e1d8024c8459494c134d29a42cd8</t>
  </si>
  <si>
    <t>ace601496e211a664100321f038f50af</t>
  </si>
  <si>
    <t>af81a8c415a28b1ba710741f8e2562fe</t>
  </si>
  <si>
    <t>barretos</t>
  </si>
  <si>
    <t>f849f319243bc7755c4fa9ccdb35eea7</t>
  </si>
  <si>
    <t>e3f12c713d9d75a7c1fd80b19425880e</t>
  </si>
  <si>
    <t>d07974902bc980d801323050a1dd1644</t>
  </si>
  <si>
    <t>4f90c408cc89d73465ffd286ac21ae4b</t>
  </si>
  <si>
    <t>238fac594e170b59c6d228f5a4f4f1d9</t>
  </si>
  <si>
    <t>7513b6833a1615ae5be15e84fb3a30f6</t>
  </si>
  <si>
    <t>dois corregos</t>
  </si>
  <si>
    <t>e7a653f38cb6073d04fbaff18f35d6c3</t>
  </si>
  <si>
    <t>aeb2f7fc62c8a2a56ae6e2f1b04d4e62</t>
  </si>
  <si>
    <t>8d46553a36e68f95350a200c12f8f2e2</t>
  </si>
  <si>
    <t>02c485a8c59f6c74791e5498f5e7cfb9</t>
  </si>
  <si>
    <t>969fdc39db9756c2248743d1471f96f5</t>
  </si>
  <si>
    <t>ecf9484703bdfb9cfcc1ac9c2084b567</t>
  </si>
  <si>
    <t>292e9e4a8662e772f1279f7fdc4ad746</t>
  </si>
  <si>
    <t>013056cfe49763c6f66bda03396c5ee3</t>
  </si>
  <si>
    <t>a4800b5d0f4850922208a6cefcffed51</t>
  </si>
  <si>
    <t>d3d38825275e47847abef7e1936b3bcb</t>
  </si>
  <si>
    <t>dcc63ba3bf0ced293f88135e0b666ec6</t>
  </si>
  <si>
    <t>3410cbd7df2130ec3cb9300ef0fe3df1</t>
  </si>
  <si>
    <t>108a30402ac643573119cb9568862549</t>
  </si>
  <si>
    <t>8d36b9d7a238d9d50b8be72fe69ff6eb</t>
  </si>
  <si>
    <t>6131b79a5a5915748c153d54102c6b32</t>
  </si>
  <si>
    <t>39519d02af9b0ab69cd51e3b81fe2dc5</t>
  </si>
  <si>
    <t>a3c485c1ba93a314a9606492aeb0072c</t>
  </si>
  <si>
    <t>591705dfee9322311501831348d98079</t>
  </si>
  <si>
    <t>d18a9528e8077026b951849741ab227b</t>
  </si>
  <si>
    <t>4da2611319c642ea716073cf37ad1427</t>
  </si>
  <si>
    <t>825197d9865f5523eb079605067c8fed</t>
  </si>
  <si>
    <t>18ea29d5e42eea2c720cafb650f572f3</t>
  </si>
  <si>
    <t>d297f1055de2956aedfd3b04113dce3e</t>
  </si>
  <si>
    <t>a7c27383344b1cccc4db0f42cbe437bc</t>
  </si>
  <si>
    <t>d67fdefdd78c824692a1f0cab56e71c5</t>
  </si>
  <si>
    <t>a8cf4ecb273e117353b346df0f23d3b8</t>
  </si>
  <si>
    <t>aad3ac94a8e516354a47dffbf53576c9</t>
  </si>
  <si>
    <t>9351b1e4334769dc0abe871ee3c7abc3</t>
  </si>
  <si>
    <t>cb16d70208338e0a0b2b107a2f08df19</t>
  </si>
  <si>
    <t>88889b5ed13afaedce4894ebf3cb6f46</t>
  </si>
  <si>
    <t>16c28846f3848f93920879c1c6e0e4f3</t>
  </si>
  <si>
    <t>ec807fe5bae575f10d2ea7ea344c4ab2</t>
  </si>
  <si>
    <t>e0b3d910304c5bfc94fc7fac4b6b4540</t>
  </si>
  <si>
    <t>52f0fe436a347ddad7ed5f9aa4e27eaa</t>
  </si>
  <si>
    <t>d84d2c8f4e9116c3265621f8a196d93f</t>
  </si>
  <si>
    <t>araripina</t>
  </si>
  <si>
    <t>9fafe0a1253661cb02ef32961e541418</t>
  </si>
  <si>
    <t>af91083bde899b201798b52ae89babea</t>
  </si>
  <si>
    <t>e68dc6ddc66106494b71509df5d300d4</t>
  </si>
  <si>
    <t>almirante tamandare</t>
  </si>
  <si>
    <t>7d448da1a22951eccabbaf1d9b380f91</t>
  </si>
  <si>
    <t>746cc974fbb29d7d1bb638e588b7c8d8</t>
  </si>
  <si>
    <t>cce6ab8d1682639fe45ab70234f1665f</t>
  </si>
  <si>
    <t>3bff47563cc1d384022a650cc62029af</t>
  </si>
  <si>
    <t>4fe4c496a13fb35dc73b330ccb988813</t>
  </si>
  <si>
    <t>3ca306b1b3e51dfd838b06c8017eefda</t>
  </si>
  <si>
    <t>a6ee8a4d65a310510bc71df4c3d4edf8</t>
  </si>
  <si>
    <t>3b2ed015a009d565797abd448a431da5</t>
  </si>
  <si>
    <t>61a4100ccd6d9c4c808a1fd954ddb8ad</t>
  </si>
  <si>
    <t>ff1aa5b5c7890d273cc15e9ab91393d2</t>
  </si>
  <si>
    <t>8000f59ee550d96d1bea2af205da4cd9</t>
  </si>
  <si>
    <t>177d3d5bb9d4d29222a222e3b3554f41</t>
  </si>
  <si>
    <t>e8ef960312f461572145df65f501f80a</t>
  </si>
  <si>
    <t>c95bd943761b792191f6966a3691fdd5</t>
  </si>
  <si>
    <t>3a7c376f617c8d0e2233e6854c63d39a</t>
  </si>
  <si>
    <t>48152543286e71de6452df5ae4bd069c</t>
  </si>
  <si>
    <t>4c2a4ab2efb349db80f195f4b122eb6b</t>
  </si>
  <si>
    <t>7d456afc660226829370f3173d14520c</t>
  </si>
  <si>
    <t>a5c00cbccb8ff7ec3bb8715188412b83</t>
  </si>
  <si>
    <t>0b446830af3811ef0d7c2e0db238af50</t>
  </si>
  <si>
    <t>c180879e74d4c16ff6a311d185440de6</t>
  </si>
  <si>
    <t>97c355606053225f1b4e5eae2636acac</t>
  </si>
  <si>
    <t>3a49e8d992f0898c0213836c71f8f7e6</t>
  </si>
  <si>
    <t>61685f5d646af5b5f7fbba31e885c7ec</t>
  </si>
  <si>
    <t>3dcb77af8b9587985d046b195e105475</t>
  </si>
  <si>
    <t>e719dc400017e0177378ddef1c9c757f</t>
  </si>
  <si>
    <t>f78b8a5a2d346837ff5e14e52f42f06d</t>
  </si>
  <si>
    <t>bfb75349b7e539cd61141437d6de176a</t>
  </si>
  <si>
    <t>75b5331ae2175bc678a7714ad8d92892</t>
  </si>
  <si>
    <t>9ebfcd2bc9b6535e4bd2f4a199ccb665</t>
  </si>
  <si>
    <t>ed77034b92386a1a8cfd3c648d715dde</t>
  </si>
  <si>
    <t>d21c580207b4c0ffe90dfc6b0b9aad69</t>
  </si>
  <si>
    <t>ed9f2f1d49ae779e0d1953d6197fbe43</t>
  </si>
  <si>
    <t>3ce21e38e6a3060c20f4e74bdab770c8</t>
  </si>
  <si>
    <t>1b938a7ec6ac5061a66a3766e0e75f90</t>
  </si>
  <si>
    <t>d6e553e33ac0cde8c7073e962a35bb77</t>
  </si>
  <si>
    <t>45e79fa69b23419e19016e668732bd03</t>
  </si>
  <si>
    <t>4fce0eab61e01d521044c8b071cdfead</t>
  </si>
  <si>
    <t>0509040ea3fe50071181bbc359eb7738</t>
  </si>
  <si>
    <t>68850f3e1d2031818cf0afe5c87b1de9</t>
  </si>
  <si>
    <t>1b8cfe91cd0a25a8db0841e48cc76029</t>
  </si>
  <si>
    <t>b3e40ff639c185b9d726b4b19c17e6cd</t>
  </si>
  <si>
    <t>f6c6f587eb8cc972d92c7efa7de1a208</t>
  </si>
  <si>
    <t>2849a0f33a5aad6b84b7dd4139cf4ea7</t>
  </si>
  <si>
    <t>e3912df9bb14bdb259a3ec5783a3feee</t>
  </si>
  <si>
    <t>8cfb44f764013ff4092328e0d2d2db4c</t>
  </si>
  <si>
    <t>aabcb5f2939ca0a740c18b8a2cb918e9</t>
  </si>
  <si>
    <t>e221ce99afbfcb8f74f80a788755f32a</t>
  </si>
  <si>
    <t>8374b39a15882a19ce4558f13064b55c</t>
  </si>
  <si>
    <t>437ad6139f698f32fd5301c1bc636e60</t>
  </si>
  <si>
    <t>venda nova do imigrante</t>
  </si>
  <si>
    <t>db4f107fcd5c5dac40c23f70a64f2031</t>
  </si>
  <si>
    <t>964011954f788aa4bd0dcf7b04056d81</t>
  </si>
  <si>
    <t>d78f08c9bd470ca56216a86cec735e14</t>
  </si>
  <si>
    <t>f3d15fc6394b30a6a35e4c3886208777</t>
  </si>
  <si>
    <t>e34d70554db55ce4dc72e27ebaa26a3b</t>
  </si>
  <si>
    <t>santa barbara</t>
  </si>
  <si>
    <t>1fe7851e9b8770f04c394c0d0735fd9f</t>
  </si>
  <si>
    <t>2ebf6091e855569170c684ada3a284e5</t>
  </si>
  <si>
    <t>c3c1a12d90f00f364a8564fb45a6985f</t>
  </si>
  <si>
    <t>2ac7c9339ff85fff3e1aee3eaf7bb315</t>
  </si>
  <si>
    <t>ad273c9eb54ecb4532de4bf75bae9e4e</t>
  </si>
  <si>
    <t>66b821651549a29e32bf9459b82288cd</t>
  </si>
  <si>
    <t>5f21301936c11698db6aee5444190da0</t>
  </si>
  <si>
    <t>7ed3af4c1229d471d59188560293ea2d</t>
  </si>
  <si>
    <t>9f45b5e1773ed29430665b04170dce4e</t>
  </si>
  <si>
    <t>0992e0d1ee0fefb9a73e3b1bb829f396</t>
  </si>
  <si>
    <t>32a3e9e0beccb2ab787720307339ea08</t>
  </si>
  <si>
    <t>a43036834338e7cf3242e7c2a47dec7b</t>
  </si>
  <si>
    <t>cb92637d91f8267856d2143b6fc7bd9e</t>
  </si>
  <si>
    <t>065e7c1d44ef05198ae2fd617bdfa533</t>
  </si>
  <si>
    <t>cb3830baa25a82fb69d5256ffca9b6a2</t>
  </si>
  <si>
    <t>b795524e6ddbae40e910d169242dbcd7</t>
  </si>
  <si>
    <t>524fb99dd1c0c28f8b9b9d33f38c7b13</t>
  </si>
  <si>
    <t>palmeira das missoes</t>
  </si>
  <si>
    <t>233eebd5164efa70e2f97046c2bb804c</t>
  </si>
  <si>
    <t>b3f3d2afe706552a90fd99f870e4ddf5</t>
  </si>
  <si>
    <t>b74d1c09cb380e1d03a6f859c6f4224b</t>
  </si>
  <si>
    <t>71efc8423141b34577e6c63aefddd5bc</t>
  </si>
  <si>
    <t>f0e01d6f2b6f8e6d1284230a837c26c1</t>
  </si>
  <si>
    <t>4d4ec3126cb53c5375bc4235f9c9aa2b</t>
  </si>
  <si>
    <t>5978229cd0ad3adfd6347768eceb13cb</t>
  </si>
  <si>
    <t>18a9398e5e966aab086a3cdd0053e0b2</t>
  </si>
  <si>
    <t>b7f11e51f023c6d2ba6a82e21ad20be1</t>
  </si>
  <si>
    <t>01945b2f58c2f472fb2a5a582f8042c0</t>
  </si>
  <si>
    <t>capao do cipo</t>
  </si>
  <si>
    <t>192162688f179d526243e303ed01abe6</t>
  </si>
  <si>
    <t>42025f5a5a9be121b14cc11611331b20</t>
  </si>
  <si>
    <t>fe8b3a40ab3d9ea1b2e38aa24a324207</t>
  </si>
  <si>
    <t>6a796b64b820d098a93b2f1351cd1e59</t>
  </si>
  <si>
    <t>f6f66f6bb78ecbb86093da5be2f40304</t>
  </si>
  <si>
    <t>1bd1c81ef56f32d5c7bee7f14905b53d</t>
  </si>
  <si>
    <t>94153bbf95f273c5b6c342d2acc6d017</t>
  </si>
  <si>
    <t>05838d97b4a3948e120c9fb440374691</t>
  </si>
  <si>
    <t>lagoa santa</t>
  </si>
  <si>
    <t>8fccc7922426ac1c14efd13857e57bff</t>
  </si>
  <si>
    <t>e6b6e72a0e6be244a69261788f086429</t>
  </si>
  <si>
    <t>32834f417c58e990729ae8a42aee0a1a</t>
  </si>
  <si>
    <t>forquilhinha</t>
  </si>
  <si>
    <t>fe6fc04c1126046e3f641fee9303d4cf</t>
  </si>
  <si>
    <t>afd34b33969fc993e14ae949c140d527</t>
  </si>
  <si>
    <t>e148f151e0fff5b53a940a0b8a0b9b45</t>
  </si>
  <si>
    <t>bbd075138de407e9200e1ea630a57227</t>
  </si>
  <si>
    <t>0c65fcdb1caeb8a35c08eb455361ee01</t>
  </si>
  <si>
    <t>b10be001b45d8f0e899e6a3703fca997</t>
  </si>
  <si>
    <t>b4b08f39312c936c9ecb2327c63337ea</t>
  </si>
  <si>
    <t>2cd6065a0296dc8f007dbf413a225da4</t>
  </si>
  <si>
    <t>c3fc89d773d2d00c4c1222bb9590ddb7</t>
  </si>
  <si>
    <t>12ae2f8641058da5952d2eedfde9d018</t>
  </si>
  <si>
    <t>bc93ed706b83d0e2e6b32dbfa6fdd15e</t>
  </si>
  <si>
    <t>028e069ddb78a5a7179f1e6734e226c6</t>
  </si>
  <si>
    <t>a00cd7752fb98e0a8382def60ecc0b17</t>
  </si>
  <si>
    <t>7475f775af7286fdb7c6802eade228bf</t>
  </si>
  <si>
    <t>b392178525db3323c13bd67d9dee38ff</t>
  </si>
  <si>
    <t>86133a2151bd98a3ed2ad758709e6d1b</t>
  </si>
  <si>
    <t>8144e16e04d00723d22ff69e9c08bb49</t>
  </si>
  <si>
    <t>4a53124ff0021d4eb276c76766d45f71</t>
  </si>
  <si>
    <t>c64490cdfe40f9e25abd222c541a06f0</t>
  </si>
  <si>
    <t>aa850ff40d565e7dd78c9531f875b32f</t>
  </si>
  <si>
    <t>fe9dfb5a8e406ad9ebccdae758e0bdaa</t>
  </si>
  <si>
    <t>2661ef1d31888c2ecf2c878d1c85545f</t>
  </si>
  <si>
    <t>0eede221140cc1e3830add38c6338870</t>
  </si>
  <si>
    <t>010ab3b1993057e91f825c672375a66d</t>
  </si>
  <si>
    <t>315affd5901833621c947264eb9f2588</t>
  </si>
  <si>
    <t>0e17f21d1c39581137b6cbc8d14bea37</t>
  </si>
  <si>
    <t>fc4867a61bde1254dbbf346ce5f30d22</t>
  </si>
  <si>
    <t>4e122118ed3917312e52ddd02a164b13</t>
  </si>
  <si>
    <t>1d47feb38990a3b5bf7f09ddb3348370</t>
  </si>
  <si>
    <t>00b6e66f005a657a6b13eedcacdf9342</t>
  </si>
  <si>
    <t>3f0ce4e8579d852bd56ab8bbe66f1870</t>
  </si>
  <si>
    <t>27e64186c53a2a4b80641c116be0b834</t>
  </si>
  <si>
    <t>5c33a4aa98f4d394e0014623fc309178</t>
  </si>
  <si>
    <t>d2bba849f339d556466b3cf88f912d36</t>
  </si>
  <si>
    <t>a700a71ce6a78eecc8bd76f967f63f2c</t>
  </si>
  <si>
    <t>87d780fa7d2cf3710aa02dc4ca8db985</t>
  </si>
  <si>
    <t>1011d7384455824a569ca7580acf4fa9</t>
  </si>
  <si>
    <t>2de6a73b60b6fb18004ea51e46bebc1d</t>
  </si>
  <si>
    <t>525947dbe3304ac32bf51602f9557c12</t>
  </si>
  <si>
    <t>589f178e3093bab9b9aa7bdbd96a369a</t>
  </si>
  <si>
    <t>736401dfe860545394d24b098b2728eb</t>
  </si>
  <si>
    <t>813329d52f377306fa1614ca9a962cd5</t>
  </si>
  <si>
    <t>b629115d8a9ab4d7c46a9a8622ebf2c4</t>
  </si>
  <si>
    <t>af264f3527e94e431f0dcd56cd6b406d</t>
  </si>
  <si>
    <t>8118922685d2e2c0205f060be4f2579c</t>
  </si>
  <si>
    <t>9e5fb230df649a8014388ee2cba9d347</t>
  </si>
  <si>
    <t>7167a194119e3d3b0da13963e0417c8e</t>
  </si>
  <si>
    <t>610886edefcf1ab6711acc4e94f45637</t>
  </si>
  <si>
    <t>3a87f961376193c10c6b28d341d32db5</t>
  </si>
  <si>
    <t>8d98dedc3c19de17f1a090195e85d6b6</t>
  </si>
  <si>
    <t>00cd48b2051a1518d6d33ffd01dbfcb6</t>
  </si>
  <si>
    <t>52619537cf1e982e097feae63cd2e083</t>
  </si>
  <si>
    <t>a357f84a03304a2b4e051596920249eb</t>
  </si>
  <si>
    <t>cb4c6e7b2011034ef5cbe350af33ef2a</t>
  </si>
  <si>
    <t>d368ca1b5f6b46bdaf14b7c0cb5e40a1</t>
  </si>
  <si>
    <t>1dd85d42702d499bdccd33e6e3227a61</t>
  </si>
  <si>
    <t>e38db885400cd35c71dfd162f2c1dbcf</t>
  </si>
  <si>
    <t>2579e4414593b70a9859c330657e6120</t>
  </si>
  <si>
    <t>25f22c7921c0a8d9aece054f7daab2b8</t>
  </si>
  <si>
    <t>aa78737f742c0e7ba30e4e98121c2326</t>
  </si>
  <si>
    <t>24bec12ba7b3031b71b87a14bdc19e60</t>
  </si>
  <si>
    <t>67aff847e5cccbb062dde92b68122879</t>
  </si>
  <si>
    <t>2824a4e97e1ab2ca38bf9d6a530e22fb</t>
  </si>
  <si>
    <t>eloi mendes</t>
  </si>
  <si>
    <t>419158f0fcd3a19edca60d45d531849e</t>
  </si>
  <si>
    <t>ac13f7c32f187f3ee52677e5270e85e0</t>
  </si>
  <si>
    <t>1c1edc51639298654e55f2408a244f29</t>
  </si>
  <si>
    <t>84b88b5f25e4651dbc4c1c9c7e4b7d27</t>
  </si>
  <si>
    <t>4019c8a62bc1d577f20482e60b3f8250</t>
  </si>
  <si>
    <t>mococa</t>
  </si>
  <si>
    <t>3e3a94885730f7e2aa4da0a98a4180e0</t>
  </si>
  <si>
    <t>84cfaf518b9392ee6b67e734c68a072d</t>
  </si>
  <si>
    <t>b44d6441a07845ea9e5f870f7609f724</t>
  </si>
  <si>
    <t>21446a89bd1b60e7daab9013a9b1f6de</t>
  </si>
  <si>
    <t>1e25d71519f5fca49a912fe5846ef99b</t>
  </si>
  <si>
    <t>carpina</t>
  </si>
  <si>
    <t>01cc355e35cf24d314afe6de16c38712</t>
  </si>
  <si>
    <t>e76438822c17316d276c27e52e588931</t>
  </si>
  <si>
    <t>f0d95b3d8428cd02d2074a86f06b9519</t>
  </si>
  <si>
    <t>7a10cbd9fd10b327d327b5efa5b57ad0</t>
  </si>
  <si>
    <t>5acf0280b9d077d2f2e0e994a64f72ce</t>
  </si>
  <si>
    <t>e8c1420ad4481bb6f18daf1e95ae97a1</t>
  </si>
  <si>
    <t>2ccb88cb2c4943230baf9a184b76b76d</t>
  </si>
  <si>
    <t>53c22abafe0ae32720fac7aff5c9309b</t>
  </si>
  <si>
    <t>80ed5c72f5b84292602ff0184aad2385</t>
  </si>
  <si>
    <t>018e4943e4cc9ed099f6fc1a7b65b07d</t>
  </si>
  <si>
    <t>24562e8f4e2484eb6586fc3716558e31</t>
  </si>
  <si>
    <t>804e5ddab73def7d5e86b8ae6f27e83b</t>
  </si>
  <si>
    <t>0105b5323d24fc655f73052694dbbb3a</t>
  </si>
  <si>
    <t>ae9d8bf13681f31ec761764094e6ab95</t>
  </si>
  <si>
    <t>pc_gamer</t>
  </si>
  <si>
    <t>gravata</t>
  </si>
  <si>
    <t>d982abd090f18bcf182f0a41284696c1</t>
  </si>
  <si>
    <t>8e3bddc14b0d34937325162c2ce3939e</t>
  </si>
  <si>
    <t>b8c0c423f9e237f36d6def6bbf7c3e33</t>
  </si>
  <si>
    <t>06e15cff14f4bc72fac07dd6e6518113</t>
  </si>
  <si>
    <t>371fa349d92646bbeea5873df0bcdc5a</t>
  </si>
  <si>
    <t>af532e72149b808e9930096c343b5cee</t>
  </si>
  <si>
    <t>a865adb8bec2475e30e835eaf1b9e7d6</t>
  </si>
  <si>
    <t>16078eb07519685083510f372565ddc7</t>
  </si>
  <si>
    <t>047d2000bf864a26eb2559021ec958e2</t>
  </si>
  <si>
    <t>parauna</t>
  </si>
  <si>
    <t>f4dd7fe0a280db5ce3ad8d200ab0e93c</t>
  </si>
  <si>
    <t>96b4ceeea5f4e3997ac6543f49a4f138</t>
  </si>
  <si>
    <t>0c7533c71df861ec58ad7ff999ed0e8d</t>
  </si>
  <si>
    <t>28f8b98795a100b5782dd3977dc1c84a</t>
  </si>
  <si>
    <t>ceea3b56a13c40b2f0186e69472ac7cf</t>
  </si>
  <si>
    <t>7cdfbe7202481c56a694a46f536baffb</t>
  </si>
  <si>
    <t>08f5487befe25744feabb3203a4dc09b</t>
  </si>
  <si>
    <t>a8115d34a4b7b74388da609692162c37</t>
  </si>
  <si>
    <t>a6472fafe286c66c40540fa2b3217657</t>
  </si>
  <si>
    <t>481261db37f84927929168d7b183b54b</t>
  </si>
  <si>
    <t>e8217fb18c09c697dbf62a9ff30e812a</t>
  </si>
  <si>
    <t>cruzeiro do oeste</t>
  </si>
  <si>
    <t>e82d1b300fd1df88a56bf9e4f4b77655</t>
  </si>
  <si>
    <t>5a968ab149dac747332323c42b49e30a</t>
  </si>
  <si>
    <t>6dfc5d1e608f060d8b5d27b2d2bf0ee1</t>
  </si>
  <si>
    <t>8dd554aaa8e7d61ddde56ba4189c780f</t>
  </si>
  <si>
    <t>fd5c5a67cd369732c2ac20dbd574d1d4</t>
  </si>
  <si>
    <t>3a6be57061ebc68cc00b74186fe7ce5c</t>
  </si>
  <si>
    <t>alto paraiso de goias</t>
  </si>
  <si>
    <t>fbc3d892b4dad0fee10db683ae33ec25</t>
  </si>
  <si>
    <t>ddc9cfae6aff4793d37c7224d3ee1648</t>
  </si>
  <si>
    <t>cfd94b7371d772037e785dc4dc6d0b41</t>
  </si>
  <si>
    <t>cezarina</t>
  </si>
  <si>
    <t>4830bd8fff96f1bb97dd5db5220f4817</t>
  </si>
  <si>
    <t>feef9d2ebd0024cbb17471825fedfa6a</t>
  </si>
  <si>
    <t>4418e54649d925fb8532ff8d11bcea61</t>
  </si>
  <si>
    <t>c7aa6e6a39fc78bf4285e9ec06823bd4</t>
  </si>
  <si>
    <t>99a54764c341d5dc80b4a8fac4eba3fb</t>
  </si>
  <si>
    <t>79fb413fa9fc055b6da5fdcc04315f94</t>
  </si>
  <si>
    <t>1b3b7a453b2e73b50b194401c0da944d</t>
  </si>
  <si>
    <t>91c36b03df2eb40a4dccdbd16394328c</t>
  </si>
  <si>
    <t>f69e46a55317ceed64b22737d25f7d27</t>
  </si>
  <si>
    <t>bff4ece9fb17abc1ce53f6fcaa7949d5</t>
  </si>
  <si>
    <t>8762b647d716b99b09ee045657f9d383</t>
  </si>
  <si>
    <t>2758f5c95b77928e1a1b34ee48e6c8ff</t>
  </si>
  <si>
    <t>87a2d83c67c7bdc791e7e5869b035ae4</t>
  </si>
  <si>
    <t>3f84970b11159798c4fa73fb4e309f1c</t>
  </si>
  <si>
    <t>1d6ed38c8b6ab482c59215aac29ed59f</t>
  </si>
  <si>
    <t>cansancao</t>
  </si>
  <si>
    <t>d8c65cae037f8f9a93e2a53c54357a21</t>
  </si>
  <si>
    <t>59fe488ea6ac9439bc86663f4a564c23</t>
  </si>
  <si>
    <t>d14dcc33d06d94ffd075c4ac9f347f8d</t>
  </si>
  <si>
    <t>bela cruz</t>
  </si>
  <si>
    <t>e32209bcb9c95a291a1a0e971df14bdb</t>
  </si>
  <si>
    <t>c8e3fc442fae98805be412660c6770f0</t>
  </si>
  <si>
    <t>b3729cd1670144c7b451137853e3f46a</t>
  </si>
  <si>
    <t>e83ffc00431d0012a217cd47b42c78f1</t>
  </si>
  <si>
    <t>3ba877fb77cb9ece0df17fdad93f64cd</t>
  </si>
  <si>
    <t>13f71b34070e465311be5e70a4b726ca</t>
  </si>
  <si>
    <t>7dc6f855494bc660c8ff01686446a69f</t>
  </si>
  <si>
    <t>255ff8d111e16367aa2404897e198547</t>
  </si>
  <si>
    <t>69a94e2d31f0198e63979f367def14a4</t>
  </si>
  <si>
    <t>b84c4c7f1845f068f40e350865b803fa</t>
  </si>
  <si>
    <t>9ed469c8d1d0bf9d5a658638d18792ab</t>
  </si>
  <si>
    <t>eed9644811f4d0e16bbcf03449d12698</t>
  </si>
  <si>
    <t>297f88ff2e58f19bedf2f9836f99dbf6</t>
  </si>
  <si>
    <t>barra do bugres</t>
  </si>
  <si>
    <t>1162cd6cea2c1d4d79492aef88f50618</t>
  </si>
  <si>
    <t>d696750e550fd0f733979dd7e5dff921</t>
  </si>
  <si>
    <t>9de4643a8dbde634fe55621059d92273</t>
  </si>
  <si>
    <t>707460e412768135516dc216222de9da</t>
  </si>
  <si>
    <t>toledo</t>
  </si>
  <si>
    <t>6d9e993faed56b20fe3f762fd8bbf24f</t>
  </si>
  <si>
    <t>216bb0e0cd43ffd832e0973d35e0377e</t>
  </si>
  <si>
    <t>e9ed9b2bcc5b3985d138e87418f5de3f</t>
  </si>
  <si>
    <t>a7576b40fc3305040c4e267a6c7edeab</t>
  </si>
  <si>
    <t>568e52d4c670b4d5130bae2dbf211c40</t>
  </si>
  <si>
    <t>39affb22b0414feee0d2d41c3434b9eb</t>
  </si>
  <si>
    <t>2000818e65ff6ebca35463a38c0fb42a</t>
  </si>
  <si>
    <t>e9e1e0a297e5a8f045e8c0395c4c745b</t>
  </si>
  <si>
    <t>a15b8caadaca76424a9b04798c3a007c</t>
  </si>
  <si>
    <t>artur nogueira</t>
  </si>
  <si>
    <t>5b16597db46078bb77a52724f579a731</t>
  </si>
  <si>
    <t>42d4162df2c934129e1f2a5b10fceb54</t>
  </si>
  <si>
    <t>c1f39bb1d57f413cc9d3086d546b3866</t>
  </si>
  <si>
    <t>978ea005bbc57d3f9ee16f21056f7f63</t>
  </si>
  <si>
    <t>2f20e98344b75554e78a681c992cb5d3</t>
  </si>
  <si>
    <t>2ce757e7e2cf3442241e4646b3472dd0</t>
  </si>
  <si>
    <t>68bf2e76db1d8e846042e54da87399ca</t>
  </si>
  <si>
    <t>1d90552931e70c9f5f72f05a9c210a56</t>
  </si>
  <si>
    <t>c5477ccc57a4ac523554e691f8a00d2e</t>
  </si>
  <si>
    <t>c68b419d9c6038271b85bac98adb0fc9</t>
  </si>
  <si>
    <t>942bd5ec97f21527d55a279894d268ef</t>
  </si>
  <si>
    <t>95329bc75845ea5b52290fba0e025e0f</t>
  </si>
  <si>
    <t>16d13ab2d640065882cddcafa3359116</t>
  </si>
  <si>
    <t>d509ded18095d94c5b7c49db99694dc1</t>
  </si>
  <si>
    <t>e699db09ff2550edf641974c32caab55</t>
  </si>
  <si>
    <t>1b2ab6eda1946a6ff386b1ae51431344</t>
  </si>
  <si>
    <t>5718be47d367f91087182c0b796f77fb</t>
  </si>
  <si>
    <t>517dd1c1cda3892f83d386dcf9a4e9b7</t>
  </si>
  <si>
    <t>b92e3c8f9738272ff7c59e111e108d7c</t>
  </si>
  <si>
    <t>b8d610c97390e7f8649df33e3f69584c</t>
  </si>
  <si>
    <t>1d69f6b3dd0fc384483cfb2560d8a6a4</t>
  </si>
  <si>
    <t>ba10a94473b332e323abe844988c8237</t>
  </si>
  <si>
    <t>222febcc18c882e953a5539e24f097fc</t>
  </si>
  <si>
    <t>26cdf11da38117ed1bca961a210dd21d</t>
  </si>
  <si>
    <t>898c951d2faff7482c962f6ec525adb6</t>
  </si>
  <si>
    <t>75badba50a0589b5831dcf59c25638d2</t>
  </si>
  <si>
    <t>e8d7b12572b213ba22acebb8983a4615</t>
  </si>
  <si>
    <t>90110050bbad8e4a17d5fbf0152eb950</t>
  </si>
  <si>
    <t>guaicara</t>
  </si>
  <si>
    <t>6c9b54dfc2bd3e8b9dc0ac5032502cf1</t>
  </si>
  <si>
    <t>cde19d7bc4cb68d2dd096c813ca524f2</t>
  </si>
  <si>
    <t>mantena</t>
  </si>
  <si>
    <t>c263f74f0ce9f6d9e0f4608a22a67dfd</t>
  </si>
  <si>
    <t>7dd4ca386e9a4add580925c77a483225</t>
  </si>
  <si>
    <t>ventania</t>
  </si>
  <si>
    <t>09e1adca3506ecf15eefdb37196f2515</t>
  </si>
  <si>
    <t>fa66c43e63966d8b1770f6df326e05fb</t>
  </si>
  <si>
    <t>478bde4147e07d0ea250b66bcd36b200</t>
  </si>
  <si>
    <t>a31b5cba0164acdc91b6196825128128</t>
  </si>
  <si>
    <t>d8c199ae0fce3ce0ba91596db04910be</t>
  </si>
  <si>
    <t>b209a1643829776c9340b2fab705c225</t>
  </si>
  <si>
    <t>1cdcd38020c62cfc2ba884e5a23eaa0e</t>
  </si>
  <si>
    <t>3ca00c4e1220f5de09fed51ea33cec30</t>
  </si>
  <si>
    <t>75e490ed3784567b2dd4bd3b3fbdf6f6</t>
  </si>
  <si>
    <t>80700def3189230fc60069139112527d</t>
  </si>
  <si>
    <t>9545d45c37449ccbc376de3a04c66e71</t>
  </si>
  <si>
    <t>f81abf40350b6bbb272cb1e6d923f8a7</t>
  </si>
  <si>
    <t>f8e0d73a0d29119847eef26cb525bf16</t>
  </si>
  <si>
    <t>060c17562f97e5bb60bc0dfa4dd5b3f2</t>
  </si>
  <si>
    <t>3327920ff65dadcbfc7f2a44a772c2f2</t>
  </si>
  <si>
    <t>3e1616d48a50cea07cdf8ca77e8eb0f8</t>
  </si>
  <si>
    <t>7acd752914187cf1f698d82d5025595c</t>
  </si>
  <si>
    <t>8eb25e70fd50ee968212856d6e43a584</t>
  </si>
  <si>
    <t>906a4ea26826c20b9b184b9e7c92c7b2</t>
  </si>
  <si>
    <t>16d096faa27582985f849f08370cf1ed</t>
  </si>
  <si>
    <t>e59aa562b9f8076dd550fcddf0e73491</t>
  </si>
  <si>
    <t>7466e5f152d3e7c316e2866f8c42e433</t>
  </si>
  <si>
    <t>093dea0d5b7854e484d59d15b2243006</t>
  </si>
  <si>
    <t>bdc3291ab242ec1effc8eb0987850268</t>
  </si>
  <si>
    <t>4a09496c03782d8f7e5d9fe65d3da015</t>
  </si>
  <si>
    <t>48da563d578242f69599e13f9a03adc1</t>
  </si>
  <si>
    <t>fa492e5afb3ff3509a164a53e0f69153</t>
  </si>
  <si>
    <t>d7d9e807fdc3e0515504b5cb83e374f2</t>
  </si>
  <si>
    <t>80092307dc8a515d508a93a24516a62e</t>
  </si>
  <si>
    <t>81e7937893af4703d4d14ca3e3765b59</t>
  </si>
  <si>
    <t>a7c44bb8aa9c0737ed95216600460b84</t>
  </si>
  <si>
    <t>860a775a4c01146f0dac9eebe2ac8461</t>
  </si>
  <si>
    <t>7781d6283100da12454a264ff46216b2</t>
  </si>
  <si>
    <t>753f6e40ce5c9753d617ef1405cf67a8</t>
  </si>
  <si>
    <t>39aeb187a9843573928fbb6d46181158</t>
  </si>
  <si>
    <t>247fa5b4e2f524a22b21ef256ffc23e4</t>
  </si>
  <si>
    <t>6530e623753f65cf28a4f0a5e289a600</t>
  </si>
  <si>
    <t>69563539a33f6dbf50c8e280e4e8a88b</t>
  </si>
  <si>
    <t>f3ead0dbcae5b065731b183396c1da2f</t>
  </si>
  <si>
    <t>d12c926d74ceff0a90a21184466ce161</t>
  </si>
  <si>
    <t>39a3a09af913e6f029e2d845fa0110b7</t>
  </si>
  <si>
    <t>3e8beb10c7fe2966555446e8575a88b7</t>
  </si>
  <si>
    <t>a32e9f128bf594a9f10ca06f147b4719</t>
  </si>
  <si>
    <t>a2b02026d2b1873d8e01ccfe3f8c62b0</t>
  </si>
  <si>
    <t>c2441af97dc659059897209bd93bfc3e</t>
  </si>
  <si>
    <t>58f2a6ed0fb6042ee5b5e057ab9a9264</t>
  </si>
  <si>
    <t>eeca9f5d045896f3545298cf7a55f101</t>
  </si>
  <si>
    <t>ea85434d6eb8e8b3acb85291385bc410</t>
  </si>
  <si>
    <t>b290e4dd94ec1715d29cc7d82dcf4d2f</t>
  </si>
  <si>
    <t>624a104988a613eba3eae6cd9132d397</t>
  </si>
  <si>
    <t>33a6f4b1e7cdc205511e76ba1b6e0186</t>
  </si>
  <si>
    <t>4a0e08a063a29ba6840734015f08d920</t>
  </si>
  <si>
    <t>67feea73c5369c0921af9d3c2d566edc</t>
  </si>
  <si>
    <t>5f6ab61ba623091b2ced14e75d9e56a6</t>
  </si>
  <si>
    <t>30e29f069eb150845319d80fabf966a4</t>
  </si>
  <si>
    <t>santa albertina</t>
  </si>
  <si>
    <t>c8e4d7b6268150138b3cce1a49c8863b</t>
  </si>
  <si>
    <t>feb6b22599ba8d9269ddc01c798116b0</t>
  </si>
  <si>
    <t>1963469800c298aa309f11cd40138411</t>
  </si>
  <si>
    <t>4a30399699a6eec1407c46b218e67bb3</t>
  </si>
  <si>
    <t>df56d7b40d437f88407c5f78b63bc328</t>
  </si>
  <si>
    <t>2ae3c4ea3ec94a886974531fbd37faf8</t>
  </si>
  <si>
    <t>9e51155c4d15c5f62e0b309826c25a02</t>
  </si>
  <si>
    <t>6c84262d46fe370972acbf13ad5f97c8</t>
  </si>
  <si>
    <t>92c3a5b09e48e84587b55b833b901d81</t>
  </si>
  <si>
    <t>3db75f31b76375c502f64d550dcd1166</t>
  </si>
  <si>
    <t>1ec2b1b57e7e5a1b3819a846681dda5f</t>
  </si>
  <si>
    <t>31a8e53226ace9a58aef6b76fab4ff4d</t>
  </si>
  <si>
    <t>9451e630d725c4bb7a5a206b48b99486</t>
  </si>
  <si>
    <t>4b35e80debf750d9d6a2c140596d5a4a</t>
  </si>
  <si>
    <t>camanducaia</t>
  </si>
  <si>
    <t>2dee1b58f6f3c724427ad545adf6d5e4</t>
  </si>
  <si>
    <t>1faa8235ed57dbf4adb767066a4c5993</t>
  </si>
  <si>
    <t>d0bce34c31d4494a153aa82c468152c4</t>
  </si>
  <si>
    <t>122bedead6e7541d311e6e0ab3cf248f</t>
  </si>
  <si>
    <t>961dff0a659b4561334372337dd897d9</t>
  </si>
  <si>
    <t>b177ef267a4377b77e0620d1a7f08dce</t>
  </si>
  <si>
    <t>93665186a08d41fad2ac9580488ff17e</t>
  </si>
  <si>
    <t>281bbfe70848e0b304bef88fc2caf2c3</t>
  </si>
  <si>
    <t>7ceb27602e06b6c42905d1c5faf97b6a</t>
  </si>
  <si>
    <t>69ffcc06382c0d6b91a0d6a647603a8f</t>
  </si>
  <si>
    <t>c420c13056340a00e4cd63fdf6e4f4fc</t>
  </si>
  <si>
    <t>83fc8ba0daca8fd0ec1524c52e5c40e0</t>
  </si>
  <si>
    <t>3a3ee9aa5c27f048575edfd6d3926140</t>
  </si>
  <si>
    <t>720ebc8cf4ff92f142d18b2cc3615ec3</t>
  </si>
  <si>
    <t>6191f53eb8ca0c04c84df58764791cd5</t>
  </si>
  <si>
    <t>37c8cbbb816470ceb8a3026653cf3d3c</t>
  </si>
  <si>
    <t>3ac52f93c2299daa201fbb7ff36546f7</t>
  </si>
  <si>
    <t>7e3f87d16fb353f408d467e74fbd8014</t>
  </si>
  <si>
    <t>0c6ddd0fc46185e7fd0bb6d767bf4d36</t>
  </si>
  <si>
    <t>parana</t>
  </si>
  <si>
    <t>9d3086bce114e0c19770559e454cee69</t>
  </si>
  <si>
    <t>d2c23cb5ca229e1539b7937ae3817b82</t>
  </si>
  <si>
    <t>7340e81f47c6ff6704d2e7b9631f9680</t>
  </si>
  <si>
    <t>catalao</t>
  </si>
  <si>
    <t>537be38441cb6b55c59979427abe99ef</t>
  </si>
  <si>
    <t>7cee15aa6f33557c7056ba1fee542b79</t>
  </si>
  <si>
    <t>a0822e7d4805f4355a0cc53939cd05a7</t>
  </si>
  <si>
    <t>455899b7472d7821875298e00590ba15</t>
  </si>
  <si>
    <t>451f60a1af05c5bef8d9e93fe847f6bc</t>
  </si>
  <si>
    <t>682449c788b11d4c5ef647150e828bac</t>
  </si>
  <si>
    <t>74b142d6556fcd693f9151d041d3ef3d</t>
  </si>
  <si>
    <t>ca94d73e8f12ba9a6393af8224536f90</t>
  </si>
  <si>
    <t>c79151301b9d90985d1fa52879213105</t>
  </si>
  <si>
    <t>dc646ed8ea82e23f30bcf1ebb19c03d4</t>
  </si>
  <si>
    <t>0e993f47872848e8a028a49f48de0242</t>
  </si>
  <si>
    <t>537148287359f3f816095b3bfc368130</t>
  </si>
  <si>
    <t>a2ccd62b2a11e7a7f39b70735e493ab5</t>
  </si>
  <si>
    <t>belo jardim</t>
  </si>
  <si>
    <t>4ee98e5c36cdadbb40216412e0364478</t>
  </si>
  <si>
    <t>80e7f6c61346d1feb1bca71585ac62e4</t>
  </si>
  <si>
    <t>a1c1b7bc5b4c7e44bd662900ea448b05</t>
  </si>
  <si>
    <t>1212d10dd1ebbfe6d18ccf86a805c680</t>
  </si>
  <si>
    <t>73596ebb9fd9b16f96f4740d9c21e6bd</t>
  </si>
  <si>
    <t>bad9804e1f16ed9115e1373a6d5fb3fd</t>
  </si>
  <si>
    <t>b7605b5b483063d12bd90a772bff9d21</t>
  </si>
  <si>
    <t>ae60b5e3a634bdf188825c1576bed6df</t>
  </si>
  <si>
    <t>90d56ed46d2ebca29d7bf65e65b906e0</t>
  </si>
  <si>
    <t>1d3ecbda18167c766a3381fd16108e4a</t>
  </si>
  <si>
    <t>a3a7a7e9325f146eaeea7cafbb1b5345</t>
  </si>
  <si>
    <t>divino</t>
  </si>
  <si>
    <t>f16e4c5b20fe01e09d3cee88c9c91fe4</t>
  </si>
  <si>
    <t>a91c1a94d83d36316c44e00e738607b1</t>
  </si>
  <si>
    <t>f0d84f7bc23152603cb03037a44ae3ea</t>
  </si>
  <si>
    <t>uniao da vitoria</t>
  </si>
  <si>
    <t>d8b293a9c747dbce4a60f6c0bca37dd7</t>
  </si>
  <si>
    <t>90830dbb673d83c46f791a44b9a0c838</t>
  </si>
  <si>
    <t>c7387d86e09f2823f6062d8c2378ce02</t>
  </si>
  <si>
    <t>b84520a57891e7a8ae2c68741dcc7146</t>
  </si>
  <si>
    <t>afe44c51b2ff47d26e457d10585bf8b4</t>
  </si>
  <si>
    <t>5dd92537254a116aef59638c895dc4c4</t>
  </si>
  <si>
    <t>065a46b0be3f31498ebdd3f4c668a6b6</t>
  </si>
  <si>
    <t>cb3854593d940470990944eb8e8d44f8</t>
  </si>
  <si>
    <t>bf4acb0df3642cc86d6217d861598798</t>
  </si>
  <si>
    <t>223d34a3d9334039f5ff9511dc044bbb</t>
  </si>
  <si>
    <t>6105669038af83b587aa02fbb037389d</t>
  </si>
  <si>
    <t>mar de espanha</t>
  </si>
  <si>
    <t>35c3a3bbf1845fc95254bf7f2eba916f</t>
  </si>
  <si>
    <t>fd91e23b4465803725f329b39afe018a</t>
  </si>
  <si>
    <t>ed9eef5be0992d413d251fadba1a410d</t>
  </si>
  <si>
    <t>7d39c5d887661f6e1699374db64104c1</t>
  </si>
  <si>
    <t>silva jardim</t>
  </si>
  <si>
    <t>f3f65564546eca69a8247a280e51a77b</t>
  </si>
  <si>
    <t>8de2f47b78997a49459d4564b093fecc</t>
  </si>
  <si>
    <t>12aeb676925aec00b8045ed2f8e13a3d</t>
  </si>
  <si>
    <t>e22de883eaec82ecd47950dffc8e63f4</t>
  </si>
  <si>
    <t>1393ce4aab394aadb6d9df4c59c90363</t>
  </si>
  <si>
    <t>ad3a34aa245c0c0a12989188dfa354e0</t>
  </si>
  <si>
    <t>cf28a2b7bc92809a0574cf07772c88c4</t>
  </si>
  <si>
    <t>b4e6e7f253b6e4c93782d7899d2cc3c0</t>
  </si>
  <si>
    <t>e9deefc5724bd9c035dc3727fa4ad4d0</t>
  </si>
  <si>
    <t>8c250695c6959b9f09b7c1139313f63f</t>
  </si>
  <si>
    <t>a45006ef91228905575d115da011049b</t>
  </si>
  <si>
    <t>0bbdc963004d9b2fd3427ee3c5ae3608</t>
  </si>
  <si>
    <t>06df0c10d34e459d9672bc77388742eb</t>
  </si>
  <si>
    <t>69a8412a11f514c90ac72e76225c28ca</t>
  </si>
  <si>
    <t>e5cee28542e829bfd8e8ab719c386311</t>
  </si>
  <si>
    <t>9ba0b4f4ee665808d39fe864b491bf15</t>
  </si>
  <si>
    <t>5ddaacb7f41a1651091efd017cf604d7</t>
  </si>
  <si>
    <t>12b4ae0a791aa18f7dc19b9af8342f94</t>
  </si>
  <si>
    <t>5379f5de2b072f7848c401ee756d5aba</t>
  </si>
  <si>
    <t>14ae64f095e11f8010d2381ba2845cff</t>
  </si>
  <si>
    <t>493d122f612d9b8b7499a1054354ec2c</t>
  </si>
  <si>
    <t>8438c7840810d9cc49705bc3bd0d030d</t>
  </si>
  <si>
    <t>3386491e65bf02586461d30dc3fe53f1</t>
  </si>
  <si>
    <t>f4b6ce96ee5563dab77fc5639fdd349e</t>
  </si>
  <si>
    <t>6a924969e49789ee7b332cdc7677c35f</t>
  </si>
  <si>
    <t>2eb6e8f39feaf75fc5163f774d38f0f1</t>
  </si>
  <si>
    <t>6f35b5a833225638c4ba4fa744fd1716</t>
  </si>
  <si>
    <t>f49b0d1c77d2f8b37c7579f4cbc8264e</t>
  </si>
  <si>
    <t>eac8b9e1c1eaa41a41acc9f41d1287e5</t>
  </si>
  <si>
    <t>60084b7d470df61a877bc270cae7f70f</t>
  </si>
  <si>
    <t>fcb1e2586649d5835b9d01200905a76c</t>
  </si>
  <si>
    <t>7c55ea4aea1acf1ce11440010f5aa298</t>
  </si>
  <si>
    <t>5c0a1e095bb3f9c4d9e64b4a0d597923</t>
  </si>
  <si>
    <t>itapui</t>
  </si>
  <si>
    <t>2881b13af2b1dee73ff94bad8d235e16</t>
  </si>
  <si>
    <t>e71f3cd0a0ef69b7fd173b32322dc6da</t>
  </si>
  <si>
    <t>4fa9e718f71d91588d41b11ffb09e8f8</t>
  </si>
  <si>
    <t>8b31141d6a9f3bb71baa36281157a9a8</t>
  </si>
  <si>
    <t>236634fd768c822b130b6ccf325e4c13</t>
  </si>
  <si>
    <t>99ef70ecdfc7f7d28ea4c3538df4e84b</t>
  </si>
  <si>
    <t>cordeiropolis</t>
  </si>
  <si>
    <t>d9faf6f49d2c7b35db2ee149350d371a</t>
  </si>
  <si>
    <t>24a046fcc8b971ab9962537f2694bc77</t>
  </si>
  <si>
    <t>aafe36600ce604f205b86b5084d3d767</t>
  </si>
  <si>
    <t>127c6ffab5cb903da08254d7aaa35b47</t>
  </si>
  <si>
    <t>9719859dcdccf74073e92a975dd3709f</t>
  </si>
  <si>
    <t>4b3ee2d3838ddb1c971da38fe4451d31</t>
  </si>
  <si>
    <t>4f72abdcedf8185382214a227cdb9e9b</t>
  </si>
  <si>
    <t>7d1a667dbc183583078324f912d42c6b</t>
  </si>
  <si>
    <t>b3bd9aa12a1990ed9f9a1ae281ee7e34</t>
  </si>
  <si>
    <t>rio do oeste</t>
  </si>
  <si>
    <t>0777357b31babc84dc93894f0a58b942</t>
  </si>
  <si>
    <t>073ed404e3aec5b0a486334c05ee2fe9</t>
  </si>
  <si>
    <t>d650b663c3b5f6fb392b6326366efa9a</t>
  </si>
  <si>
    <t>a3e919f4567ef43cc1a6b171c5900f42</t>
  </si>
  <si>
    <t>68490c57a7a7ef7602fec9765720fc48</t>
  </si>
  <si>
    <t>19ae99a380c31edb46ed9e7dc1e9931c</t>
  </si>
  <si>
    <t>eacf93d5618971d7871e78e53bc4d24d</t>
  </si>
  <si>
    <t>2a15d40da6accb25c550b694fdf84478</t>
  </si>
  <si>
    <t>a12c9204f6f9e90ad1d8ba5571fbfed2</t>
  </si>
  <si>
    <t>2b141f94788b2cced0125f3159a92aed</t>
  </si>
  <si>
    <t>713ab5cfa6f7bc9064c48297201793f3</t>
  </si>
  <si>
    <t>db35a562fb6ba63e19fa42a15349dc04</t>
  </si>
  <si>
    <t>6dc10530802d3da9db8c93dda0c58371</t>
  </si>
  <si>
    <t>8394892177e59c9293914e83fe4c4dfe</t>
  </si>
  <si>
    <t>d8b1047c56cbd858aa50fb5bf85976cf</t>
  </si>
  <si>
    <t>a4fa719430167664811c30680941ec40</t>
  </si>
  <si>
    <t>f68980d7981fcc92059f42a4fd82fb38</t>
  </si>
  <si>
    <t>a240ccd156413c662c6b890586035887</t>
  </si>
  <si>
    <t>9ee8cf0ffcf31bb51cfefb03220c63e8</t>
  </si>
  <si>
    <t>25e3dbdd14cfd1a5b4638f0a9d41e70f</t>
  </si>
  <si>
    <t>644f81e8109d25d2df7ac2eb7b24ac88</t>
  </si>
  <si>
    <t>3e9bdc72197be8d2881273a27efc207d</t>
  </si>
  <si>
    <t>870bcc6c58e03ca658cfdd13db4bbe28</t>
  </si>
  <si>
    <t>a3b42d266fa8afc874b909422ce88582</t>
  </si>
  <si>
    <t>58c6845f76a94d9d8413b051ae4c9d46</t>
  </si>
  <si>
    <t>3772bd82db6b988f9a7008bdb3a4b729</t>
  </si>
  <si>
    <t>d00682c2eaf70db1869809d2fbaf7aba</t>
  </si>
  <si>
    <t>fb2aa32b042bc39e28a5d6ba5a37f51f</t>
  </si>
  <si>
    <t>f4d705aa95ccca448e5b0deb6e5290ba</t>
  </si>
  <si>
    <t>77a5426b358fde73567d7061bf886850</t>
  </si>
  <si>
    <t>4096943338f6798c95bce03684e2a354</t>
  </si>
  <si>
    <t>af0a99476d96dcc1a1baa7c0d9ff6b9d</t>
  </si>
  <si>
    <t>04308b1ee57b6625f47df1d56f00eedf</t>
  </si>
  <si>
    <t>2475746f4e558c18ec6865adb7dab746</t>
  </si>
  <si>
    <t>salinas</t>
  </si>
  <si>
    <t>bombinhas</t>
  </si>
  <si>
    <t>64bbf9df8ea9c5c9dfb0981b5e2a81e0</t>
  </si>
  <si>
    <t>3918438461819ce9da3aad383410a292</t>
  </si>
  <si>
    <t>7eb3777da7278563df91c47dbb6eca9a</t>
  </si>
  <si>
    <t>480eaa4ce1cc7cf344ad094e326f373c</t>
  </si>
  <si>
    <t>4af472ab3d969ee3066c37f7a11b7f62</t>
  </si>
  <si>
    <t>cruz alta</t>
  </si>
  <si>
    <t>5981f36992c8a99eff941a3d3375b318</t>
  </si>
  <si>
    <t>224f4ce3262279a31db214df54befe1b</t>
  </si>
  <si>
    <t>58c52c26686328bb3ee2a91b61187f84</t>
  </si>
  <si>
    <t>d7734a834b8c2b0138d57157af28e7f1</t>
  </si>
  <si>
    <t>bf3024b979e260a941c418cc5771fff2</t>
  </si>
  <si>
    <t>9a3a72f79c865e8d4778890226b127ef</t>
  </si>
  <si>
    <t>jardim alegre</t>
  </si>
  <si>
    <t>2bcf195f4b476e9e1a4bd6d139db37ea</t>
  </si>
  <si>
    <t>7776d83c2db3d88b275ab95137f7441e</t>
  </si>
  <si>
    <t>c630eb58d4776ae146e9b25b93caa58f</t>
  </si>
  <si>
    <t>31d9a6982f9690f7618f0a5d647504b0</t>
  </si>
  <si>
    <t>f2d649f157cebee085ed738f23d5d6b7</t>
  </si>
  <si>
    <t>b9e34574be980df75b9142b558bcb243</t>
  </si>
  <si>
    <t>e8e92186741794a0da48d868267ce635</t>
  </si>
  <si>
    <t>bb611cf1352bf9b347e0a3ea5e70fc46</t>
  </si>
  <si>
    <t>391ae4950689e958f7aa9de8b97f5908</t>
  </si>
  <si>
    <t>tucuma</t>
  </si>
  <si>
    <t>22ecef80997c71139d9679802f02e84d</t>
  </si>
  <si>
    <t>82c3ea364e5480f335f6743ee725a921</t>
  </si>
  <si>
    <t>1109c3ef4ce1fb80b95b9765d6d76fcf</t>
  </si>
  <si>
    <t>f9f55a148dc1cd670fc3c9ecc31aa1d6</t>
  </si>
  <si>
    <t>33a556a744bc9ea4e216c3990d352d03</t>
  </si>
  <si>
    <t>7a21fb9a959b50e5cd75ee07a1ff098a</t>
  </si>
  <si>
    <t>2c21824a21b2ab2474f6e330771fe766</t>
  </si>
  <si>
    <t>fb8d71b8750a9bb47e7f71434deb437d</t>
  </si>
  <si>
    <t>02a66fc781a395cc79f54a7e2f4237ae</t>
  </si>
  <si>
    <t>amambai</t>
  </si>
  <si>
    <t>e138a14b6a413d7a17ff420a130b2759</t>
  </si>
  <si>
    <t>b665d6299c02572404ef4ee1741140a3</t>
  </si>
  <si>
    <t>6dc2df445e3eff17ac265b74560f93cb</t>
  </si>
  <si>
    <t>8be0ba0be22f6202ca47271c05e5d915</t>
  </si>
  <si>
    <t>931a86365f7db2b1a69655102b93396a</t>
  </si>
  <si>
    <t>a81be81673bee4a384c6b5468a606478</t>
  </si>
  <si>
    <t>511ccb3aafea18b48241f081b07dbba3</t>
  </si>
  <si>
    <t>4d2cdf20fe9f9e0f398d9323ae332b08</t>
  </si>
  <si>
    <t>f222821ab815b3f4d0613cf19aad3121</t>
  </si>
  <si>
    <t>58ab53aab8ecabe6b411fa69f97b8be9</t>
  </si>
  <si>
    <t>c0325887115675bec470d41d2d601a7a</t>
  </si>
  <si>
    <t>a6aa9543426b2f37964954cfc9ee474f</t>
  </si>
  <si>
    <t>c2a550cc5f966506b717532441c221e5</t>
  </si>
  <si>
    <t>cac9e5692471a0700418aa3400b9b2b1</t>
  </si>
  <si>
    <t>7ea5bfa6c340f58f8e71fc1f0412b0d6</t>
  </si>
  <si>
    <t>fc99aeadad12e8925f558305956a08aa</t>
  </si>
  <si>
    <t>3c5a23a85fc2367a39de50010bb6adea</t>
  </si>
  <si>
    <t>28786e407ecbca9896054fe60ce164db</t>
  </si>
  <si>
    <t>9f5054bd9a3c71702aa0917a7da29193</t>
  </si>
  <si>
    <t>54d7ad85b648d3cb2b7069ed446d7f35</t>
  </si>
  <si>
    <t>cb87122c4871e202777cf243fbea2d12</t>
  </si>
  <si>
    <t>3112aed98b4143a8b6eff67cb5c4dcaa</t>
  </si>
  <si>
    <t>c695342500b74ff952db47b541726de1</t>
  </si>
  <si>
    <t>1eade46fba20122dc4aefb379f8c636b</t>
  </si>
  <si>
    <t>c090b65ed4db6e927670dc8d1590cd64</t>
  </si>
  <si>
    <t>580603672a21252f21fa8a8b4ca85986</t>
  </si>
  <si>
    <t>c742ac1fd3f3b453ea59c439d6dc4e39</t>
  </si>
  <si>
    <t>f8965d92f9d8e18cd5d1a0e3bc9d15fc</t>
  </si>
  <si>
    <t>ec58535d820b93edc3f1cfde52290334</t>
  </si>
  <si>
    <t>fb31ae52945c45377e1ba9644b7f78e5</t>
  </si>
  <si>
    <t>5713e6bc9a550b3abc8c7aa03a2db95d</t>
  </si>
  <si>
    <t>77e56e1e099429aab02aa75e36831eac</t>
  </si>
  <si>
    <t>53c996d70be78077dd4c97f771d9f32f</t>
  </si>
  <si>
    <t>d1ac79e195d42ffecfe5abe8428c6535</t>
  </si>
  <si>
    <t>a43b9483961041642fa607e74f87b912</t>
  </si>
  <si>
    <t>5fbb36c2e55d34d7799cb74e65d73a62</t>
  </si>
  <si>
    <t>803668f063859a1f96b67b83b71e86ef</t>
  </si>
  <si>
    <t>cba7df91cfb5b29a0e92be5fb93b5e55</t>
  </si>
  <si>
    <t>d017d0e91fe40d6aa17e32f698543706</t>
  </si>
  <si>
    <t>7bcc81e7096d625f592094c60385ebc5</t>
  </si>
  <si>
    <t>30f451d315980b9bb52939eccbdb5130</t>
  </si>
  <si>
    <t>6fa25e5deedf726d264d6714ac4a8ab4</t>
  </si>
  <si>
    <t>82c51c3938503a4ddc096fbed86428d6</t>
  </si>
  <si>
    <t>cfe94489ddd337d1e29e12f2a7205d10</t>
  </si>
  <si>
    <t>36a1d03f4dcccccd1051003dd90261e6</t>
  </si>
  <si>
    <t>00335f75ea6a4455b524a8dd177067f5</t>
  </si>
  <si>
    <t>e1bf2f209fd2b08e1af3ed71732d9008</t>
  </si>
  <si>
    <t>32b84239e3f3904ac162d832454770c7</t>
  </si>
  <si>
    <t>f75666bf6c9e09f6b3f4bcd797b57a3c</t>
  </si>
  <si>
    <t>f60fedc54d28bf29480f654d90a2f8ff</t>
  </si>
  <si>
    <t>d1aae36e328d1f069a025fcc997aaf69</t>
  </si>
  <si>
    <t>afb41fa922afaed3105a1700fed64c35</t>
  </si>
  <si>
    <t>7b52ce3d6635ac7eb9d2bbb3dc931843</t>
  </si>
  <si>
    <t>f6bb64a35eee41a5e4ab974cb8de2ff4</t>
  </si>
  <si>
    <t>a57b5f06fb5152039fbc5c54a595efd0</t>
  </si>
  <si>
    <t>b9454f6cd728a6e0510e3c4ba8c25263</t>
  </si>
  <si>
    <t>2f3d40d45e3136aebef9e2ed3c3fb950</t>
  </si>
  <si>
    <t>6b75c3e52a1fb04bd0b4f1975febc486</t>
  </si>
  <si>
    <t>f516d692e2bf83614119de3286a12fca</t>
  </si>
  <si>
    <t>e8bfce998bdf363fe7a15422b17c1597</t>
  </si>
  <si>
    <t>ec9f9865708006552e26ff7a0e56738b</t>
  </si>
  <si>
    <t>a096400f2b6fbe9c868f7dd5f1333e5a</t>
  </si>
  <si>
    <t>ceab1b83992b155eb6d4dc4f94156c3e</t>
  </si>
  <si>
    <t>ab98ae53ea3aa5c0c205452e32cc099b</t>
  </si>
  <si>
    <t>597d26435e8ef77bb0fcd26f6c07d486</t>
  </si>
  <si>
    <t>f959348f343a0d3093d076e19e59d214</t>
  </si>
  <si>
    <t>3837316347c6731a7368bd44a3b613bc</t>
  </si>
  <si>
    <t>928922804cd240fbd2f55e7687c0c412</t>
  </si>
  <si>
    <t>df466fb774f8f20a2cca22211d35b778</t>
  </si>
  <si>
    <t>7824c8b07c7b46bdc97bf07d618a524c</t>
  </si>
  <si>
    <t>299c93716e44a3cc7521ffd9b2db1fc3</t>
  </si>
  <si>
    <t>67bd616e1ba0d3d3e8545f3113b0140d</t>
  </si>
  <si>
    <t>7b473d4b33fa91ab7671f794ce54194b</t>
  </si>
  <si>
    <t>538917e9e6d39e4e2f6d7480f7c2479e</t>
  </si>
  <si>
    <t>0eb5d1d033dcdd7b9b11658ce84ee8e9</t>
  </si>
  <si>
    <t>ed9a9009b3f1634f5aba2e8eaee8e494</t>
  </si>
  <si>
    <t>55b8e1fb321cbab593e51c5c50031125</t>
  </si>
  <si>
    <t>115bc2b948bfb128b7aaf878e50a9b5a</t>
  </si>
  <si>
    <t>e26d111e27a794e1e3404239c115907c</t>
  </si>
  <si>
    <t>0e8dad04a1195ace383f6a2392ead013</t>
  </si>
  <si>
    <t>8aa6223e400af9c97b07c75993142721</t>
  </si>
  <si>
    <t>1f9ab4708f3056ede07124aad39a2554</t>
  </si>
  <si>
    <t>6c1ccc08a44926bbfcf90f475942e84a</t>
  </si>
  <si>
    <t>c293ca42a5c5696d69f9de1acff91b4d</t>
  </si>
  <si>
    <t>7868a64aa111bbb4f41f8e1146c0becb</t>
  </si>
  <si>
    <t>9434829a6ad0625a50a8904f8a90a24e</t>
  </si>
  <si>
    <t>cfa3e6925faeafb049f7bf5f1a133757</t>
  </si>
  <si>
    <t>726b4e18f00255e2e63491bcba3f60b8</t>
  </si>
  <si>
    <t>5af9164d1406a7f016a689a9e7c38427</t>
  </si>
  <si>
    <t>moveis_colchao_e_estofado</t>
  </si>
  <si>
    <t>f10282aa55ff8cf002a73620cd23e573</t>
  </si>
  <si>
    <t>c92d229c20d50e665239023196185345</t>
  </si>
  <si>
    <t>d0d0beb416cef186261cf1f2287bef19</t>
  </si>
  <si>
    <t>be2f45b8ea4f041b49c8469f2f58acc5</t>
  </si>
  <si>
    <t>857963f443c1183582fc6386fd62ddcf</t>
  </si>
  <si>
    <t>7295743cfc88049c951d73b337225d01</t>
  </si>
  <si>
    <t>624f4ece8da4aafb77699233d480f8ef</t>
  </si>
  <si>
    <t>68735df1b09b8a52d5db6320a17934ce</t>
  </si>
  <si>
    <t>b8ccf087dea4fc431e71277cf66ed793</t>
  </si>
  <si>
    <t>43216537780cef285c670f2b8437ae58</t>
  </si>
  <si>
    <t>296eb95e34f2a94e6a317c9a38e9c277</t>
  </si>
  <si>
    <t>1cef8c054a99de4870f9f34b4822f206</t>
  </si>
  <si>
    <t>f5c0451a8329bdf130172a733eb5d60e</t>
  </si>
  <si>
    <t>bb992aa0173715b2ec5e1e3b74903743</t>
  </si>
  <si>
    <t>0e631eca89e976f885d1ef7f7a4a4698</t>
  </si>
  <si>
    <t>b22a81bf3aad8a40e439f0f55dcbdce0</t>
  </si>
  <si>
    <t>cb9fb4ca75d7ba8437480e8dde64fe98</t>
  </si>
  <si>
    <t>f6d20984abb578ea47f9f68ddb947966</t>
  </si>
  <si>
    <t>eb4a0e0fa996c4a0815f6ac1347235d0</t>
  </si>
  <si>
    <t>f251b1f9c5b04284fc1ed9b5dc4169f3</t>
  </si>
  <si>
    <t>1d8f3c5d0759db03afe25fa508ba5f26</t>
  </si>
  <si>
    <t>d8b4993a29bdafff6aff3ddc66a8eee0</t>
  </si>
  <si>
    <t>5d4375e7c913f33dbefdedd357817946</t>
  </si>
  <si>
    <t>66dc1b1632bd6a3e508510c5b3492107</t>
  </si>
  <si>
    <t>ea154db8669c141901d0199ba7ca4ff5</t>
  </si>
  <si>
    <t>7c65969e2451dfffe9537d696472390e</t>
  </si>
  <si>
    <t>4e064cdbe4079c84a33181a96cf5609b</t>
  </si>
  <si>
    <t>d1d81a8e87c0ba381cd13f2d8c4413f1</t>
  </si>
  <si>
    <t>4677e6e3e54b79b7ae98dede52d8f2b0</t>
  </si>
  <si>
    <t>61e64c5257a4101a66a2e65228e1191a</t>
  </si>
  <si>
    <t>capanema</t>
  </si>
  <si>
    <t>186ac860f8928db64590e1fdd744c9f5</t>
  </si>
  <si>
    <t>c4fb1c069ba21ade36983cf6ad7069c8</t>
  </si>
  <si>
    <t>4b8332fdbf824168f691498b79e5e556</t>
  </si>
  <si>
    <t>f8c6a76085bd3b4341cccb774b554c82</t>
  </si>
  <si>
    <t>6d1fe6ac78f6c088409c33ab54124a35</t>
  </si>
  <si>
    <t>868b169b8545e9a1f6390f46814c79d1</t>
  </si>
  <si>
    <t>1dfd7d2f5947c02697aba7aef555343c</t>
  </si>
  <si>
    <t>jatai</t>
  </si>
  <si>
    <t>123f71cca05589d95c28c582ccb1d864</t>
  </si>
  <si>
    <t>2501eb540473502ef149a3a848b2f8f0</t>
  </si>
  <si>
    <t>a9db2580134c7016c6214deb3f344dfa</t>
  </si>
  <si>
    <t>6a7a221820715f6d872f967311d9e23d</t>
  </si>
  <si>
    <t>18f6ea7e8cff29f8053baac6762449f9</t>
  </si>
  <si>
    <t>7c1bd90d3694ad854b4448e46013897e</t>
  </si>
  <si>
    <t>2e94b3f76e8e8c9aaca60e91b303c5f8</t>
  </si>
  <si>
    <t>a81fc5e66120ebdb295873f74a45c5b7</t>
  </si>
  <si>
    <t>d4eb21f0bb4682f3b17464f064c45f28</t>
  </si>
  <si>
    <t>d1c8a4c31e8c7baecf7db50c988e5527</t>
  </si>
  <si>
    <t>628f5ed6c14790dcb9233c8dbf596175</t>
  </si>
  <si>
    <t>d29bf63857a4ba09729fdea095e6da9a</t>
  </si>
  <si>
    <t>ab34db6c283d8f91f11773a52711c317</t>
  </si>
  <si>
    <t>fc09a873aa71b2e8e25f65711da23938</t>
  </si>
  <si>
    <t>9e30ffd7dfa06b873f14f0a8ad8e3e6f</t>
  </si>
  <si>
    <t>15906a9a2fbad0e8260422ec0b43a7cd</t>
  </si>
  <si>
    <t>muqui</t>
  </si>
  <si>
    <t>82acba16fc9b8ae5c09fc512b425ea04</t>
  </si>
  <si>
    <t>1c5e5b3851dcb42f81def7b900898c83</t>
  </si>
  <si>
    <t>68f86ba270525243e68ae74044f992b9</t>
  </si>
  <si>
    <t>c176ef68bc3812b4665d939ef7b10d92</t>
  </si>
  <si>
    <t>68db1e9c4b7bb26ce60fc4749d8b904d</t>
  </si>
  <si>
    <t>3411fcf3ea2ecbf29a0b5ccb867c44ce</t>
  </si>
  <si>
    <t>2aba5a3c63d560154bc75ce4f52ee553</t>
  </si>
  <si>
    <t>cosmorama</t>
  </si>
  <si>
    <t>b6230773d920876bc61d03d8b93263a9</t>
  </si>
  <si>
    <t>cfd7ec5aba91084c10b80fa03a128a20</t>
  </si>
  <si>
    <t>feliz deserto</t>
  </si>
  <si>
    <t>6e8f171a966c53e6442c158fc328eb1a</t>
  </si>
  <si>
    <t>33cf5d74687e44c099ca607099f8f5ce</t>
  </si>
  <si>
    <t>437222e3fd1b07396f1d9ba8c15fba59</t>
  </si>
  <si>
    <t>f82a4b08cf7b2bf375fb77e519231f9a</t>
  </si>
  <si>
    <t>9b39de85d94d55a21991e70b04305d6e</t>
  </si>
  <si>
    <t>d66a9e689fb184277bdd64317e765729</t>
  </si>
  <si>
    <t>c42caa5da059e67badc89b89ac1dde34</t>
  </si>
  <si>
    <t>d1f6368fe05ab3acfcde55677367ec28</t>
  </si>
  <si>
    <t>6adcecbe14853c4a59e88f497152d83c</t>
  </si>
  <si>
    <t>c702d44160f436c39dc122a2c9e22d2e</t>
  </si>
  <si>
    <t>corumbatai do sul</t>
  </si>
  <si>
    <t>89a7352733b3aeb0fc18bb034b52cc5d</t>
  </si>
  <si>
    <t>be55ae76be8824525f40695d49a5a7b5</t>
  </si>
  <si>
    <t>7238a95bb63ef7e498389fb863b834a1</t>
  </si>
  <si>
    <t>7d82a13709e99b26885a188cf59d88cf</t>
  </si>
  <si>
    <t>834545a0dc30bbf519e4d9c697eca0a1</t>
  </si>
  <si>
    <t>b12a07131fc3b2e84833273255ed7f98</t>
  </si>
  <si>
    <t>953b30095a07fb4b4f3b90f84fe843eb</t>
  </si>
  <si>
    <t>54f45413afc0d5480c59f5dfeed2d19f</t>
  </si>
  <si>
    <t>5ab05b6d86d417796c69ffd6774ec832</t>
  </si>
  <si>
    <t>7dab7380954749219dc87deea26d4434</t>
  </si>
  <si>
    <t>b83c1be0cbe93a1aea7c3a77e4ae37ee</t>
  </si>
  <si>
    <t>0721efe2bcae3223969332d77f0182bc</t>
  </si>
  <si>
    <t>3c77dd4951dba1fe8d9bb591b12abec2</t>
  </si>
  <si>
    <t>ee0b98b10df9fb4544239f8053418118</t>
  </si>
  <si>
    <t>283dc451ad3918badb976d56ff887289</t>
  </si>
  <si>
    <t>b46ec2f0ca57df3f1300fd71d9b3ac50</t>
  </si>
  <si>
    <t>sao francisco do sul</t>
  </si>
  <si>
    <t>d747496c33d09cf369d4f70aa9282b6a</t>
  </si>
  <si>
    <t>37955c5c4ea9ed8cdb555c4743e00d0c</t>
  </si>
  <si>
    <t>69b0be01136104a7de9c37d9f0a69c32</t>
  </si>
  <si>
    <t>df3ef285e62ef3719a8d1b02ea511fc9</t>
  </si>
  <si>
    <t>cd3d09fbe6e3e9ff0c0ac0c300e93ae7</t>
  </si>
  <si>
    <t>7d118d305d09971996fb37b014ec9041</t>
  </si>
  <si>
    <t>f0031384d36ff045ee1e866942d0fa7a</t>
  </si>
  <si>
    <t>406822777a0b9eb5c50e442dd4cd3ec5</t>
  </si>
  <si>
    <t>4fd0b9bb860c9a3d841746e1cb742314</t>
  </si>
  <si>
    <t>garanhuns</t>
  </si>
  <si>
    <t>tatui</t>
  </si>
  <si>
    <t>47afd7b910ff2244e70dcaa59937755e</t>
  </si>
  <si>
    <t>5c8b2723686640aef19e22ebe3692795</t>
  </si>
  <si>
    <t>68931e60997eaddd5fb1192e138522c6</t>
  </si>
  <si>
    <t>989b311c6f1b2dc47aeec072786f1757</t>
  </si>
  <si>
    <t>c917cd48f8178bc6e1e4bf902c7e0b83</t>
  </si>
  <si>
    <t>1ffabb4bc9e0be4398c80264d0034d42</t>
  </si>
  <si>
    <t>1e0efbb6f899f5f08e26951b1e170387</t>
  </si>
  <si>
    <t>dbb4ce89c8ed5fb6fd901e2e51093179</t>
  </si>
  <si>
    <t>17d55ba276d78309f1993e6d205c7c74</t>
  </si>
  <si>
    <t>alta floresta</t>
  </si>
  <si>
    <t>4bca7dd89e0714cc90c42803a348f085</t>
  </si>
  <si>
    <t>596faa581e9b1ca7d28a1c0777a8423b</t>
  </si>
  <si>
    <t>2f7db0531d196c0cbe234cf0c97a313a</t>
  </si>
  <si>
    <t>84b0b638cd0168c9b746cca306bae3dc</t>
  </si>
  <si>
    <t>6803077179d24889430188e03fafd31a</t>
  </si>
  <si>
    <t>78e154bde284dba22fb7eb2d5a4509f2</t>
  </si>
  <si>
    <t>f37814135d330c836ab5815503b91c92</t>
  </si>
  <si>
    <t>cc57bf7b13c49c59095d09da7a63abfc</t>
  </si>
  <si>
    <t>sao gotardo</t>
  </si>
  <si>
    <t>b838ad168e49e794a3ca0c60107a3851</t>
  </si>
  <si>
    <t>76153ec83edb14acc4ed55c9f176f1f0</t>
  </si>
  <si>
    <t>ab84bf29e9617a0fc438bb0a95a50d6d</t>
  </si>
  <si>
    <t>386eebb43722ab502f04f7900bd2451b</t>
  </si>
  <si>
    <t>d158ce9e0f20d24d2235731f42f1249b</t>
  </si>
  <si>
    <t>c2eddb0c2651699e1839ee701627449f</t>
  </si>
  <si>
    <t>8f19c4fa78ba4a8d037bc977eef22927</t>
  </si>
  <si>
    <t>fb89df7f89fd1b8f03fa2acca1ba7364</t>
  </si>
  <si>
    <t>f6711380491a31e279445b3b8442af80</t>
  </si>
  <si>
    <t>arantina</t>
  </si>
  <si>
    <t>e44260bfec2df487a4c92f6fabfe11dd</t>
  </si>
  <si>
    <t>b892692857511e736d116fb6b9b83c0a</t>
  </si>
  <si>
    <t>b5569f238f8225742a0ca65b827d0456</t>
  </si>
  <si>
    <t>62c89abe1afe3a23c17765d462718a4c</t>
  </si>
  <si>
    <t>d4c547df5739177e4e0b58fbf2004186</t>
  </si>
  <si>
    <t>b637257e6e8de7e07b45462b712407a2</t>
  </si>
  <si>
    <t>f3663060e64c25fba789fe033263da67</t>
  </si>
  <si>
    <t>0f839c22264d2e9fb3d4b6a650daf524</t>
  </si>
  <si>
    <t>itaperuna</t>
  </si>
  <si>
    <t>6dd0712b5d9d31ab2b006f7b510e8720</t>
  </si>
  <si>
    <t>783caabd539c4079ec08423e30719fba</t>
  </si>
  <si>
    <t>f0c4303cda50a26c785fb217713ebd0b</t>
  </si>
  <si>
    <t>e4ebdc36e9be01cc621e8e30394d3eb0</t>
  </si>
  <si>
    <t>870416fd076253d6bf016f898007b4e0</t>
  </si>
  <si>
    <t>c3f3950db40a5207ec136f8541fa9597</t>
  </si>
  <si>
    <t>de000da759e4738d00a6fae5ecddee66</t>
  </si>
  <si>
    <t>72288e6222e21e57a3a4fa04f16298dd</t>
  </si>
  <si>
    <t>afd09879ff7489d300d0ebeab6348e35</t>
  </si>
  <si>
    <t>e745e8122599d453a0b96fbf6047a476</t>
  </si>
  <si>
    <t>b886293e979c828299f8fbae51cd8a51</t>
  </si>
  <si>
    <t>163e6400e6dadd0fe04775c5e9331fda</t>
  </si>
  <si>
    <t>25c03785d6379d4dcbe6ac14af0c4f87</t>
  </si>
  <si>
    <t>e6669a7f1985f326ff52deb5f83ad040</t>
  </si>
  <si>
    <t>8437fedb157d3dc90ad790e5d2c4c80d</t>
  </si>
  <si>
    <t>b3dfe377ea8a76c9efd1f7053abbcb67</t>
  </si>
  <si>
    <t>ed996a90597b8541c387ce93622ac44c</t>
  </si>
  <si>
    <t>82fe15dec473d9f770220ec4641a84dc</t>
  </si>
  <si>
    <t>08915d73ff742886f0b4c9429af3c959</t>
  </si>
  <si>
    <t>cd1e26832990fe789ebf64b0bd3de6c1</t>
  </si>
  <si>
    <t>12a408b60b694ab095783ea92af18e1d</t>
  </si>
  <si>
    <t>33b04ed3a65920372c212f95cb9fa5ca</t>
  </si>
  <si>
    <t>santo antonio do monte</t>
  </si>
  <si>
    <t>fae7474cb4e9db46851ec394af4a04b8</t>
  </si>
  <si>
    <t>27148143d9c0ab0bb016d5c2775b572c</t>
  </si>
  <si>
    <t>94c7d5f342e959f15a7142dd17b1e7be</t>
  </si>
  <si>
    <t>087cd9d85fb88c6b0a229b508311377e</t>
  </si>
  <si>
    <t>9d6bf1b7a541b5205e4fd5aa40282f33</t>
  </si>
  <si>
    <t>bad1653658d184e1c4dabad107ab9cad</t>
  </si>
  <si>
    <t>venturosa</t>
  </si>
  <si>
    <t>89e551559b137dc03d8b5cd618b523e8</t>
  </si>
  <si>
    <t>fef7934cc233ee5b1dc13094d98a1465</t>
  </si>
  <si>
    <t>ea67ed93ddaa0bf58279b76e78b9635a</t>
  </si>
  <si>
    <t>7659849a6efa9d49c5ac7bf7fdbddb2c</t>
  </si>
  <si>
    <t>e6fd80a00ebb1a3e0d58a38555fbbf2c</t>
  </si>
  <si>
    <t>22688fbe08d1209daeabcd6c40590d1e</t>
  </si>
  <si>
    <t>4244beeae3f68e6527250aa88ea5346c</t>
  </si>
  <si>
    <t>fcdb929c70287379ce31deed3f733d72</t>
  </si>
  <si>
    <t>e22da2634721c7cb676fc0a5da6317f3</t>
  </si>
  <si>
    <t>matipo</t>
  </si>
  <si>
    <t>ee84f723ba16fe4a20bac5b9aea95e76</t>
  </si>
  <si>
    <t>cc971e0365873137b8bef2ebad633e6f</t>
  </si>
  <si>
    <t>44e67e615be0629acdfa7e1f95170198</t>
  </si>
  <si>
    <t>governador celso ramos</t>
  </si>
  <si>
    <t>fc6fd71961ba15e10fb27b9cda74fdb8</t>
  </si>
  <si>
    <t>bd6eb9532e448ca538cec41d0b9dc228</t>
  </si>
  <si>
    <t>c958dd1901b023167a8b54c18b7cd526</t>
  </si>
  <si>
    <t>e919a8a3ee2a37858e8b5136a6ac5fd4</t>
  </si>
  <si>
    <t>b7733895fca54f6ce4af8c29a3056680</t>
  </si>
  <si>
    <t>b25b88372b9bd71f0da55024731bcfce</t>
  </si>
  <si>
    <t>5a1fff3c127fb5c7f1faea51f9a8310a</t>
  </si>
  <si>
    <t>4eff4dd8918d15c9a308a9645d353807</t>
  </si>
  <si>
    <t>3f07acf831ce862f6527b1e299140a23</t>
  </si>
  <si>
    <t>29013a776f4baa9f0bfb378214a78da7</t>
  </si>
  <si>
    <t>d16f22d8e6f07b3a1642fc9aa3b2721f</t>
  </si>
  <si>
    <t>ibirama</t>
  </si>
  <si>
    <t>19b458c5801e5fc6d67e6cf0d61b98c4</t>
  </si>
  <si>
    <t>b7528f0ddb41ac295dc0cb58459adc46</t>
  </si>
  <si>
    <t>1b15974a0141d54e36626dca3fdc731a</t>
  </si>
  <si>
    <t>ee3d532c8a438679776d222e997606b3</t>
  </si>
  <si>
    <t>be1b70680b9f9694d8c70f41fa3dc92b</t>
  </si>
  <si>
    <t>e131f6ad498a67f7d30e5cc9702a3d99</t>
  </si>
  <si>
    <t>c3b654b6e5f9e0be36d1905e677b187f</t>
  </si>
  <si>
    <t>d698f250537eaef39df378be5aae95f0</t>
  </si>
  <si>
    <t>5ad2b7b30050dd8aa51c2fed1db13e22</t>
  </si>
  <si>
    <t>2947a753b45ea10edd8861584073e202</t>
  </si>
  <si>
    <t>b340bad398af7decf0274add863baa06</t>
  </si>
  <si>
    <t>5b226d7c52f86ac72457617f78cff95d</t>
  </si>
  <si>
    <t>0d03a578cc1b3e2eb801d7a01ed817f8</t>
  </si>
  <si>
    <t>telemaco borba</t>
  </si>
  <si>
    <t>05393e8d9957461611ec8c8d55b13c02</t>
  </si>
  <si>
    <t>2f7df887ddcb022dae90b092de0e4ef5</t>
  </si>
  <si>
    <t>144bc17d37931097a63d8dbb87bfd2a9</t>
  </si>
  <si>
    <t>f9b1795281ce51b1cf39ef6d101ae8ab</t>
  </si>
  <si>
    <t>41882b0f934c20a88f3d44f382d5e376</t>
  </si>
  <si>
    <t>e8f10e96c2974b2d58613a46cfef346b</t>
  </si>
  <si>
    <t>fc54d76b1cfe2349a1d216a4bb3e4190</t>
  </si>
  <si>
    <t>8c3d2c3e7e08f8c80f9df48b70ef5d90</t>
  </si>
  <si>
    <t>d61872cce665274656bb5ea30d2bd7b0</t>
  </si>
  <si>
    <t>16c2faba7cd51b4d08e6ae4bf0519bb4</t>
  </si>
  <si>
    <t>45e199ea5adfa906eccd69a47b50e870</t>
  </si>
  <si>
    <t>35819a9e5342bae7ad7a0016460dee25</t>
  </si>
  <si>
    <t>bb0ac4507068b60c61c15304a76d6cff</t>
  </si>
  <si>
    <t>3a0b9e5f9d86c3edbceb2a6a8f637dc0</t>
  </si>
  <si>
    <t>351358ab05b8025c4314bcf20f851701</t>
  </si>
  <si>
    <t>2649cfcf1f9fa77ec46cd1b4fc594a5e</t>
  </si>
  <si>
    <t>5096e827f6152df3974343e735a52dc9</t>
  </si>
  <si>
    <t>2d5ec2229b5850cfe5032ee2b0e073ec</t>
  </si>
  <si>
    <t>d902ca64b614964dc31d6b0372e800ac</t>
  </si>
  <si>
    <t>994d70253505b439604a18d57b82a43f</t>
  </si>
  <si>
    <t>baianopolis</t>
  </si>
  <si>
    <t>a4c0c3903b0f57f415ce5dc9d3bae784</t>
  </si>
  <si>
    <t>3b66a296f7f9d4a5aa79ca89f460af73</t>
  </si>
  <si>
    <t>cc24d407f07daffa567db41bad83a529</t>
  </si>
  <si>
    <t>75f433fd5ff62807235cb08b520c3c49</t>
  </si>
  <si>
    <t>c40c7807639289e3f1308ac6e5bc104f</t>
  </si>
  <si>
    <t>c069094e56b975a886bc7c6817fe0887</t>
  </si>
  <si>
    <t>3bad4452b9bf0554748e82f3a4a5673c</t>
  </si>
  <si>
    <t>f125f3a310c2e5f822d116147de1e474</t>
  </si>
  <si>
    <t>a6e84bb95b4d5ce9a5230c99145e07e1</t>
  </si>
  <si>
    <t>7e5821896794f7ee1e792ef610915f78</t>
  </si>
  <si>
    <t>cffa43acc63e8225bb6889f3c3bd74e3</t>
  </si>
  <si>
    <t>46eef7e3903336fb61954299b91b371a</t>
  </si>
  <si>
    <t>b0825b6fea4f0e1e60bacfdc2a4d88ab</t>
  </si>
  <si>
    <t>5568499d3c902609fbaa24d6639ef909</t>
  </si>
  <si>
    <t>9ce91004696bebf1883c57d74ecce489</t>
  </si>
  <si>
    <t>385bc274c4cbac59c0bb866c770588dc</t>
  </si>
  <si>
    <t>89f055104adb9365d7f7b5c475f77742</t>
  </si>
  <si>
    <t>6b15924333bd1a741595fe981ea04822</t>
  </si>
  <si>
    <t>0b61b5af3f45e32d2fba77c80abc3eba</t>
  </si>
  <si>
    <t>cb61f25ed186c04d0a96e8830a3078d2</t>
  </si>
  <si>
    <t>a58add0d4b913cb2fe2542b77bac6dc8</t>
  </si>
  <si>
    <t>7b87f3ec73e9b766c9b145790745ab7d</t>
  </si>
  <si>
    <t>cbb8c3748ad61bcd4011720d8a58a3a0</t>
  </si>
  <si>
    <t>72ca7a219f9f5b1be88c79e3aedd0152</t>
  </si>
  <si>
    <t>a43feec22398d94452ebb06dba1ff80d</t>
  </si>
  <si>
    <t>vera cruz</t>
  </si>
  <si>
    <t>d077976b2620a58d80c6bb4bd721276b</t>
  </si>
  <si>
    <t>7ace8e994998f636a12d3cdc71c6b942</t>
  </si>
  <si>
    <t>a5158362cc54afe8731402040b13d7e2</t>
  </si>
  <si>
    <t>cedral</t>
  </si>
  <si>
    <t>d912af00829984e706d3907a63594e9f</t>
  </si>
  <si>
    <t>8b674eaa0c9604f3443197fef9fdc93b</t>
  </si>
  <si>
    <t>e008eec42c3cdeca3e9b47a91fbc848a</t>
  </si>
  <si>
    <t>30c94c942e84899e8508e065325e382d</t>
  </si>
  <si>
    <t>ee491eb103d02acce80f7c5950def51d</t>
  </si>
  <si>
    <t>dd6a505f83dd3c6326aa9856519e0978</t>
  </si>
  <si>
    <t>0b451ba5ecdeaf9cb93c0a67c92c29c8</t>
  </si>
  <si>
    <t>98851e1a5afa44197e521fc8656fa598</t>
  </si>
  <si>
    <t>ffb97eb64c6fe1baada2410288c04457</t>
  </si>
  <si>
    <t>15c502883c5a88805a3d30df33ec577d</t>
  </si>
  <si>
    <t>f5aa338a071dcf7d23d8e6b116bfcab5</t>
  </si>
  <si>
    <t>8509049c56caff468e3f35c4eefb6035</t>
  </si>
  <si>
    <t>da2060eb547f7d8c1753879cbf5c4a02</t>
  </si>
  <si>
    <t>f008d12c8af46ec384fe7917b2991f7f</t>
  </si>
  <si>
    <t>f4efad625ed5878a2e7589dfb31c747f</t>
  </si>
  <si>
    <t>270297ead4c65a6cd2593960d2af6b21</t>
  </si>
  <si>
    <t>250952be8a7484ea9352534be9f2b587</t>
  </si>
  <si>
    <t>a769126f033474696dd593d143b450d4</t>
  </si>
  <si>
    <t>1aaf80d4afeb6d8636711e75d02f1a7e</t>
  </si>
  <si>
    <t>f104b5445c31fb5895fac27d95a3293b</t>
  </si>
  <si>
    <t>e124baaf335d4ab03e2130c04d979065</t>
  </si>
  <si>
    <t>0e2d365a247d105fefc31b17ab8706d9</t>
  </si>
  <si>
    <t>5de1213d6fb211f90eb5ddc0ba3b2ed1</t>
  </si>
  <si>
    <t>dda0996054bec18cafa1ede0d62dd3cb</t>
  </si>
  <si>
    <t>0333795efd58e3c33c5850b92721c3e4</t>
  </si>
  <si>
    <t>fee8071ecc5ad2f5b2831c4fbd9b3cdd</t>
  </si>
  <si>
    <t>1aba60c04110bdd421b250ea33187a31</t>
  </si>
  <si>
    <t>6be28898a686e866f6c992b45037d499</t>
  </si>
  <si>
    <t>5c08ed25ee3f139b35a21c0c12944802</t>
  </si>
  <si>
    <t>cf1d8e226162a1d0ad61f29b7ed72d82</t>
  </si>
  <si>
    <t>f999d69f765c22961155f7c9347b3292</t>
  </si>
  <si>
    <t>7dd3168bde7bc0b9b26ffbcb40ff9150</t>
  </si>
  <si>
    <t>05d80513da078badb81a5f232e489376</t>
  </si>
  <si>
    <t>61a009b8ff38558e6d4b09968e4e2513</t>
  </si>
  <si>
    <t>2c2a19b5703863c908512d135aa6accc</t>
  </si>
  <si>
    <t>0d93f21f3e8543a9d0d8ece01561f5b2</t>
  </si>
  <si>
    <t>0b39d78b430d574a6eafefe82c11b4a3</t>
  </si>
  <si>
    <t>bff395cb3a536fd2f70b47ac8dbb85ba</t>
  </si>
  <si>
    <t>3e3aac425794c9d8f210c7fe2daff787</t>
  </si>
  <si>
    <t>e22dd2bae96c7c1909225e77fc1a2a31</t>
  </si>
  <si>
    <t>0b8f6ef5f2557dbf574cd499f975164e</t>
  </si>
  <si>
    <t>02b939dcd55f2b17680e10690deb08b5</t>
  </si>
  <si>
    <t>2826ed4f0eb787f543924575bbe8dfdd</t>
  </si>
  <si>
    <t>cbdd135deb197f0e58e13b3168600666</t>
  </si>
  <si>
    <t>b7ef4098281dc17c89d97374e19ef04c</t>
  </si>
  <si>
    <t>9c09e23c3e0db1a6157b983e6b6db539</t>
  </si>
  <si>
    <t>65c599e3998c4243f4e62affbf5bcdd7</t>
  </si>
  <si>
    <t>753e430b6eed95b9d517a7a55eae6742</t>
  </si>
  <si>
    <t>cd8297dac73c55a89cc61dddf4027a55</t>
  </si>
  <si>
    <t>bambui</t>
  </si>
  <si>
    <t>7897a2eebb3941ae97159cb88f65cb1c</t>
  </si>
  <si>
    <t>b36f3c918c91478c4559160022d3f14e</t>
  </si>
  <si>
    <t>ce30477e5bf86ecc45ad74fd8adda309</t>
  </si>
  <si>
    <t>f1ae9201c5fbf85324c872859f799ac2</t>
  </si>
  <si>
    <t>39b163e43ba84533daaba94c5a0712de</t>
  </si>
  <si>
    <t>c01488babd469ff145c80085b71f2334</t>
  </si>
  <si>
    <t>49765b9af39e0642708191e9a462490a</t>
  </si>
  <si>
    <t>4542ee50e2e43c74599b815a181efe83</t>
  </si>
  <si>
    <t>c967bec15d1cef4b1802136624a22d1b</t>
  </si>
  <si>
    <t>a88f591ce78a76e91c1a9f91eca4fe24</t>
  </si>
  <si>
    <t>be98f3be949f955c594fb2854597f133</t>
  </si>
  <si>
    <t>7ecf3b698544882e2539712b1c598093</t>
  </si>
  <si>
    <t>b95aa596a845b94878fd6d210d7fd9b7</t>
  </si>
  <si>
    <t>ab3bbfe587e36e0183d173da19c5463a</t>
  </si>
  <si>
    <t>e73eb0a2c088eec6c479d66ac0d910f0</t>
  </si>
  <si>
    <t>4d8de1d60513d0a0d3665dbde171be1c</t>
  </si>
  <si>
    <t>978301ff5164e588507e36368bb211dd</t>
  </si>
  <si>
    <t>3b14820d642ea72e95df3289b6539c1c</t>
  </si>
  <si>
    <t>6b82bdfc88a9241c396addd75f5c8baa</t>
  </si>
  <si>
    <t>4248fddd68e3375c24e743290ce2d9fa</t>
  </si>
  <si>
    <t>tres pontas</t>
  </si>
  <si>
    <t>15e67a6eec264915cd81f8f57dbacd81</t>
  </si>
  <si>
    <t>e9f31c92ab2b5fb1c5835ba61f39edd3</t>
  </si>
  <si>
    <t>ee2fbacc2fc3794e656cc4d933d59ce7</t>
  </si>
  <si>
    <t>9dbba2fa3f3df7cc62a6ced880ea920e</t>
  </si>
  <si>
    <t>43cf2ad64d9ba181030a47b6a7cad49f</t>
  </si>
  <si>
    <t>9848fbc1dfe5dd0a731691354340178e</t>
  </si>
  <si>
    <t>1349d7f4ec671ded42f2360828965692</t>
  </si>
  <si>
    <t>aeb767ca82c5a6cca8bbac33c4e21579</t>
  </si>
  <si>
    <t>079d295dcbf06ee8bb1b65ba964eb2b6</t>
  </si>
  <si>
    <t>a9568489e5db4fb0153e27a71f4bc3f5</t>
  </si>
  <si>
    <t>a103e6ad2ad56584ee8e0400083938cb</t>
  </si>
  <si>
    <t>07810038e53a9f409577581bae23fa1a</t>
  </si>
  <si>
    <t>610c0a7ee3f1db8e079a647e473156b4</t>
  </si>
  <si>
    <t>171165c9f5a878508a44d0d428d50099</t>
  </si>
  <si>
    <t>af98356c2ad46bed20c994d7102260d7</t>
  </si>
  <si>
    <t>ab8a0400a0f42a7f9c3ef0880576ecc5</t>
  </si>
  <si>
    <t>ibiruba</t>
  </si>
  <si>
    <t>87e83011a777a162b7aed42805bdd778</t>
  </si>
  <si>
    <t>882ebbd926d1093b09ff76e976866954</t>
  </si>
  <si>
    <t>8a0328c1725d500d478f883180394253</t>
  </si>
  <si>
    <t>5c3daac471748ba7152bf6760e8c12b8</t>
  </si>
  <si>
    <t>e398924df814f49525ebf68af637b1bc</t>
  </si>
  <si>
    <t>8fd3b4468f6425810648177996c14cbd</t>
  </si>
  <si>
    <t>909581047bbcefcdb301da7c5ce063f8</t>
  </si>
  <si>
    <t>bac11e328f49d36222401aa2252fa12e</t>
  </si>
  <si>
    <t>11b062c710beb867b4897ff2728e828d</t>
  </si>
  <si>
    <t>ae8bfdbf1c2a2a2dee92d799db0a31c6</t>
  </si>
  <si>
    <t>d1b37210132031759f5a22c7ca8f29b9</t>
  </si>
  <si>
    <t>4de5e476244e0fced5eabc7d26c02dd9</t>
  </si>
  <si>
    <t>9befce53daaaaab36a5947f3cd80f42d</t>
  </si>
  <si>
    <t>d7485b33791774c36108f8c69602d48d</t>
  </si>
  <si>
    <t>c4dcbf01db308f71ac36429315b8f755</t>
  </si>
  <si>
    <t>d342d7bad292d68d41d58ffb594cf431</t>
  </si>
  <si>
    <t>16cc7a098d176187b6d8e9519fa81585</t>
  </si>
  <si>
    <t>64eb9409c29c87a0a90ee1e08ce05065</t>
  </si>
  <si>
    <t>556a854645a80f5c86ec936469f6903a</t>
  </si>
  <si>
    <t>26cb1187a1582777242a5907bdaae664</t>
  </si>
  <si>
    <t>83db8ac860d9ff037ff45c4aaf6c39b0</t>
  </si>
  <si>
    <t>2f5d70ed755cd9161500d10f19737dce</t>
  </si>
  <si>
    <t>97258b1b770e304d93ac981548ddfaa2</t>
  </si>
  <si>
    <t>6ded11f0a307eed2ae0931fe59f4c599</t>
  </si>
  <si>
    <t>96acf11f5c1d5f2ddba8bedc04d41d3c</t>
  </si>
  <si>
    <t>acucena</t>
  </si>
  <si>
    <t>95de62498e177002f6ef1949e2e788ea</t>
  </si>
  <si>
    <t>80acb244f16eb759ec0bafcb47c21cce</t>
  </si>
  <si>
    <t>99be4182146d779870a657ca6ca5700a</t>
  </si>
  <si>
    <t>11dcc970f7a5581e1bf777b6da3f7096</t>
  </si>
  <si>
    <t>06579cb253ecd5a3a12a9e6eb6bf8f47</t>
  </si>
  <si>
    <t>0eb17fc0fd65d49a0946e9af2107afcc</t>
  </si>
  <si>
    <t>3adf1c191833181e2e17f0639140b2cd</t>
  </si>
  <si>
    <t>f667a9ea537f04d56f04ffa59507c6be</t>
  </si>
  <si>
    <t>3599e4616c45ae9b879c2e6c54d76120</t>
  </si>
  <si>
    <t>ad2764da73e1cc91a4d133f7c5eee1f2</t>
  </si>
  <si>
    <t>unai</t>
  </si>
  <si>
    <t>a272afa0c4a0a64bfd221905405bd452</t>
  </si>
  <si>
    <t>efe89e1f6cc1e32f1971afcd4d56a4b7</t>
  </si>
  <si>
    <t>8bd0e3abda539b9479c4b44a691be1ec</t>
  </si>
  <si>
    <t>9707082565c37cdde7b05277988eb7e8</t>
  </si>
  <si>
    <t>tres de maio</t>
  </si>
  <si>
    <t>9b6105fa4cb14f57b7a7581fc23327a2</t>
  </si>
  <si>
    <t>96cf72e1ce19ef63a9c2c526203a871c</t>
  </si>
  <si>
    <t>ecae73914f65a01db35cc609281364ef</t>
  </si>
  <si>
    <t>d19ac15829280ea8c8f870d7e2d49fb1</t>
  </si>
  <si>
    <t>7785b07bcf7b5bf8fbf50e491382d98e</t>
  </si>
  <si>
    <t>576260585d9d4d112b129048750cf18e</t>
  </si>
  <si>
    <t>1690cada046eb7e92c12f98b1f8a8167</t>
  </si>
  <si>
    <t>edf36208c4d022a97bb82b7c02553af2</t>
  </si>
  <si>
    <t>2f5af9bfb62b1adb5d3865bbf05c4a56</t>
  </si>
  <si>
    <t>075c121d41edf32d2ce4b13c67152000</t>
  </si>
  <si>
    <t>c0199e1948471c7a3067b98fa16d16c5</t>
  </si>
  <si>
    <t>b39d5770ab89a440abad5360d7a17348</t>
  </si>
  <si>
    <t>d9b00a97818674c7f8d8b1ef0e689679</t>
  </si>
  <si>
    <t>8f22e893295d73e2deb1e4e1d8ea6e32</t>
  </si>
  <si>
    <t>fa28c489b6e2a232b8d4512a06ac44f0</t>
  </si>
  <si>
    <t>f7812bf540cb401d6419be55d3b68ce3</t>
  </si>
  <si>
    <t>52f976b17ea7f2f087f56dcc419328f6</t>
  </si>
  <si>
    <t>dfc2e5ba198bff36ab53800fd43e0644</t>
  </si>
  <si>
    <t>california</t>
  </si>
  <si>
    <t>38d4786d1c7b6dae14470fdfb8616bb0</t>
  </si>
  <si>
    <t>140a6dabf1644704fc0d592be0be59d1</t>
  </si>
  <si>
    <t>750303a20e9c56b2a6bc45cdce0b897d</t>
  </si>
  <si>
    <t>f5498d05cf105bdd3bc601ff77601d7b</t>
  </si>
  <si>
    <t>f75d10ef288341085a1387de1052dfb7</t>
  </si>
  <si>
    <t>92c92e54ea03085ca64e3556bdc18689</t>
  </si>
  <si>
    <t>6364e749f40ba21258f2ba31934d0593</t>
  </si>
  <si>
    <t>b52312202c9a950b9054cb94fd040440</t>
  </si>
  <si>
    <t>bd9704a4da1d3d36e5eeec69f4b5af09</t>
  </si>
  <si>
    <t>83af4399868a710fb5c825aa05704bbb</t>
  </si>
  <si>
    <t>23429572ca0a6901f36825829cec09b1</t>
  </si>
  <si>
    <t>031de3e0ed7da3e56d64bc3099f70342</t>
  </si>
  <si>
    <t>d7a2d4a7a03831ac687a53e339593570</t>
  </si>
  <si>
    <t>65a785a36616bb42c2ccc8af733fc72c</t>
  </si>
  <si>
    <t>3d17d211984312889a4d60f359859535</t>
  </si>
  <si>
    <t>23bcd6822a33df5534f9b290216eec1f</t>
  </si>
  <si>
    <t>ac3508719a1d8f5b7614b798f70af136</t>
  </si>
  <si>
    <t>758aedfa7a88fafd333878e149379e0b</t>
  </si>
  <si>
    <t>5a04c1749a15cae43d54621e2f1bc596</t>
  </si>
  <si>
    <t>fe6a9515d655fa7936b8a7c841039f34</t>
  </si>
  <si>
    <t>dc317f341ab0e22f39acbd9dbf9b4a1f</t>
  </si>
  <si>
    <t>987dbcb1c8ec0e64620b6823603169d6</t>
  </si>
  <si>
    <t>fca08869e5ebde633b5183dfdbc8e1be</t>
  </si>
  <si>
    <t>27f0ec8644d62c85b25674aaa6d1124c</t>
  </si>
  <si>
    <t>42fa4ee7240e9b8eb4576358ec142ba7</t>
  </si>
  <si>
    <t>3abe005e945a20bc0eb53214c15bd8a1</t>
  </si>
  <si>
    <t>109f014817afa47ae23b8b77939cad98</t>
  </si>
  <si>
    <t>bc35e0f4c15cb14e16ff761212a5429d</t>
  </si>
  <si>
    <t>casa branca</t>
  </si>
  <si>
    <t>5b7a9a3c182d3c773dfd622600c5d0a8</t>
  </si>
  <si>
    <t>581da9e6a6eda905b74a303dd719dd12</t>
  </si>
  <si>
    <t>fb558f79a0f989fd6058c737dae26e6e</t>
  </si>
  <si>
    <t>b87c9466fb7a6b04a632222b07c1922d</t>
  </si>
  <si>
    <t>5ac9d9e379c606e36a8094a6046f75dc</t>
  </si>
  <si>
    <t>633ecdf879b94b5337cca303328e4a25</t>
  </si>
  <si>
    <t>f69987b9f125768a2cf3243679536a80</t>
  </si>
  <si>
    <t>6b686186d43eaa21c407ecf34ebb9ee6</t>
  </si>
  <si>
    <t>5445335704bf8a32827f3bf6b9701ed9</t>
  </si>
  <si>
    <t>be6d6b80ed0d80156defc8802d89eed2</t>
  </si>
  <si>
    <t>60671dbc6a3437884fe12844687b2049</t>
  </si>
  <si>
    <t>8e79a7fcab919d35511f0c0fa5de5097</t>
  </si>
  <si>
    <t>niquelandia</t>
  </si>
  <si>
    <t>98ec655119c24de03b804696821f3955</t>
  </si>
  <si>
    <t>58b67f446540a1c1819147153c99297c</t>
  </si>
  <si>
    <t>4b275d19c7abd9fc3d9904b0607d169a</t>
  </si>
  <si>
    <t>6bf83a37e03322f91bf5dacf277070db</t>
  </si>
  <si>
    <t>5840dc6e051b1a6974ff206c4c454afc</t>
  </si>
  <si>
    <t>f90630645eb43df278d1ee01e134f986</t>
  </si>
  <si>
    <t>fd9bd6fdda953d8dd1092cb53a396059</t>
  </si>
  <si>
    <t>15d8ac236009f0d5e74a5033a53ba460</t>
  </si>
  <si>
    <t>d7e712c5296524f87421c852aa620d5f</t>
  </si>
  <si>
    <t>carbonita</t>
  </si>
  <si>
    <t>e695c369ebd0ccf83008a14e42167d2b</t>
  </si>
  <si>
    <t>f5dd0c062122ec16c46018394a47c86b</t>
  </si>
  <si>
    <t>bbeea8dfee8c14c1cf2d53c17971b6c6</t>
  </si>
  <si>
    <t>1a01dcde907c2725b4170084bebc53e0</t>
  </si>
  <si>
    <t>25877da244143a5dd6a686b8090c98e1</t>
  </si>
  <si>
    <t>cb83a5aafc687c5f72d6f28b4d7a73e7</t>
  </si>
  <si>
    <t>55ba74a964a104d4a7278eb43e11b16a</t>
  </si>
  <si>
    <t>041022915a950ec95b761b690ddb6b24</t>
  </si>
  <si>
    <t>4719eebfe6168257c9359fa680d44a2a</t>
  </si>
  <si>
    <t>99daacedd8423e3b5169338429be0110</t>
  </si>
  <si>
    <t>4407440c06d8c11ce1b2e61c4382a8f3</t>
  </si>
  <si>
    <t>29cd5d64c1d683f8d652670417b62b8a</t>
  </si>
  <si>
    <t>001daeb0eddc45b999bad0801ad9d273</t>
  </si>
  <si>
    <t>30c01cc81c9eb80469371743813789cc</t>
  </si>
  <si>
    <t>3ba02060e681d361d603d5f7ef0a730b</t>
  </si>
  <si>
    <t>itapicuru</t>
  </si>
  <si>
    <t>9cd76a738c425b55aa860a6c5e469857</t>
  </si>
  <si>
    <t>98e91d0f32954dcd8505875bb2b42cdb</t>
  </si>
  <si>
    <t>01cf7e3d21494c41fb86034f2e714fa1</t>
  </si>
  <si>
    <t>379e05bf7d5ea104170f08b3ba7b0e95</t>
  </si>
  <si>
    <t>6aa38fd3d451d8aec32d57d833b04083</t>
  </si>
  <si>
    <t>67cb39173878fcdf21b5491230fe386b</t>
  </si>
  <si>
    <t>e3380ebaac614946396a5252ef205f6b</t>
  </si>
  <si>
    <t>assis chateaubriand</t>
  </si>
  <si>
    <t>00061f2a7bc09da83e415a52dc8a4af1</t>
  </si>
  <si>
    <t>c6fc061d86fab1e2b2eac259bac71a49</t>
  </si>
  <si>
    <t>ebd182d678f7c5aec1f89d5f6f9848ec</t>
  </si>
  <si>
    <t>1e5aa0d19c1129b3ebb1d369ee0a7d3e</t>
  </si>
  <si>
    <t>61d0f8073b3d86c34c69845c9e0dfd54</t>
  </si>
  <si>
    <t>ccadfeab525a9eb1569983b66e5075c4</t>
  </si>
  <si>
    <t>33576ec5412fb5905d876f12f33bfde6</t>
  </si>
  <si>
    <t>014734aef2673760779034c8f95ca598</t>
  </si>
  <si>
    <t>d0e7be325a1c986babc4e1cdb91edc03</t>
  </si>
  <si>
    <t>43ee88561093499d9e571d4db5f20b79</t>
  </si>
  <si>
    <t>ffffa3172527f765de70084a7e53aae8</t>
  </si>
  <si>
    <t>da535cf4ba8827cbf61a0ce2b7e08cbf</t>
  </si>
  <si>
    <t>afeeea6271148ee1bb15173b8187c431</t>
  </si>
  <si>
    <t>23bd724baa42a23c24432c373b3b910c</t>
  </si>
  <si>
    <t>acf6090782590f9b51160416c47f4259</t>
  </si>
  <si>
    <t>b19e331e05bee8900ed6e582b4c8dab6</t>
  </si>
  <si>
    <t>17497fd62d5b93c7d1b720271f313439</t>
  </si>
  <si>
    <t>91fcd0f8ef7c38a54003f5f4a236dd0c</t>
  </si>
  <si>
    <t>1c47e837f2780378d8485d04ab83a45d</t>
  </si>
  <si>
    <t>094ced053e257ae8cae57205592d6712</t>
  </si>
  <si>
    <t>3fa30c21a4432c13d4996c374191f4c0</t>
  </si>
  <si>
    <t>894f91c1c79ed1df3d678edb9970e88a</t>
  </si>
  <si>
    <t>4c1bbc12438daec98a77243c2bf7a3ba</t>
  </si>
  <si>
    <t>86026411ceb03f946a2ee941191ee906</t>
  </si>
  <si>
    <t>adeb027377d94ee52af43ea1f3c53d35</t>
  </si>
  <si>
    <t>36bce2699b4c741f2bb5676ea3d5aa88</t>
  </si>
  <si>
    <t>75d5ef4d60406619e9be0c9be3c3d92c</t>
  </si>
  <si>
    <t>4fe644d766c7566dbc46fb851363cb3b</t>
  </si>
  <si>
    <t>c31eff8334d6b3047ed34bebd4d62c36</t>
  </si>
  <si>
    <t>4306e6c3734b9a238393e74ad76e7951</t>
  </si>
  <si>
    <t>5a0523870f53c30566d587fc8969159b</t>
  </si>
  <si>
    <t>1ecec12b35d77b3828d6a1b40dd4a6d9</t>
  </si>
  <si>
    <t>69ad29a3aba936e80ea906bf73c631a8</t>
  </si>
  <si>
    <t>78dade93bc51c691586fc4880c994b75</t>
  </si>
  <si>
    <t>3d65556241877a60dc65971fca8367f3</t>
  </si>
  <si>
    <t>bfabad729d61ff21af664ef0dcd242b5</t>
  </si>
  <si>
    <t>31b39339d93a6949e2f2addf798d8904</t>
  </si>
  <si>
    <t>06f2166336faca73c644b11eaca22d06</t>
  </si>
  <si>
    <t>d5ba419e26d246a0719437cf37d9b46d</t>
  </si>
  <si>
    <t>e0c699c921f40e59216aec9d5b909f43</t>
  </si>
  <si>
    <t>bc377c460d4530efd4c7e37c5d7f0a9a</t>
  </si>
  <si>
    <t>921d31a1daa51460b7a95ea5f3ab64d5</t>
  </si>
  <si>
    <t>ab0634d19f181e73cd4100aaf5ede459</t>
  </si>
  <si>
    <t>c74e4862507efb811471cd922e6f3529</t>
  </si>
  <si>
    <t>edfbb2566914ddd223d3bd6fa1e9693c</t>
  </si>
  <si>
    <t>8ae65f29571ce43246ac73c8e8973623</t>
  </si>
  <si>
    <t>arraial do cabo</t>
  </si>
  <si>
    <t>6a022aedc6fb8597eddd4b1ed70d14f7</t>
  </si>
  <si>
    <t>060cb19345d90064d1015407193c233d</t>
  </si>
  <si>
    <t>97a1a7d434c0aec55e81662dcc0779be</t>
  </si>
  <si>
    <t>1b0bc119ea5ac37e73e2275afc7904ee</t>
  </si>
  <si>
    <t>b9311d581f5f341576a5a2892168355c</t>
  </si>
  <si>
    <t>ec4608a1f76453166bb312b2968aeaf4</t>
  </si>
  <si>
    <t>75e945badd2a39af63ee8c8b05af8fb3</t>
  </si>
  <si>
    <t>63020d26ebaf7d3f0b7b2a79b9f76124</t>
  </si>
  <si>
    <t>3ca3e63474ecf703f9c2f935cd25d202</t>
  </si>
  <si>
    <t>ea31a5b1fb564b6b82cd8f5a3a51c12e</t>
  </si>
  <si>
    <t>4925d46939ebcbb319898208aa308321</t>
  </si>
  <si>
    <t>6e49a0cef77b3e3680a0c842d0bb612d</t>
  </si>
  <si>
    <t>7eb292af92ee6b74439707af4517a540</t>
  </si>
  <si>
    <t>8d2e2f8961edaf0d8c1af2217a872726</t>
  </si>
  <si>
    <t>b12ba6fb4716c6732dc00c5f84466dc8</t>
  </si>
  <si>
    <t>5b35136197710e16ac5e7b7c2bd4ea85</t>
  </si>
  <si>
    <t>6bf466d8e7a502ba184f45d1977ce33e</t>
  </si>
  <si>
    <t>9fcb5798168a0661c0dec96bf0682e92</t>
  </si>
  <si>
    <t>78df7ce019cde6270c121fcd2287c576</t>
  </si>
  <si>
    <t>5adb95fe0aa8a0d29d029194724df6b7</t>
  </si>
  <si>
    <t>a81e6e4ca394f33cd5a0c89188baecb8</t>
  </si>
  <si>
    <t>cee48807215b30a12ca2ca10ffb5f250</t>
  </si>
  <si>
    <t>189a9545272771a0c7b0d302f8361b3f</t>
  </si>
  <si>
    <t>monte gordo</t>
  </si>
  <si>
    <t>d09d5f730802cf15c3cd323641cfb880</t>
  </si>
  <si>
    <t>bea978771d1c453faf756fa71f3bdd70</t>
  </si>
  <si>
    <t>3a0cd0ac0e59287c5818e5dc9058041d</t>
  </si>
  <si>
    <t>49b409b37fa9e707bd2bfc59a49ab7cd</t>
  </si>
  <si>
    <t>b866fe084d7e99808baee58e21015c31</t>
  </si>
  <si>
    <t>857b7961ba24679a586fe875ea74ab44</t>
  </si>
  <si>
    <t>7147bfba27147cf06600e5a1577d3a4b</t>
  </si>
  <si>
    <t>f7de1b16a0e8b8c65d0f3761e89d5f2a</t>
  </si>
  <si>
    <t>c9208241068995082892e349a3c93140</t>
  </si>
  <si>
    <t>798738fb83403d78d10892ac46cf8065</t>
  </si>
  <si>
    <t>ca860cef411f1bc07c2e4a2b19fdfd4d</t>
  </si>
  <si>
    <t>184f17bb701af22b8e00f5830af704dc</t>
  </si>
  <si>
    <t>de4a736d3f2df1266774822d9a4762a8</t>
  </si>
  <si>
    <t>d6d1c551a52cf82ad7e155cf0020e4e5</t>
  </si>
  <si>
    <t>5c2b38dc10cf46a3224f46dba893d26a</t>
  </si>
  <si>
    <t>e06f99e79036d681effa3de75989bf22</t>
  </si>
  <si>
    <t>2d9d650ab42cedd47f35ce7a7e59a75a</t>
  </si>
  <si>
    <t>d8ae8292c42789ec8fa46d9abc72b493</t>
  </si>
  <si>
    <t>488f6ad202b2656d346498ec03963de1</t>
  </si>
  <si>
    <t>438a48b70a56b65897fa3c42563ecde7</t>
  </si>
  <si>
    <t>9040ee228f2a73cf71c59e19d2d1f1d8</t>
  </si>
  <si>
    <t>adc87238dd82fda48a77402f365a9cd6</t>
  </si>
  <si>
    <t>15dce1bee53a5e570eced9cedc29e302</t>
  </si>
  <si>
    <t>tiete</t>
  </si>
  <si>
    <t>8b96bc34084e85c00077915a55fa93f7</t>
  </si>
  <si>
    <t>bec7585cabd7834bae06fc5bd3475cc9</t>
  </si>
  <si>
    <t>92c291fb956084c69f94b7fedcac307a</t>
  </si>
  <si>
    <t>704ee0cb53db0aa5d0912298dd0e0c16</t>
  </si>
  <si>
    <t>6768450f8156d15d2eea50dbf509794f</t>
  </si>
  <si>
    <t>c4d805caf1414578f8c018e436f2ae77</t>
  </si>
  <si>
    <t>b32669c7ee374ba5372e0824e5ec560c</t>
  </si>
  <si>
    <t>4ba501db540524d84cc382bb041ac508</t>
  </si>
  <si>
    <t>b80ecede4483f7ca92378b5b0903bb6e</t>
  </si>
  <si>
    <t>2c9e182f7a193ad787c1e4dda16768c1</t>
  </si>
  <si>
    <t>209699610264262664b7357184f3b83f</t>
  </si>
  <si>
    <t>6724e5d010a374b2048e209baefe6784</t>
  </si>
  <si>
    <t>58b7b58044c3055e8323fd59eaebea69</t>
  </si>
  <si>
    <t>cbb19a48b2e1af46505ef400e9245c48</t>
  </si>
  <si>
    <t>214fdd83f30952a8958538d5c861b368</t>
  </si>
  <si>
    <t>9ba0165adc8f80295e82cb5418788889</t>
  </si>
  <si>
    <t>496fed872fd7153d485440dbe74e2cd9</t>
  </si>
  <si>
    <t>ca0cbc348ce930d599f8dabcb7436bff</t>
  </si>
  <si>
    <t>ef695119f97b2c8165bdf9688b5362b5</t>
  </si>
  <si>
    <t>810a9740734bc52d57e3e50293406cbd</t>
  </si>
  <si>
    <t>263a9500469f59675e1b68ea13bc8b2a</t>
  </si>
  <si>
    <t>ad1128daf194f4b6ac4256e16233497c</t>
  </si>
  <si>
    <t>62a7a460fd87aa9e89758b60db626a9d</t>
  </si>
  <si>
    <t>itai</t>
  </si>
  <si>
    <t>c7da3693b9936c359eb9d60640dbb967</t>
  </si>
  <si>
    <t>a8e35f118bd7f9b1d38fc786b555d210</t>
  </si>
  <si>
    <t>dfbfddf21e93f87163d8695b85506112</t>
  </si>
  <si>
    <t>084051935208c688c8cd5fae3d15810d</t>
  </si>
  <si>
    <t>89db899bdb35ae40d0901e38f21d2ede</t>
  </si>
  <si>
    <t>2a1348e9addc1af5aaa619b1a3679d6b</t>
  </si>
  <si>
    <t>e7f806cb2cffddb308ed9bfd6bf5c5fd</t>
  </si>
  <si>
    <t>ceb22e0ea85b325aeee259c87e85fde6</t>
  </si>
  <si>
    <t>6c6c606fb5adb58ab9ef88a8d96ddd09</t>
  </si>
  <si>
    <t>be7a093e5b4d147b36b72bb1f9e415e5</t>
  </si>
  <si>
    <t>45ef46c6471c0832d4447b678d9956de</t>
  </si>
  <si>
    <t>aabd0a7ecf741520be60dc59fc6002ee</t>
  </si>
  <si>
    <t>9d90d49f34e41063f6dfef45c7db750f</t>
  </si>
  <si>
    <t>adcda79effeaa7398aba44f473e8aed8</t>
  </si>
  <si>
    <t>e9483453c3f193f0b632a569b103bbbf</t>
  </si>
  <si>
    <t>811f973313e8219988a69cc140c447f0</t>
  </si>
  <si>
    <t>68645ed3218b1188294bfdc32e6e62a2</t>
  </si>
  <si>
    <t>c73f0fc8ad02cddf8637371612f5bac3</t>
  </si>
  <si>
    <t>a3b5fd61a4f17f0246244a3b6f336e02</t>
  </si>
  <si>
    <t>9fab0f942fae1cf572b2ae5d159be064</t>
  </si>
  <si>
    <t>d98354cf5261fc66d1d848a24d6650a0</t>
  </si>
  <si>
    <t>santa rita de caldas</t>
  </si>
  <si>
    <t>c042ea19a75b4c8fb9bc7479832297e6</t>
  </si>
  <si>
    <t>f3649725d51b964e8708b6960b3a7bea</t>
  </si>
  <si>
    <t>85a543ebc5aa8bcbbf7974c03ed49ca2</t>
  </si>
  <si>
    <t>595de27f827cc4d79a6fcd48ee602c0c</t>
  </si>
  <si>
    <t>c0279fdc49b580fa9e3b659f87812b9e</t>
  </si>
  <si>
    <t>4d7bb00ae05b63575484f113503baf21</t>
  </si>
  <si>
    <t>02ecc2a19303f05e59ce133fd923fff7</t>
  </si>
  <si>
    <t>ab192227675f252659b0de44371dc665</t>
  </si>
  <si>
    <t>5342acb7b183acec77f59e4d78f7c804</t>
  </si>
  <si>
    <t>0da9ffd92214425d880de3f94e74ce39</t>
  </si>
  <si>
    <t>4d493a5e3a53373d3bc26a01575a71dc</t>
  </si>
  <si>
    <t>simoes filho</t>
  </si>
  <si>
    <t>e3a59f0c0070cef211194f618687ee20</t>
  </si>
  <si>
    <t>3cbe33afbd16b7026d87ed3bb2e8ca52</t>
  </si>
  <si>
    <t>582302abe5112d45149d760acd6e0c1b</t>
  </si>
  <si>
    <t>0412356b9ae3ad8db617e892afb02204</t>
  </si>
  <si>
    <t>d339b523c298009f15d242a3a99392c7</t>
  </si>
  <si>
    <t>3d8fa2f5b647373c8620330c4e077a9f</t>
  </si>
  <si>
    <t>d8c75086006d46bf0e3f33b17a2404b9</t>
  </si>
  <si>
    <t>patrocinio</t>
  </si>
  <si>
    <t>19e2a5909c8b0167ecbe280ecf35112c</t>
  </si>
  <si>
    <t>a48570e816dd8d8a313d075e5cb0dfcc</t>
  </si>
  <si>
    <t>2b6219a323962e35e29ad623d82fbc5b</t>
  </si>
  <si>
    <t>651fe753ea1d6ad3d5744c1bffd3d6e1</t>
  </si>
  <si>
    <t>7aad6c872be392c3d4170dd41b5f2e83</t>
  </si>
  <si>
    <t>7b07cef881924b566432e1343e5dba8a</t>
  </si>
  <si>
    <t>1431b5a121c1134957c9aff8c8db2bf9</t>
  </si>
  <si>
    <t>49c2ab6071500a48ac48b8c4f910ef09</t>
  </si>
  <si>
    <t>81c0952b750d74fa259592bdb837e42d</t>
  </si>
  <si>
    <t>db6677c6f890ba1730c0b75bd8132579</t>
  </si>
  <si>
    <t>78f11d5157510e904e39314d79f03da8</t>
  </si>
  <si>
    <t>una</t>
  </si>
  <si>
    <t>64e3321a3a685e5fc72f768029201519</t>
  </si>
  <si>
    <t>5d52927f3cf2e3266c5dd6e4d2dd566a</t>
  </si>
  <si>
    <t>a066df7361163e7ddc5d7452dd17448b</t>
  </si>
  <si>
    <t>eb70b202fb99d261fd9601e633fce956</t>
  </si>
  <si>
    <t>09ea2f085e77814c3b31377ba10aa4a1</t>
  </si>
  <si>
    <t>e7f85e7f0203b7b95cc1b4c21b4b070c</t>
  </si>
  <si>
    <t>39b9f5510478f23f62857e3de980ff77</t>
  </si>
  <si>
    <t>c0a2349a8e345c3196f05a1dda9057a1</t>
  </si>
  <si>
    <t>77670a01dbf35f7acb7521ad6a467a63</t>
  </si>
  <si>
    <t>cabedelo</t>
  </si>
  <si>
    <t>ea1a388e3dfe8c2f47be2bc881a6669b</t>
  </si>
  <si>
    <t>59af5c511a76e7fe573446f94cdb83b9</t>
  </si>
  <si>
    <t>8dc521d271787249d2b4ee3976db97be</t>
  </si>
  <si>
    <t>aab7f3f00c73e3e209b6e84412a3758b</t>
  </si>
  <si>
    <t>7bb73fff8e232153ed20fef83e34e84c</t>
  </si>
  <si>
    <t>c51460dcb59443d89846e238653f6002</t>
  </si>
  <si>
    <t>24c78c3d4dc744978c9e4e077d3caf8e</t>
  </si>
  <si>
    <t>c5f5b4b17e4cd989c39986cd0dddc018</t>
  </si>
  <si>
    <t>d2a8c832f148746c2ea01272de8bd606</t>
  </si>
  <si>
    <t>523156bbb727eaea16d8a2880296d26c</t>
  </si>
  <si>
    <t>23e988565e7a5b46273af0b1f0f65384</t>
  </si>
  <si>
    <t>04ee5eeac980a849efb5ac99abf87259</t>
  </si>
  <si>
    <t>875821ff77f94d5c8960cccdc48500e8</t>
  </si>
  <si>
    <t>ecfafbdac2fa97abd625bb499d83c50a</t>
  </si>
  <si>
    <t>756432ba64479395ba75780b3e231702</t>
  </si>
  <si>
    <t>49822ac9e14074c1575428d613ac3889</t>
  </si>
  <si>
    <t>70f4c097cdc97babddd3f3bd03c43c26</t>
  </si>
  <si>
    <t>e06f09ec0a4aca210779cf1cfc63cf19</t>
  </si>
  <si>
    <t>cda2c884f421e52353b8f80aea7d9c68</t>
  </si>
  <si>
    <t>75f6ded14ff770cff5dab61532421db4</t>
  </si>
  <si>
    <t>44fded21627553d1886d459384bbce06</t>
  </si>
  <si>
    <t>bbf5e98dabf1bdac752afc68f8032bda</t>
  </si>
  <si>
    <t>77dd0936b9f8f4340353ccb7e6ba7922</t>
  </si>
  <si>
    <t>bc055ae94989497c0d66bfa4263ccf61</t>
  </si>
  <si>
    <t>5bf5aa95feae7e68aa9712ec50abd94d</t>
  </si>
  <si>
    <t>salesopolis</t>
  </si>
  <si>
    <t>73e019fdcb05a01a6a7200bce40ef5f6</t>
  </si>
  <si>
    <t>48cf041a87beac458328d395d035515a</t>
  </si>
  <si>
    <t>9d2b23ea4db320cc61d79113c8062f0f</t>
  </si>
  <si>
    <t>41b6c4ea42d874899cb2547558f9e577</t>
  </si>
  <si>
    <t>d596df272d1e83e4d3c20de772fc36e3</t>
  </si>
  <si>
    <t>6b7de2635479caf94e86f987e12644da</t>
  </si>
  <si>
    <t>9352054a03d9a32bc49b1df0947efb0a</t>
  </si>
  <si>
    <t>pomerode</t>
  </si>
  <si>
    <t>05f4c59e4404655a57c7bb10ff944d3d</t>
  </si>
  <si>
    <t>1c8b633ef182e06c7384855e8fcc168a</t>
  </si>
  <si>
    <t>edd3d7495d5177045823010a1f6ac22a</t>
  </si>
  <si>
    <t>b60f6bba923daf524e87691951512e1a</t>
  </si>
  <si>
    <t>fbf9c2e3c687f16df64422a9c855b8e2</t>
  </si>
  <si>
    <t>f6f7f2a89961cefa9f6db1e99fd61e59</t>
  </si>
  <si>
    <t>4bb72c0d466766c287b67e15fb8121dd</t>
  </si>
  <si>
    <t>810911a6f06c1ba2ea2e2f9410e4f05f</t>
  </si>
  <si>
    <t>3ce0da4f1162078580b54661a488d80b</t>
  </si>
  <si>
    <t>b4c7dc33e8fad2ce870c0219924c7818</t>
  </si>
  <si>
    <t>4aba391bc3b88717ce08eb11e44937b2</t>
  </si>
  <si>
    <t>24d9d65af8e197f76dbcd99e99953862</t>
  </si>
  <si>
    <t>arraial d'ajuda (porto seguro)</t>
  </si>
  <si>
    <t>cf739f0737d8e40da84e5880f048a994</t>
  </si>
  <si>
    <t>569ffd16f8032478cbeb9800f2e94ba0</t>
  </si>
  <si>
    <t>20cb7c2fde3e5bf10f0bbe7394e1c6a9</t>
  </si>
  <si>
    <t>b0e374d2f2acb958d14630cbf356070a</t>
  </si>
  <si>
    <t>andira-pr</t>
  </si>
  <si>
    <t>b5b9596fafc9950c04548f635451d6c6</t>
  </si>
  <si>
    <t>8fa67e5cb309b9cd7b4438e15948bdb2</t>
  </si>
  <si>
    <t>2f065d0da18c30fb17bf10fa92005886</t>
  </si>
  <si>
    <t>78cb812cde46e3e06e94affd5ea47012</t>
  </si>
  <si>
    <t>7b453aa3584d61c1268d77ba6fd5956b</t>
  </si>
  <si>
    <t>fde3c24d146f729176c1311e953c9c0d</t>
  </si>
  <si>
    <t>dourado</t>
  </si>
  <si>
    <t>9dc5836ce93438ab4260e229c09dbe63</t>
  </si>
  <si>
    <t>b0ee8556e582109b7666d96281195059</t>
  </si>
  <si>
    <t>cc225370b5daec8af404bf5c87edf766</t>
  </si>
  <si>
    <t>694ef7517a535b054fddea9154d3e627</t>
  </si>
  <si>
    <t>1b95bae1b15f09602c5b5046cba2128c</t>
  </si>
  <si>
    <t>fe84ed29d87230c495cd2381857dba8e</t>
  </si>
  <si>
    <t>c57c6b0b6d9868bc2164f6182b52d9ca</t>
  </si>
  <si>
    <t>5f81c3da2ae7a183c4e9e2f64e135c91</t>
  </si>
  <si>
    <t>e696067860c4351d739a8fbf197d30b7</t>
  </si>
  <si>
    <t>457cd0a99cfa977993e4eb6d98d95abb</t>
  </si>
  <si>
    <t>6e48d6ed38d6d0769ba557106d3a6fbe</t>
  </si>
  <si>
    <t>5cebbdc79fff7c3b78bfffdf98c939ea</t>
  </si>
  <si>
    <t>4e0afd86a9a0dc22b20d920808613b19</t>
  </si>
  <si>
    <t>5eadcc1d6eb34d9462abb443e253456e</t>
  </si>
  <si>
    <t>e3f7a673dd1981e0d7b330c8a7220220</t>
  </si>
  <si>
    <t>333f07710e0ba89e037d164c13726e6a</t>
  </si>
  <si>
    <t>8daafb5e7776c08e384b8bdd6b708dfc</t>
  </si>
  <si>
    <t>santa isabel do para</t>
  </si>
  <si>
    <t>f64fc900013bfa7716897f6208c5c126</t>
  </si>
  <si>
    <t>c4787eeb6ad12f7e301f8a9349404443</t>
  </si>
  <si>
    <t>4a56f58eb3067bcbc9908f3edbd69658</t>
  </si>
  <si>
    <t>1832e58eef1866c5fbd21e7e927cb8cc</t>
  </si>
  <si>
    <t>339db63dd455ed856b62804c7f4d3a7f</t>
  </si>
  <si>
    <t>6dd018ddbabb3e2395f292cb1f2b3ba8</t>
  </si>
  <si>
    <t>d05d07aa90ccf1c30bf55f0cd34b28bb</t>
  </si>
  <si>
    <t>9b87b416a8eafa9023a1ade52ae320a2</t>
  </si>
  <si>
    <t>4cb33e9787e8a38b82bd68e70f5f4700</t>
  </si>
  <si>
    <t>c024c53872188852f6eaa202a045bada</t>
  </si>
  <si>
    <t>f8a010ec857efd266611a51aceafa6f8</t>
  </si>
  <si>
    <t>ef92defde845ab8450f9d70c526ef70f</t>
  </si>
  <si>
    <t>6426d21aca402a131fc0a5d0960a3c90</t>
  </si>
  <si>
    <t>acbe4b6adbc9282d11a7dd9e1cb784d6</t>
  </si>
  <si>
    <t>180d9087d153ffddea224f2996463f46</t>
  </si>
  <si>
    <t>f581423e26b5520519407f034c1e5680</t>
  </si>
  <si>
    <t>349021a1c38809e4b11418c2f8586c97</t>
  </si>
  <si>
    <t>173255396ec907ab516d3848dbcc98da</t>
  </si>
  <si>
    <t>3da978bdc9235f7e0b3ae3e0415bbdc1</t>
  </si>
  <si>
    <t>santa cruz das palmeiras</t>
  </si>
  <si>
    <t>85ff97380814f8f14c1dea2f514b5fc8</t>
  </si>
  <si>
    <t>aff4c4ee166f76b66595e0bcfb983d5b</t>
  </si>
  <si>
    <t>66e0557ecc2b4dbea057e93f215f68d8</t>
  </si>
  <si>
    <t>a4719949ef03752ccecf6e958e4f5070</t>
  </si>
  <si>
    <t>4dc6971735661c059829d999ddfcd755</t>
  </si>
  <si>
    <t>41b4baff1ceec845ba126eaeb07efa4a</t>
  </si>
  <si>
    <t>f9440bbd8a0bd64a574fbac679c54838</t>
  </si>
  <si>
    <t>c4a8083dac0f37da8bdc5db37c89bdcd</t>
  </si>
  <si>
    <t>178cf970306cdf3e11914807903454f1</t>
  </si>
  <si>
    <t>60aff0ecd77407f311c868a82b58ac70</t>
  </si>
  <si>
    <t>f91e81d167c1ee567ad964c15c229178</t>
  </si>
  <si>
    <t>eb11c7ec7dd5cc671f15b4de6672aad6</t>
  </si>
  <si>
    <t>5f3723cda88a7d6657c5a210014def9a</t>
  </si>
  <si>
    <t>241d2c88c664bb5edb079bab71467239</t>
  </si>
  <si>
    <t>52e9413ed0d3e64b796aac2bc2291d50</t>
  </si>
  <si>
    <t>7f2617c58d5d06806987308b45654351</t>
  </si>
  <si>
    <t>6d93238b479f37dcdba8183183448898</t>
  </si>
  <si>
    <t>b788267177aac63aeb5b805af8edd8df</t>
  </si>
  <si>
    <t>11250b0d4b709fee92441c5f34122aed</t>
  </si>
  <si>
    <t>01c79a7d3c3d25b655514206df838701</t>
  </si>
  <si>
    <t>matao</t>
  </si>
  <si>
    <t>7d62060b2af9760b95067c966fc5e6c6</t>
  </si>
  <si>
    <t>0f789be671fe3bd93cabfbb4a710f282</t>
  </si>
  <si>
    <t>7353032e77979ae7197285198b59d196</t>
  </si>
  <si>
    <t>f31d5a3e33c2203f5ae326272b1b6b08</t>
  </si>
  <si>
    <t>a41be7a2d5be5248080b227a53fe3937</t>
  </si>
  <si>
    <t>1d2e29d040181acb5d3435af42bffadc</t>
  </si>
  <si>
    <t>e706d614326b76f48f24d82f86c0b2ed</t>
  </si>
  <si>
    <t>56d7faef0f7d847eea91b3302698bcc4</t>
  </si>
  <si>
    <t>6fd87c3e71f1826c38e560951b6f459c</t>
  </si>
  <si>
    <t>993bf2a40855c39703b0ac1339be7fbf</t>
  </si>
  <si>
    <t>3e89ec8c985e880a86ec677401c68e51</t>
  </si>
  <si>
    <t>c7be34133b7857a83dec6494df176713</t>
  </si>
  <si>
    <t>ab8ba49579d5b0173f85517ce22968c6</t>
  </si>
  <si>
    <t>5b7e3bcc22566d7b41ca31b0acfad7c4</t>
  </si>
  <si>
    <t>5571222bcd19928723500fbf1d62c819</t>
  </si>
  <si>
    <t>10c406279c428b45c54cc17645cca63d</t>
  </si>
  <si>
    <t>6a330fc6550084bc7c035f4695121771</t>
  </si>
  <si>
    <t>8ee3d811c7a49f0f3be646dfb3489e75</t>
  </si>
  <si>
    <t>18409550226f40a1a8990fcd7e517c53</t>
  </si>
  <si>
    <t>516e7738bd8f735ac19a010ee5450d8d</t>
  </si>
  <si>
    <t>5054aeef991ce66d45d9a75a5e157cab</t>
  </si>
  <si>
    <t>08d1ac9ae1dcec96c3422ade2005fe94</t>
  </si>
  <si>
    <t>299f6d537aa695fad79a42bcf3fdd3a2</t>
  </si>
  <si>
    <t>9eaca8a90e67b6779a2dce5d3b4c434d</t>
  </si>
  <si>
    <t>1e50bb2b1fd2e009684c3b7bd8eb73ce</t>
  </si>
  <si>
    <t>0a790f2710eab03be4f7793583779874</t>
  </si>
  <si>
    <t>1c250ff1a16e800ae4304c81ff76167f</t>
  </si>
  <si>
    <t>ba4b43e91b98401f6165023bd0f7984d</t>
  </si>
  <si>
    <t>c0aed8767e46cce56e77db0ceef83035</t>
  </si>
  <si>
    <t>cda598c48d7c614bc1cad7d8ff6f0010</t>
  </si>
  <si>
    <t>79e8b36e4033dcdb5bef5b59a6e664a9</t>
  </si>
  <si>
    <t>mirassol</t>
  </si>
  <si>
    <t>e9127430dbed91fff9f8be5b50f3c808</t>
  </si>
  <si>
    <t>1e618d311a1b7f88a9d96ec50aa85582</t>
  </si>
  <si>
    <t>d94a40fd42351c259927028d163af842</t>
  </si>
  <si>
    <t>c4c81ff3e35e9170bc2cd16c291963b5</t>
  </si>
  <si>
    <t>sao jose do egito</t>
  </si>
  <si>
    <t>baependi</t>
  </si>
  <si>
    <t>b96e1ccfc3162bcd442fccd2074e00c9</t>
  </si>
  <si>
    <t>c8011a51c0e76239227252d56d877260</t>
  </si>
  <si>
    <t>33f85a7c0485cf4a504f78608c5d57c7</t>
  </si>
  <si>
    <t>b9ca19b5696ec2668f48ae264c05bad6</t>
  </si>
  <si>
    <t>cf99f12a04c7b9dfb3d58338e80b7ae4</t>
  </si>
  <si>
    <t>palmeira d oeste</t>
  </si>
  <si>
    <t>1eeb6d55147169da97608b38ece2b761</t>
  </si>
  <si>
    <t>bbf67b5098765762a18f2bb06b8b1b43</t>
  </si>
  <si>
    <t>aeff643ffe546230ea975de5740197fd</t>
  </si>
  <si>
    <t>4044c5fad995d07177b0c09ff2b0b7f6</t>
  </si>
  <si>
    <t>fe9c4b2cf9c3adbaf3644880fb72254d</t>
  </si>
  <si>
    <t>16bd290303092475ef758981282d5b9a</t>
  </si>
  <si>
    <t>133653359984cfee2030890e2e117e8b</t>
  </si>
  <si>
    <t>410697da59f581a4f92b665a15051cba</t>
  </si>
  <si>
    <t>0b912c351945bbd827aa7a0d181e5be9</t>
  </si>
  <si>
    <t>cc77b8a29a57a3506f7fd74c1117dec1</t>
  </si>
  <si>
    <t>4de6e4ba574aa9dfdc824bc44dc47fdd</t>
  </si>
  <si>
    <t>142fe4836c9bfdddbee1f3198dbf4337</t>
  </si>
  <si>
    <t>bocaiuva do sul</t>
  </si>
  <si>
    <t>577b75217094b43a3e032b217d67f70f</t>
  </si>
  <si>
    <t>c9dbe2eec19a8093cb5ac57486531c18</t>
  </si>
  <si>
    <t>1f68ee73eef4d1f5d6f533099725036d</t>
  </si>
  <si>
    <t>a41b16eb820cfb62112086ea0a18dee5</t>
  </si>
  <si>
    <t>ab328a14d2698a726fe1ed2695f5f43c</t>
  </si>
  <si>
    <t>39e4013ce7f84e30b415075f87f5240f</t>
  </si>
  <si>
    <t>3745ac683b5ef89d47799dcd2a703d99</t>
  </si>
  <si>
    <t>49feeab25d6531f4bbd4e9e7c926cf36</t>
  </si>
  <si>
    <t>cc872150beb54a70317bc37c1d62c9b5</t>
  </si>
  <si>
    <t>aee682982e18eb4714ce9f97b15af5e2</t>
  </si>
  <si>
    <t>8858442ea4d5dc5bb9e118e8f728095d</t>
  </si>
  <si>
    <t>0b4e790fdbd7616b010599cc3e5f873f</t>
  </si>
  <si>
    <t>16007704980fa90718364a0dd747133e</t>
  </si>
  <si>
    <t>e1fb3bd29f0cc22b821938d2853e4cd5</t>
  </si>
  <si>
    <t>4d14cee530bddf889464f788f5cde498</t>
  </si>
  <si>
    <t>b3cde9c63f334490ef1c3348bb7dfc3c</t>
  </si>
  <si>
    <t>8c0b305bd4a7d01a811b4ab3f1f72cd7</t>
  </si>
  <si>
    <t>6dca57240c5cb67c2673be12f538a2fc</t>
  </si>
  <si>
    <t>3cdeb0f3c53346d464ab1c2bbf768375</t>
  </si>
  <si>
    <t>608582593b18710bb42b20dab9dc9b06</t>
  </si>
  <si>
    <t>3a806ac1ab98107febb4ffcf38bc1fac</t>
  </si>
  <si>
    <t>adbc26658d6c7b4b6219f9d934598091</t>
  </si>
  <si>
    <t>6a83af9332194f84c136dcc01d261cc5</t>
  </si>
  <si>
    <t>e713bee0fe365659dd0bf2e261ce6f28</t>
  </si>
  <si>
    <t>dc9a06452ff10a147f0f14cd4b8f5580</t>
  </si>
  <si>
    <t>55079e53ef36aa309bc1f0cc5a7b9ca0</t>
  </si>
  <si>
    <t>a058c79008ed0d21597ac66af7733642</t>
  </si>
  <si>
    <t>75adc5b78bd09694f9e111f3a5bad759</t>
  </si>
  <si>
    <t>maracaju</t>
  </si>
  <si>
    <t>d4181bfdc2de0b7a83418bb197ca5334</t>
  </si>
  <si>
    <t>de1dab31e5f3737cd024f5fe44743fa9</t>
  </si>
  <si>
    <t>c2858ae4e6680baa31f5a6cabe4b8055</t>
  </si>
  <si>
    <t>97a8e78c9b29af3ed3a454d82a5ed310</t>
  </si>
  <si>
    <t>aa0d48704d551d1247be98ca06dfa990</t>
  </si>
  <si>
    <t>0d91c0772ebbeeb7940a79c886b29a3a</t>
  </si>
  <si>
    <t>fbee1784fcce86e1c120a0b525750e57</t>
  </si>
  <si>
    <t>443f70a83cedbee25cb20bffaa9b275a</t>
  </si>
  <si>
    <t>bfecb4ee6ab98bff69307aab578db48a</t>
  </si>
  <si>
    <t>d220fdef3dfe133c5a725ee59ce99595</t>
  </si>
  <si>
    <t>abbf6046bbdf1028606a5bc7f00c99e7</t>
  </si>
  <si>
    <t>e6f5f771cdbc5d09c994f16c9af6523d</t>
  </si>
  <si>
    <t>xanxere</t>
  </si>
  <si>
    <t>0c33ff1cd479e404710b74a6077f6248</t>
  </si>
  <si>
    <t>1e4ab43607e527a9a558faa24a9e6e81</t>
  </si>
  <si>
    <t>ed4acab38528488b65a9a9c603ff024a</t>
  </si>
  <si>
    <t>4b68278d4590a304f97e2943948c8d83</t>
  </si>
  <si>
    <t>dfa48852c93427261c98fb2e01f33bea</t>
  </si>
  <si>
    <t>e482ad963bfb9a9abc51b9850aca97b7</t>
  </si>
  <si>
    <t>c2d70ce2c5d0a2eb75e78668236e6dc8</t>
  </si>
  <si>
    <t>416a7d94443b80fbac2522a6d04237ce</t>
  </si>
  <si>
    <t>goncalves</t>
  </si>
  <si>
    <t>963fe4633c744132c09e0ca4eacf73b5</t>
  </si>
  <si>
    <t>653e9d44d27743337fc1868e4346d661</t>
  </si>
  <si>
    <t>af278c4260a26ecc65c4cb2dff218a93</t>
  </si>
  <si>
    <t>58091d2b77a13202800dfb2a00879f51</t>
  </si>
  <si>
    <t>da08cfe6c77b65a07d8396113d827f18</t>
  </si>
  <si>
    <t>6bdeeed6223206743d472ae1293f46d7</t>
  </si>
  <si>
    <t>4c7061e57405537a32f8c9dd0a194d68</t>
  </si>
  <si>
    <t>8541665e9f73b628748b234cf6bb46bd</t>
  </si>
  <si>
    <t>d264421b887f4e405264ade6f808e63f</t>
  </si>
  <si>
    <t>0dd71bad88beb4fe0f85284f5b06e028</t>
  </si>
  <si>
    <t>a938325a4b357fd23a6a4d5bb126408e</t>
  </si>
  <si>
    <t>83803ad661a17dbfd4bb1d1504dbc659</t>
  </si>
  <si>
    <t>nilopolis</t>
  </si>
  <si>
    <t>3fcef5a4695061c567a02de2dd0cf7b7</t>
  </si>
  <si>
    <t>09b72772aef83d207e149857fc22dbd3</t>
  </si>
  <si>
    <t>5f2ce2a618a5d5cb6b84b9b1bec126df</t>
  </si>
  <si>
    <t>itaocara</t>
  </si>
  <si>
    <t>89e97436eb773d674dff53e707784585</t>
  </si>
  <si>
    <t>ea058d00059bd1470770129498200d05</t>
  </si>
  <si>
    <t>3fd3cb7f1da449f7ed4efea311c5db48</t>
  </si>
  <si>
    <t>olho d'agua das flores</t>
  </si>
  <si>
    <t>ff8f8f9123b73422b7a732a02483d9e2</t>
  </si>
  <si>
    <t>22c28492de598515578d252acb18e21b</t>
  </si>
  <si>
    <t>6a029307b24c4e85eb7f8b54d28f531b</t>
  </si>
  <si>
    <t>almenara</t>
  </si>
  <si>
    <t>ee00fa5093eb96d8573403b382fb60a8</t>
  </si>
  <si>
    <t>d7324c6fc32d3b7077415f24e259ed8f</t>
  </si>
  <si>
    <t>ad420dd0c4f92f8af951ac24b86d0cf5</t>
  </si>
  <si>
    <t>41288d4a1cb5b4716c3661bb33a11a01</t>
  </si>
  <si>
    <t>fronteira</t>
  </si>
  <si>
    <t>01029b44abe6e15c8df48b1b759ab437</t>
  </si>
  <si>
    <t>810e2944bca9850b934e1570ba372e7d</t>
  </si>
  <si>
    <t>3e0d489d05ca15801e274f39adb8d213</t>
  </si>
  <si>
    <t>382a2285603c57524f1b44601ade85c3</t>
  </si>
  <si>
    <t>1d44df4d54c74b1b8944e7c8816c1ec5</t>
  </si>
  <si>
    <t>1bafdeda7fddba2882f1fd3279fab46e</t>
  </si>
  <si>
    <t>5494497e1078148d7b0e41d4551412a7</t>
  </si>
  <si>
    <t>273283a29dfdc13c797ffa2b9c8ea164</t>
  </si>
  <si>
    <t>753785118f46f1281ace9f302faffeb4</t>
  </si>
  <si>
    <t>475e8a9ddbebf13af503d1c7eccadb1a</t>
  </si>
  <si>
    <t>9c9e1c5073624a410f79bdb0c69ccb9f</t>
  </si>
  <si>
    <t>4a8493d781a65dfb623103a5dedf44fa</t>
  </si>
  <si>
    <t>6727051471a0fc4a0e7737b57bff2549</t>
  </si>
  <si>
    <t>1961c3e1272bfeceb05d0b78b5bbfdaf</t>
  </si>
  <si>
    <t>d721d37c2317b409cf35b0de1fd9438b</t>
  </si>
  <si>
    <t>ibiraiaras</t>
  </si>
  <si>
    <t>d139bb03af910e29eab280ed63bec613</t>
  </si>
  <si>
    <t>c18ab1f0dc1937464d516ca610408e26</t>
  </si>
  <si>
    <t>ac0e954e97b91701a093a47c675c5700</t>
  </si>
  <si>
    <t>cf72ba515bbb8a0ee1723579cc7d0380</t>
  </si>
  <si>
    <t>d9880e15196711e7f9fe7dabc5f74117</t>
  </si>
  <si>
    <t>91567d33ff85c9c6b6b6d244870bcb01</t>
  </si>
  <si>
    <t>30f98311688b9a0cc176d88c32b308d3</t>
  </si>
  <si>
    <t>9163c7e81fd68452472912c4cde810aa</t>
  </si>
  <si>
    <t>72241f6ac253dedd45a67f539f113891</t>
  </si>
  <si>
    <t>8458aabbdd88fb4ce4d936dc46fb1024</t>
  </si>
  <si>
    <t>bbd4255403b6c3c76836ba1c957b73c9</t>
  </si>
  <si>
    <t>134a288e7de827ec5ec62e3ec9c3a295</t>
  </si>
  <si>
    <t>ef4a9733eb74af52637ca25f6d41b0d4</t>
  </si>
  <si>
    <t>c4647bef360696ee22e3644d2ff31a21</t>
  </si>
  <si>
    <t>4d63072ea1d6b58c3202ddfabda20b16</t>
  </si>
  <si>
    <t>e22f85590d676d5b37532c7d5e8347ca</t>
  </si>
  <si>
    <t>taquaritinga</t>
  </si>
  <si>
    <t>e6b62f5711fd308616f3db4e2061673c</t>
  </si>
  <si>
    <t>847e645067bb334fbc66447b28e6651d</t>
  </si>
  <si>
    <t>1f4afb6af12ea20394e93372d90fb7f6</t>
  </si>
  <si>
    <t>12775da2894f94da4152af87ee34b1d6</t>
  </si>
  <si>
    <t>belmonte</t>
  </si>
  <si>
    <t>e051052721cb64f972da9bf551be79e4</t>
  </si>
  <si>
    <t>86d55c1416082f5a565a05e62a32b091</t>
  </si>
  <si>
    <t>0517f595d01e0c246ac759a754c6ca64</t>
  </si>
  <si>
    <t>7e393e5538c26c13c74bb6fc603a59a8</t>
  </si>
  <si>
    <t>pirassununga</t>
  </si>
  <si>
    <t>892afc8152bfeddaa37facab6f4a9275</t>
  </si>
  <si>
    <t>a59fb60fddcc72a9878b7ed5cb69d8e4</t>
  </si>
  <si>
    <t>c77b56f255a88e2d52bf861c376bf8dd</t>
  </si>
  <si>
    <t>5e17018ebbf73082329fdcbb34b791ff</t>
  </si>
  <si>
    <t>af64ef75bb87ced49e08b2f278bd8bb8</t>
  </si>
  <si>
    <t>b84ae27d372e283f9a580cb434d9f435</t>
  </si>
  <si>
    <t>943dc313319b98a46f1aa70d59b68715</t>
  </si>
  <si>
    <t>236fdb1c273caaa9a7dbff8111e6a4e1</t>
  </si>
  <si>
    <t>c0ca3b0cd457d58573982009c592f913</t>
  </si>
  <si>
    <t>0f597abb3c3850157138723eceba3f1c</t>
  </si>
  <si>
    <t>e6c30d6c9696ee10542e7e25dcdffa92</t>
  </si>
  <si>
    <t>444f829ae8a3aba7097ee7e14902987b</t>
  </si>
  <si>
    <t>e5c83b9d7049d45d07109c42cb808281</t>
  </si>
  <si>
    <t>0135900191d4383219257d6fde585ccf</t>
  </si>
  <si>
    <t>070d165398b553f3b4b851c216b8a358</t>
  </si>
  <si>
    <t>7cbbdf2a9fc0a4e31714983133e90dc7</t>
  </si>
  <si>
    <t>4be4efe219340018953ef852236df257</t>
  </si>
  <si>
    <t>167b4b8c4bd0c401bea62f5e050d70a4</t>
  </si>
  <si>
    <t>db4bfe6f8f3a7fb9635e8b0f2219a719</t>
  </si>
  <si>
    <t>7b875e17a8b649ecb72124320bdfd20f</t>
  </si>
  <si>
    <t>7970fc94b50ea49cd73d4f2910f2f5c7</t>
  </si>
  <si>
    <t>399c6c81654067bed2b65f0265f1282b</t>
  </si>
  <si>
    <t>2b055d9b9e125fee47b538a412b37c0a</t>
  </si>
  <si>
    <t>ce64708328e978e92d475585d394d9dd</t>
  </si>
  <si>
    <t>516c25cb01081029aab6683daaa320b1</t>
  </si>
  <si>
    <t>nova itaberaba</t>
  </si>
  <si>
    <t>f77a966a5b4d9d5e7bbf4f70d3d57a65</t>
  </si>
  <si>
    <t>6d1552d60826f1b026c844b0501c2058</t>
  </si>
  <si>
    <t>30d7816f8e28564779e017bebac41d39</t>
  </si>
  <si>
    <t>cb2ca9584ce09074196d8fa3f3ae804b</t>
  </si>
  <si>
    <t>d99526b1e4fa5f57b8bde34a7337b5ee</t>
  </si>
  <si>
    <t>35c5d6d54387298f596d72d4a3b12721</t>
  </si>
  <si>
    <t>cae8bf54a0ecd79376aac899679de154</t>
  </si>
  <si>
    <t>c2cefab2637982f1c387a98842fde391</t>
  </si>
  <si>
    <t>9905ce059e67949360fa1d140a67df29</t>
  </si>
  <si>
    <t>9d0bb30eed80184666c8acad23921283</t>
  </si>
  <si>
    <t>54afe74ec92102d6a2b9e4ff135c1f21</t>
  </si>
  <si>
    <t>b0e40a3e61447dd4231b10489ab96b8e</t>
  </si>
  <si>
    <t>d01361dc1752562049e33f0456109c7e</t>
  </si>
  <si>
    <t>0d81bc4671f67261b0e16c595da352cf</t>
  </si>
  <si>
    <t>03f3ce5c73e3eaab0bdef61d0713ca0b</t>
  </si>
  <si>
    <t>252641aa4855aef622089db60c4ad90a</t>
  </si>
  <si>
    <t>7bdb92316a87205522ada80a430b87dd</t>
  </si>
  <si>
    <t>73bf036e9d518e060d6f766d816483cb</t>
  </si>
  <si>
    <t>65e52a3d3ad102e0308bfde7c1424a89</t>
  </si>
  <si>
    <t>9e6da2ee3df481b6390e3d404a72b5c0</t>
  </si>
  <si>
    <t>f872170fde91c3b0006f1e57ce27b835</t>
  </si>
  <si>
    <t>c8f7df520102efbaf9927f5acf21b928</t>
  </si>
  <si>
    <t>abc1fc1fa3830aa1e9279f3e5966ed7b</t>
  </si>
  <si>
    <t>58bb1a30c2cb9520d5de66b39ed7cc0e</t>
  </si>
  <si>
    <t>b41d86054cccdd1d4bb6c1835bfee57c</t>
  </si>
  <si>
    <t>86bf77bdb52e615674772d5817c6212f</t>
  </si>
  <si>
    <t>86a1b4e2bb98478774726fae917521e2</t>
  </si>
  <si>
    <t>ff40f38705c95a8eceea1a0db29bff66</t>
  </si>
  <si>
    <t>6eb70dfb283dc3f645ed7b03c990dc72</t>
  </si>
  <si>
    <t>3d9b3665a39eb741b1ae50706cbddb8d</t>
  </si>
  <si>
    <t>guaramirim</t>
  </si>
  <si>
    <t>5ea87cd245f8b1b4948bda755b188b98</t>
  </si>
  <si>
    <t>712d389aa813610d1abef424f660118f</t>
  </si>
  <si>
    <t>8a1a4c9d81475d4f07d558d04598e00c</t>
  </si>
  <si>
    <t>853fb87bfc4f12205fd6a0f05109b995</t>
  </si>
  <si>
    <t>7d8f5bfd5aff648220374a2df62e84d5</t>
  </si>
  <si>
    <t>a67a246af6ba598a14cc86df3c0354ee</t>
  </si>
  <si>
    <t>padre carvalho</t>
  </si>
  <si>
    <t>cbc5205b9df432b848e1e8a2331ffeca</t>
  </si>
  <si>
    <t>86f78e419a3ed5dcaddf3bd5d0c4adae</t>
  </si>
  <si>
    <t>f50e2a8859929cca03fd4a458302ee5a</t>
  </si>
  <si>
    <t>ac8ead6d720eaa6c547bb93c6044b285</t>
  </si>
  <si>
    <t>61b9550767e47b995d772f314d79dc48</t>
  </si>
  <si>
    <t>2a20173829ff5bd342163335865aa490</t>
  </si>
  <si>
    <t>839ae04dfa2580c962dbbf9613c3e6f9</t>
  </si>
  <si>
    <t>0bf0150d5b9d60d9cd2906003332f085</t>
  </si>
  <si>
    <t>4dbd34761bb1a1eb90ea2914481604b3</t>
  </si>
  <si>
    <t>43f0c422cadc9474b673766a3f63df22</t>
  </si>
  <si>
    <t>5dec2dcbfce3ac5801e5ce0d2a0943f2</t>
  </si>
  <si>
    <t>5103b5905f86db69255a1b30c64f58aa</t>
  </si>
  <si>
    <t>c44a36aa1770cc41a8fb130dfa1bba3b</t>
  </si>
  <si>
    <t>83d91af0a4ef20bdf35482111320f447</t>
  </si>
  <si>
    <t>b883943a11a0c834424c7bf9bfea8b88</t>
  </si>
  <si>
    <t>3f994ee4a0b20760d1b173aa65037c95</t>
  </si>
  <si>
    <t>c87d39f3ccad9f7fc9bf4d82465d4103</t>
  </si>
  <si>
    <t>ccb78ed7a1acba9d251c8626f13097f5</t>
  </si>
  <si>
    <t>1937b3e587fc766c8d1cef0c11c6aa53</t>
  </si>
  <si>
    <t>670c26e0f1bf8d0576271d5cfaec6d2b</t>
  </si>
  <si>
    <t>2dede433203d09f2222b7d74c4040155</t>
  </si>
  <si>
    <t>6156a1c77273b737bbe1c1dc14c44112</t>
  </si>
  <si>
    <t>972b42200bd45ae8e6ab6b2acd66d732</t>
  </si>
  <si>
    <t>7ff59247bba3cb48642913d4be3bf6ca</t>
  </si>
  <si>
    <t>abe7ccf10a2f6af1c6afe529304d54a0</t>
  </si>
  <si>
    <t>capinzal</t>
  </si>
  <si>
    <t>2192c6f4e9ece5c4e0091fd7f4dc4456</t>
  </si>
  <si>
    <t>0cb3c058486712c7b9b00675fc04b402</t>
  </si>
  <si>
    <t>da7d7e53c86d326200b7b44b722f2aa1</t>
  </si>
  <si>
    <t>8f4164f1df92c0171b66943b57d1714e</t>
  </si>
  <si>
    <t>1ac3ff14fcd28b5c680bd68bbca160dd</t>
  </si>
  <si>
    <t>492c2e63fd021a5da2c15d1740d5b348</t>
  </si>
  <si>
    <t>8762310013a2c35893a3b917a50e72a4</t>
  </si>
  <si>
    <t>da2259f43effcc1adc7e8e1eaeb720a0</t>
  </si>
  <si>
    <t>d81c7dbb2e9fc8baa4ef878a57de8980</t>
  </si>
  <si>
    <t>0ab14736076aeefb2a545f8c89931f9f</t>
  </si>
  <si>
    <t>adamantina</t>
  </si>
  <si>
    <t>a4ad6c9d90cb5eeed405fd63e9b371d6</t>
  </si>
  <si>
    <t>eb005badd08b68a6361449b18b6e13bb</t>
  </si>
  <si>
    <t>4d02b479bed2ee6d0af7d1d2f856b9c9</t>
  </si>
  <si>
    <t>79d99d8498728081a42a978071007d45</t>
  </si>
  <si>
    <t>ecbe1ef7e2903ff8b1d704ba78fa264d</t>
  </si>
  <si>
    <t>6b3bd31ad8fcda4b2635ec9f3ff2ecdf</t>
  </si>
  <si>
    <t>4bba0610967c84ba4b4c40c7f0eb0373</t>
  </si>
  <si>
    <t>e0aa66d7588bc46f68bf32d34ab6562d</t>
  </si>
  <si>
    <t>3fae92f8d0ebb3317991934a6d717c47</t>
  </si>
  <si>
    <t>03e5e57dd377a3da84cec48a7bbfba2a</t>
  </si>
  <si>
    <t>b9cc63896ef69b7d771e5ab5ffdc5388</t>
  </si>
  <si>
    <t>78119fbfa709d07b86f5ccf15043c6d6</t>
  </si>
  <si>
    <t>fce904facc2ae9feb164ae30cd7e9a0b</t>
  </si>
  <si>
    <t>fceb54e55602dfb675e2983e0aa35bf9</t>
  </si>
  <si>
    <t>bac464f01bcd5392fac6594ee003f262</t>
  </si>
  <si>
    <t>1525f8f0c2985955d93907fa19a9cc3a</t>
  </si>
  <si>
    <t>c90da9c377a0232004718a9fedf148c9</t>
  </si>
  <si>
    <t>1b729e56124765cedd186f2e66605e67</t>
  </si>
  <si>
    <t>db088f7ba499667ca71c3e4c92b4e4cd</t>
  </si>
  <si>
    <t>767db3d915db881b9f47ce8ac08daf63</t>
  </si>
  <si>
    <t>c3c918851ffb7f4b39a8c69f7eb5a37a</t>
  </si>
  <si>
    <t>1bc1acc1a9efde3aaa00688fc9d33d2a</t>
  </si>
  <si>
    <t>67031f1b5ba68a9997efb630e43ada88</t>
  </si>
  <si>
    <t>a4a012ed505920af7e837c4d3e385d34</t>
  </si>
  <si>
    <t>5499acc5807b92e82c4789054f71c37a</t>
  </si>
  <si>
    <t>54aa236e8ff33e6f8bccd2ba26daa29b</t>
  </si>
  <si>
    <t>56fccbc4a18cfb8bcd783482f1ab5098</t>
  </si>
  <si>
    <t>335f7b1126543ca03f8bd08b7f78c5e5</t>
  </si>
  <si>
    <t>eaf3ca98b28c4329251a46380c8473c5</t>
  </si>
  <si>
    <t>2223ffe5b1560249d128c769de3e6db6</t>
  </si>
  <si>
    <t>1c07c0999a3f88b8c1b95e9a07cf5564</t>
  </si>
  <si>
    <t>1b363f393faf61f11af873b840645eb9</t>
  </si>
  <si>
    <t>b83d1e4c6e630ab8dd058360d47b4c17</t>
  </si>
  <si>
    <t>32fea6db74ff9bb6c713d23f7328bfd3</t>
  </si>
  <si>
    <t>4296db81df225793d5229d71e003ae39</t>
  </si>
  <si>
    <t>6369478ccc25c089500c88305545244b</t>
  </si>
  <si>
    <t>eac61d05154fde75066aa2e1758ecdb1</t>
  </si>
  <si>
    <t>eb4201ee621ab44ff61deab8ce0e2ee9</t>
  </si>
  <si>
    <t>guaiba</t>
  </si>
  <si>
    <t>a9cd27fff067ca1c5289e063ba082022</t>
  </si>
  <si>
    <t>053dc19b1456837ad35f75a6fdce5988</t>
  </si>
  <si>
    <t>9ed65337433adfbedefd23dd76eaa494</t>
  </si>
  <si>
    <t>9a75daee12fce99fae956e8ae373e99c</t>
  </si>
  <si>
    <t>98c398503085e37d1c5da3e29980ee25</t>
  </si>
  <si>
    <t>7dc0e5a1cd93b2037b5705566f784f8c</t>
  </si>
  <si>
    <t>0e1ddbe485dfa358d24e22e5394d0484</t>
  </si>
  <si>
    <t>d320834f42a07dcc3cf09805bc8c7001</t>
  </si>
  <si>
    <t>8314485880de9173d0fb899263dd2d36</t>
  </si>
  <si>
    <t>95340911ff992b7a25fcc0f927146197</t>
  </si>
  <si>
    <t>96cfc21d191df7257d9a6dfef4d897fd</t>
  </si>
  <si>
    <t>9f330480093052666bd1e5b24061f510</t>
  </si>
  <si>
    <t>c2a8cb0a8bf007dbb36ed1c3bda6aeae</t>
  </si>
  <si>
    <t>4b5b5541f871f879ee44aa461968e90b</t>
  </si>
  <si>
    <t>2c3d6d3172a4df1dba737f827dc503ec</t>
  </si>
  <si>
    <t>55f140655997122535ac2c2290ce6b2e</t>
  </si>
  <si>
    <t>24c66f106f642621e524291a895c9032</t>
  </si>
  <si>
    <t>e683a49bd6cdbb2f70dfb43c796ef937</t>
  </si>
  <si>
    <t>e9240e3e8bd5fbca3e55e993b597b512</t>
  </si>
  <si>
    <t>8922a988522761e78f0444350218e73b</t>
  </si>
  <si>
    <t>e250d617a0ad591ba9bd663e584a895d</t>
  </si>
  <si>
    <t>c9bdee275fc8f4af25bbcd411c94239c</t>
  </si>
  <si>
    <t>tres cachoeiras</t>
  </si>
  <si>
    <t>478c9895d19d08bb6ab056f97395671a</t>
  </si>
  <si>
    <t>43354a2ac9eca9f50cb31647c6d5516a</t>
  </si>
  <si>
    <t>2b51b026f8944d9089c5b26073f26d86</t>
  </si>
  <si>
    <t>116d9a3f0291e98b5dc5a0e568124662</t>
  </si>
  <si>
    <t>6c45ba2a0257b104b407475efac538a6</t>
  </si>
  <si>
    <t>fba15b6166570bdffa6d84b98e0c11ba</t>
  </si>
  <si>
    <t>647fcb132a1af0014cba5d45d57d93f2</t>
  </si>
  <si>
    <t>01d2fc3e47376926a97ae795036db093</t>
  </si>
  <si>
    <t>8828464e34fc3da3892f568218e14d61</t>
  </si>
  <si>
    <t>c29335a8f8c366e3b1b384dbef4e909e</t>
  </si>
  <si>
    <t>dd9ab4c3632ba0320014ad633ea52470</t>
  </si>
  <si>
    <t>aac1312b09bbe8ff9595f5c15f9906d7</t>
  </si>
  <si>
    <t>1ff2b191106588727c913321d52db56f</t>
  </si>
  <si>
    <t>02989a5bf256c6a23900bb011fa0f919</t>
  </si>
  <si>
    <t>ae8423bae5771609a19bafe9b114a60e</t>
  </si>
  <si>
    <t>2647221a6a477afe2d0268b378f1fdcd</t>
  </si>
  <si>
    <t>3d3eaab3a5b6e25af213673e7c2727cb</t>
  </si>
  <si>
    <t>b69670c19a123626e5734413fa447343</t>
  </si>
  <si>
    <t>73cfdaa74ad0193c0fbb9b85e5d4869e</t>
  </si>
  <si>
    <t>6700e629f418ddeb79399ea782299e0b</t>
  </si>
  <si>
    <t>e288e444e861a640a1180abf998c44a6</t>
  </si>
  <si>
    <t>89a52f9735ee199f8c4583cd8d77de4c</t>
  </si>
  <si>
    <t>cb43c6e1c451902b51f4f4ff512302df</t>
  </si>
  <si>
    <t>c560882c119189881ed615f5e1555f0e</t>
  </si>
  <si>
    <t>piraju</t>
  </si>
  <si>
    <t>c82430e4a84f03b67cc2a82fecd873f0</t>
  </si>
  <si>
    <t>35d6a7880150d5dacc9ad0c9a9cfb233</t>
  </si>
  <si>
    <t>7b0df942f46435babab05d49b744b2c4</t>
  </si>
  <si>
    <t>a625f7cf467b00ae83700201dce9a6d0</t>
  </si>
  <si>
    <t>leopoldo de bulhoes</t>
  </si>
  <si>
    <t>05e19ab996b114339f316bf41b359d52</t>
  </si>
  <si>
    <t>2a61ae7c276ed675a0289aee54e2c9b0</t>
  </si>
  <si>
    <t>0a89509ed51bf4b266a89f0dde0fa883</t>
  </si>
  <si>
    <t>2e964efb3431da146c9fd849e39eb86c</t>
  </si>
  <si>
    <t>5b1ea921958e57b323d3bcbd9bd6ed7c</t>
  </si>
  <si>
    <t>990b06bbc34b4cc33f5bfa108dcbe239</t>
  </si>
  <si>
    <t>dca2c10a2302950e89f87db1afd7adeb</t>
  </si>
  <si>
    <t>1bac6c5afd46ee5f279f46bfc081871d</t>
  </si>
  <si>
    <t>8435e69e8ca35cc17d3471e240ea0d44</t>
  </si>
  <si>
    <t>245f29955c4082da3b4b8c51e857b78a</t>
  </si>
  <si>
    <t>linhares</t>
  </si>
  <si>
    <t>5fa0fac3ee78bb5d81f63f4e1b2f581e</t>
  </si>
  <si>
    <t>770c257cdfc072fb50ebf2bbd6696fe1</t>
  </si>
  <si>
    <t>9df3a70d5bddb3b05b7896e5d68088f1</t>
  </si>
  <si>
    <t>3eede5914d6b7f238a92e405cb5ef35f</t>
  </si>
  <si>
    <t>7f1c32fb404e8cd4b901a3347a96f66e</t>
  </si>
  <si>
    <t>ecb76cdf1d50c4f7e5395c07f1edf46a</t>
  </si>
  <si>
    <t>ebb5116440ccdfdc111d58849b096401</t>
  </si>
  <si>
    <t>1034b97aafcca692c8a2157f58f5b637</t>
  </si>
  <si>
    <t>83b11ba2776ca7656542548b827906e5</t>
  </si>
  <si>
    <t>6fe4c985918734d29a35419f12b76570</t>
  </si>
  <si>
    <t>a8cb589d0aa5e6308a8fcf133ecca711</t>
  </si>
  <si>
    <t>7bcd7c5f8631701474db233ccf1c094b</t>
  </si>
  <si>
    <t>529cdd66b36605936a5c313cfe7427f4</t>
  </si>
  <si>
    <t>c8fa71518385678630da7552cf1f459f</t>
  </si>
  <si>
    <t>52b1c0366d4346d02fe4ca6e7c88e32e</t>
  </si>
  <si>
    <t>a6f7bd1b52173341090682e0bfd1340c</t>
  </si>
  <si>
    <t>6f7ea3cb9fdeb4cb0d48e1933d792a56</t>
  </si>
  <si>
    <t>ad84bd53f52aaacae7a40027842ab970</t>
  </si>
  <si>
    <t>b8161d486fb5b343ce446bac70ee5496</t>
  </si>
  <si>
    <t>047d4038afddd0dbca117fce7d5019d0</t>
  </si>
  <si>
    <t>196616257eff8bc851dc4fc041cbbbe9</t>
  </si>
  <si>
    <t>8476159dad022ab6538d74dd83c70d95</t>
  </si>
  <si>
    <t>3f4e043996f17e6354c1f004c1ea3fe8</t>
  </si>
  <si>
    <t>7f064525eaaa1ce9d22c085f7ff5413a</t>
  </si>
  <si>
    <t>62337198799e0a700ead49e10a3d0629</t>
  </si>
  <si>
    <t>bela vista de goias</t>
  </si>
  <si>
    <t>99e34b586d1fa26ea713021ff647d18d</t>
  </si>
  <si>
    <t>e034c021254ff4d8da4e936e047967af</t>
  </si>
  <si>
    <t>010ac941a52f7717d87471a7da831cd0</t>
  </si>
  <si>
    <t>5f10b25bf1ca7b7f55731524ad40b1ad</t>
  </si>
  <si>
    <t>c5e19a898511a0e8b60bd98fbc1d72eb</t>
  </si>
  <si>
    <t>d94c483a63b1d3634fd82ff668124edd</t>
  </si>
  <si>
    <t>ca51350120ddaa92278a0ded310d5d49</t>
  </si>
  <si>
    <t>31a2f42a87890f87d77daebdfabc182e</t>
  </si>
  <si>
    <t>4c03b9dd4c11ee2cb35c96c49efc9420</t>
  </si>
  <si>
    <t>414efb60391a008d3ec2bce97e0c925d</t>
  </si>
  <si>
    <t>105b31400017ca4a848d48ec5df78257</t>
  </si>
  <si>
    <t>8b52d90d2e8716dad633486c6cc94ecf</t>
  </si>
  <si>
    <t>88b39890f0163934fb46680f5c6073ec</t>
  </si>
  <si>
    <t>d487b6355486e731b46ab592494f65e9</t>
  </si>
  <si>
    <t>ba34539b92ec1baa3a9c108b81cd8344</t>
  </si>
  <si>
    <t>c4776e481ae20a17b45fdb45497a6874</t>
  </si>
  <si>
    <t>marau</t>
  </si>
  <si>
    <t>969791845aebad4fe9d49530189384b9</t>
  </si>
  <si>
    <t>07a6879526099e7f3483481e5bd60b77</t>
  </si>
  <si>
    <t>bfea4a98ad57e429a31dab20bfe4375f</t>
  </si>
  <si>
    <t>8482db481fb923fa01849e765265eeef</t>
  </si>
  <si>
    <t>68cc4dfa6d309a9477fc1678d020e3e5</t>
  </si>
  <si>
    <t>64698a6bfdec10409f62b5842662e500</t>
  </si>
  <si>
    <t>4a14b4a65e7946cfa68ad61507ad3023</t>
  </si>
  <si>
    <t>ed9b924bdbd0fd22c60aba6dddfbb6e5</t>
  </si>
  <si>
    <t>549b407ae341553fcc5f99e2f4077b2e</t>
  </si>
  <si>
    <t>8394de68d323384a331279fd8a60462e</t>
  </si>
  <si>
    <t>5522756dc22c40edde151bdcb02e64be</t>
  </si>
  <si>
    <t>b0e3741786fa0967a1df53f4f0565013</t>
  </si>
  <si>
    <t>290f50187878d65a9f8bb34374afc31c</t>
  </si>
  <si>
    <t>841f22552ef7bc21e205df35283025c4</t>
  </si>
  <si>
    <t>fa2d929efb6b3c378099488dd6b02ca5</t>
  </si>
  <si>
    <t>616ee49a34c54a09dd48d105944aa843</t>
  </si>
  <si>
    <t>d233630561c3babf58e2ca3c0ca52bd2</t>
  </si>
  <si>
    <t>52586a86015b83c57d03c1ce23f96192</t>
  </si>
  <si>
    <t>paranaiba</t>
  </si>
  <si>
    <t>4f211215000592921381e69e480acbc9</t>
  </si>
  <si>
    <t>b22fd976711109004375eea45d21fe23</t>
  </si>
  <si>
    <t>c29001d4ef8fec0b038cbae8d53a7028</t>
  </si>
  <si>
    <t>0aea558128f1a96bd223babc4dc79bd3</t>
  </si>
  <si>
    <t>daf457df7093e56187eda2050592817b</t>
  </si>
  <si>
    <t>22b740460022df3f675528ed4e738ca8</t>
  </si>
  <si>
    <t>e3e9ae1347443d356811dee97b0faa20</t>
  </si>
  <si>
    <t>0e819cea051490ffa56c86778fe28c9d</t>
  </si>
  <si>
    <t>d3aaa445c6fef4c3f966c4d07b8bf1bf</t>
  </si>
  <si>
    <t>638a96eb38b5a57ca8cd099c1964842d</t>
  </si>
  <si>
    <t>2c2b1db11f5ec66bbc6ca9d1ce3f81a4</t>
  </si>
  <si>
    <t>fbd19defce4fbdfea33cc71a9a1b8a38</t>
  </si>
  <si>
    <t>1ec0f6dd4813ff79c33a11b6c372cfb8</t>
  </si>
  <si>
    <t>880d3d3c4199a399b6303b5417a8990f</t>
  </si>
  <si>
    <t>615774e695ab140dcb5e1c0aeb15b9cc</t>
  </si>
  <si>
    <t>1a909e04ddbc64bda3fc905834678201</t>
  </si>
  <si>
    <t>f8260ac0cb6df254a4c7ec7dd62a3aaa</t>
  </si>
  <si>
    <t>tapejara</t>
  </si>
  <si>
    <t>55a54184af6cdb5cbd95d124883c2dbb</t>
  </si>
  <si>
    <t>6633e658356d7a598fe1cd44a46cbf34</t>
  </si>
  <si>
    <t>tucano</t>
  </si>
  <si>
    <t>aeeab8637de633de993bd592471e4cf2</t>
  </si>
  <si>
    <t>620a1ea38a8b57e0a493b54c6d43ecc3</t>
  </si>
  <si>
    <t>39fa60081010d638c00e98a2acf219fc</t>
  </si>
  <si>
    <t>05a9ab81472f6bdcd910cb49b636c5b5</t>
  </si>
  <si>
    <t>83deb69e889cf80f82be1dc6d5f2d486</t>
  </si>
  <si>
    <t>bf77f36fd7def22e383bdd67c28fe84e</t>
  </si>
  <si>
    <t>f3d73893c5b2bd8aed47d188dd5484ae</t>
  </si>
  <si>
    <t>e2372fa4eec7531e44bb43844876e25b</t>
  </si>
  <si>
    <t>10bd0e79bb50988c58efb453331c88cf</t>
  </si>
  <si>
    <t>9c8e60a3e496cdf773216fa56215dd47</t>
  </si>
  <si>
    <t>6ebee4184f691707f35a8ef04e1f2f22</t>
  </si>
  <si>
    <t>4939442d3720ff9e90717a8cb6d7c1be</t>
  </si>
  <si>
    <t>a2d3e809723dd48f967c88c7b681799a</t>
  </si>
  <si>
    <t>d5766f73a7ac018222201ecba2b79018</t>
  </si>
  <si>
    <t>19100838c0b5153ea3badd6b15191c17</t>
  </si>
  <si>
    <t>a3ef7e4271c9088cf2d3de8305ef2355</t>
  </si>
  <si>
    <t>a4839648ce5d1a83c99e4383f58de2e1</t>
  </si>
  <si>
    <t>c105dc345a895fe1dc4c94717b232046</t>
  </si>
  <si>
    <t>c32b1155b886162db8e1ec114699a799</t>
  </si>
  <si>
    <t>08e91c074733311e5056cda3a7bc53a1</t>
  </si>
  <si>
    <t>20fcd5f81a0ec6102a9e4f1bd4c7c403</t>
  </si>
  <si>
    <t>c445e66ff5aed16191fd41e4d9fcf2aa</t>
  </si>
  <si>
    <t>18c65fe1c2079dacf02a25262bd0db07</t>
  </si>
  <si>
    <t>e5f5689b67b74eb43cb33677b9595f5d</t>
  </si>
  <si>
    <t>80b7b8a1805fa231354410ca34138c7c</t>
  </si>
  <si>
    <t>a0bd30e5d025046a3a4bc67e02ca6a3a</t>
  </si>
  <si>
    <t>def8a94426e0c4056edba77cd10b8159</t>
  </si>
  <si>
    <t>pato branco</t>
  </si>
  <si>
    <t>4ce5781581782e1783fb9ed718ab6053</t>
  </si>
  <si>
    <t>5b3aa845bba5aa7ba1216e36ae882cfa</t>
  </si>
  <si>
    <t>5338f485d3db2eb364c98cb56405cd71</t>
  </si>
  <si>
    <t>4871768fbfa49644fd5a92cffa201556</t>
  </si>
  <si>
    <t>5f2ace2fddff857d247fa4f6ec591474</t>
  </si>
  <si>
    <t>66f6040febed2f48bd70eae6e143a360</t>
  </si>
  <si>
    <t>bandeirantes</t>
  </si>
  <si>
    <t>5711d8a02451fd508dc8911ee1fb4ac9</t>
  </si>
  <si>
    <t>59bcfc096cb9fa35b5c5294582c78486</t>
  </si>
  <si>
    <t>1181d20ba074543832905275fd087e73</t>
  </si>
  <si>
    <t>7158a97d6f769b92be9b76bbcf8a48eb</t>
  </si>
  <si>
    <t>e1b2d840883b2b226dfba263ebdbfed5</t>
  </si>
  <si>
    <t>2de2f2ccac0ff270f62bbd95984922bf</t>
  </si>
  <si>
    <t>35cbf6c19a9998b7e13495e4faa9382d</t>
  </si>
  <si>
    <t>35d4cbc28ef2f56e83393787417a3b5c</t>
  </si>
  <si>
    <t>f110a8fd4a8052d5717ce2adc2bb71d0</t>
  </si>
  <si>
    <t>e43b95f764795eaeffe034fbce2b4070</t>
  </si>
  <si>
    <t>caico</t>
  </si>
  <si>
    <t>5394df5f572a529d916abd5272d0bb13</t>
  </si>
  <si>
    <t>89321f94e35fc6d7903d36f74e351d40</t>
  </si>
  <si>
    <t>7dd5c1566fc89f51e10d018c551e43e8</t>
  </si>
  <si>
    <t>977f5221b08a45da8fe709f381bff244</t>
  </si>
  <si>
    <t>5ca5d42f98d39aa421923c2fde2c1558</t>
  </si>
  <si>
    <t>b854502abd65c2e5671d647a47e53ce7</t>
  </si>
  <si>
    <t>81b87cfcdcdbbb35c82e6a588b6894e5</t>
  </si>
  <si>
    <t>d93d7e81a8d724c4ef661e75647cf325</t>
  </si>
  <si>
    <t>02286830664a352f63ecd02e620fa897</t>
  </si>
  <si>
    <t>a7b06f5455e9b377522cc7e8e41551a3</t>
  </si>
  <si>
    <t>a03e40dea3abae7cadf374eda9afc2c3</t>
  </si>
  <si>
    <t>25cd1ce8cf78214600e04bef9b51bc17</t>
  </si>
  <si>
    <t>2c1a279890c82005e7d51b4717cc0080</t>
  </si>
  <si>
    <t>d3cf7fe35b7cc7ebaa5609b58b469d2f</t>
  </si>
  <si>
    <t>c522be04e020c1e7b79f3acff36513d5</t>
  </si>
  <si>
    <t>8cd7393d7826172d4f6f6e4f433defc6</t>
  </si>
  <si>
    <t>bae6f9f2cc261de0a62c483184fde7f4</t>
  </si>
  <si>
    <t>59614aca5e5ddb29fd461f83c8f32b1d</t>
  </si>
  <si>
    <t>ccf8813e5a7d6c84d865cd38bfc2b130</t>
  </si>
  <si>
    <t>c6fef243fbcf36131ef6e6fdc4d42a2f</t>
  </si>
  <si>
    <t>2f1190c795ae566cafa5e988601a84b7</t>
  </si>
  <si>
    <t>f785a4fc69eb2ba079b0076cd0cfa5a9</t>
  </si>
  <si>
    <t>06851487bfc68744f67fbc8ad1934d43</t>
  </si>
  <si>
    <t>e969dc5c6a9219727d0b39cd6757e936</t>
  </si>
  <si>
    <t>santo amaro de campos</t>
  </si>
  <si>
    <t>236ae03bfee2c49ab78fa9227892c5e6</t>
  </si>
  <si>
    <t>a710be5818329b097a82bb26b480f5fa</t>
  </si>
  <si>
    <t>944dc66ce45739575455181a6288e2a2</t>
  </si>
  <si>
    <t>f47e4063d6bc1a7b8ae44e93faa70fc1</t>
  </si>
  <si>
    <t>580ac70ff46f836dcc769fa584f85273</t>
  </si>
  <si>
    <t>946ed1f7e8a8d4564830d66973e9f3f4</t>
  </si>
  <si>
    <t>fa7809f6cdf09dfab24cfc2669964ecb</t>
  </si>
  <si>
    <t>7fd769d8502843f5c3f074785f9cfd61</t>
  </si>
  <si>
    <t>0dfbed20065e425d2eaefb101f9816c0</t>
  </si>
  <si>
    <t>58b75381b97c75d94e51fb72db47f4da</t>
  </si>
  <si>
    <t>10b4216867b2f0551badfa193a48c213</t>
  </si>
  <si>
    <t>0e9ccf7f1a20862f5726769dfe55043f</t>
  </si>
  <si>
    <t>bd697db56ff8e7c9cd1abeb7f72029b2</t>
  </si>
  <si>
    <t>3a90ae83f2fea1e8e2b2d3fe4e487631</t>
  </si>
  <si>
    <t>eunapolis</t>
  </si>
  <si>
    <t>9e1767e9e357aefade604f2b54d83ff2</t>
  </si>
  <si>
    <t>78b3ee06d49e019869ec3ec4e356d055</t>
  </si>
  <si>
    <t>5a43ccaa10dea378cbc7a14c9e56405d</t>
  </si>
  <si>
    <t>9cf5e2afa7553fb777a59471a72cd2bc</t>
  </si>
  <si>
    <t>11d25c17e5a4fc7c1fa5d93fd8864e69</t>
  </si>
  <si>
    <t>0f7aa32fdabc5a9e10d0e9da37110525</t>
  </si>
  <si>
    <t>7ca7b507bcd23c39aad8c8b60041567b</t>
  </si>
  <si>
    <t>27117619ffada8253dc8cf4d4719ba6c</t>
  </si>
  <si>
    <t>a77453f011b20e66aec0d64f59106fbf</t>
  </si>
  <si>
    <t>2dbb8beaee5122cd247ae28b0caa47c1</t>
  </si>
  <si>
    <t>30a897c2be083ba0f419c5b2cc9ca368</t>
  </si>
  <si>
    <t>b9754f9e21b6e6960b37594d4387fb1c</t>
  </si>
  <si>
    <t>681fce914360217db47784ae28905a96</t>
  </si>
  <si>
    <t>00b4054d851ec464f6fb745fab627439</t>
  </si>
  <si>
    <t>araucaria</t>
  </si>
  <si>
    <t>2303956d13919bf90f2a4818bab96a71</t>
  </si>
  <si>
    <t>ca11a4b920d7e64e5d2230d5373e0f76</t>
  </si>
  <si>
    <t>80ab302132a7bb80c3162873b0bc23ec</t>
  </si>
  <si>
    <t>9be011772d473c8a8c87e86029ab511c</t>
  </si>
  <si>
    <t>fd28b464cf1660a67606f7b48c8c38c6</t>
  </si>
  <si>
    <t>dff0bed5a61853afcd53c726122e74bb</t>
  </si>
  <si>
    <t>4a5cc9b4e332e03d76bf553a7f2fa5d3</t>
  </si>
  <si>
    <t>c2ccc78b5a924096d5274ca6a3118e47</t>
  </si>
  <si>
    <t>a4a00c41b5e3ed88bf0e0bb96576c2b2</t>
  </si>
  <si>
    <t>ab75125adb0d56e4a58e073b90b7b6c6</t>
  </si>
  <si>
    <t>3cb27db8c8015afcf219721d4fc10148</t>
  </si>
  <si>
    <t>957fe1ab4d9b13795cee6642424fe368</t>
  </si>
  <si>
    <t>e22988df4a8a5e701f32adc32b5d5fb4</t>
  </si>
  <si>
    <t>132069c6f99d20d9e0ea2b5b1143ec66</t>
  </si>
  <si>
    <t>62561829cb4eb66eddee23af1e7d4570</t>
  </si>
  <si>
    <t>teixeiras</t>
  </si>
  <si>
    <t>2b73dbb992c0aa00a2f031c7222d8792</t>
  </si>
  <si>
    <t>6c69e1be6be2ab7ad5a9e4fe8a763b7f</t>
  </si>
  <si>
    <t>0c8d6bbc798f3be3f8a28272dc070fc7</t>
  </si>
  <si>
    <t>362cc20bf09835f4398cedd319fb7d8e</t>
  </si>
  <si>
    <t>a5bc1334f1762ce0a844f3f694dc08e1</t>
  </si>
  <si>
    <t>9eb0d8ae0777405811966250213e28a2</t>
  </si>
  <si>
    <t>9eb14d81ec261aeae5d99c5460425b59</t>
  </si>
  <si>
    <t>8895ac34adda705a5d93c05aa5141205</t>
  </si>
  <si>
    <t>236585a4ddb5fea9fa40233e2249ed91</t>
  </si>
  <si>
    <t>d0b17a3f2cfc2f8f729870235be4f59a</t>
  </si>
  <si>
    <t>f349cdb62f69c3fae5c4d7d3f3a4a185</t>
  </si>
  <si>
    <t>c5e200d485ae35a7036cc2e7c1d8ea81</t>
  </si>
  <si>
    <t>7c90d586e963f486acac5a2731869a5d</t>
  </si>
  <si>
    <t>87cb507e0daa37bbf34956fd59eba832</t>
  </si>
  <si>
    <t>4a649e63666609f1e8535c98b8e1a5b7</t>
  </si>
  <si>
    <t>c27718d838f42d07a94941a8d34843e4</t>
  </si>
  <si>
    <t>d73378cc66536ea4da8b4026e23ec2cf</t>
  </si>
  <si>
    <t>476578ccb1cfee32b298106e453c7402</t>
  </si>
  <si>
    <t>agua boa</t>
  </si>
  <si>
    <t>2474ce847af8cf0b009c669d1896837a</t>
  </si>
  <si>
    <t>b0cd550945da1de6eb9cb69595d540df</t>
  </si>
  <si>
    <t>b64a501ff90c1cc90a37033b845f8307</t>
  </si>
  <si>
    <t>b323a1bf3949211f3d9fbc43772534e6</t>
  </si>
  <si>
    <t>3fbc0ef745950c7932d5f2a446189725</t>
  </si>
  <si>
    <t>4ad5a269a2d59d2c83ac551b5c948c0a</t>
  </si>
  <si>
    <t>006557c3221c1fcd02b0106343ab357b</t>
  </si>
  <si>
    <t>7d187801885842645486f00fb166f378</t>
  </si>
  <si>
    <t>ca9e43d2589e04a0608d8989d5c5452d</t>
  </si>
  <si>
    <t>1b764528e41e55c86cae49fca1d5bf18</t>
  </si>
  <si>
    <t>75d1ab6d99d81ab64103dcd85552dd28</t>
  </si>
  <si>
    <t>fa1a9dec3a9940c072684a46728bf1fc</t>
  </si>
  <si>
    <t>56afb305107dc22aacbdc241e29c6791</t>
  </si>
  <si>
    <t>icara</t>
  </si>
  <si>
    <t>02e8498a91ec0e72dfaff47b27c805a3</t>
  </si>
  <si>
    <t>76f4d017416dbf316f05abe3a1aa04df</t>
  </si>
  <si>
    <t>c4866f0b17eceb1322854c023648a596</t>
  </si>
  <si>
    <t>98432d028db538f876f9236a038d7c02</t>
  </si>
  <si>
    <t>54bb9fd00671278ced24d05aff1d08c9</t>
  </si>
  <si>
    <t>81de0f49e5ce04655d8ea24b3239cc80</t>
  </si>
  <si>
    <t>3241efb4bf616d6fc2d9ff3803b06a46</t>
  </si>
  <si>
    <t>389c9ee4cb69aba5aad6e8087a4982b1</t>
  </si>
  <si>
    <t>ab9fcafc7cc99c1bacb2ba5ef4442d13</t>
  </si>
  <si>
    <t>3a0fbe8fbdae776394cd93385366a4fd</t>
  </si>
  <si>
    <t>240316d3cc8d0622aa5a02aa0de18115</t>
  </si>
  <si>
    <t>jaguariaiva</t>
  </si>
  <si>
    <t>2044501bdcafe207535528038a6089fe</t>
  </si>
  <si>
    <t>dc69189910231e3ab5a478f14ff70d52</t>
  </si>
  <si>
    <t>0718c5bbf159e96715ef033576c56316</t>
  </si>
  <si>
    <t>eefbc932268cd0bdde377b3d8ecdacaa</t>
  </si>
  <si>
    <t>b815bc9e9f6b9713dbaa7f27c5b1bab1</t>
  </si>
  <si>
    <t>9800ee2371539396d5bb270f1e844e11</t>
  </si>
  <si>
    <t>632c37951cab36a4e928428cbc4fa4f4</t>
  </si>
  <si>
    <t>ba4ec83bdd2a861c366574f0d4cef56c</t>
  </si>
  <si>
    <t>icem</t>
  </si>
  <si>
    <t>e06698baea08bc0dd2705f763e7d1c89</t>
  </si>
  <si>
    <t>6c706bd66d6df5b9eaa716699943efd0</t>
  </si>
  <si>
    <t>fe519670d2d8c9305e94315ecbaa45ab</t>
  </si>
  <si>
    <t>santo antonio das missoes</t>
  </si>
  <si>
    <t>62ce4e3989a3477928510bb4d1064cc4</t>
  </si>
  <si>
    <t>d315b738a6e96f4d9710af966cb7cd5b</t>
  </si>
  <si>
    <t>62ff903909cb86e2b07156a6d7cc48da</t>
  </si>
  <si>
    <t>324cc372a5790222f0717f50a6816df1</t>
  </si>
  <si>
    <t>cb8c44cb7a6b9152db1dbb0f0342ce29</t>
  </si>
  <si>
    <t>43f8c9950d11ecd03a0304a49e010da6</t>
  </si>
  <si>
    <t>5a5ea6a8215f199cf696944f1540ddf1</t>
  </si>
  <si>
    <t>7219b463820695c30f441c2c3e33a393</t>
  </si>
  <si>
    <t>8815734317fa2693bcce3db610158d92</t>
  </si>
  <si>
    <t>aabf7f3dd34880c87118c7608e4a5bd6</t>
  </si>
  <si>
    <t>95b1d0b73b19c6fff384a9036a89e484</t>
  </si>
  <si>
    <t>f68e7cfe3a0564b1dbc5ce7a489dcce8</t>
  </si>
  <si>
    <t>pocrane</t>
  </si>
  <si>
    <t>3c6566c0b8aa1eb2382e08cc0ae4bab4</t>
  </si>
  <si>
    <t>e5f3a09149ee7db697907f61e7366267</t>
  </si>
  <si>
    <t>41c2bad7229b0c25e6becf179ebf63ff</t>
  </si>
  <si>
    <t>80d3aec52e59c9f1699cb37578939c7b</t>
  </si>
  <si>
    <t>96404c3575d9bea57012b0210139a1d6</t>
  </si>
  <si>
    <t>a8bb7885faf316d9a5062d42d2b2fba4</t>
  </si>
  <si>
    <t>02f623a8eb246f3c5f7c2f96462654e6</t>
  </si>
  <si>
    <t>03318882e195c7e5aace9314477cf957</t>
  </si>
  <si>
    <t>d7541649368af95f781177990c686696</t>
  </si>
  <si>
    <t>095e83440b663f60b4fa7b13731f0a04</t>
  </si>
  <si>
    <t>cerro negro</t>
  </si>
  <si>
    <t>04bef466ed85bb9eca9a6165d765574c</t>
  </si>
  <si>
    <t>0a07b2c989441aaec80191da39c79c99</t>
  </si>
  <si>
    <t>043e4ab7fb6ce15a641ee24c596a1e4e</t>
  </si>
  <si>
    <t>7b47cd1ed3f005eeff2bea8a9c18fae7</t>
  </si>
  <si>
    <t>29b9882a15ca2a894fdfbcbf4e66325b</t>
  </si>
  <si>
    <t>caiaponia</t>
  </si>
  <si>
    <t>14b0bbcd9df43c7c4f332b485e84faaa</t>
  </si>
  <si>
    <t>2a16167dcea2edc061e897479c84ad37</t>
  </si>
  <si>
    <t>2e2e5704a61134b26dfce687c6e56c8c</t>
  </si>
  <si>
    <t>df0d4b8e8a3e8db72951d7559f3bda46</t>
  </si>
  <si>
    <t>a8afb675f678a7b0b1733fa6c8d9c3e0</t>
  </si>
  <si>
    <t>b6bdebb92f595f00c73bd42e0e3a8517</t>
  </si>
  <si>
    <t>fabf03d488d52772b7aceadfcbcc853e</t>
  </si>
  <si>
    <t>b822c2238bcf6e7dac25f9cba3312a02</t>
  </si>
  <si>
    <t>5215505db2113a032810c3644c346a38</t>
  </si>
  <si>
    <t>daf220c354971444745614116205d3e8</t>
  </si>
  <si>
    <t>f25d0a9da957de7ffe36398088651d59</t>
  </si>
  <si>
    <t>71137504070dc94a0e1d04089985f3e2</t>
  </si>
  <si>
    <t>d011b185f979210e275fec153f3245be</t>
  </si>
  <si>
    <t>eb4137636761805a4bde82ac77b99218</t>
  </si>
  <si>
    <t>c9f630d41df4c9b079559dc5c391b653</t>
  </si>
  <si>
    <t>35b96509602ec4b7da831b5cd73ff2c2</t>
  </si>
  <si>
    <t>61320786e2dcffbe5d39773c3c59c309</t>
  </si>
  <si>
    <t>pirapora</t>
  </si>
  <si>
    <t>b1a7bd6a9d10076c91e88bc510406b46</t>
  </si>
  <si>
    <t>3bf87d2001b8176e6a3ad804b80774b4</t>
  </si>
  <si>
    <t>042b53f9e609289d8f6fcbd59b4acf63</t>
  </si>
  <si>
    <t>0ccb884361ec00003176dab0ea647f59</t>
  </si>
  <si>
    <t>a4f46aac5fc5e88c9701aa860c2a957c</t>
  </si>
  <si>
    <t>98a2d594a64eb5fea6f4eba1a5fd7041</t>
  </si>
  <si>
    <t>barrinha</t>
  </si>
  <si>
    <t>809366b3993149432934a82e6e5b71d9</t>
  </si>
  <si>
    <t>12cfb75a481057d8c401f03f870a3305</t>
  </si>
  <si>
    <t>ef990a83bbea832f36ebe81376335aa8</t>
  </si>
  <si>
    <t>6910071bfaee0f9191dde48e7b3fdadd</t>
  </si>
  <si>
    <t>e19e0055828458457bb47794c262b00e</t>
  </si>
  <si>
    <t>50504a602afeb7a2822ea65f1bed8f36</t>
  </si>
  <si>
    <t>63c27e2aa9bf68a1c484ef91d4c1f247</t>
  </si>
  <si>
    <t>61417f74f6caf083ff60fa4dc315f050</t>
  </si>
  <si>
    <t>c96dae58447b1aade5e8a7e28a87a31a</t>
  </si>
  <si>
    <t>ab9909098ee1c7b2dc687e351d6373a9</t>
  </si>
  <si>
    <t>386b7bf21f38606191446a1c627e2de5</t>
  </si>
  <si>
    <t>0954694623ffa5b84e7071c717efc3ca</t>
  </si>
  <si>
    <t>0adac9fbd9a2b63cccaac4f8756c1ca8</t>
  </si>
  <si>
    <t>ef70c1f3ccf82c71b14732a31ddbed77</t>
  </si>
  <si>
    <t>8d05d8ba382e90daf779cd2d2f47de6d</t>
  </si>
  <si>
    <t>57aef4c0be34e642a233cb7c65230359</t>
  </si>
  <si>
    <t>6e91641701a7e08771aaaf514d5f7ad6</t>
  </si>
  <si>
    <t>7552749c1a1124b5590d5b7206324daa</t>
  </si>
  <si>
    <t>ea7519d779a7851f03adea20553eb128</t>
  </si>
  <si>
    <t>9a9f1de01133b96fbf25026c036473ef</t>
  </si>
  <si>
    <t>71a033537c0b1b79fc26e6d0bb3bb1a2</t>
  </si>
  <si>
    <t>bcefe912479b03d74d270a7f707a4fca</t>
  </si>
  <si>
    <t>029b2daf51dda061aeb1cf32c9306db7</t>
  </si>
  <si>
    <t>46490458d353247266448e9bdc7bd115</t>
  </si>
  <si>
    <t>66b04218fe3a0af6ca54d243ecfb3737</t>
  </si>
  <si>
    <t>a1bf559ac1eab015ba992bd76d9d76c7</t>
  </si>
  <si>
    <t>5ffaa9e0952296664dfda701a20c5519</t>
  </si>
  <si>
    <t>rio novo do sul</t>
  </si>
  <si>
    <t>bda35b10977d165ff7f6ae6ce187a4e3</t>
  </si>
  <si>
    <t>1f532d60bbc8273d9dd553120f6e47d5</t>
  </si>
  <si>
    <t>51f650a65f069672f200ed66b550662f</t>
  </si>
  <si>
    <t>1ecbc003862e0ec743279fdddb78fa0f</t>
  </si>
  <si>
    <t>2a2c0a13dbcdeecb4ee2242d223aa86f</t>
  </si>
  <si>
    <t>b436eb981676e54c0bc9bcade0e079c4</t>
  </si>
  <si>
    <t>9648b0bf87f29f78dd9fcbfe58d0e6a6</t>
  </si>
  <si>
    <t>cc5a78bbad32776dc4e3af205218368c</t>
  </si>
  <si>
    <t>9f0b591bc0110c16bb95fdcb47878544</t>
  </si>
  <si>
    <t>f7b7cd620fccb9f2041e9f3b569d49e0</t>
  </si>
  <si>
    <t>9927048351cd36357bd4227c238f478b</t>
  </si>
  <si>
    <t>54eb89ff2fe76545bc7f3f61ed18af52</t>
  </si>
  <si>
    <t>musica</t>
  </si>
  <si>
    <t>db66ad4e69244a08ca990191877c78b5</t>
  </si>
  <si>
    <t>fe15baa89a27d9486370adc29d11983a</t>
  </si>
  <si>
    <t>ed5d4a748b19272af146935199dc6329</t>
  </si>
  <si>
    <t>f353779abb6114db5f8f79fbad12e375</t>
  </si>
  <si>
    <t>d379f449f2a3b271bc01c0782020f705</t>
  </si>
  <si>
    <t>13365c4939099a4a1de84f9cfe06b168</t>
  </si>
  <si>
    <t>cd0019d8419b82109ff269d8b4e18791</t>
  </si>
  <si>
    <t>698b3ddae2f0b80c2a48fb40624ca4e4</t>
  </si>
  <si>
    <t>17ebae22126d3df35f5e1fa1efedab94</t>
  </si>
  <si>
    <t>0eb7aec5fc39bddda0c24ee5cf824415</t>
  </si>
  <si>
    <t>3047d2ab7a976a0149292daad0acba79</t>
  </si>
  <si>
    <t>1e57c443e89e347a469a7a94b902e9f2</t>
  </si>
  <si>
    <t>3406139dfaaeda305bd954cbaaebc2c8</t>
  </si>
  <si>
    <t>4a8c87facc0a20b726d5e1112ff3069f</t>
  </si>
  <si>
    <t>bf3c6d2a28b2b5501e6c15448982dcc9</t>
  </si>
  <si>
    <t>a35798fafe2d365b85bc0b228b9ea6dc</t>
  </si>
  <si>
    <t>18ed15b7c2fadc5faa4db7a9f24d7d61</t>
  </si>
  <si>
    <t>8a6f41f613047807293074456ba0229a</t>
  </si>
  <si>
    <t>5a8badb776e5585c274fe19201012249</t>
  </si>
  <si>
    <t>f84fa566034f5e8e880a07ec624c56af</t>
  </si>
  <si>
    <t>ef22056dc8495090cdc55992aa9ef1a5</t>
  </si>
  <si>
    <t>1662d64304e6e02a627e29b14898060c</t>
  </si>
  <si>
    <t>7c23d845f6723abf012d8d6007718fa4</t>
  </si>
  <si>
    <t>531a41568e23a7a1b2d62fe6e5842149</t>
  </si>
  <si>
    <t>5e21d5cab5d33e770d8150a4ee6117db</t>
  </si>
  <si>
    <t>a4e7f95a56ae5d343df14b2a4558d766</t>
  </si>
  <si>
    <t>b2eb0e2167fecae236a7541a2e574c34</t>
  </si>
  <si>
    <t>d04e48982547095af81c231c3d581cb6</t>
  </si>
  <si>
    <t>2c36016cb1cf62ce42656a23b895d192</t>
  </si>
  <si>
    <t>1314f9c897799df1cc402c6a2519d4be</t>
  </si>
  <si>
    <t>083ffd30820b592e294de7ed668ff975</t>
  </si>
  <si>
    <t>ee6cdadbb68d01674830fc62447f64fa</t>
  </si>
  <si>
    <t>987a7513457d44ffc8432ee81ea324a0</t>
  </si>
  <si>
    <t>d9d2b0bf83edf2fe776c707efe5d0b41</t>
  </si>
  <si>
    <t>39f1e972486294ade1fafd1c21948ea1</t>
  </si>
  <si>
    <t>aaa7c75bbfad7c018b58b3e3ce3921ec</t>
  </si>
  <si>
    <t>8bff0b13faf092077c3bba691c07ff16</t>
  </si>
  <si>
    <t>bd462ac156606db4b6321e8049b69ba3</t>
  </si>
  <si>
    <t>4a757189692c5edda3f4491ed110f223</t>
  </si>
  <si>
    <t>431084bfeb9352363649e36c9c4cc3ad</t>
  </si>
  <si>
    <t>73bcc45a89640ee54f87e2a4b9fb5821</t>
  </si>
  <si>
    <t>74a9c19e8e4a00a669fa8fd0a9134881</t>
  </si>
  <si>
    <t>f77f20c1a1388be25a28915996991f97</t>
  </si>
  <si>
    <t>82e0a475a88cc9595229d8029273f045</t>
  </si>
  <si>
    <t>27c01f3790a87e78b43224e8db4e2fc5</t>
  </si>
  <si>
    <t>6c0447fe1bac68a50c405d809f5f625e</t>
  </si>
  <si>
    <t>f8ca22f13e0b58c30e9a8822f20d9ba9</t>
  </si>
  <si>
    <t>e4d1452e6713caacf00e87872658b882</t>
  </si>
  <si>
    <t>c9eadde41242e71dd70ad3fb033940eb</t>
  </si>
  <si>
    <t>b3c2c42fe40ca63323ee2b44f207a66c</t>
  </si>
  <si>
    <t>b34d30e8a140c9f9013790b80ef922ca</t>
  </si>
  <si>
    <t>51f0f56c7923494196915675ed694705</t>
  </si>
  <si>
    <t>ec60b0d63f32dc9f14da8503a72af821</t>
  </si>
  <si>
    <t>d6ed08469f23517f07ed6bb451361298</t>
  </si>
  <si>
    <t>b372ee768ed69e46ca8cdbd267aa7a38</t>
  </si>
  <si>
    <t>0916acefe664698288f758bbf549a53e</t>
  </si>
  <si>
    <t>a146cb08a9ef742c36b2e4052d3a24b2</t>
  </si>
  <si>
    <t>70b8127a4ee86d4b37b3eaf5e337e91b</t>
  </si>
  <si>
    <t>c1b9ff12f13a4f0d2c4c36b7089eaa93</t>
  </si>
  <si>
    <t>971edb451cad61fd96ae029b1248938e</t>
  </si>
  <si>
    <t>1360c66d6c12514a024be186b7e4925a</t>
  </si>
  <si>
    <t>e0780c98af0a0a14146af14ff63f039e</t>
  </si>
  <si>
    <t>671c1562854f03c1d68f6d48e1fa4c7d</t>
  </si>
  <si>
    <t>0ed343b480193b11dbe4dfa81ac98ff1</t>
  </si>
  <si>
    <t>bb5f8977c8712dcd0a599b06ca05b923</t>
  </si>
  <si>
    <t>34b426d7bae7fa280beff9a3cda190da</t>
  </si>
  <si>
    <t>d2f5484cbffe4ca766301b21ab9246dd</t>
  </si>
  <si>
    <t>9694eb57fcab7bd8fbbf7a174c9c0913</t>
  </si>
  <si>
    <t>4519e07ee266cdb76e23c0fb163b6b32</t>
  </si>
  <si>
    <t>9a29b754b7fc0aa8eeb990103fcea4fc</t>
  </si>
  <si>
    <t>e4a99835448411bc518166299f50f2d8</t>
  </si>
  <si>
    <t>c76b8b4f31097feb8351e62691177012</t>
  </si>
  <si>
    <t>7e9d9f81d2b989a3a734f4a6fd63cbf0</t>
  </si>
  <si>
    <t>59b4abe1af7c9b48dcc8330a65a2be81</t>
  </si>
  <si>
    <t>b5adf7b72a7eb667aafd446581c35f3f</t>
  </si>
  <si>
    <t>7e630d15d865b2701e663c2a6dec9079</t>
  </si>
  <si>
    <t>06a02ea4efeed60e7e8e29a50d4bedaf</t>
  </si>
  <si>
    <t>2feaaa695779a79fee913868e992fe61</t>
  </si>
  <si>
    <t>0d038a7041deb46bb935bf687590a7b2</t>
  </si>
  <si>
    <t>be449a37a242b89d7c027246275dc0f9</t>
  </si>
  <si>
    <t>9a55374d155f754b8e04eea54625b358</t>
  </si>
  <si>
    <t>2bf6a2c1e71bbd29a4ad64e6d3c3629f</t>
  </si>
  <si>
    <t>ae32169ba42b71cae81b26a243c88254</t>
  </si>
  <si>
    <t>284fad6ff6974adc6de4153ed188acd6</t>
  </si>
  <si>
    <t>2de5c479fb0c490a0f2a2f3ab36e71b6</t>
  </si>
  <si>
    <t>dfc5fb7259bb2b599ca565e6e9448f0f</t>
  </si>
  <si>
    <t>2428ce92c7cecc70052fdbe27248797e</t>
  </si>
  <si>
    <t>2fdd596723c47b1dd0dcade4d2cd1df4</t>
  </si>
  <si>
    <t>c34eca608b9ad78334018f7690b48912</t>
  </si>
  <si>
    <t>30a81d8cf85fb2ada1b1b094c9583a95</t>
  </si>
  <si>
    <t>3faa0b42ec04b1eb50445122ce3b70d5</t>
  </si>
  <si>
    <t>ce4efb4625d3d33a367d95cbc27cdef2</t>
  </si>
  <si>
    <t>c0654cc48163d87a12f1088eb133db68</t>
  </si>
  <si>
    <t>1b7f8d3f31d13251841892ac1cd759b6</t>
  </si>
  <si>
    <t>f0244e08fea1e1ff13958db3e71c5f36</t>
  </si>
  <si>
    <t>bec1568108b711661a6705a5033d2a30</t>
  </si>
  <si>
    <t>9e5ee486e0d815123e60a7a3d4db1243</t>
  </si>
  <si>
    <t>f1f920036ae5e94e294eeb5bf898b9d6</t>
  </si>
  <si>
    <t>624b5655a9d76b5a0e7d780dc4733887</t>
  </si>
  <si>
    <t>3e0f41971711441885d888b03d44ea11</t>
  </si>
  <si>
    <t>13bd28c9fb3f72368af23530f1231cb2</t>
  </si>
  <si>
    <t>d5140e1d258c83a340419c6522c7da22</t>
  </si>
  <si>
    <t>f6398ecd9c86a2280e6e4cf8e5bb9fcf</t>
  </si>
  <si>
    <t>8c27da2e91c92bdf51f131d0d24d9af7</t>
  </si>
  <si>
    <t>496acdbb02ea6a0ee1dfdb9031f7c761</t>
  </si>
  <si>
    <t>39b264b9ada30f099e6584c09c902745</t>
  </si>
  <si>
    <t>bf3e89026bdbffc8d7ad1b90aff8fed9</t>
  </si>
  <si>
    <t>443038d9ed6b74bc4f7bfa679ce81bf1</t>
  </si>
  <si>
    <t>73bc42701d50d3c0673b38ea8fbe2e32</t>
  </si>
  <si>
    <t>f9efa1e08ec36a3bd42cdeb68995af0b</t>
  </si>
  <si>
    <t>cbb72509db819f7369c9f19d15b8c64c</t>
  </si>
  <si>
    <t>f7aab1004ed655882ef7d1478446011c</t>
  </si>
  <si>
    <t>b5b86cc01a292ac6d17c3db9fc5abe30</t>
  </si>
  <si>
    <t>be837f2e0152a208d4386f4126d5bd7c</t>
  </si>
  <si>
    <t>2429e9ebc35dc8f2631d7b47d12c3dd5</t>
  </si>
  <si>
    <t>sao mateus do sul</t>
  </si>
  <si>
    <t>1ecf7a9583c0f92f07515fcd970004f2</t>
  </si>
  <si>
    <t>5c6dceb0afab23a9d5db737499265462</t>
  </si>
  <si>
    <t>22b4202b17bc3ba77ee0b82dce7640f4</t>
  </si>
  <si>
    <t>e62524b785aae220dbeb9997d9e34312</t>
  </si>
  <si>
    <t>cassilandia</t>
  </si>
  <si>
    <t>dc439747f5458bc4057918cb1c40dcbc</t>
  </si>
  <si>
    <t>da83bf9a94ce8ee7a0dd931bf6029a85</t>
  </si>
  <si>
    <t>324f3c3352916cbfee179bcbae1e8ce5</t>
  </si>
  <si>
    <t>0e07d90e3275adffecb3d6928d104d09</t>
  </si>
  <si>
    <t>0949ec89804801eea30b31f63f49e2ee</t>
  </si>
  <si>
    <t>084408fe97c377238b5ee3e8bed4c99d</t>
  </si>
  <si>
    <t>4733ae003f8ee471b008a1bb07cf1633</t>
  </si>
  <si>
    <t>dias d'avila</t>
  </si>
  <si>
    <t>2ef4a11b6e24fdfbb43b92cb5f95edff</t>
  </si>
  <si>
    <t>9c313adb4b38a55b092f53f83f78be9e</t>
  </si>
  <si>
    <t>ef728fa1f17436c91ed1ccd03dcf9631</t>
  </si>
  <si>
    <t>ee1cfdc92e449920e25d3ca4ab4da4f6</t>
  </si>
  <si>
    <t>37e2f07d315a41d5a272a4bb61fa0b01</t>
  </si>
  <si>
    <t>19a5dc57b9f69cff2321395f3c36f9d6</t>
  </si>
  <si>
    <t>e17af9a9943121826e8b03d00d7e8839</t>
  </si>
  <si>
    <t>83a022cc4e851507e14012a90fedcd0e</t>
  </si>
  <si>
    <t>b3bcd6f54c943fecf8f51e0b988e5cc9</t>
  </si>
  <si>
    <t>0c3060b6e196ea68986b130a86c8ea08</t>
  </si>
  <si>
    <t>31d6ca721a02109e3f90202f01c62a4a</t>
  </si>
  <si>
    <t>19944bc70a13c9b62e18a2bc7e913bb6</t>
  </si>
  <si>
    <t>0d6041c3775793974d2fe45052568155</t>
  </si>
  <si>
    <t>f6b579d3cdf2be4e94886491e5756f5c</t>
  </si>
  <si>
    <t>a4fdd00347db855f614a18bf51606df5</t>
  </si>
  <si>
    <t>75049e113d5db07507bd6ac4cc33f46a</t>
  </si>
  <si>
    <t>31e919190f59dd6dde547000ab20a612</t>
  </si>
  <si>
    <t>f6e64070970103cd567436eb89a2ea55</t>
  </si>
  <si>
    <t>987e9593668be10f799158973ca6fb87</t>
  </si>
  <si>
    <t>aef09d3b8be874a0a8b1706573a6c9b0</t>
  </si>
  <si>
    <t>d1dac904be59e9a142e30ad313465c2d</t>
  </si>
  <si>
    <t>c1156d369c303a211cdb53c6125a33b7</t>
  </si>
  <si>
    <t>f83c9874b5b5044ea58fef1be68c1ea8</t>
  </si>
  <si>
    <t>d0668834f2dd0876e74574b02aaa7af4</t>
  </si>
  <si>
    <t>6981dcb7b07826f29c65ec408f8aaf05</t>
  </si>
  <si>
    <t>0152f69b6cf919bcdaf117aa8c43e5a2</t>
  </si>
  <si>
    <t>ee92e58c6649ac95474430dab6fa47db</t>
  </si>
  <si>
    <t>344dedf9f07348bf7dcbeb9399329b8d</t>
  </si>
  <si>
    <t>617186c3d97ea56c9c683a8a3974e8c1</t>
  </si>
  <si>
    <t>340dfd9061a94b118456163263515508</t>
  </si>
  <si>
    <t>cotriguacu</t>
  </si>
  <si>
    <t>6d3f1062aecd285e079e5cb1464cf31c</t>
  </si>
  <si>
    <t>79da264732f717f10ebf5d102aa6c32a</t>
  </si>
  <si>
    <t>61bc132b3af53618a5fdfa29cd72103c</t>
  </si>
  <si>
    <t>871eacc5e01425943ac0b26298b0b899</t>
  </si>
  <si>
    <t>fc1d8637c0268af3db482c14b7ef8e75</t>
  </si>
  <si>
    <t>25e2c3b9b260e4075b6cf64ff700999c</t>
  </si>
  <si>
    <t>a840a7a89e3d9137358eb7b9408681fe</t>
  </si>
  <si>
    <t>ff922797a6771cab4e0c51d482285ec3</t>
  </si>
  <si>
    <t>5e320e6a4f03e2e74bc22e1158237fbe</t>
  </si>
  <si>
    <t>3574fb0b39fffed3ab8ec66e6031b4a3</t>
  </si>
  <si>
    <t>da6a0a54caaddc984f071918d9d30fb8</t>
  </si>
  <si>
    <t>5e833b9eafdac5a15f42dc98f8753607</t>
  </si>
  <si>
    <t>6f6019a14b83ba9efe11fabe73eb094b</t>
  </si>
  <si>
    <t>88cf19ec1fc2c58f161aee259d57142c</t>
  </si>
  <si>
    <t>33eff75e6f663a1d7c7802140f59f785</t>
  </si>
  <si>
    <t>cc68db472e6aa971b19ecb519fbc486e</t>
  </si>
  <si>
    <t>f22c9d6ce2431ff939aad39e026cc7ef</t>
  </si>
  <si>
    <t>fe1bccd55c91b596c92bcc1401408594</t>
  </si>
  <si>
    <t>545795e47c9e134237b256ef5b98857b</t>
  </si>
  <si>
    <t>43940279ae4eb68e5e8047f5af626329</t>
  </si>
  <si>
    <t>4609e3dffa747068028fe0a5962b41f2</t>
  </si>
  <si>
    <t>0b86a8c0b1664d2b4e10efbd1321f889</t>
  </si>
  <si>
    <t>22539785ee6331c6d1020fdaa742ea09</t>
  </si>
  <si>
    <t>1cb4e06ac5f21ccde771561d17ec0afb</t>
  </si>
  <si>
    <t>b8ad1ed281e02af43e7f97946a97e87d</t>
  </si>
  <si>
    <t>db7b454406f5f1f11a4aeb0ee58f473b</t>
  </si>
  <si>
    <t>218de70a5a63ca13ad448aa4706d8ce1</t>
  </si>
  <si>
    <t>d71bdcc4e1a87e56ca3b9be916aecdad</t>
  </si>
  <si>
    <t>94aa11237bc16075072bb3569a0bf5c5</t>
  </si>
  <si>
    <t>f73b281f7f5e628817097f46699dbe83</t>
  </si>
  <si>
    <t>c64e45fbd454c09b9960c3515484f0f4</t>
  </si>
  <si>
    <t>141e9339279b23d1c38a8512d0e9ba7f</t>
  </si>
  <si>
    <t>0c3cd8d63839bed6f80aca6388766417</t>
  </si>
  <si>
    <t>8dc4c1ba3c81aa79d96e459b5e8a8b66</t>
  </si>
  <si>
    <t>b89453b158d269f648d8a0185f16339d</t>
  </si>
  <si>
    <t>ee0c1cf2fbeae95205b4aa506f1469f0</t>
  </si>
  <si>
    <t>2e273a2e17845c4e82d0e4f77cee91af</t>
  </si>
  <si>
    <t>b5c037cf61074d84c0a994fa0d024064</t>
  </si>
  <si>
    <t>be7815756efd025355c3e09139c3f2ac</t>
  </si>
  <si>
    <t>58a549319c3ffcfc868efa613016466a</t>
  </si>
  <si>
    <t>943eaec3487658de2dc5291e9c051e51</t>
  </si>
  <si>
    <t>71cb151e6607a5f3d56935c7c2e5f4ed</t>
  </si>
  <si>
    <t>67d5ce930730430a0260f62e7c291eba</t>
  </si>
  <si>
    <t>197cb673852389801377308c616f5738</t>
  </si>
  <si>
    <t>b0c20452deec54b06c12b989536295d5</t>
  </si>
  <si>
    <t>447e8aceeed0daf26dc6c021e72b73ea</t>
  </si>
  <si>
    <t>aba778637b5257b913982223c1b375f5</t>
  </si>
  <si>
    <t>divinolandia</t>
  </si>
  <si>
    <t>c53b0fc1c72d7bda1f878a03bb49bb0d</t>
  </si>
  <si>
    <t>d8707dd860f966067547d4cff53496f8</t>
  </si>
  <si>
    <t>7fef300de8ad3161c1ce5697b2c48078</t>
  </si>
  <si>
    <t>283e2ad0406e48e2857db0efc44b7945</t>
  </si>
  <si>
    <t>55403fdc84a027ae6565b360af50e1ee</t>
  </si>
  <si>
    <t>9ee6c738d86f0cd73b44e943f099c17b</t>
  </si>
  <si>
    <t>0b528dd823a72d145a342b30a202dfa2</t>
  </si>
  <si>
    <t>1e693b1529d492f7e34a9ed0a166119a</t>
  </si>
  <si>
    <t>21c7a9262770a699c3144f54152e0b27</t>
  </si>
  <si>
    <t>572cc30201459bbb8b5c235a2a6cf6bb</t>
  </si>
  <si>
    <t>9b9e08cb1a66ae45d2a91815cd8f4426</t>
  </si>
  <si>
    <t>98a8c2fa16d7239c606640f5555768e4</t>
  </si>
  <si>
    <t>490759be2844c3b899a2fb95e6146bd8</t>
  </si>
  <si>
    <t>dianopolis</t>
  </si>
  <si>
    <t>380e56f1fd27f6b37f38fc5fef8c76d0</t>
  </si>
  <si>
    <t>91cbdb19cc0cb23e62b4f291f0c1e41e</t>
  </si>
  <si>
    <t>553b504826f11364a11e938375721a61</t>
  </si>
  <si>
    <t>56be18e14702464c0b839bd9a735a36e</t>
  </si>
  <si>
    <t>d983124667a44e540ef9ab35c37c486e</t>
  </si>
  <si>
    <t>df0c26d7ddb998e2517658a55e46e48a</t>
  </si>
  <si>
    <t>e882b2a25a10b9c057cc49695f222c19</t>
  </si>
  <si>
    <t>0bc92ea0f454d4bce3665b5716cfa58d</t>
  </si>
  <si>
    <t>0e6b2d0fe443a6d38c0f6447f4eb2262</t>
  </si>
  <si>
    <t>35bfa7ce75679810efa7d433811c6945</t>
  </si>
  <si>
    <t>d98a17b8648ea9e13d2899e366912c6d</t>
  </si>
  <si>
    <t>8f182b62914de7e1eac12f09b125e9a6</t>
  </si>
  <si>
    <t>d79f4a65ae3208f10ffa62977683c546</t>
  </si>
  <si>
    <t>buriticupu</t>
  </si>
  <si>
    <t>4c62b34217c704b6986322911ea89c80</t>
  </si>
  <si>
    <t>cecbb20844830d963fb3cfb5b2ea39d3</t>
  </si>
  <si>
    <t>85d5dc0b4e21b624ebf29a1353972cca</t>
  </si>
  <si>
    <t>51d72e4cc455add1330f24c87eb6553d</t>
  </si>
  <si>
    <t>c1fb4a4e7d3bf856bf229e9077dbd64c</t>
  </si>
  <si>
    <t>a4df8535c2af229a6efe1f2b28909912</t>
  </si>
  <si>
    <t>62f1923bf7409f0a4c029c4576499d4f</t>
  </si>
  <si>
    <t>5d574e44c76dd451c45b92c78cb27863</t>
  </si>
  <si>
    <t>22f4dea7b1810fd75107dad133794113</t>
  </si>
  <si>
    <t>832137af5164ffb89cf407d686aa2d0d</t>
  </si>
  <si>
    <t>fc26c5fd980909cee638793d9936fdb8</t>
  </si>
  <si>
    <t>2ae0a15db329f6aeea4137c433825b3a</t>
  </si>
  <si>
    <t>847c8e8ca5103c823bccb3e76066bc4e</t>
  </si>
  <si>
    <t>9c595e16a30ed3d4190c5d512eb1ad17</t>
  </si>
  <si>
    <t>9c966ae5331919d6657daa55149999a9</t>
  </si>
  <si>
    <t>d83db9b9c140ed9b64cf6e636caebb04</t>
  </si>
  <si>
    <t>2ab60fd96df98dda774845cbc22d5468</t>
  </si>
  <si>
    <t>cerro largo</t>
  </si>
  <si>
    <t>cce9265db762ed6a292410cee5e5369b</t>
  </si>
  <si>
    <t>7638f8b6a8a21e1256bfd5ceedc91a17</t>
  </si>
  <si>
    <t>4a9abb72c66423766ec1a903dc6c70fb</t>
  </si>
  <si>
    <t>a1b99f381afecd76d7e05ebe6542bcc3</t>
  </si>
  <si>
    <t>3026909b7b21888a53f87fbc65ae6e5f</t>
  </si>
  <si>
    <t>05ec7d4c58b47c6c3249400c512851b2</t>
  </si>
  <si>
    <t>f9da299d78e82ab667e1061f2850cd29</t>
  </si>
  <si>
    <t>d555e208900fa538476880123fe0bf31</t>
  </si>
  <si>
    <t>d59349a33fcba18707a61aa852c02c5b</t>
  </si>
  <si>
    <t>86b212924fe60bc925c0a8f0b0b14d87</t>
  </si>
  <si>
    <t>83f0c4c6b1a3c31214ca8266dc888258</t>
  </si>
  <si>
    <t>3eef0cb94ba82de806bb30ab743c7655</t>
  </si>
  <si>
    <t>17f9863585a471e9ffe77c4d4f26ecea</t>
  </si>
  <si>
    <t>d74791c08aaa52d2224fb2486e311413</t>
  </si>
  <si>
    <t>703be08855ce485a358cc217d93a05d4</t>
  </si>
  <si>
    <t>577719699805dd125d5b6fdde5943bba</t>
  </si>
  <si>
    <t>8eed04f8cc4675d5a3ab5ffc7b9c3d44</t>
  </si>
  <si>
    <t>948368c5523e4c43acf831fa3353992b</t>
  </si>
  <si>
    <t>33fca9d59532dd4c191217a979346ab9</t>
  </si>
  <si>
    <t>8bc0984a1c087377e468ef59faaf37d7</t>
  </si>
  <si>
    <t>8b0da5e289d763ef6aa842f3927d6421</t>
  </si>
  <si>
    <t>e2120686ad347caa15e31d9fba78aade</t>
  </si>
  <si>
    <t>eba78f5ad48cd2dc7f836491fd62e335</t>
  </si>
  <si>
    <t>0ec96e6d31a1493b0475805c9ae1a0a2</t>
  </si>
  <si>
    <t>09f952a5f58d2285b0372551ae8f9b01</t>
  </si>
  <si>
    <t>f4e7ab7598cbef510a638a6068fbc56a</t>
  </si>
  <si>
    <t>itaborai</t>
  </si>
  <si>
    <t>32c0f2887a1713ac4c720ebd9a65bae9</t>
  </si>
  <si>
    <t>e2e426d1332240070b0a836a854d057b</t>
  </si>
  <si>
    <t>7306c159c7f7c1dfc52c15c62530ea69</t>
  </si>
  <si>
    <t>4cb6724895c8e8ab39e7b344bde87e22</t>
  </si>
  <si>
    <t>8e8be416148735cd89189a866eaa5925</t>
  </si>
  <si>
    <t>72024934cd5851876fea593673f1fc38</t>
  </si>
  <si>
    <t>1337d5367a799babc13f9f71c63bf7ab</t>
  </si>
  <si>
    <t>ccec880520770d791d004c9a1ae8b0aa</t>
  </si>
  <si>
    <t>84bf6a4346118c8306d16b593c15176e</t>
  </si>
  <si>
    <t>46efc03bc3416ac275de77fe13f28f69</t>
  </si>
  <si>
    <t>c20a3f598c16d77249da67e81caa8317</t>
  </si>
  <si>
    <t>5570686147f6ca3b604569e47552efed</t>
  </si>
  <si>
    <t>e48b8d245a4e83db60a76367fe7ffad2</t>
  </si>
  <si>
    <t>041d75798215fd7ebffd6cf6b60bfac5</t>
  </si>
  <si>
    <t>a0cedd10b5dd769809832f5b1cfddeaa</t>
  </si>
  <si>
    <t>dd1759836cc99a88be1a42bf6673abe0</t>
  </si>
  <si>
    <t>91e4d048963e92e24b9376fdb5fd421a</t>
  </si>
  <si>
    <t>4dd077c76e72e73742c4af14ebfbd4d1</t>
  </si>
  <si>
    <t>6fe2e0bce49965a508008e08ee9f575e</t>
  </si>
  <si>
    <t>5184df07acf834cd8a00cda25c376ebd</t>
  </si>
  <si>
    <t>852f05d982b898131361f787c7d787fe</t>
  </si>
  <si>
    <t>1f7164d40ac0579d08c5b77af30f8dd0</t>
  </si>
  <si>
    <t>9cfe0d7ad6c59207e16ac0bdb718be24</t>
  </si>
  <si>
    <t>5d67cca99e80d5f9cc0cda0ce73ca3a3</t>
  </si>
  <si>
    <t>963022ab2afed8b12ad312739a142b07</t>
  </si>
  <si>
    <t>0b92c3b2085fc6ca1af7d396612a2a93</t>
  </si>
  <si>
    <t>ab2e3d4093bad08937a1d844c1a60355</t>
  </si>
  <si>
    <t>d87bfbfb56d6bd8fbd1c05e83da46e55</t>
  </si>
  <si>
    <t>102d3cd02d947bf923f70d0e358a44e2</t>
  </si>
  <si>
    <t>2971bb6c6efc3b1f3eeb90a497cdf2ba</t>
  </si>
  <si>
    <t>39b5afc4814b4e72b2bfe4f4806aac25</t>
  </si>
  <si>
    <t>c845abb0677b86ddd8f3a9f48d6f09fa</t>
  </si>
  <si>
    <t>35edfe0ed82ffa12bb88c0395209e513</t>
  </si>
  <si>
    <t>51f876eb62be778c757503cf7f8a3b74</t>
  </si>
  <si>
    <t>7c6fd9b4e86393049fa65ba80b721759</t>
  </si>
  <si>
    <t>48e57ab120e323dcb9b330fe88adfd87</t>
  </si>
  <si>
    <t>08fd8427101cb0428a663c2ae8f90aee</t>
  </si>
  <si>
    <t>401adc576bb58618a2b3d02f760cc4a1</t>
  </si>
  <si>
    <t>197979ae89666596c6a65ba20fb220ce</t>
  </si>
  <si>
    <t>835956a0722151405b61a58661a6e5e1</t>
  </si>
  <si>
    <t>6f66591b4efe7a98a0886c99fb778133</t>
  </si>
  <si>
    <t>30af846e182aa12984d1454721036e8e</t>
  </si>
  <si>
    <t>d3648df999a7213c708253a32f095b53</t>
  </si>
  <si>
    <t>5847c382e4713b0a9479822903fcf5bb</t>
  </si>
  <si>
    <t>7f9cfd88530c3c6d0ce6084b27ef46ff</t>
  </si>
  <si>
    <t>3c260c3a756ae318837fad7286073c77</t>
  </si>
  <si>
    <t>1e8c6a4c538f286aee9573239740a4b4</t>
  </si>
  <si>
    <t>9b678f5f6f471e1282c0524ebbefa782</t>
  </si>
  <si>
    <t>4647f189e31add16ebebc6f67a6b6dc1</t>
  </si>
  <si>
    <t>6818d803130fa8df4d513db9d6289dc2</t>
  </si>
  <si>
    <t>d2b82dc17fa9036f3f7608c89e3f27cf</t>
  </si>
  <si>
    <t>879d57dc015759bf30e71a20b5ae0652</t>
  </si>
  <si>
    <t>085c3cdfa4c43fd07818db49409f7bc2</t>
  </si>
  <si>
    <t>eab0944c40c304c769e5c24309caa8cc</t>
  </si>
  <si>
    <t>9b4f6cff492df6f19b4cd348fd0d0853</t>
  </si>
  <si>
    <t>0d2495ab9ff55e8edc50bdc92b443103</t>
  </si>
  <si>
    <t>02f8dd9b448d3ec2c73e65a22da1121c</t>
  </si>
  <si>
    <t>9b29ffc82f368ca303abd6cafcdf0096</t>
  </si>
  <si>
    <t>b4b82a96ad1cd1dd5071980861bb2575</t>
  </si>
  <si>
    <t>e3b997f50d2aa487a92ed84d4125b590</t>
  </si>
  <si>
    <t>95e503072b755cc678800adf674febb4</t>
  </si>
  <si>
    <t>cesario lange</t>
  </si>
  <si>
    <t>f9f19aa140c738c064cb3cb17040a30d</t>
  </si>
  <si>
    <t>6d945e9e51360c1302f74078612a5baf</t>
  </si>
  <si>
    <t>16da11712ebb71eea9d451ac99d0bc52</t>
  </si>
  <si>
    <t>34b91723112fa9ebf6b4d6b4db4a6741</t>
  </si>
  <si>
    <t>b5b7b0bb1d3963a4b731c4cfc4fa716d</t>
  </si>
  <si>
    <t>151bc75d5cb7b7cf250eee3e3277dead</t>
  </si>
  <si>
    <t>66a0a6e02b7f543e5b021ce361f267d4</t>
  </si>
  <si>
    <t>5201af6599e76f445ebcb42b7e7dc469</t>
  </si>
  <si>
    <t>nova era</t>
  </si>
  <si>
    <t>281c04e182df0c2f9f25bebea4b31af1</t>
  </si>
  <si>
    <t>ad7a16ba4103bc75d3971c1c43d49674</t>
  </si>
  <si>
    <t>9425002b07757e5dfbf840f8c1310954</t>
  </si>
  <si>
    <t>ff2e9b2298b4e147dd0e57c182d42528</t>
  </si>
  <si>
    <t>542b3d80712d51eefe3a3cd1c5f4e8fe</t>
  </si>
  <si>
    <t>44b854aca157538bfd8e60c02877f887</t>
  </si>
  <si>
    <t>abd3f51d3ea91685824a0975e07ab463</t>
  </si>
  <si>
    <t>e03102efbc2229024c89be731f0aedcb</t>
  </si>
  <si>
    <t>15d8ee1ac59990d69adc0a39e9de090f</t>
  </si>
  <si>
    <t>6f111f43dfff02f385ba9cd22c75637c</t>
  </si>
  <si>
    <t>39ad34e24c3890ee0c10160c95bc817b</t>
  </si>
  <si>
    <t>6ee93b768b2ece278852a25fecf3eb03</t>
  </si>
  <si>
    <t>44566093e87dfa38e9e682fbbb1d72d7</t>
  </si>
  <si>
    <t>31995e0e4e63c77d8f5cf8970cd39a7f</t>
  </si>
  <si>
    <t>2b849e71ada03a262ef4338a7abd8b79</t>
  </si>
  <si>
    <t>0e7caa9e2f1f16c394daa33a8fecfde7</t>
  </si>
  <si>
    <t>6c3753f7fbeb117d143039b581ad02e8</t>
  </si>
  <si>
    <t>1eb85357e22bf0c8c2a6f10eafad8423</t>
  </si>
  <si>
    <t>52c3448009af9ce4e24f1ed762fcc419</t>
  </si>
  <si>
    <t>5879796c147e015b683a59522938d4b8</t>
  </si>
  <si>
    <t>221734613a802d62bb706f54ae56f970</t>
  </si>
  <si>
    <t>cdf4c7f6921c52550bc9c727b8dbfa9e</t>
  </si>
  <si>
    <t>a90f2cf8d5c323e4a3de7437de1ff1b7</t>
  </si>
  <si>
    <t>0776155007ad20447a0b0f91d4aad644</t>
  </si>
  <si>
    <t>db67f7fdcc6e85b2d040459c6fab854f</t>
  </si>
  <si>
    <t>f160c3778d5bd8e90d2ca1e3ea6ad197</t>
  </si>
  <si>
    <t>f611f307c3d457a89fe46c32e98e011a</t>
  </si>
  <si>
    <t>59de12363514fbd1aca1eeb1b39816a8</t>
  </si>
  <si>
    <t>87b7dd1206b94ab75b6d45bbe487b24c</t>
  </si>
  <si>
    <t>bf4ed9934192b87c282aa83cfc3b831c</t>
  </si>
  <si>
    <t>reriutaba</t>
  </si>
  <si>
    <t>601d101f152fdff51e7ee9d43af78d06</t>
  </si>
  <si>
    <t>4f74d757aae5755017f9afc37c65afa6</t>
  </si>
  <si>
    <t>d25aa0aaacb370e912f8cf6efeba38b3</t>
  </si>
  <si>
    <t>5707eae9fa7163a38f01a3147b1b046b</t>
  </si>
  <si>
    <t>massaranduba</t>
  </si>
  <si>
    <t>423a4ec1579258ccf1267d7414246c52</t>
  </si>
  <si>
    <t>1388eca3c7f75f6038c0d636f9f3b2ca</t>
  </si>
  <si>
    <t>360b6094e5355f969c2a33624292867e</t>
  </si>
  <si>
    <t>0fba33b27b39bc65c41c41c9b4048455</t>
  </si>
  <si>
    <t>88e55fde09f2f11df0bb4890ba3ee879</t>
  </si>
  <si>
    <t>b25714cbd8cbea548e9a868c2a8dce1e</t>
  </si>
  <si>
    <t>7ed3955bf85eeaa3c55002dc9ea7cc2f</t>
  </si>
  <si>
    <t>1e026c12ad119b266f71c0e1b432feb5</t>
  </si>
  <si>
    <t>brumadinho</t>
  </si>
  <si>
    <t>64766c48d0be21c815096ba7bac96ed5</t>
  </si>
  <si>
    <t>a669398f595527fc03acc1ebda6b3cce</t>
  </si>
  <si>
    <t>2a5b78b41cd05baeac8df54c6606b92c</t>
  </si>
  <si>
    <t>1a13f2430103c7ab17bddbc2016af515</t>
  </si>
  <si>
    <t>462d31fa1e455018e0402328d54afb18</t>
  </si>
  <si>
    <t>6cf14dbbc3b753384a72cf9c57119063</t>
  </si>
  <si>
    <t>3b46246819bddf805c01f55e92f4ce57</t>
  </si>
  <si>
    <t>fb216ce0d45ab76957e7bb2cf19cbac8</t>
  </si>
  <si>
    <t>1cf0c9095608952cb1c65c4789946375</t>
  </si>
  <si>
    <t>e57791ed14750442d6611472cc7c4e89</t>
  </si>
  <si>
    <t>977e2e63a3b6924e344efa8c684f83dd</t>
  </si>
  <si>
    <t>0d146484c69d613fe015c0229056b065</t>
  </si>
  <si>
    <t>2e8fefe7c64009a35dc6d4a985159bf4</t>
  </si>
  <si>
    <t>eadacd4909367cdc58880cf410cb7c4c</t>
  </si>
  <si>
    <t>7ce57d3b4580add21034625c406cfd6e</t>
  </si>
  <si>
    <t>a765d1107969e6412dc25b6529dbf582</t>
  </si>
  <si>
    <t>3d149bdb5aeabeaa605acc0cf58f1157</t>
  </si>
  <si>
    <t>4ebb87ba41ca446326804d0e7f8dcc93</t>
  </si>
  <si>
    <t>0a49cae060b40b5446c56ec40f7792c4</t>
  </si>
  <si>
    <t>ee026f49fd0f7469eca393e46a073077</t>
  </si>
  <si>
    <t>77fa3381855b6763c52ca3b72824f508</t>
  </si>
  <si>
    <t>8f62f298087a5445d36cb4695c52ebeb</t>
  </si>
  <si>
    <t>37cea346e0236a8ce8e083dcd92ddc68</t>
  </si>
  <si>
    <t>973743e89605769ad70c11a3483efba3</t>
  </si>
  <si>
    <t>itabirito</t>
  </si>
  <si>
    <t>8e90c3fae41af15f01fac3ca5b6037fb</t>
  </si>
  <si>
    <t>e0061301a67d7a14f5f4871da66589a4</t>
  </si>
  <si>
    <t>e49c26c3edfa46d227d5121a6b6e4d37</t>
  </si>
  <si>
    <t>edd4409bccadd8e40596bb9d66c91bf3</t>
  </si>
  <si>
    <t>brejao</t>
  </si>
  <si>
    <t>d17f9e855544f741648a953891e93288</t>
  </si>
  <si>
    <t>3bdc89e963c6651b8af38ede485cc82b</t>
  </si>
  <si>
    <t>afc9910dda523bd3e6b83bfa889bbbc4</t>
  </si>
  <si>
    <t>picos</t>
  </si>
  <si>
    <t>4bef799000dee0ad92c4b0397f9d16ed</t>
  </si>
  <si>
    <t>d1ea91b8c54f9200cfee8d6a1d1fc5e7</t>
  </si>
  <si>
    <t>b29d3380981c51df13fc6fbe87e1763d</t>
  </si>
  <si>
    <t>fc26e26d0f0a0ff9e0e1962f6899af3f</t>
  </si>
  <si>
    <t>e471b8e7eaa8fd21277e359033828817</t>
  </si>
  <si>
    <t>6f48e6b45dd4260e3067e65407358d65</t>
  </si>
  <si>
    <t>304ef13cd0c4ae3f7b5f11380f8176b4</t>
  </si>
  <si>
    <t>0a17941f41b99d2f070fab54b458a4a4</t>
  </si>
  <si>
    <t>cf30c6199e7242dbdd316851a3ac1321</t>
  </si>
  <si>
    <t>818ea45f3cef61b3f0f71a0491c1b636</t>
  </si>
  <si>
    <t>10ef7cc862362919f25225bbade1e1ef</t>
  </si>
  <si>
    <t>489b4af31f96f42648f0c0636a51b289</t>
  </si>
  <si>
    <t>ee406bf28024d97771c4b1e8b7e8e219</t>
  </si>
  <si>
    <t>e49282ae3ee47bc3b2e30025544b25f5</t>
  </si>
  <si>
    <t>469486849094bf1935cd99d96e117ded</t>
  </si>
  <si>
    <t>f0cdabacd05bdca526b43e72376521ee</t>
  </si>
  <si>
    <t>4823c52e962bd334cf992817bcdff533</t>
  </si>
  <si>
    <t>ae32ac8eb468647f01858d133a4d4841</t>
  </si>
  <si>
    <t>e3a36ca914b7c378178482853898137d</t>
  </si>
  <si>
    <t>0a2ea907b178650afcfcab07e55b70f6</t>
  </si>
  <si>
    <t>b46839430059483e717277d030ffa798</t>
  </si>
  <si>
    <t>5a72b18541d7405e2725f184e99651fd</t>
  </si>
  <si>
    <t>f699b297070aa38aaf3de9639302506a</t>
  </si>
  <si>
    <t>00fd7dfb540f22f5fa85fe9ecfb82fd3</t>
  </si>
  <si>
    <t>tapurah</t>
  </si>
  <si>
    <t>f6f20338750875ffa91d23d6d6ff4fb2</t>
  </si>
  <si>
    <t>c55065b87cbfeb89e7714d838d588afd</t>
  </si>
  <si>
    <t>738071368b2af5dbdf5c7b487426cf02</t>
  </si>
  <si>
    <t>b8ed89bd3f1fe72244f0f616acdc7da1</t>
  </si>
  <si>
    <t>592962829d5a715304344e656e39108a</t>
  </si>
  <si>
    <t>284328d2432c45733c636d66d183dfd4</t>
  </si>
  <si>
    <t>25273b22ff54701a1030f32669e15d07</t>
  </si>
  <si>
    <t>928dde0ef8b516ca002e8fd8ff0d8e17</t>
  </si>
  <si>
    <t>c11b85dfef946e03d1acac20a11ae5b6</t>
  </si>
  <si>
    <t>bf32f1e78a79a95adafb71c5c8af47dc</t>
  </si>
  <si>
    <t>dc751b73cf0f6958dc9c7cabb1a38902</t>
  </si>
  <si>
    <t>29327856bac6f048fa117113f9270b92</t>
  </si>
  <si>
    <t>d05d5881240a2b6f02e90a83bddc85cd</t>
  </si>
  <si>
    <t>fc93dd7f733b2e9ed94453e40e4fa677</t>
  </si>
  <si>
    <t>940958db94c59ca04dcc41aa5cb5417e</t>
  </si>
  <si>
    <t>f3419091993faf0c528154a0fda1af52</t>
  </si>
  <si>
    <t>f2ebc3bb688f3bd363cf9854383b61ec</t>
  </si>
  <si>
    <t>3e0f66626b1d306ce899a69a2b474034</t>
  </si>
  <si>
    <t>d7d5562fce331ad958ca6f57057b3526</t>
  </si>
  <si>
    <t>d51f3905720a441849e13e5a99e2496f</t>
  </si>
  <si>
    <t>astolfo dutra</t>
  </si>
  <si>
    <t>e38d9183e9b3d19b748b3af7732d2ef4</t>
  </si>
  <si>
    <t>1de1332e38dc2f575edfeae165edea4e</t>
  </si>
  <si>
    <t>461ee6903e63e925b960cf327aec4851</t>
  </si>
  <si>
    <t>1abc1d063ae36763a3bce3d08a0a4c9e</t>
  </si>
  <si>
    <t>3ec2984cb2de1675a0306bfc60dbe5a5</t>
  </si>
  <si>
    <t>25e47381a6c510ddeb36084e33b89f0c</t>
  </si>
  <si>
    <t>a8274fc4df4680bc6b593c95c04c766d</t>
  </si>
  <si>
    <t>36103705d12a975b5d3355253253f7c1</t>
  </si>
  <si>
    <t>504f07e36481e5e72043def3d874b92a</t>
  </si>
  <si>
    <t>13ace116fc1cc03f12a0d4099635f5f7</t>
  </si>
  <si>
    <t>nova alvorada do sul</t>
  </si>
  <si>
    <t>ee6a6563831f675482a3a816f1bef6e3</t>
  </si>
  <si>
    <t>9712f52bb03dbf1e5f778230d13d96cc</t>
  </si>
  <si>
    <t>moncoes</t>
  </si>
  <si>
    <t>f50f1c49197676d5ae6f4657605cb8e4</t>
  </si>
  <si>
    <t>234df98e1a567a28c8ff2079fd55198b</t>
  </si>
  <si>
    <t>b94326336af1647b28522b0eff4a7e0f</t>
  </si>
  <si>
    <t>f73e50c9dd2f26840757a746b2c8cb15</t>
  </si>
  <si>
    <t>0eac9f4329a924e1289b5451e1a0f683</t>
  </si>
  <si>
    <t>pirangi</t>
  </si>
  <si>
    <t>cddedff311702945e9c62236026dc3dc</t>
  </si>
  <si>
    <t>d84895a804248d73a16480c0b2e18604</t>
  </si>
  <si>
    <t>4dc4eaabbe6f83dcfce7ee1b31af8c43</t>
  </si>
  <si>
    <t>c31876a0ff2a03a0c09d0b62119b6e1c</t>
  </si>
  <si>
    <t>26120b568aef1c471bbeb6aefad27cb1</t>
  </si>
  <si>
    <t>ccab2293e0214590eace61fec5947f04</t>
  </si>
  <si>
    <t>1b9fe118281922def1e4e536fa317d71</t>
  </si>
  <si>
    <t>eb7518e8e04d2c41d1884e9163dc6b34</t>
  </si>
  <si>
    <t>03ed331c2c9bb4cd5c3d986928bc8d9c</t>
  </si>
  <si>
    <t>633794fd8790d4b4bc06a1cc53bcf1d8</t>
  </si>
  <si>
    <t>e1d6a83cd8b98c4eb29f2bb0f5a07138</t>
  </si>
  <si>
    <t>cf6020146772dc8cdcd583c1651170a1</t>
  </si>
  <si>
    <t>766f0c0455e84a2e4f8b2bb5146da1dd</t>
  </si>
  <si>
    <t>669680ec0096baf96bb966401209e3f3</t>
  </si>
  <si>
    <t>541b98cb6ebd8e11ee8508bb7e6fedb9</t>
  </si>
  <si>
    <t>e0d4f16621f76377959e79ecd61f69cb</t>
  </si>
  <si>
    <t>dc52f0f5d3ec37a93eaf956cde4e5d2c</t>
  </si>
  <si>
    <t>d8a527d4870db60ec4cb46a8dd8f1c69</t>
  </si>
  <si>
    <t>cf50fec98e2167d836c09c0ed57ba841</t>
  </si>
  <si>
    <t>abb9d7140478c19fd773dc14e8071abd</t>
  </si>
  <si>
    <t>369708cabd9831ea6fde670a3b602a92</t>
  </si>
  <si>
    <t>ce02b2c6e70d5b2fe24d103952d389bf</t>
  </si>
  <si>
    <t>70d17ed46123e5b68dff23e113415d5a</t>
  </si>
  <si>
    <t>ce187ff9eaa89051f4c4fba7e99561f7</t>
  </si>
  <si>
    <t>5155cd41b25ed06d61986aeec0677c59</t>
  </si>
  <si>
    <t>58727e154e8e85d84052cd22b0136c84</t>
  </si>
  <si>
    <t>845b4c2092fe097a53ef3bd7797d4095</t>
  </si>
  <si>
    <t>88f2694778564f2ef3f8dadb6b3584f4</t>
  </si>
  <si>
    <t>88b0e43d1df085c4e8c2be324e3785f3</t>
  </si>
  <si>
    <t>831ec4e836ed0a619b75fc0646a9a9e5</t>
  </si>
  <si>
    <t>cambara</t>
  </si>
  <si>
    <t>61a4e749e6975384980e883fc5653d8b</t>
  </si>
  <si>
    <t>1bb0f142789375f5709d08b2f2355c2b</t>
  </si>
  <si>
    <t>1dbc055ccab23ed894267767e268e8a1</t>
  </si>
  <si>
    <t>b00bfb424800f2b8208beced23e67c63</t>
  </si>
  <si>
    <t>d104587c550fe86cd47e55d8f1b3ca72</t>
  </si>
  <si>
    <t>74636e24f01da9268b0ed88dacd8513e</t>
  </si>
  <si>
    <t>b7249df0932991a039bf6336c9524fda</t>
  </si>
  <si>
    <t>b92f9e67d8fd2a703b887a16b6374fa8</t>
  </si>
  <si>
    <t>6a162a899a815ed15db1689e8efc976c</t>
  </si>
  <si>
    <t>b94cc9f10ddc85e4ba73a6f7974e7101</t>
  </si>
  <si>
    <t>220d4cb3fd1fbe497f2b013f0378bd2b</t>
  </si>
  <si>
    <t>f2b12679297e36967f32d0f6d776a23c</t>
  </si>
  <si>
    <t>242ccc84e99027776a88792b2d344a57</t>
  </si>
  <si>
    <t>cea729054f157f5870bdd321a958d994</t>
  </si>
  <si>
    <t>dac424b7c982443e0d3b8b901b806e3e</t>
  </si>
  <si>
    <t>b57410d258461ade68673ab75276e66d</t>
  </si>
  <si>
    <t>4981f1410716b81db3808ba1c7d21394</t>
  </si>
  <si>
    <t>bb248ad930ce8aa8dc295b01218e383f</t>
  </si>
  <si>
    <t>e7ae5aa5c6aee358cae7da910d48fe36</t>
  </si>
  <si>
    <t>f612c18e7425b557b4137950a546bd13</t>
  </si>
  <si>
    <t>0c2a184d46c54e6a31e9d7a2a920b4b4</t>
  </si>
  <si>
    <t>15cf1c39f5851adb0bc3ed236060c8cb</t>
  </si>
  <si>
    <t>santo antonio das queimadas</t>
  </si>
  <si>
    <t>54ea7642b27bcfa4142c92f475f28384</t>
  </si>
  <si>
    <t>39cdc05badbe44c2619d8f25dfce3632</t>
  </si>
  <si>
    <t>871f526d138c30fdbcecbcf72a3588b5</t>
  </si>
  <si>
    <t>418f9db43776a18cbe728a0b6e5c8227</t>
  </si>
  <si>
    <t>26543fb8b34f4547bcbbd431f998ee76</t>
  </si>
  <si>
    <t>7b795a9df1fb7368c9c00514370d5c4f</t>
  </si>
  <si>
    <t>71bd50400074bcb6afdacdccb82a5478</t>
  </si>
  <si>
    <t>3907f392eb7a6ba1d75fb55b28f7a27e</t>
  </si>
  <si>
    <t>1071adb636fc88d3329940274c15ac17</t>
  </si>
  <si>
    <t>1db414d3006c156b2ccc309b0b4682fc</t>
  </si>
  <si>
    <t>f80214fd7d681d1dcf12b3acaf4f0da7</t>
  </si>
  <si>
    <t>89064eee00c6c9e4623a0193abb0d149</t>
  </si>
  <si>
    <t>ea244f8057c5a9f042e1bd9c70a7895d</t>
  </si>
  <si>
    <t>a9873dd1220a45e8814c937107682236</t>
  </si>
  <si>
    <t>12c860cdab62139623897892199fea4f</t>
  </si>
  <si>
    <t>caaa713799b547352795c831a14f1c3c</t>
  </si>
  <si>
    <t>714b234caa9995c089fcd8c7d7a77490</t>
  </si>
  <si>
    <t>d20a75098caf1adc63a3792b3b3e4e89</t>
  </si>
  <si>
    <t>03f7dd0df6ce673353bd6e9dd6e8ae2c</t>
  </si>
  <si>
    <t>pinhalzinho</t>
  </si>
  <si>
    <t>eb4194a9e5d967e208c0fa8fd834cf0a</t>
  </si>
  <si>
    <t>e5fe86fd6a4057eec6e9d4f7b539f082</t>
  </si>
  <si>
    <t>6e3224c4911f8c73424e7c2c7678c01e</t>
  </si>
  <si>
    <t>190d9562bfbe9d3ed876c2ac6f2f5894</t>
  </si>
  <si>
    <t>c6f44437a40998d36d6eea7e18b7624d</t>
  </si>
  <si>
    <t>medina</t>
  </si>
  <si>
    <t>60949b693497040edfbbef6045e4d024</t>
  </si>
  <si>
    <t>82a5bbdd3ce9c1005a71557a3584a6f3</t>
  </si>
  <si>
    <t>ac1f454dcc22f536ef0bd5fc3d25cc61</t>
  </si>
  <si>
    <t>e54464e95c9fb80e4edefa0ba49133c1</t>
  </si>
  <si>
    <t>6f71d6bf666014223bb0c1d2799b7b33</t>
  </si>
  <si>
    <t>45239cd99e3e244465ad2d2ef26c56b9</t>
  </si>
  <si>
    <t>985a2a3366fedff76c0a01d1204cae8f</t>
  </si>
  <si>
    <t>e9ad1ed9661164dc90b941c5389f67bd</t>
  </si>
  <si>
    <t>c43b6a788906608b6116ed8198dae762</t>
  </si>
  <si>
    <t>a4b265207c9977d4511f65064b300962</t>
  </si>
  <si>
    <t>gramado</t>
  </si>
  <si>
    <t>10d6e6ff69ff215144be63f043568409</t>
  </si>
  <si>
    <t>98190f6a2c3253d07ca86525bb238162</t>
  </si>
  <si>
    <t>698ce68fcad36a397cc2bc59c4ed7369</t>
  </si>
  <si>
    <t>jose de freitas</t>
  </si>
  <si>
    <t>8cd3e75c8ad12626a94cb60ebee43613</t>
  </si>
  <si>
    <t>44523a5e61f0a718c2231922b8856ad7</t>
  </si>
  <si>
    <t>b48a2d34f7c271d312a654f068e344a4</t>
  </si>
  <si>
    <t>ce5cbf2f45858052b9bc0af3690399cc</t>
  </si>
  <si>
    <t>2a788bf848c3357ea72c31e344822aa9</t>
  </si>
  <si>
    <t>05b508111ffafb003a1baa8e9cabfcd6</t>
  </si>
  <si>
    <t>8339b608be0d84fca9d8da68b58332c3</t>
  </si>
  <si>
    <t>5f00c50de3d989194f0439e343480372</t>
  </si>
  <si>
    <t>ff58662c328f81d3ee549c9caa942f39</t>
  </si>
  <si>
    <t>d2dff3a34116ee2b8d30be3c765ac94e</t>
  </si>
  <si>
    <t>eb54d6afabdf1f96c248b81dec8f180f</t>
  </si>
  <si>
    <t>d36963f1a06842eb57a96a1da29cd66f</t>
  </si>
  <si>
    <t>f739420f9b91dd858253248c207e05b9</t>
  </si>
  <si>
    <t>2e4bf3f09064f2b5f34d12924fc634b3</t>
  </si>
  <si>
    <t>2bda8512f24c2aebcab5ce1c27b4c955</t>
  </si>
  <si>
    <t>87d65accbbf482b8a87bd13bb444cf6d</t>
  </si>
  <si>
    <t>6c9fa2988ebdbc1b1af97d9f21e7ad37</t>
  </si>
  <si>
    <t>6349ff9baef7d65886a841af28cf65e0</t>
  </si>
  <si>
    <t>9994ee45bae579cf7fed6db8c45e0eff</t>
  </si>
  <si>
    <t>8942a6fec26a6b80ba003514457c9d8d</t>
  </si>
  <si>
    <t>ad88641611c35ebd59ecda07a9f17099</t>
  </si>
  <si>
    <t>33e4f721d5ce4a77810690e77b51ea23</t>
  </si>
  <si>
    <t>519440577b644a6822242fe9f13b31e8</t>
  </si>
  <si>
    <t>6c57343a58d1c23d629297d23018803b</t>
  </si>
  <si>
    <t>921323538c9f1c4e816f2720eac02bea</t>
  </si>
  <si>
    <t>2219093050ca810c4027771b505f15fd</t>
  </si>
  <si>
    <t>4df92d82d79c3b52c7138679fa9b07fc</t>
  </si>
  <si>
    <t>ba0660bf3fffe505ee892e153a2fbd49</t>
  </si>
  <si>
    <t>7ac926992c157467d54b5722e67d4b93</t>
  </si>
  <si>
    <t>3f4921d33e816e05848de03a8d174c98</t>
  </si>
  <si>
    <t>d129a390b12dad8097fca575b31aba6c</t>
  </si>
  <si>
    <t>bae8ac5e125a98fe445bc17714104709</t>
  </si>
  <si>
    <t>655220df33262c7e0c4949a147366f94</t>
  </si>
  <si>
    <t>4ed298b95353f35d266831f8944d77a5</t>
  </si>
  <si>
    <t>f8aba426293f758e260c19ee0f1982da</t>
  </si>
  <si>
    <t>839d890a7312912b071c1d864b8faf0a</t>
  </si>
  <si>
    <t>02e5947588097969bea7e00013dd7488</t>
  </si>
  <si>
    <t>5f8772295e1adb4e4832c988d6b631b6</t>
  </si>
  <si>
    <t>d6ea3ab260c02dc5a2d6270e7d49286d</t>
  </si>
  <si>
    <t>e876096220cbb869c0fc1b88d1ed0fc2</t>
  </si>
  <si>
    <t>64eb8b21706b8e2c733ba16bf02a1537</t>
  </si>
  <si>
    <t>2c3d56f92f360fb89d849b84e8f50eae</t>
  </si>
  <si>
    <t>25e1b4a284e60b236be7a05d6af36c72</t>
  </si>
  <si>
    <t>1e62c84c858e09d44e8612fd6efeeb32</t>
  </si>
  <si>
    <t>64223c94da62fd36835fd3e6c2342fc7</t>
  </si>
  <si>
    <t>e2d992dfb23aa5b768db449b84b8200b</t>
  </si>
  <si>
    <t>63c6e184ddfd2f0879921b9455b21067</t>
  </si>
  <si>
    <t>ad5b13bf0d52d34619b22b66ef348361</t>
  </si>
  <si>
    <t>1d21d81713a3dea4ee564c915cf2fd94</t>
  </si>
  <si>
    <t>e33df02e384487f2bcd3788619f89215</t>
  </si>
  <si>
    <t>7ba8bdd359b397be54d6e280b75b0987</t>
  </si>
  <si>
    <t>8071505187465938d3f033c82180edc6</t>
  </si>
  <si>
    <t>2d27434c710806b971a721da337a112a</t>
  </si>
  <si>
    <t>4aa4b0bc224d904c78b9416cf90bc686</t>
  </si>
  <si>
    <t>63ee2a06028932e4a287950b31596425</t>
  </si>
  <si>
    <t>5f439ff2783a474946e17badd77aea1c</t>
  </si>
  <si>
    <t>874ad9d97ff06efb1d8641daf88237f5</t>
  </si>
  <si>
    <t>883b467852944646af1b7eff7c0f5d35</t>
  </si>
  <si>
    <t>77cdcacc9685e05bb13f514d180d1cdd</t>
  </si>
  <si>
    <t>7d962b9178f5ecd3d31dd69811311e65</t>
  </si>
  <si>
    <t>2cf8fa6b9491168438f09e16f82fd543</t>
  </si>
  <si>
    <t>b06112f703115e6d92f3baf4e2458a5a</t>
  </si>
  <si>
    <t>1224a9f43655b57c469ab096e6ba5dc2</t>
  </si>
  <si>
    <t>b915355d5d44aa71d50cf04caeb78a53</t>
  </si>
  <si>
    <t>3a6a0247ced9dcb444b46caafdcdd368</t>
  </si>
  <si>
    <t>5e2d7a5f33b0d7fb5d391ddff79b7bd9</t>
  </si>
  <si>
    <t>medianeira</t>
  </si>
  <si>
    <t>a376666be364f3f82e0ca187cd014a86</t>
  </si>
  <si>
    <t>936c4a5189882afd96a500e9650c7222</t>
  </si>
  <si>
    <t>saudades</t>
  </si>
  <si>
    <t>106d077c4997efaa9e2221af8ebf2c22</t>
  </si>
  <si>
    <t>c414790bdf0857692c821035bc3f6a0e</t>
  </si>
  <si>
    <t>0fccc41bbc39fdf529019305f1db8113</t>
  </si>
  <si>
    <t>45884a7283a93dd46695ead0cf9c0e95</t>
  </si>
  <si>
    <t>46a88a4a39d8a33d8a93d7e410e43fa4</t>
  </si>
  <si>
    <t>alvaro de carvalho</t>
  </si>
  <si>
    <t>2b28c958aceae6cdb1ba4ad008963b78</t>
  </si>
  <si>
    <t>733ff3db55dc1476774dc5a3f0621fe3</t>
  </si>
  <si>
    <t>a4767447abb2ab008dcbc5b3eb8865ae</t>
  </si>
  <si>
    <t>catas altas</t>
  </si>
  <si>
    <t>9be3c9722389548409bf4cb39d07e347</t>
  </si>
  <si>
    <t>259a69df1ae08bfa31e849741233d520</t>
  </si>
  <si>
    <t>ituverava</t>
  </si>
  <si>
    <t>257a0d5445d4ae131816384009fbb954</t>
  </si>
  <si>
    <t>f15982438cbe439923dbc01e8ee1b6e8</t>
  </si>
  <si>
    <t>067ddd62f5d7b69af563df60ee698b5a</t>
  </si>
  <si>
    <t>9c1ef8552f9a1af4860b014689f6be79</t>
  </si>
  <si>
    <t>bf80e0bf47dacb5f19bac03656bcf4bc</t>
  </si>
  <si>
    <t>606ce29a35f60bf161e41d4ea848b9fd</t>
  </si>
  <si>
    <t>b51edc2e9375a9cc6fd96daf82dcfab8</t>
  </si>
  <si>
    <t>f2af004352a06a99dca765596240cbc3</t>
  </si>
  <si>
    <t>f4aba7c0bca51484c30ab7bdc34bcdd1</t>
  </si>
  <si>
    <t>aab80f9b1d664586c530e24c6d49b3bd</t>
  </si>
  <si>
    <t>875022b850d729e6090f2e0719518e6b</t>
  </si>
  <si>
    <t>45f7c48e7ead07eb1afd9aebfe6de326</t>
  </si>
  <si>
    <t>f893012567159718c349252b0ecc34d2</t>
  </si>
  <si>
    <t>1a8128463da10115b1c21e2f0b7ee4c3</t>
  </si>
  <si>
    <t>1b8ee158f59c098470fad33f39660964</t>
  </si>
  <si>
    <t>967b79a51991865602ca9b19c8b85019</t>
  </si>
  <si>
    <t>43ed2e201f59c4d2f7778d8e8c526fae</t>
  </si>
  <si>
    <t>e939d1e099a84143323ac0e7e90992de</t>
  </si>
  <si>
    <t>af06df1640aa1b80da72dc5687ce5a92</t>
  </si>
  <si>
    <t>e7ce593c46f447cf67788cfb73581ad7</t>
  </si>
  <si>
    <t>45f4784fe1b64e1e5a1b9dade6a83e88</t>
  </si>
  <si>
    <t>b6e3c38be27b21ae7dc366f800e06724</t>
  </si>
  <si>
    <t>c962c201a85de03ef0e3680ab20d2102</t>
  </si>
  <si>
    <t>f18e94c9042a09a45c22444e432c0fe5</t>
  </si>
  <si>
    <t>ffb0461e1e70c023890d66303b1d3d4b</t>
  </si>
  <si>
    <t>cfeafb929e8e089a77a5941999a6c608</t>
  </si>
  <si>
    <t>348f3e919406e3bbdd723015432b3e1a</t>
  </si>
  <si>
    <t>504d0f9e21cb1577eea28f19076379cb</t>
  </si>
  <si>
    <t>be33f61fd2cab2493c81b0810b31da89</t>
  </si>
  <si>
    <t>d9c2eaccfa617895e2720f212e592de1</t>
  </si>
  <si>
    <t>f9e408f34638e8fcbec8a3327142a164</t>
  </si>
  <si>
    <t>2b80b437f46eb3a17b0f3f1c8cda28b4</t>
  </si>
  <si>
    <t>8d944f9367ba7f153e0ab5b6dc7d063b</t>
  </si>
  <si>
    <t>130a806974e4460fd92de0ecf695feb4</t>
  </si>
  <si>
    <t>922162cabb84e44a2efa143dd96ef464</t>
  </si>
  <si>
    <t>1afdb4e17af189582b06591ae8a031a4</t>
  </si>
  <si>
    <t>9374b51947c71dfbc0cad487a541df5a</t>
  </si>
  <si>
    <t>2228de938a229c135ae3bd0bf71a128c</t>
  </si>
  <si>
    <t>55ee15dd218c486567a23a1418983f90</t>
  </si>
  <si>
    <t>chapada</t>
  </si>
  <si>
    <t>3f50858a49c788f7633204f2fd7bf63f</t>
  </si>
  <si>
    <t>f9fafac43d3416d92ecc303fdeb1743d</t>
  </si>
  <si>
    <t>8185694b58b2ba6de20fd41ae608bbea</t>
  </si>
  <si>
    <t>b5d131af7951f37c72c8439e2eb9bf0b</t>
  </si>
  <si>
    <t>tabao da serra</t>
  </si>
  <si>
    <t>b8cca6dbde564f578882fcbda8e6df2e</t>
  </si>
  <si>
    <t>d63c71088e06ea00d66dc357cda91a30</t>
  </si>
  <si>
    <t>97bf27df42b5d813877367ec2092a0ce</t>
  </si>
  <si>
    <t>cc8778d76e567b45082b7f52bce23095</t>
  </si>
  <si>
    <t>909b87db6cb3a7ab26bd03cc59860136</t>
  </si>
  <si>
    <t>be2e37dca4d90f0bfd4f57e676377191</t>
  </si>
  <si>
    <t>carandai</t>
  </si>
  <si>
    <t>b7be7919ce916f1fd5af4a97fe17170a</t>
  </si>
  <si>
    <t>d26c068b20af66a9d7d3857bc25bae61</t>
  </si>
  <si>
    <t>dd813177a2683712e25a773882ca1843</t>
  </si>
  <si>
    <t>deefddf2c3d015db84f7769915719aae</t>
  </si>
  <si>
    <t>d9bba71d1d1ad35925593d365a2ab43e</t>
  </si>
  <si>
    <t>3afc536624bc2e65bddfb5db33cc01f3</t>
  </si>
  <si>
    <t>cdb73227ac752016ce1964a9a6a4fa1b</t>
  </si>
  <si>
    <t>e2a5a9157ae607d38cdb1593f74c0686</t>
  </si>
  <si>
    <t>f81114079f5dbe4fd576d9f5a0c243fc</t>
  </si>
  <si>
    <t>9cefab6270eb935eb96a97c56b8e7984</t>
  </si>
  <si>
    <t>91ec76836092bba85d11761078ed7bb5</t>
  </si>
  <si>
    <t>616105c9352a9668c38303ad44e056cd</t>
  </si>
  <si>
    <t>a8739afb32aaa45e01815ca76f76f54b</t>
  </si>
  <si>
    <t>8c0b2ef9efb43af92d5c0afff70d33d9</t>
  </si>
  <si>
    <t>63a3eb68025b31c84a0bfca8a8b27ec3</t>
  </si>
  <si>
    <t>b34dffef04a2e8ecce637601e7733dfd</t>
  </si>
  <si>
    <t>senador guiomard</t>
  </si>
  <si>
    <t>ac244956f757aeeb76242334254bf9a5</t>
  </si>
  <si>
    <t>4eeb3431ff29b8867d4f7b817c298a81</t>
  </si>
  <si>
    <t>80f70f0ca0bcd19bf71e848e51206d68</t>
  </si>
  <si>
    <t>fa5a7d839b49e173198586f7366939cb</t>
  </si>
  <si>
    <t>e460ba12cfe10be96050e2857acf1486</t>
  </si>
  <si>
    <t>472da07b7704c63a67ef872b922ab5c3</t>
  </si>
  <si>
    <t>b8f57f509253c23aef16ac93558a04e7</t>
  </si>
  <si>
    <t>eae3ed41188ee048187bd4841ae52b9c</t>
  </si>
  <si>
    <t>fb6d6e72cb047e58c90844f7dc43c375</t>
  </si>
  <si>
    <t>b677863ada4ac26c87c61f4e1ee78b85</t>
  </si>
  <si>
    <t>9474f3c0da0c4fd0bdf88cf6ac1b5d04</t>
  </si>
  <si>
    <t>2b3b9ce054da76a7428df143a567b156</t>
  </si>
  <si>
    <t>774b025b5826352130d8c56b14b1c274</t>
  </si>
  <si>
    <t>c34f00bf4a9abf925efebbc3b2484c24</t>
  </si>
  <si>
    <t>ad4b5def91ac7c575dbdf65b5be311f4</t>
  </si>
  <si>
    <t>fcbabeab77405bd9462db83adbee7f65</t>
  </si>
  <si>
    <t>8046235d64b3479dfce835281a85c0d6</t>
  </si>
  <si>
    <t>856b55eef75569bf5ec655e857bf84f7</t>
  </si>
  <si>
    <t>9aeead5285b1635b4c0a55a8496e998d</t>
  </si>
  <si>
    <t>torres</t>
  </si>
  <si>
    <t>00275bce676303c3bfd7292aefdfa223</t>
  </si>
  <si>
    <t>6490b9f63b0b595e1c1402b46b0f50ad</t>
  </si>
  <si>
    <t>99eaacc9e6046db1c82b163c5f84869f</t>
  </si>
  <si>
    <t>a12427487c970a4a75dbeb5884f126a8</t>
  </si>
  <si>
    <t>ba1e2cba74b728e6e26fb11c5fa0b5c5</t>
  </si>
  <si>
    <t>7aba3e63f633b8707b803e9128536e80</t>
  </si>
  <si>
    <t>e1618c8576ca46d8e460cd2219eb2750</t>
  </si>
  <si>
    <t>d600d7ad2039ff6169fef341624fd281</t>
  </si>
  <si>
    <t>d9f8b4df596e82db51bcdbd9fc7fe0d3</t>
  </si>
  <si>
    <t>d65342a5836898c61a3ca324c2226927</t>
  </si>
  <si>
    <t>d84789ac57945e39f324f63e2059b36f</t>
  </si>
  <si>
    <t>d5d91beade5592a7f19b57ef4910572e</t>
  </si>
  <si>
    <t>688ad0169550f8e2eb0307b61df3ba12</t>
  </si>
  <si>
    <t>3324c0488c6c1aa261c51589a05762f3</t>
  </si>
  <si>
    <t>431d5e312bed6ff804f464a5e0c63cf8</t>
  </si>
  <si>
    <t>87a97ee722d5e544b3c929b36443b8b9</t>
  </si>
  <si>
    <t>1d1675fc8bb113d2244bf8778d7074e5</t>
  </si>
  <si>
    <t>901237167ab49d21a23bd7181cd0eba6</t>
  </si>
  <si>
    <t>87c9f9f88ecd5b9de26a0a61e06e1d67</t>
  </si>
  <si>
    <t>6cb4ea12211604cb17327684d1ac4b98</t>
  </si>
  <si>
    <t>iacu</t>
  </si>
  <si>
    <t>7d4101163410b1380268da3933e691f1</t>
  </si>
  <si>
    <t>603836070f1882347e4800d647793d88</t>
  </si>
  <si>
    <t>1508d47584249ae1045eb47cf1653ded</t>
  </si>
  <si>
    <t>aede48631330269f65a8d680de491657</t>
  </si>
  <si>
    <t>b0aaac25cac80dcf398faeb698c0dd27</t>
  </si>
  <si>
    <t>dced68d765c92476f957de16fe116ecc</t>
  </si>
  <si>
    <t>8e56b369b27a5321224f09113c0ef99c</t>
  </si>
  <si>
    <t>dfd5946b221179472e8f929f1d7b41ce</t>
  </si>
  <si>
    <t>ab1ecbce7afd9f6e661baa24a5706c9c</t>
  </si>
  <si>
    <t>d91f4781cb2fa1f5845b9ea420dd7eb0</t>
  </si>
  <si>
    <t>c644b3f8e84a3426f0a99bbfb04a3e73</t>
  </si>
  <si>
    <t>6eb6c5cb7df0f863538b61a47fcce962</t>
  </si>
  <si>
    <t>f6fb4ed5f9a3a545a5203054679bf2c6</t>
  </si>
  <si>
    <t>nova venecia</t>
  </si>
  <si>
    <t>2728d62e6ca51781ee895aca18a89f31</t>
  </si>
  <si>
    <t>f1121ff6d658b43800b6f8c7c3c8d9e1</t>
  </si>
  <si>
    <t>8420f1ac8b8cfd72a9f2745b55482462</t>
  </si>
  <si>
    <t>731dc3e981e6c5c390acd0cf03ccc05e</t>
  </si>
  <si>
    <t>23289a87ad267a113c014020edf79ea2</t>
  </si>
  <si>
    <t>d7f5c766748d1e31c16f498e25bfa6f3</t>
  </si>
  <si>
    <t>batatais</t>
  </si>
  <si>
    <t>ffc16cecff8dc037f60458f28d1c1ba5</t>
  </si>
  <si>
    <t>241e398aacc909372622952b2ec6f954</t>
  </si>
  <si>
    <t>bca26aa1960632e9fcb269e5eb8faabd</t>
  </si>
  <si>
    <t>0996d6fb4402593986c6b1541bfcb4cc</t>
  </si>
  <si>
    <t>f1de7e62c59c215f024ba7de9744fba5</t>
  </si>
  <si>
    <t>58e8270bb23a598a7a351d4fc3a211a4</t>
  </si>
  <si>
    <t>e8c2065927de366ef9622dbee0bb7b63</t>
  </si>
  <si>
    <t>ff3fe3b5d1013960feb8306734a10ee0</t>
  </si>
  <si>
    <t>cf57aabdd172a83f9c94d0800d5187c1</t>
  </si>
  <si>
    <t>492bfd5c7a82cfd6dddccdec443b2ca4</t>
  </si>
  <si>
    <t>cc0767edfdacd11c67d2c55342421444</t>
  </si>
  <si>
    <t>894688f5124158773f73df86a3b83c6f</t>
  </si>
  <si>
    <t>22b6b404010c1f6864e347b5202085a6</t>
  </si>
  <si>
    <t>5678a93db2ffe2111a1b3224911aa1c2</t>
  </si>
  <si>
    <t>ebb4decb374c24844e3068709c66fe60</t>
  </si>
  <si>
    <t>c78a9ca51dc25c50d163f52920071378</t>
  </si>
  <si>
    <t>4d9e8a6d8d07e4f47e093b8c2999ae01</t>
  </si>
  <si>
    <t>457d1b72b0a407267ee749fb9dd36e6f</t>
  </si>
  <si>
    <t>e881dae0437e8efde70b242d9a1b5a33</t>
  </si>
  <si>
    <t>3fddda7e92c16fa45033a4373a116e00</t>
  </si>
  <si>
    <t>ab38c15ae437c9027753155840482b9a</t>
  </si>
  <si>
    <t>13d840efe9026dc20ab05e59663dff7f</t>
  </si>
  <si>
    <t>6559eb1529fa374ff7f71a8f2b1e5405</t>
  </si>
  <si>
    <t>a8d2e3eaad4ea714202c0dd853cca757</t>
  </si>
  <si>
    <t>741158fada4f10d804c017c381d6925e</t>
  </si>
  <si>
    <t>65e486b530298fa033cc7dc5cf3e6fb1</t>
  </si>
  <si>
    <t>caete</t>
  </si>
  <si>
    <t>357b4b724bbf34f1d64b1c5dfdc88120</t>
  </si>
  <si>
    <t>30c96385d694acb8aa2dc0df1770120b</t>
  </si>
  <si>
    <t>65365d9994a1ed9d758d858e432d74ef</t>
  </si>
  <si>
    <t>4123c46f0ed03bdd39d7d6d94bdbec00</t>
  </si>
  <si>
    <t>2d5a180345702da26f3319ae19b7bddf</t>
  </si>
  <si>
    <t>2e180902a7c09965877711c287097421</t>
  </si>
  <si>
    <t>f349d0d4c578720a500efdde105e48cc</t>
  </si>
  <si>
    <t>baa6a79da6b02b2a756bafd22ca73636</t>
  </si>
  <si>
    <t>4a9947ec1fcec2b3321193ed5590e8cb</t>
  </si>
  <si>
    <t>8f28dc381b5a73cd37a5c0a11482824f</t>
  </si>
  <si>
    <t>2fcaf8d9c9070537c1c42e1e159fbd8b</t>
  </si>
  <si>
    <t>2b0ee2d07306f7c9ac55a43166e9bb4b</t>
  </si>
  <si>
    <t>21745c90452f6b949ca4be4112d7de47</t>
  </si>
  <si>
    <t>10e133f423bb02952878401b944fa13f</t>
  </si>
  <si>
    <t>97df437aeb3472b9d42b4c2e9a9d88f6</t>
  </si>
  <si>
    <t>0ad80de75c811326389cfb1daba7d45e</t>
  </si>
  <si>
    <t>f7f57fa985f2f153e3fbf2bafffe6cc7</t>
  </si>
  <si>
    <t>8c1b520fb18c4cd54ac3c058faf000d5</t>
  </si>
  <si>
    <t>daa528ea6aa4a90c32c4a2ce98ee3a9e</t>
  </si>
  <si>
    <t>d5ccd1ab534cefef9d940030f898c4ad</t>
  </si>
  <si>
    <t>9fbc0f9b99b05800100124db58b25182</t>
  </si>
  <si>
    <t>87fea1879b20c9db733785f3e95e66fa</t>
  </si>
  <si>
    <t>e112ed07fe7a10bd700bcd050ffcb80b</t>
  </si>
  <si>
    <t>9e576afd48be76bcaca1e6e04f59f9ab</t>
  </si>
  <si>
    <t>63eb7309650f3c470b28b913bb2ae581</t>
  </si>
  <si>
    <t>f9d5bfb53147f381e81b89a848e26b16</t>
  </si>
  <si>
    <t>a5f29fa52fe06844c85996c91c3f1d02</t>
  </si>
  <si>
    <t>b83450671810452724ca09dc5f0c6760</t>
  </si>
  <si>
    <t>40751c6f0779cbe4f55f46594eddfed2</t>
  </si>
  <si>
    <t>5b1c6bad461d722c0e428b2ad4e5cafe</t>
  </si>
  <si>
    <t>03aad9707028422f38b0563410912177</t>
  </si>
  <si>
    <t>fba40866bbdb9966b507e565aba87490</t>
  </si>
  <si>
    <t>fa11f70667bca67510305f9ce43e7b25</t>
  </si>
  <si>
    <t>56a2556592a309ac9f087be6ca82fbf0</t>
  </si>
  <si>
    <t>7562a7e41076f314587489fc5b6ce3b3</t>
  </si>
  <si>
    <t>7c79ea4fa321e61956f7ee14427f6124</t>
  </si>
  <si>
    <t>5b36015bf5fe27bac862d0b8f109ddfd</t>
  </si>
  <si>
    <t>5a05a16bb50629ee31afab8a6d4c2674</t>
  </si>
  <si>
    <t>45cd65c80f6ea79a63c4feafe0091034</t>
  </si>
  <si>
    <t>4d9e1d72435984adb22e59511ff36b7c</t>
  </si>
  <si>
    <t>7ba8971d032709efa2bf76c413975d2c</t>
  </si>
  <si>
    <t>3667f0d546bcd4cf355c6b54195854e8</t>
  </si>
  <si>
    <t>itapecerica</t>
  </si>
  <si>
    <t>0f63808f83bf11bad13ddac9234dc419</t>
  </si>
  <si>
    <t>e310aca86f3cb7cc3c492ec21980589f</t>
  </si>
  <si>
    <t>1d8b2185936f79f4905ce9b17a40ff05</t>
  </si>
  <si>
    <t>paraiso</t>
  </si>
  <si>
    <t>f341c38efd1dbefac09b419d3452a585</t>
  </si>
  <si>
    <t>5afde944579b289b99c1ee420b2ad73d</t>
  </si>
  <si>
    <t>ae2e8c5ee56bfeef8ebe5a01d9e49aa8</t>
  </si>
  <si>
    <t>d40d7acb41c23539b6b47ea86e260c28</t>
  </si>
  <si>
    <t>83b6bc973e911a21b156247857bc0f59</t>
  </si>
  <si>
    <t>a0b883e84e3ca2f19b01ab28d6fea42e</t>
  </si>
  <si>
    <t>3c7aeb3b47d45fd1c705fcde36ad4aeb</t>
  </si>
  <si>
    <t>471538735ac6433154a0288a62b96292</t>
  </si>
  <si>
    <t>1cf6fb70aa02759385f6fef187bdf21c</t>
  </si>
  <si>
    <t>f274085054bdfe367afdee18bb4e5555</t>
  </si>
  <si>
    <t>16cb37c8d7713ae295b4c1a92a3f338c</t>
  </si>
  <si>
    <t>2f4b0d3b9634b647d4edee577d7ebb7e</t>
  </si>
  <si>
    <t>cf49127fb890ec00c88879a966b55071</t>
  </si>
  <si>
    <t>02d3eba685e8150e0e3abacd9c230642</t>
  </si>
  <si>
    <t>879f3fcede3745f74eef673bf8d5805a</t>
  </si>
  <si>
    <t>0ec44d686aef3c798a6e8d336cb3a2c8</t>
  </si>
  <si>
    <t>3c32b5ee0d19331febeea91a6fbf37c8</t>
  </si>
  <si>
    <t>279a09411f28ae559c302075deafbae5</t>
  </si>
  <si>
    <t>be3a6032ad2e0e262351e84d3db872da</t>
  </si>
  <si>
    <t>b61ca163d698bd09698b6876a3e945e6</t>
  </si>
  <si>
    <t>e45edf75f568ed2f93f78d060e246e25</t>
  </si>
  <si>
    <t>e8dbb8c4ac4d9dc11271aa0e3b63b531</t>
  </si>
  <si>
    <t>b7d340862fa4167bf17497298bf8d84b</t>
  </si>
  <si>
    <t>23384f296aa1bf6461d22912093a9847</t>
  </si>
  <si>
    <t>891071be6ba827b591264c90c2ae8a63</t>
  </si>
  <si>
    <t>b58dcfda4c9957fc651450f200bde69a</t>
  </si>
  <si>
    <t>5e105321549880c6b806ccb3605eb980</t>
  </si>
  <si>
    <t>bfa0e398bef2d28bb421d42997982cab</t>
  </si>
  <si>
    <t>2fd639782d6044fb98e1370ce3acef0b</t>
  </si>
  <si>
    <t>urucui</t>
  </si>
  <si>
    <t>f1cefe8e64d1771be13b8fd8360385e3</t>
  </si>
  <si>
    <t>6bbe55cf8f85c87b6eebb775a53402f4</t>
  </si>
  <si>
    <t>11ab17e4c92e820e3f148f8d420736b3</t>
  </si>
  <si>
    <t>ea43bc65126ad69392a37907bd400c49</t>
  </si>
  <si>
    <t>a3f986f6c4400aa6545d224be435f812</t>
  </si>
  <si>
    <t>84fa5b5f1af3af75e2e44452c296e41d</t>
  </si>
  <si>
    <t>a8a737a6c936da9f10807e4c4262da72</t>
  </si>
  <si>
    <t>4664618690073e2ceb889d9d8c465a93</t>
  </si>
  <si>
    <t>94231344608e603693b0a8891143f65d</t>
  </si>
  <si>
    <t>48f7707d8436ab3d8549abb02f4715b1</t>
  </si>
  <si>
    <t>4256e4eb92bdf0eda17c3bcee4c0771c</t>
  </si>
  <si>
    <t>f5830370acf2d2669604d24406c2c6b8</t>
  </si>
  <si>
    <t>c6c64ff99175ed3bfa9dadb680cc0dba</t>
  </si>
  <si>
    <t>6e4064c4b1df562463ea9a75839db134</t>
  </si>
  <si>
    <t>64874a0d6c1ec460c2f59886c51b9711</t>
  </si>
  <si>
    <t>98f6ca55d340ba5dfd4192258c7e36d7</t>
  </si>
  <si>
    <t>528d1ebb9f5a8601f7c1d21e05412b2f</t>
  </si>
  <si>
    <t>62d8daeee0db3a60c234c2d1bfd10651</t>
  </si>
  <si>
    <t>c3fbf67004ec7cb05dbd7300afdbd4d8</t>
  </si>
  <si>
    <t>759f94e96d5f349e21653a23e4104bf9</t>
  </si>
  <si>
    <t>3cddce665511ae4a0a9dab14c29a0486</t>
  </si>
  <si>
    <t>bb8871a92af73ddadeac0531a0787131</t>
  </si>
  <si>
    <t>09b0d15a8cc9a84e7af7e0225f67dc45</t>
  </si>
  <si>
    <t>ce757220d9f01ba4887f6bf76ced6a1c</t>
  </si>
  <si>
    <t>marialva</t>
  </si>
  <si>
    <t>d7d3d5db0f040ecfad8982f09f73d075</t>
  </si>
  <si>
    <t>7dffa5a576c3022da3db58e3b829f886</t>
  </si>
  <si>
    <t>06be0237e61e2d23a93ceff729704f1c</t>
  </si>
  <si>
    <t>barbacena</t>
  </si>
  <si>
    <t>f4d71a4da431f1650c221ad918e22290</t>
  </si>
  <si>
    <t>05d7b955682862c7ee7db5c1a7d728ce</t>
  </si>
  <si>
    <t>bbfdaee8d0707c77fbd48fe08db7347b</t>
  </si>
  <si>
    <t>dc3400f2dd273de43a390ec373f09efb</t>
  </si>
  <si>
    <t>8ca6ebfd6293a5b03f104d27c4945718</t>
  </si>
  <si>
    <t>e8021f8931216b1905c8c923995b6643</t>
  </si>
  <si>
    <t>sao gabriel da palha</t>
  </si>
  <si>
    <t>09abedc2c8793fa1ef3a6eb50a9587e6</t>
  </si>
  <si>
    <t>a56fbff66c12c1ef311cac69e7f2d5fb</t>
  </si>
  <si>
    <t>3f2b5d8dc2d1ea6f3fe026509549773f</t>
  </si>
  <si>
    <t>4100b7218003e76b7c95e82ab07b3fdc</t>
  </si>
  <si>
    <t>38db9a6684eac7a77ef71610592e409f</t>
  </si>
  <si>
    <t>df4e2731dcd3169e040bda2dde5f70f6</t>
  </si>
  <si>
    <t>7cbe64a84bc3fba260c50858e7d402d6</t>
  </si>
  <si>
    <t>bb3dca718920a4d7ec3cc9ffb025108b</t>
  </si>
  <si>
    <t>9a3b9e11aea6ddc4bef827eb1effaf8f</t>
  </si>
  <si>
    <t>1c94cd7e47639e11a41267b5c5eb7694</t>
  </si>
  <si>
    <t>5dee2c14e1989141e15d341d4c62d72a</t>
  </si>
  <si>
    <t>e5010ccb54ee9788ee5df0ceb378a7d5</t>
  </si>
  <si>
    <t>piraquara</t>
  </si>
  <si>
    <t>55746788165fdcc86610e34f6096d321</t>
  </si>
  <si>
    <t>51fe26bc4bb0f89f07096d8c96b35476</t>
  </si>
  <si>
    <t>50d6ad553ced2c384c4640e77c389f07</t>
  </si>
  <si>
    <t>turvelandia</t>
  </si>
  <si>
    <t>27d95e0beb662ced7cf7378fd8544584</t>
  </si>
  <si>
    <t>aec5a26b1530094ee5ce6b2a439cd3f4</t>
  </si>
  <si>
    <t>encantado</t>
  </si>
  <si>
    <t>db0c4d3804fd0676152a2ac39cf5cc27</t>
  </si>
  <si>
    <t>3951784ecfbd4c912d2e02245d8b5e89</t>
  </si>
  <si>
    <t>2dcf93836ae3ce0d7c93e2f10876467a</t>
  </si>
  <si>
    <t>45f416cd82ad9c52c6ed085aabf3f203</t>
  </si>
  <si>
    <t>d651bd9a58b10af4a1a7fe2873ef8058</t>
  </si>
  <si>
    <t>ee278da6df2f0ca2905e9e38da106ba6</t>
  </si>
  <si>
    <t>d6148957a1cd01ebafb44c1f9a5ef949</t>
  </si>
  <si>
    <t>6debbd8568d730f4959d1fac74ed0315</t>
  </si>
  <si>
    <t>5e211f15646acded537a9d1646f6a268</t>
  </si>
  <si>
    <t>66f7666afc694d88befe0d5e48871138</t>
  </si>
  <si>
    <t>acb5e6e3b0509b7c723191b53fb9c949</t>
  </si>
  <si>
    <t>7f55769896fc6596e7251490b8b5e536</t>
  </si>
  <si>
    <t>05fad8ded5955e224532ba145c688931</t>
  </si>
  <si>
    <t>397af12009650f370c819563b8e6c68d</t>
  </si>
  <si>
    <t>ea768069ca084e95a752ee7d51a8ff70</t>
  </si>
  <si>
    <t>bf325052e878a2d9fa615ccb6c53e3b6</t>
  </si>
  <si>
    <t>9a9a504bd8c303044422d2ca234992d1</t>
  </si>
  <si>
    <t>8593d4a9cae477bd61f807d9c2b3b4ea</t>
  </si>
  <si>
    <t>55c6009c77dfd6c050dd74f5cf5e7f5b</t>
  </si>
  <si>
    <t>76c077c302894d52a9cecbb6bc322b24</t>
  </si>
  <si>
    <t>563e9c2a3c5061cdbdf8cb6f828cd165</t>
  </si>
  <si>
    <t>376fa786ca009c39d2d78a87ecd0d4af</t>
  </si>
  <si>
    <t>84003eefe52bb4112252409a24ae3a73</t>
  </si>
  <si>
    <t>46e753fafc19f9fccaf24a44d0aa38d1</t>
  </si>
  <si>
    <t>28116a9f673362aaa7a4349192ad5e61</t>
  </si>
  <si>
    <t>25437c6ccd9cdc28db375f821881224f</t>
  </si>
  <si>
    <t>1915e15858cfdff3c6e7417640ebc5ea</t>
  </si>
  <si>
    <t>66aac47537a2b6a195103fcd5690996d</t>
  </si>
  <si>
    <t>80665d04b7d8216835a0ad52625c7039</t>
  </si>
  <si>
    <t>5692183efd941e64a6d688e5130545b9</t>
  </si>
  <si>
    <t>e669e95aa5f8eea105055ad8829ef533</t>
  </si>
  <si>
    <t>6841fe26a65cdc7dad114a453ce638b3</t>
  </si>
  <si>
    <t>37bcaa01c187cd16e1d916173a202232</t>
  </si>
  <si>
    <t>ec7c488b7a5f5ddda87415ba0256abbd</t>
  </si>
  <si>
    <t>2d4d78eecba060a7127c5f6a21cdb0c7</t>
  </si>
  <si>
    <t>0eaa7e33d73809f1f925f7d07c506cbd</t>
  </si>
  <si>
    <t>e76e56cd7068829d040f83bf2362eebd</t>
  </si>
  <si>
    <t>14a2ad28d59053cc7bf0e2b40660294f</t>
  </si>
  <si>
    <t>b4f3c061fef15631681969b9aaacfffd</t>
  </si>
  <si>
    <t>5e9f1a71f53f74f8c4e829ffbb4b52e9</t>
  </si>
  <si>
    <t>b0c8da302d49498d2ce6be8c631e4e20</t>
  </si>
  <si>
    <t>61759d9a9dd34f40b92662ee9036a9b5</t>
  </si>
  <si>
    <t>sertao</t>
  </si>
  <si>
    <t>c7536eb5732f2d108709a935a97da95b</t>
  </si>
  <si>
    <t>8f6c8ef57595ed8bc0a6d716e38dff95</t>
  </si>
  <si>
    <t>0a95891690ce6cafb5d1fc15c45f479b</t>
  </si>
  <si>
    <t>769cad60df1d40dccfd5ec163be24654</t>
  </si>
  <si>
    <t>26a4f62a409a78816adb31e0d729a163</t>
  </si>
  <si>
    <t>b45d7ebfb7378630f1bcd74b6ff86ff7</t>
  </si>
  <si>
    <t>ce0518f0279ef8b73d94633720e70b9f</t>
  </si>
  <si>
    <t>2ed35bba35070885f6e0ff68cefe670d</t>
  </si>
  <si>
    <t>9271d2541a43f8db13d164887228a189</t>
  </si>
  <si>
    <t>5ef131ac72773e5b3f6c0d63cf424657</t>
  </si>
  <si>
    <t>1a8a7a0627b8eb850b3fc69d73867a08</t>
  </si>
  <si>
    <t>2272148d6abbd3d385088f3e101edec9</t>
  </si>
  <si>
    <t>c9576e5363ae9a93988b372d07f54b81</t>
  </si>
  <si>
    <t>b1aaae6b66ad3c40f54b389d7ea4bee0</t>
  </si>
  <si>
    <t>1041f7da9362e74424e9763777b0f948</t>
  </si>
  <si>
    <t>cbb3b005ace04a18b85a3f06542d2c39</t>
  </si>
  <si>
    <t>64814436ab31f1548144e0c5fbf4bf2e</t>
  </si>
  <si>
    <t>a42c684adc9da001d3bb2765dc2fa9ee</t>
  </si>
  <si>
    <t>62516b70ac5eb69d6be50d3dc3fde262</t>
  </si>
  <si>
    <t>935eec8cdbe14580cc3f02f7098b7f87</t>
  </si>
  <si>
    <t>ea869217e833b69a06a197ebf6bb762d</t>
  </si>
  <si>
    <t>30de9bc2bc110c6a584cacba9c17d88a</t>
  </si>
  <si>
    <t>07a13922ff9bce298cdd61bef4c98fbe</t>
  </si>
  <si>
    <t>e061774175ff51ccb6cfaeba1bd08121</t>
  </si>
  <si>
    <t>fad534edb8f35664713c4b766fa473d4</t>
  </si>
  <si>
    <t>08cc70c459fa8a8aca0c4effebd8d083</t>
  </si>
  <si>
    <t>ea9c1cc0e0584ca0228d483668d95799</t>
  </si>
  <si>
    <t>ac8af924237ed4591dc8d9b8c6a935f0</t>
  </si>
  <si>
    <t>5670f4db5b62c43d542e1b2d56b0cf7c</t>
  </si>
  <si>
    <t>f94c9d68a66760b7e46248dec580e423</t>
  </si>
  <si>
    <t>6d39aecae27ed2210d0855310a3ca180</t>
  </si>
  <si>
    <t>97017430754804328eb9597b7f85da03</t>
  </si>
  <si>
    <t>a76182d1036e275b4c6244a9f90d5bcb</t>
  </si>
  <si>
    <t>097941e2db84b005d04de9e867674226</t>
  </si>
  <si>
    <t>1128e70fc04372f83dfc47af3566b836</t>
  </si>
  <si>
    <t>itaberai</t>
  </si>
  <si>
    <t>d170a3b7fbbfd946955f5e91181fd532</t>
  </si>
  <si>
    <t>9fc98e39f04be8e382d8aa5e259f5489</t>
  </si>
  <si>
    <t>d021bac7c4e6b8f4532118824e7cbe58</t>
  </si>
  <si>
    <t>comendador levy gasparian</t>
  </si>
  <si>
    <t>2816a544a7b660bddd5694f1f626e57a</t>
  </si>
  <si>
    <t>41801d2ed5124923137ec39aeeea1e93</t>
  </si>
  <si>
    <t>251bdb1172c30a65570d897d532b48d4</t>
  </si>
  <si>
    <t>a4052a184e5a78c6be9f09a9fed53279</t>
  </si>
  <si>
    <t>1ec5253cf0b6d3a31b822770cfa139b5</t>
  </si>
  <si>
    <t>5b15099cd3c044e51c9d267a0d5a15b8</t>
  </si>
  <si>
    <t>711f6009f8bf028b3fa426696b581432</t>
  </si>
  <si>
    <t>5613454932b2c4229250680708f8c0b8</t>
  </si>
  <si>
    <t>668b19356f27bf9a854053836ced5053</t>
  </si>
  <si>
    <t>2ed6a60d8d1687aa377a1d37746664eb</t>
  </si>
  <si>
    <t>9d489893ff6af05029671b785f54b998</t>
  </si>
  <si>
    <t>97a0771636cd3ecff4b7cce15b71df5a</t>
  </si>
  <si>
    <t>bd082df331ea01e5fed75bd20f124cf3</t>
  </si>
  <si>
    <t>b6403b2cb9c29a988be655885b9c1812</t>
  </si>
  <si>
    <t>e0eabded302882513ced4ea3eb0c7059</t>
  </si>
  <si>
    <t>b1b857f0298e3621b07763c03bc4676e</t>
  </si>
  <si>
    <t>408e91bfedadd9e3a02ea46af7e6cb4e</t>
  </si>
  <si>
    <t>07691def223b4568e8ecb5a5b30574b1</t>
  </si>
  <si>
    <t>25cdd696ed4c3f8f9b78a59a6b5cfcad</t>
  </si>
  <si>
    <t>2f78f892f107dc4638cc196dbfee6ba2</t>
  </si>
  <si>
    <t>cb6f374f4e636a14299bf465d2ee264e</t>
  </si>
  <si>
    <t>37467cda81e62d78bf86acfaa7d9b030</t>
  </si>
  <si>
    <t>dd4c3b4ab7e001aaf385ea2e68952030</t>
  </si>
  <si>
    <t>a9d80d8258270aa25541958f8c3904f8</t>
  </si>
  <si>
    <t>bec6fff5a33e4074bf4e32a7f142b39d</t>
  </si>
  <si>
    <t>6589e2c0f75017847172a49dc61c99ee</t>
  </si>
  <si>
    <t>36fbc4c15c4091e773c854faa9713ff5</t>
  </si>
  <si>
    <t>7f3572310e595ebd4a32c7124b1d9766</t>
  </si>
  <si>
    <t>1918658fc7c2182ff0e4f0a6a2f1973d</t>
  </si>
  <si>
    <t>0332002e367c17e6c4111ae2dd8a6aaf</t>
  </si>
  <si>
    <t>b781cf30a200b5eff2787c2074d67045</t>
  </si>
  <si>
    <t>6e790a587e88f8751cf58bd0f45d8e15</t>
  </si>
  <si>
    <t>f049e19134a95d09c806851a5ea1872e</t>
  </si>
  <si>
    <t>6d3dc397c315b4afa15c2cedda354740</t>
  </si>
  <si>
    <t>cb1b31ec399f6183dee790a4c349e712</t>
  </si>
  <si>
    <t>f5f23aa3df06d76ce187b4209ea338ea</t>
  </si>
  <si>
    <t>d46fdf0e0cf02b09e384924d6ba77e57</t>
  </si>
  <si>
    <t>ff4e2d38692ce827b1a4f4b8196e680d</t>
  </si>
  <si>
    <t>c1e494d6f24ef8ff4fef378b4faefd2e</t>
  </si>
  <si>
    <t>ef7c07e8debe38337f6865322d146103</t>
  </si>
  <si>
    <t>41cd333a4af5e36df81fc0b83ccf8e2d</t>
  </si>
  <si>
    <t>fd7d197672b335172d5ac6d2f60eb9ac</t>
  </si>
  <si>
    <t>a26e6ab76194128dc1b473d60cbae2a1</t>
  </si>
  <si>
    <t>0661920a7a5f19746f501d1190888270</t>
  </si>
  <si>
    <t>c13a16b27894556b40c34b7e5770f679</t>
  </si>
  <si>
    <t>24d9966e0448b19c57091951a299c0c4</t>
  </si>
  <si>
    <t>424894ddaa2676e63fa0ec704d7132af</t>
  </si>
  <si>
    <t>f8cefb56f4cda0d4bb72f22a1c3e0961</t>
  </si>
  <si>
    <t>pompeu</t>
  </si>
  <si>
    <t>b86cef4892346edbcea1de0da1f3b8af</t>
  </si>
  <si>
    <t>477ba7008fa296dafcedb37b8bd9b702</t>
  </si>
  <si>
    <t>88b3b4d2f2d10a6dafd468832fc6962f</t>
  </si>
  <si>
    <t>ace77a1ab97b16e1947ee74c5f2d8c64</t>
  </si>
  <si>
    <t>07fdeb5b5682468f0f01328957c62ade</t>
  </si>
  <si>
    <t>e566c1b5be049c45a4e4f83c5101b3fa</t>
  </si>
  <si>
    <t>727a46f0b58a9ef165af9f7ebcfebfa9</t>
  </si>
  <si>
    <t>193710e578946caa03997487f4cc7129</t>
  </si>
  <si>
    <t>d5a9bcd8e843bed6dc81287ccf656d3f</t>
  </si>
  <si>
    <t>c65f71634a9d0de5b4a1d7dbb6d3ae01</t>
  </si>
  <si>
    <t>2496d71f2e9f0ce3e43dcbf3905b0a9a</t>
  </si>
  <si>
    <t>13c74d230cafe0e3552cf45c74ed0ef4</t>
  </si>
  <si>
    <t>3f7dbde00a18dc20eb805968c21098e6</t>
  </si>
  <si>
    <t>632f22d24375715fbfa8c0ae2e5d35b7</t>
  </si>
  <si>
    <t>f8b67d327058afa39382991d7173b1d7</t>
  </si>
  <si>
    <t>d374b00ca864bcf61a03638e73cb744e</t>
  </si>
  <si>
    <t>24e69f16d58f72c3cf950598399a16a5</t>
  </si>
  <si>
    <t>71ff7ff9c86023f13d546d2e953d531b</t>
  </si>
  <si>
    <t>7d9504e234d43cbe15b6c18624fe5609</t>
  </si>
  <si>
    <t>61b18775be84fb700a6b2d0ba097bf66</t>
  </si>
  <si>
    <t>ef5a6ca97d80cfe694da8576c7442cbf</t>
  </si>
  <si>
    <t>0bcde0684eba5746bbb90d6d9089570a</t>
  </si>
  <si>
    <t>774858779c1de29d2be62401459a8ca0</t>
  </si>
  <si>
    <t>fb393211459aac00af932cd7ab4fa2cc</t>
  </si>
  <si>
    <t>b6b76b074ed0d77d0f3443b12d8adb5e</t>
  </si>
  <si>
    <t>54365416b7ef5599f54a6c7821d5d290</t>
  </si>
  <si>
    <t>643fa404d2dac7349a17416c2d2abf42</t>
  </si>
  <si>
    <t>b434038f25087d8cb775ac6167d6d87a</t>
  </si>
  <si>
    <t>464a1b1092ddca5bd47cac2e7a0fa2ee</t>
  </si>
  <si>
    <t>5008e2a68fe081931e75f999bc1e5a71</t>
  </si>
  <si>
    <t>826c215c77d0299238e4a2d52a8f5a99</t>
  </si>
  <si>
    <t>8f211599d0cde9d8551a6984d758e1f4</t>
  </si>
  <si>
    <t>33dd941c27854f7625b968cc6195a552</t>
  </si>
  <si>
    <t>7af79c8f9ecbb3aa777e5688430cc480</t>
  </si>
  <si>
    <t>33d1caa11447f543a41df84bd30a0568</t>
  </si>
  <si>
    <t>4cee3d875eb2f9d331aae01b8c4781e8</t>
  </si>
  <si>
    <t>602044f2c16190c2c6e45eb35c2e21cb</t>
  </si>
  <si>
    <t>fee3a7207a4a940e951e244a13ffccea</t>
  </si>
  <si>
    <t>muzambinho</t>
  </si>
  <si>
    <t>fc297415452e5dc0d06afcd16e864ca8</t>
  </si>
  <si>
    <t>9f1ce9707ac4a64d4d9e99339fa0b08e</t>
  </si>
  <si>
    <t>1146fb180e28dfbfdbfabd7249026429</t>
  </si>
  <si>
    <t>7dbbcbff88444c3fcce705d185a3c024</t>
  </si>
  <si>
    <t>e6e2b1d0f8a98dca93bfcc801eaedc3a</t>
  </si>
  <si>
    <t>a8bf87cfcbec9e129b0a2e9c56c2a95a</t>
  </si>
  <si>
    <t>nao-me-toque</t>
  </si>
  <si>
    <t>84f89b4f4b956843277c6b990bd06b2f</t>
  </si>
  <si>
    <t>5352d7b0e81c3b107191e70df710c5c5</t>
  </si>
  <si>
    <t>ecb9b15795b8962c43e024cc97611605</t>
  </si>
  <si>
    <t>db61ac5970110fba38fe6caf8844dbf5</t>
  </si>
  <si>
    <t>fdceacbf1e29b39745ee431d0a864d0f</t>
  </si>
  <si>
    <t>a5bee526a0ca9f2a66f3704b82ad7833</t>
  </si>
  <si>
    <t>ba572ccfc6c650859ea32461831bed57</t>
  </si>
  <si>
    <t>1acde099eb406aa220b1169b188b42da</t>
  </si>
  <si>
    <t>5d9bad1b4aad6061f0b26c8b58291a6a</t>
  </si>
  <si>
    <t>7ad292313f72d59700c72169ba543021</t>
  </si>
  <si>
    <t>329851bd191cfd30470ffd5aa5457c23</t>
  </si>
  <si>
    <t>0018f7fde63ca77254dbc47f4ea358b2</t>
  </si>
  <si>
    <t>318d20803b9e970fb4d7138c443ba472</t>
  </si>
  <si>
    <t>58b0b0b3e6b7f8ecd3874db9c141250d</t>
  </si>
  <si>
    <t>7e3f0b82fa1fe7ad7646c76393490c88</t>
  </si>
  <si>
    <t>af284d0accec49fdf679f1bc8e3c7ac8</t>
  </si>
  <si>
    <t>61038607552ec7c9d5a534afcde11b4e</t>
  </si>
  <si>
    <t>3f92b2c5139eb8f71bff7216ed8dc149</t>
  </si>
  <si>
    <t>05709f85ee94e226753ae0ed0886b69b</t>
  </si>
  <si>
    <t>cfd03e2bdbef45d8d27ada56c4ae0348</t>
  </si>
  <si>
    <t>42d3e75e0854c6fb73d399d877d76395</t>
  </si>
  <si>
    <t>3429d7e4892a2df967fae671f4c98deb</t>
  </si>
  <si>
    <t>156db31b57ccd5924af50ce7c0493aee</t>
  </si>
  <si>
    <t>25543b7ffda86344f6aed4e83816cb42</t>
  </si>
  <si>
    <t>624763d3909ffa36098f91ce1e458ed4</t>
  </si>
  <si>
    <t>5160d23075764e18e07c1f4a87fad743</t>
  </si>
  <si>
    <t>c97658ec34c8c1d412efeb77863aada8</t>
  </si>
  <si>
    <t>5496024a18a1ac96915a8a9c7ab37dbb</t>
  </si>
  <si>
    <t>b1a72e4db970375eb23425e55df451f3</t>
  </si>
  <si>
    <t>86ee6da3ce109f39bcc5720d099def3e</t>
  </si>
  <si>
    <t>pedra</t>
  </si>
  <si>
    <t>66a4fa2d40fed98c34ced62496fdb1e7</t>
  </si>
  <si>
    <t>d19c5ff1a4d4e8b0558536d57cf43cf7</t>
  </si>
  <si>
    <t>b8fc2edd015cea8b8cd1f308c30541fd</t>
  </si>
  <si>
    <t>26dbb32053df6d12465fe5eb115e484a</t>
  </si>
  <si>
    <t>71ca28a845714b71b378d81e93f0b183</t>
  </si>
  <si>
    <t>f00f5b35d0abcacbdd863672f4bb2c1a</t>
  </si>
  <si>
    <t>88bf6f648e00e223da6d2d0cbad14ede</t>
  </si>
  <si>
    <t>d33ed17c28104a5821b0aed3fd7323d0</t>
  </si>
  <si>
    <t>b248cbdf748a977cdf76991dd59fc429</t>
  </si>
  <si>
    <t>6cd040460d7a32fa711a4da0dc30f187</t>
  </si>
  <si>
    <t>29c3b79aace1b72a82b1232bf494e16f</t>
  </si>
  <si>
    <t>9225e82d7b09bfc606f1849de9300050</t>
  </si>
  <si>
    <t>9fa3141e41678109d614cc3ee569cb98</t>
  </si>
  <si>
    <t>a92187be87fdc3bf8079f30ec9b151f4</t>
  </si>
  <si>
    <t>6c7f22d419350aa50d3ed422fe852df1</t>
  </si>
  <si>
    <t>4973b3b81af1585534c0b3de209acec6</t>
  </si>
  <si>
    <t>ab3c88a070e61288a0f37d8ea38e7cbe</t>
  </si>
  <si>
    <t>723409d11424a9f6ea00c73150a9ee1c</t>
  </si>
  <si>
    <t>sao jose de mipibu</t>
  </si>
  <si>
    <t>5f90a6d7c0262682ff8a77f40e668e1a</t>
  </si>
  <si>
    <t>e67307ff0f15ade43fcb6e670be7a74c</t>
  </si>
  <si>
    <t>4869c2c49b393e96bac32c0f844d9cd5</t>
  </si>
  <si>
    <t>27ac4b49ad26b510e55da059e19b57a1</t>
  </si>
  <si>
    <t>bbaef2eadf31fe3ea6702077398be06c</t>
  </si>
  <si>
    <t>1fda81133d4f067f76cc57be36cbf693</t>
  </si>
  <si>
    <t>74eba88c228b81196e604cffff7b4fe0</t>
  </si>
  <si>
    <t>9388fcd19f74f595e79b1a302b930bf7</t>
  </si>
  <si>
    <t>a68cdc54058fef9b59574466e8231423</t>
  </si>
  <si>
    <t>931710bf1c2734343942b71b08db7adb</t>
  </si>
  <si>
    <t>5594c844f9280abc665ba2d36b31f324</t>
  </si>
  <si>
    <t>43a23a9a05a87ff4d46b5b18829fe9ae</t>
  </si>
  <si>
    <t>3d9b170c9004474584d9bfed012351fa</t>
  </si>
  <si>
    <t>3076499bbc033a927bf4a8a41bcf7fd4</t>
  </si>
  <si>
    <t>cb9c54b41211784a001abd06fb239c1f</t>
  </si>
  <si>
    <t>auriflama</t>
  </si>
  <si>
    <t>e32a6fa7755b372afb5f1bdd5f65b6b8</t>
  </si>
  <si>
    <t>eff8807bc98dca3377b9a74b2fbf24d9</t>
  </si>
  <si>
    <t>ffb6e31ed469d2c780df6b9bb2264a30</t>
  </si>
  <si>
    <t>2c855454330b900b5238383ea6e815ca</t>
  </si>
  <si>
    <t>237ffbbf597b3f69a3946b4de6864da4</t>
  </si>
  <si>
    <t>a9b8ca11d1c4f895787b4503f3772706</t>
  </si>
  <si>
    <t>819fc0e9c061a08bac3d5044eb92b173</t>
  </si>
  <si>
    <t>1fef69d2c1caa29efde6334f753dc41a</t>
  </si>
  <si>
    <t>501947b9b9a7e6e4d8e1ba03c5e11347</t>
  </si>
  <si>
    <t>3c61c2007c26ec50365d6c385e088ca1</t>
  </si>
  <si>
    <t>4d498c0a47f99935a37606319f6386b7</t>
  </si>
  <si>
    <t>0382a4a9c39917c21b842b7c15f4be23</t>
  </si>
  <si>
    <t>423b46d7ff817b1cd19ab195c7b76546</t>
  </si>
  <si>
    <t>3e15b2d3a5fac27b51a5d2dbd01d18ec</t>
  </si>
  <si>
    <t>d68cb705b9d644fcf651e59d9c01ba24</t>
  </si>
  <si>
    <t>02ca56d6ca8d517a067869b6b6543ded</t>
  </si>
  <si>
    <t>0335d2d38f73c105f274b4cf306c2a32</t>
  </si>
  <si>
    <t>c4993abaceb6176663e5f493a418cf28</t>
  </si>
  <si>
    <t>aad0c94aa869497ef036b7549451134b</t>
  </si>
  <si>
    <t>912173a60efb484a69a6d647c4a3f98c</t>
  </si>
  <si>
    <t>petrolina</t>
  </si>
  <si>
    <t>ffa466d3e55f98477b7e0da764df3c6c</t>
  </si>
  <si>
    <t>53c61580d8e5c4941a358ee0335c1d5c</t>
  </si>
  <si>
    <t>84b9f36a23bcee1236bc7f13afab749d</t>
  </si>
  <si>
    <t>sete barras</t>
  </si>
  <si>
    <t>01235dc626dcf13283207ba7f36a959a</t>
  </si>
  <si>
    <t>176faef125e3675b4eeaa6083ada61e1</t>
  </si>
  <si>
    <t>f418fa622ecaa0dc1bc8524446faf6fd</t>
  </si>
  <si>
    <t>d709f76aa4bb3f06603642d3a70bc3ee</t>
  </si>
  <si>
    <t>fe88b90bb0bbd4d74fd7312f8608cd9c</t>
  </si>
  <si>
    <t>ed3c1f5d71f3d6ca31d19d9393eb950d</t>
  </si>
  <si>
    <t>7ae4bb636de942d65a6f182cafb0b857</t>
  </si>
  <si>
    <t>e840e5955073ba6b71936b76740014f4</t>
  </si>
  <si>
    <t>d2f1cd931c7b76fefa93547cc1b4881b</t>
  </si>
  <si>
    <t>0e2392ff3e56a376f4a3c002af2df0cc</t>
  </si>
  <si>
    <t>541d818a90f63e0227fbd78f9e789f40</t>
  </si>
  <si>
    <t>4633dfeb3a2588bdb52af32d504b44eb</t>
  </si>
  <si>
    <t>bfffc44d697db2944987bc39fd45d22c</t>
  </si>
  <si>
    <t>08c6e1a2fd34f15d601cd3e006378da1</t>
  </si>
  <si>
    <t>cc711d05cc2a7eaabf0629dbda239e5b</t>
  </si>
  <si>
    <t>bc66139be29685b36977c7bad96d1286</t>
  </si>
  <si>
    <t>4aebd0c56cd8ca001a245fef3279e6bd</t>
  </si>
  <si>
    <t>c0293bb52f87cea29cbf4cfa3fa873bc</t>
  </si>
  <si>
    <t>0e5766a0640b2eb2b6523fad91b5fc20</t>
  </si>
  <si>
    <t>b7c3dc0093239be66c61081692c5ead2</t>
  </si>
  <si>
    <t>80bf208c0f8342186645e3ca04fdb2fa</t>
  </si>
  <si>
    <t>5e82d468c7839f98399b94c0ff1cede3</t>
  </si>
  <si>
    <t>d156accae9133953e8c6f504a1caa9c4</t>
  </si>
  <si>
    <t>b13ea9f410b092728700af281c0b3663</t>
  </si>
  <si>
    <t>72ef87b1953a2844ed089bd6dcf73913</t>
  </si>
  <si>
    <t>7dfbdca6bb355c99772ee57241f42f19</t>
  </si>
  <si>
    <t>6297b306b33b7a9028dfaa203b9742a3</t>
  </si>
  <si>
    <t>bd089e9fe06981d16b0daf6f97bef3bc</t>
  </si>
  <si>
    <t>371b2f2745e80d677eba83ffbe8df74a</t>
  </si>
  <si>
    <t>9ce8bab700f7de85a07a9ee7d4e18ea3</t>
  </si>
  <si>
    <t>750e3a9d8289e451a68398b2c697f119</t>
  </si>
  <si>
    <t>f7315bb81aea4ddca2d39e249a801c98</t>
  </si>
  <si>
    <t>dfba1d9f756dd0de7b16868ff84758c5</t>
  </si>
  <si>
    <t>3fc374328e9777bea4d7b40cfa2d2760</t>
  </si>
  <si>
    <t>378fed7e555fa94c149f571bba1d71b0</t>
  </si>
  <si>
    <t>60562ab00b8054280520d390c8c0045c</t>
  </si>
  <si>
    <t>1c7d4bf8876c3a085598d708c616563c</t>
  </si>
  <si>
    <t>9dd1d19c4558ecb8601dd0305c30cec0</t>
  </si>
  <si>
    <t>d81cbbaeb38bdc56879d408d7f607b0e</t>
  </si>
  <si>
    <t>6902157ee16728322d61a1321fa79e58</t>
  </si>
  <si>
    <t>50f2efb2a5ba41f1b0c67ddb1daf86eb</t>
  </si>
  <si>
    <t>olaria</t>
  </si>
  <si>
    <t>5beb64ae1902fb292d8148537bc85808</t>
  </si>
  <si>
    <t>3f41011293e76e1a6012bbde38eb41d7</t>
  </si>
  <si>
    <t>c2acb9513a47b95007e5cd45e3516765</t>
  </si>
  <si>
    <t>ba3f298a122a95c4928e8b8628e8520e</t>
  </si>
  <si>
    <t>f050387d54b69dd65c3ff25fb231c999</t>
  </si>
  <si>
    <t>af76a45a10524549102e010f2bd9d3cd</t>
  </si>
  <si>
    <t>59eec1e2c2e1a415ad74e82178f251fb</t>
  </si>
  <si>
    <t>a44a4a6e7b2c7cc8ae47bcc8bdb3cdd5</t>
  </si>
  <si>
    <t>30bdf3d824d824610a49887486debcaf</t>
  </si>
  <si>
    <t>d6646ea91d8cd9fc7e6882a7068779d4</t>
  </si>
  <si>
    <t>1ecda016913167c1bc9dee2cce81c7da</t>
  </si>
  <si>
    <t>86449fa8124082cf35a0555fc351f631</t>
  </si>
  <si>
    <t>64b1b04fd2e730b9a1343c10ec097c05</t>
  </si>
  <si>
    <t>a741ba9d329996cf515841327718913d</t>
  </si>
  <si>
    <t>7db55470327638be17a6dd458740758a</t>
  </si>
  <si>
    <t>7b2980930a29eada8d40bdc3932a7257</t>
  </si>
  <si>
    <t>030257ba7c48ae61d88268f4c4abe59b</t>
  </si>
  <si>
    <t>66eb2e45baf0a88a06f8d17a1e756ff6</t>
  </si>
  <si>
    <t>70e00a2e944e61bee44f9a2b16b3c35c</t>
  </si>
  <si>
    <t>823543bada3fd3a5ba1f68e7a35fb9eb</t>
  </si>
  <si>
    <t>151d7733b44e0c7b292d7e2efb5424a2</t>
  </si>
  <si>
    <t>a3413efece911dfc80dd67c37ed1fa30</t>
  </si>
  <si>
    <t>547e498e91ae72271cccb2278a3b28d7</t>
  </si>
  <si>
    <t>00de7f393d962717eeeb2d7131a40dba</t>
  </si>
  <si>
    <t>5cc63059ba2d74d18396284cbef18014</t>
  </si>
  <si>
    <t>e9a08885cc40da402fb893c56e9d27ae</t>
  </si>
  <si>
    <t>6a1c65dbbecc1ece8c22856122a774ac</t>
  </si>
  <si>
    <t>19470ba9e004b052400bda6485bf0125</t>
  </si>
  <si>
    <t>aeb1bf959ce40f5e1fb6c3f225252b0c</t>
  </si>
  <si>
    <t>48f45fb4d7e27353b8abef59be38b65e</t>
  </si>
  <si>
    <t>97367f79378c5aa0836836ccb79cd2e0</t>
  </si>
  <si>
    <t>8bb932f44e796fe5ea0bb0707157461b</t>
  </si>
  <si>
    <t>453b0d78c257bdb2b47099a6a1c22040</t>
  </si>
  <si>
    <t>8daf98257fcecfb8357d9f64011b654c</t>
  </si>
  <si>
    <t>a62bd4a3b6736d7f889292ee18e372a9</t>
  </si>
  <si>
    <t>81629023cf569d2ff33725ac83bd6d21</t>
  </si>
  <si>
    <t>8237087537c881d90057c801bfbbeb83</t>
  </si>
  <si>
    <t>62ea5f65c53b526eee8ccada76b1446c</t>
  </si>
  <si>
    <t>3552e21b8471c8d3b2a958fefa3aa3de</t>
  </si>
  <si>
    <t>240daaf6efd35c9e062dbfd0a74beb91</t>
  </si>
  <si>
    <t>b61c7cf0d265d241cf892c4864ba7ec9</t>
  </si>
  <si>
    <t>7e61a4c6d93d6ad8a4ca4a8d00094339</t>
  </si>
  <si>
    <t>d4ad9721bda56413600c43c11006cb78</t>
  </si>
  <si>
    <t>ae8dc9a1f298680124ae2dc18e37cb34</t>
  </si>
  <si>
    <t>082b39e89779891345c6ebc6def4822d</t>
  </si>
  <si>
    <t>b1ad9ed44c9f38c75ddabd01eb6f6585</t>
  </si>
  <si>
    <t>81c684bc700b0e67cd0461f8f1216b0b</t>
  </si>
  <si>
    <t>84bb667f31c68e42d29cc300ed7f574b</t>
  </si>
  <si>
    <t>fbb4e83be54abdb39f7b0673acc6beb2</t>
  </si>
  <si>
    <t>0d8aaee3e75a9529a387b2e0e52615f5</t>
  </si>
  <si>
    <t>72017fb71ceef1860fa0053590ef62e4</t>
  </si>
  <si>
    <t>regente feijo</t>
  </si>
  <si>
    <t>bbfaea06953d72e48fcf89341d352638</t>
  </si>
  <si>
    <t>062597771ee91356ea34084f28c03a4b</t>
  </si>
  <si>
    <t>b0713d4f88135846159cadd9c821aa7c</t>
  </si>
  <si>
    <t>d550b5b77639c709f4dac266821e4321</t>
  </si>
  <si>
    <t>0eda6e310c91549299a2f97d0354f7fb</t>
  </si>
  <si>
    <t>57e632711dec9ec14ca7546769483e7e</t>
  </si>
  <si>
    <t>c536a4bb48597507afa32180aa45e690</t>
  </si>
  <si>
    <t>morada nova de minas</t>
  </si>
  <si>
    <t>e70aa4ace2e2d3140d4b09564030f5b9</t>
  </si>
  <si>
    <t>3ef787b4af18c9a34154a46928b09b24</t>
  </si>
  <si>
    <t>722241da9dd0e3308f36d45e69d28de3</t>
  </si>
  <si>
    <t>9413addabc2268ea995d4e968a185ab3</t>
  </si>
  <si>
    <t>ab959a147167f22f3e0c05eb06845771</t>
  </si>
  <si>
    <t>e806123c621f001a180cc16fc4683424</t>
  </si>
  <si>
    <t>serafina correa</t>
  </si>
  <si>
    <t>b8e5479aa8fa4ce67ffdd5bdd92c2303</t>
  </si>
  <si>
    <t>79896466715d0179d8e5c8a84e5f0a18</t>
  </si>
  <si>
    <t>27cd74c2fb9278dc9a872029a1edc6c1</t>
  </si>
  <si>
    <t>f4929b75acb29f2ae641fdf4848b8ec2</t>
  </si>
  <si>
    <t>0d5837a2580f92e18e2d1b5f7fa70c2d</t>
  </si>
  <si>
    <t>94f4d0765f25acb851c5c0a5452303fd</t>
  </si>
  <si>
    <t>d2e18fcf7ecfd667af457a9e7034c86a</t>
  </si>
  <si>
    <t>42fffc68ff7e8176f11baaf4a4227557</t>
  </si>
  <si>
    <t>2b0bd5eca653853a14cd538cc974a7d0</t>
  </si>
  <si>
    <t>2da57b1db9c95f9cfdbc6947115a3ab9</t>
  </si>
  <si>
    <t>bdd81a77446e0d4786b388ae8ccf3a3a</t>
  </si>
  <si>
    <t>741d2cc8f5697d6dad48097792babbe2</t>
  </si>
  <si>
    <t>fbd4031ddbc3d02b95834b62769d3ad0</t>
  </si>
  <si>
    <t>ce7d1888639e6fb06b2749cbfdac1ff7</t>
  </si>
  <si>
    <t>8a36db6f09c1bddee00dd6c9c0ab4d1d</t>
  </si>
  <si>
    <t>715c19fb47250380be905cedcd442b5a</t>
  </si>
  <si>
    <t>94a6c010ef78e62cab34c6caf0a69b5f</t>
  </si>
  <si>
    <t>c4c6c94008d78e5d4a19b04c411b607f</t>
  </si>
  <si>
    <t>aguas lindas de goias</t>
  </si>
  <si>
    <t>0aaab3c070a479ff8654a14d13ea750a</t>
  </si>
  <si>
    <t>79b5f6746971ce589060a7aeef9f9d9f</t>
  </si>
  <si>
    <t>50c9975695009e5e6473912e83a6d1da</t>
  </si>
  <si>
    <t>8990831f28f0c5a632fed68edb3718a3</t>
  </si>
  <si>
    <t>241eac6a2fe8b2fafc77d48812dab23a</t>
  </si>
  <si>
    <t>2fc6a0e93c0a17dbedccb9efae52b7f6</t>
  </si>
  <si>
    <t>edf914c62e2abd7b4859327aac9a7727</t>
  </si>
  <si>
    <t>5d7c23067ed3fc8c6e699b9373d5890b</t>
  </si>
  <si>
    <t>1503f463072a6c3255885713f173bf9d</t>
  </si>
  <si>
    <t>748197f229fe836211d7e6df5c1a6a8a</t>
  </si>
  <si>
    <t>e4d1cdc6559e08672c98c73a21305521</t>
  </si>
  <si>
    <t>d354c38a7182125a748cb10474fe963b</t>
  </si>
  <si>
    <t>635e85a162a22ecc1e0b9ba9484595b4</t>
  </si>
  <si>
    <t>aperibe</t>
  </si>
  <si>
    <t>a67da1598758f2e830db1f553721799c</t>
  </si>
  <si>
    <t>6daadc7e6029cf01762f941e488caa1b</t>
  </si>
  <si>
    <t>f87b752f04715b171d9fae7d337ac078</t>
  </si>
  <si>
    <t>9983e8877acbaeb33947e420587cb3df</t>
  </si>
  <si>
    <t>98a20ac6ef3939598c38b1eb54fe1cae</t>
  </si>
  <si>
    <t>c1f1f90164cd5b2b06886d2c982afd8a</t>
  </si>
  <si>
    <t>ab0ccee430e5206071c69ff52e7634c3</t>
  </si>
  <si>
    <t>ee57070aa3b24a06fdd0e02efd2d757d</t>
  </si>
  <si>
    <t>5837bf9247f6da39816b125d64e982ad</t>
  </si>
  <si>
    <t>9f6efc0aee217956f49ec6db05922667</t>
  </si>
  <si>
    <t>ae083e4a334a4210ae0ef7323f1584c5</t>
  </si>
  <si>
    <t>d731522c61ca319abfc4d1550d45e635</t>
  </si>
  <si>
    <t>68a3e4dca76ceed7ef884e732b63bdee</t>
  </si>
  <si>
    <t>057df564fda79ad8fa5e1928dfbe3e8c</t>
  </si>
  <si>
    <t>8754b8b9a8d00bcaa22908f3e8079ea5</t>
  </si>
  <si>
    <t>585ce4ee0af830235ceed384bcbe545f</t>
  </si>
  <si>
    <t>781a5256893d06b9526750ff0b5f50e4</t>
  </si>
  <si>
    <t>34a557286ead8fe75c989e0afcf7d98c</t>
  </si>
  <si>
    <t>b037a695c6950aff65e546972aded583</t>
  </si>
  <si>
    <t>santa vitoria</t>
  </si>
  <si>
    <t>1a1ddb5980f9699031296734e1b01187</t>
  </si>
  <si>
    <t>e1da6ab77f4859eb17950e5df1c0f815</t>
  </si>
  <si>
    <t>9844c04cb1fe2692c7346016ef7b3254</t>
  </si>
  <si>
    <t>7474d7f84129b6a4fef9e0cb53e2a081</t>
  </si>
  <si>
    <t>d692d19cee022f7acab76373f297ad6a</t>
  </si>
  <si>
    <t>108b9f81ac5b441daf5927b6f402951b</t>
  </si>
  <si>
    <t>a159f0d3b012cdad58464eff20f5a4ca</t>
  </si>
  <si>
    <t>bc9b377eea5541f00aebe8002dfdff15</t>
  </si>
  <si>
    <t>63f5cc3a2a31c01c270d24d397a54274</t>
  </si>
  <si>
    <t>ffd2365fb8224dc66883df9351d65deb</t>
  </si>
  <si>
    <t>e4dbb700c76f5706dd58f9b9ef613aed</t>
  </si>
  <si>
    <t>d66d818e0e5486b4382bdaad63390b53</t>
  </si>
  <si>
    <t>4a007c816f10c17d6b5591756a5f6047</t>
  </si>
  <si>
    <t>maraba</t>
  </si>
  <si>
    <t>71a76b70b6437fd7d3cae33f67714073</t>
  </si>
  <si>
    <t>8aae4cc8fa817181ae1fc6d70b9ee059</t>
  </si>
  <si>
    <t>1dc515b4707d902bf791694a88e51d83</t>
  </si>
  <si>
    <t>b7eb8f8399336228bb39564d05bafbd6</t>
  </si>
  <si>
    <t>badf900cebb1447c807cd761411ca369</t>
  </si>
  <si>
    <t>0358a7592f838123fd781a9830917175</t>
  </si>
  <si>
    <t>abbc17763bdada83cf456bf064360a39</t>
  </si>
  <si>
    <t>bb7181410b4e02f93f3697f765db53c7</t>
  </si>
  <si>
    <t>09a0486222db9cfa202cdc41036569a6</t>
  </si>
  <si>
    <t>859251cf2a5cfdc89031c995e47842e4</t>
  </si>
  <si>
    <t>a9d28bf666feccc924dd16f0a19cb70b</t>
  </si>
  <si>
    <t>33ab10be054370c254ddfcf0a6253422</t>
  </si>
  <si>
    <t>153bf0506c6412533e16757df9c62a5d</t>
  </si>
  <si>
    <t>db9b55d97dbfb1c7cc31a62b7983597d</t>
  </si>
  <si>
    <t>95ed6e881d471156e430b8546ea76ba5</t>
  </si>
  <si>
    <t>4b5f66b7adcf57f1ecc0d3c07dd6b177</t>
  </si>
  <si>
    <t>e38fc72476b1098255d854f952857147</t>
  </si>
  <si>
    <t>vendas@creditparts.com.br</t>
  </si>
  <si>
    <t>ee0b134993ab33ad14fbebf2da7e8b59</t>
  </si>
  <si>
    <t>7e9f5d87ffd011fd1f5084329b4b7613</t>
  </si>
  <si>
    <t>lapa</t>
  </si>
  <si>
    <t>d20cb870c4dcb39bb4703c900f4e6dfa</t>
  </si>
  <si>
    <t>20abd285d5491b50603aaea6b4c85e93</t>
  </si>
  <si>
    <t>5d450b0db7c1b066c7dc768f9508f3de</t>
  </si>
  <si>
    <t>467d8823c7b37e758ad17a9a61c347bf</t>
  </si>
  <si>
    <t>e4dd07851ecba1fb21515fbde984dda8</t>
  </si>
  <si>
    <t>8ad2cc00eef89bdf0cb90d5bff14d90e</t>
  </si>
  <si>
    <t>315cc3a08ccf817f0ef2437d5c57bace</t>
  </si>
  <si>
    <t>casca</t>
  </si>
  <si>
    <t>d8ec5b1e258fdf9fb57488233fb97070</t>
  </si>
  <si>
    <t>e8316a4667e5870c85e906b1f062bde1</t>
  </si>
  <si>
    <t>ed4d18bb366ea3a34a6d5f5350c3320e</t>
  </si>
  <si>
    <t>2b3da71eeeb21b32d855dba308304b5e</t>
  </si>
  <si>
    <t>9a6283d6f1e4fb8602400d89cd25dafd</t>
  </si>
  <si>
    <t>8f1969087609183f80dcb1ef40dfaa7f</t>
  </si>
  <si>
    <t>142ac5357e541e5881d26fc5eb5f3754</t>
  </si>
  <si>
    <t>99e28f7c171b6945dc991d1178ffedfe</t>
  </si>
  <si>
    <t>7daca0837f033a41a6f3428c18657533</t>
  </si>
  <si>
    <t>660c817af06c2d842014a12d5871c1f9</t>
  </si>
  <si>
    <t>tanabi</t>
  </si>
  <si>
    <t>b2a791af09fe22457639f9c0f7bdb1cf</t>
  </si>
  <si>
    <t>d1847c3f994dc0bb4d1248520ecb81f3</t>
  </si>
  <si>
    <t>a17931d6a6af94fa006afbb9fc4bd757</t>
  </si>
  <si>
    <t>b8edc6668eb315d1b730348cac5e9520</t>
  </si>
  <si>
    <t>491c7eaffec418db9bead95dffa95df8</t>
  </si>
  <si>
    <t>ffc97f5975c4aa1b3c9754d83050c73d</t>
  </si>
  <si>
    <t>1c4dbd58e9b07007a271122f96bb0add</t>
  </si>
  <si>
    <t>2713513e2014d3d6181fd3ed037d4a80</t>
  </si>
  <si>
    <t>6826d5740591909e368433e2a5ec75fb</t>
  </si>
  <si>
    <t>3fc23ad64a8ee1f1451c8c44932c5d22</t>
  </si>
  <si>
    <t>01266d4c46afa519678d16a8b683d325</t>
  </si>
  <si>
    <t>7a8425b03cffa0ddba84d4277b7a4e7e</t>
  </si>
  <si>
    <t>bb7ae981de452cd0404838ff44ffdc79</t>
  </si>
  <si>
    <t>e85a01b0c27d1161aa7d71c2afa5977f</t>
  </si>
  <si>
    <t>05d30aafa32e3fedf6eafb2e75648eec</t>
  </si>
  <si>
    <t>2142bf7ae61478494829dbaa1694eba2</t>
  </si>
  <si>
    <t>ab64c36dcdcc73e28c565187f757e3b0</t>
  </si>
  <si>
    <t>4aa098ef6289ed1ae1c5ece300060d31</t>
  </si>
  <si>
    <t>58aa4a2e2d2b63972e1c4508ed5f7cd7</t>
  </si>
  <si>
    <t>6feecc05ee0c88b6194450c8a580629b</t>
  </si>
  <si>
    <t>11bc83941d71647de90138579c9fc4f7</t>
  </si>
  <si>
    <t>bb561bbe5bb54b2d9eed5f6af1a9a7e6</t>
  </si>
  <si>
    <t>e270ecc5eca315d6e60925b03ce07705</t>
  </si>
  <si>
    <t>f672188ca89296f0a903617f5fca8d17</t>
  </si>
  <si>
    <t>53f8db8f4a6f6392208198646fd6de63</t>
  </si>
  <si>
    <t>8f32483562a37190f3fcdaa6289b1e4e</t>
  </si>
  <si>
    <t>5aad92458ca3d4d408c99f424de3cd73</t>
  </si>
  <si>
    <t>60e7ebbbfb5f79a77465c0c27edf9650</t>
  </si>
  <si>
    <t>53892f0dd25da0289fbdb0053853bc34</t>
  </si>
  <si>
    <t>e146dbd6493fdfb50152400fc162f25a</t>
  </si>
  <si>
    <t>aec95b447885dd28a6dd6bb4d8cb0aea</t>
  </si>
  <si>
    <t>ibate</t>
  </si>
  <si>
    <t>0d54c04be25f0f72f2f63f5b93d0bca7</t>
  </si>
  <si>
    <t>9357e1687bcaab3890093cb4ae50ed79</t>
  </si>
  <si>
    <t>23c38debaffe4a25a30fdbd9b586a13f</t>
  </si>
  <si>
    <t>ea66ab419deb40209a51853f56ab42db</t>
  </si>
  <si>
    <t>af8e7d8a37a728552281a38e79f5e82a</t>
  </si>
  <si>
    <t>3f45cc8587c58a78556dae4c3f02c410</t>
  </si>
  <si>
    <t>490a97982e956ca7dcafe2282467dccb</t>
  </si>
  <si>
    <t>1ad0ffef7f056377c170d00b07f20cce</t>
  </si>
  <si>
    <t>bc07d855eac23aab5ac8a120f21d16b2</t>
  </si>
  <si>
    <t>9256dd59d0efc6db3eb52db8aaa99a85</t>
  </si>
  <si>
    <t>f019a5199ecd85292da1320f0389a05f</t>
  </si>
  <si>
    <t>b80bd0ecf8c5136d199aa50b63dbaf6c</t>
  </si>
  <si>
    <t>b9e4d8c0a644aaa42e1eff5912fe8316</t>
  </si>
  <si>
    <t>moveis_quarto</t>
  </si>
  <si>
    <t>299372a2c0a08ae166a4dd2a2467dfec</t>
  </si>
  <si>
    <t>ff62ab4c255754dd5cfbd1822cd97b40</t>
  </si>
  <si>
    <t>5a62643ba68cfaeb566ad926e3b18eb6</t>
  </si>
  <si>
    <t>rondon do para</t>
  </si>
  <si>
    <t>6057795be8cc4b91b447f81088a07594</t>
  </si>
  <si>
    <t>63ae63c279f3ccd864bc7756f81bec2a</t>
  </si>
  <si>
    <t>e1d038b51aa770db7864175d006f4d0b</t>
  </si>
  <si>
    <t>30a12d3b9e19a16ac0298cc7bcb5a322</t>
  </si>
  <si>
    <t>44ae8d3edf5612ff7a39d629d5bbb8ae</t>
  </si>
  <si>
    <t>15cd6eefe58588619aaed41dfa6621b1</t>
  </si>
  <si>
    <t>019f698e086a468627af26baa7babf16</t>
  </si>
  <si>
    <t>c3ea3d111a47aec730f0a2aa73a6588b</t>
  </si>
  <si>
    <t>d67dba1c3b73cd096ec52d02ba7f359a</t>
  </si>
  <si>
    <t>9134102066a5ac7b88ca2ba327e24178</t>
  </si>
  <si>
    <t>dc1b1cb0a0bef9a1b53b35be77247cb3</t>
  </si>
  <si>
    <t>59391e840980a4bb6df5f44d3d734df7</t>
  </si>
  <si>
    <t>bba74270a87732727b5a3b4fd9ac1c39</t>
  </si>
  <si>
    <t>ef7c85f2ad75eed987fd08a601715fd9</t>
  </si>
  <si>
    <t>bandeirantes d'oeste</t>
  </si>
  <si>
    <t>c67e1765730119d92f4b8f54cd71a8e7</t>
  </si>
  <si>
    <t>9c9178faa09a179b162ecef96f0e72ce</t>
  </si>
  <si>
    <t>ec5542a8bc5944e2401ce66b372fcffa</t>
  </si>
  <si>
    <t>3ac29f1f25166dcc60b97e65d9a5885c</t>
  </si>
  <si>
    <t>5c3f787f9f65d352f896f5ddec1e4403</t>
  </si>
  <si>
    <t>9e6e385a88dfaa08cf6fc6987f695a1a</t>
  </si>
  <si>
    <t>d387f932b91dbe6ac83a90dec1147081</t>
  </si>
  <si>
    <t>fbc58b983315a34a3c81dd19b003dffa</t>
  </si>
  <si>
    <t>fe9184887637170f6da65623475d6a66</t>
  </si>
  <si>
    <t>77714512e8d4dda9c234da8e3faf16e4</t>
  </si>
  <si>
    <t>b74bbd3e8808190560fad0a7077e92ae</t>
  </si>
  <si>
    <t>3c5939ce763419f5942f27acffd072e6</t>
  </si>
  <si>
    <t>4439198baadf8e8dcb009f990091179e</t>
  </si>
  <si>
    <t>8fec2e460530482132c436cfb5439925</t>
  </si>
  <si>
    <t>a3a70ea035d8bbbbac5749753bd89f2c</t>
  </si>
  <si>
    <t>24040b0114230e6113ea96d0161ff4a9</t>
  </si>
  <si>
    <t>3a560621e7e9947e505bc42ad8321241</t>
  </si>
  <si>
    <t>157cdf5ef06664d53e7449d529e2bad1</t>
  </si>
  <si>
    <t>8b0d2841b3c1d9a16e7e86fce9a35a78</t>
  </si>
  <si>
    <t>4d42a6dacf1f5e10081a913a9335c458</t>
  </si>
  <si>
    <t>2ccfe5d6558b5a6b11ab972747e26132</t>
  </si>
  <si>
    <t>779471f3320ebf3c8695d3774cd90d98</t>
  </si>
  <si>
    <t>c05d551ecfde09e27798866394a1f888</t>
  </si>
  <si>
    <t>e19dd6039c472289bc42c1f39c693dd4</t>
  </si>
  <si>
    <t>5630883ca2aac86a5b62bc57aacd1e5a</t>
  </si>
  <si>
    <t>sao jose da lapa</t>
  </si>
  <si>
    <t>797fec22e68f5cadeda77e283dab6365</t>
  </si>
  <si>
    <t>ba85af910c6f4624929eaf3879d72321</t>
  </si>
  <si>
    <t>08bf6fdcf141c77367584ad56a79909f</t>
  </si>
  <si>
    <t>cidade gaucha</t>
  </si>
  <si>
    <t>c1e9380db44c0a514635cbaddc570fb3</t>
  </si>
  <si>
    <t>db7f3f42ccab32fa6328b3063b278bcc</t>
  </si>
  <si>
    <t>2a85e594393010fbdbdd76f2b8c32140</t>
  </si>
  <si>
    <t>santa maria do salto</t>
  </si>
  <si>
    <t>e11d12748e702fcf969bd107eb604d87</t>
  </si>
  <si>
    <t>79a564cca1924553af76d396bf7c0662</t>
  </si>
  <si>
    <t>995a364de8b90858127c4c131f8aa442</t>
  </si>
  <si>
    <t>cf6dae8cde51d9482f323783a76b6446</t>
  </si>
  <si>
    <t>31ce650a18a3f7a0c506fb4bf728867f</t>
  </si>
  <si>
    <t>e5e40991ee40d56c69312d1736f84cdd</t>
  </si>
  <si>
    <t>125efe6153a8b6ed25ed7cabdd43c1a6</t>
  </si>
  <si>
    <t>c368c88299f8e3e90dc228c51a241b5b</t>
  </si>
  <si>
    <t>a8ab4d61b3fd92a9aa110f5940434d1e</t>
  </si>
  <si>
    <t>3adb4888b6e99ae73176ac7979dc03a0</t>
  </si>
  <si>
    <t>4aad0658e81c7e6766ea82c9b30016b3</t>
  </si>
  <si>
    <t>moreno</t>
  </si>
  <si>
    <t>e84db8af8d16b9c6664ff223557618aa</t>
  </si>
  <si>
    <t>a9e1f2fff48f21f5e6fc9dce739e1160</t>
  </si>
  <si>
    <t>b9ca8e8baa5d4aa038394a700f63e69f</t>
  </si>
  <si>
    <t>9ad7c591767cfbf97521cd1a72ff7be4</t>
  </si>
  <si>
    <t>d8eb5e8c7fc14da34fc5252a2ca7cfab</t>
  </si>
  <si>
    <t>5ccdfc35d9cff8db4fa46b83d5712899</t>
  </si>
  <si>
    <t>673109a1fff714fa4273743b032a9324</t>
  </si>
  <si>
    <t>c206348085f589eaf3bcd60a005bb15c</t>
  </si>
  <si>
    <t>5427c155641d32fec69e0371437a4ee8</t>
  </si>
  <si>
    <t>b3dca2e199b13ddabab4ed77d79ee9f6</t>
  </si>
  <si>
    <t>f127cfb44a80615cabe7a815ba206286</t>
  </si>
  <si>
    <t>93d8685fec4218f06bf202723dc1da52</t>
  </si>
  <si>
    <t>192a2c0fed2f8bed34ad458a073ed376</t>
  </si>
  <si>
    <t>bfd938b22bc99bce1ae60dc602889f52</t>
  </si>
  <si>
    <t>3c71dc159116331b7643d296a921f725</t>
  </si>
  <si>
    <t>cc2b671ecddacf155dfff5f460a2e9b5</t>
  </si>
  <si>
    <t>78ce8956f81efe3cc1fdad3544381d20</t>
  </si>
  <si>
    <t>b8cf888c89bf19c6b6483fa79b0b13bd</t>
  </si>
  <si>
    <t>25af3eee6a8c3cde69480ef02f135957</t>
  </si>
  <si>
    <t>7a9436be8022293777e4f2619c171b17</t>
  </si>
  <si>
    <t>719d571299707561c34ba04ab867b32a</t>
  </si>
  <si>
    <t>0ef83d7d83ed97cd2a0049ac8be5f88a</t>
  </si>
  <si>
    <t>b2cbce849410403be11de7f51dc04ac0</t>
  </si>
  <si>
    <t>4ab6fc6c373a975bb90e462b81260198</t>
  </si>
  <si>
    <t>c24e49a2c52e4cd8067f8753b955e407</t>
  </si>
  <si>
    <t>c655ad65c7fb69b14d38b1544b44830c</t>
  </si>
  <si>
    <t>981cb41791006b79817f4b05721fbe10</t>
  </si>
  <si>
    <t>f8da9c0748a30346a534634bbdc28bec</t>
  </si>
  <si>
    <t>30829ded4523ab9224b93bc49a62c95f</t>
  </si>
  <si>
    <t>65a8b22f8c8c886648f53bdf0bd7072d</t>
  </si>
  <si>
    <t>parai</t>
  </si>
  <si>
    <t>12731a5b2b2ad871d0994d8362dfbce2</t>
  </si>
  <si>
    <t>fddede0d4854d07dbb9bcf3b090697f3</t>
  </si>
  <si>
    <t>b559f48b8ec90f0765f927d0d0f8e9e6</t>
  </si>
  <si>
    <t>220a06441d8ad4eee9645da58097ba4d</t>
  </si>
  <si>
    <t>2b89194a2977f53d2d61aeeda4165417</t>
  </si>
  <si>
    <t>5a8396f758dfd82cf1a3db8c5be0ed5d</t>
  </si>
  <si>
    <t>fc6ef99a4b7e2803585c610285aef179</t>
  </si>
  <si>
    <t>1bc460ac476cf353ba60f0a5f339f734</t>
  </si>
  <si>
    <t>rubelita</t>
  </si>
  <si>
    <t>c36c62b3930f8c218cb3d6de52107992</t>
  </si>
  <si>
    <t>a0b18d05551e69bceada8f7728f4ab27</t>
  </si>
  <si>
    <t>itapeva</t>
  </si>
  <si>
    <t>cc9760bf7b5d5b74c4d1eb1ab6405b50</t>
  </si>
  <si>
    <t>54b391a91c3b1a1e22af86434155834d</t>
  </si>
  <si>
    <t>2ea0861cc19e94cad86438c984c52da4</t>
  </si>
  <si>
    <t>e618ce61b7a6c510ada191f657306c68</t>
  </si>
  <si>
    <t>00b4a910f64f24dbcac04fe54088a443</t>
  </si>
  <si>
    <t>ba05e2861971098fc7ecd8162c23452a</t>
  </si>
  <si>
    <t>d70e5eac00a9d35a3cb193442c0287cd</t>
  </si>
  <si>
    <t>cb5664b27c8e72cd9197d6cd259a0946</t>
  </si>
  <si>
    <t>e85d91619b497e98754390b6198a9818</t>
  </si>
  <si>
    <t>cbe770134a298f4be223c178e2220c9a</t>
  </si>
  <si>
    <t>9d6e82d895f71ace96e14e85f57bcdf7</t>
  </si>
  <si>
    <t>a1d6e13802152289fcc45e318966308d</t>
  </si>
  <si>
    <t>0f090dd2d83a9d755108584313c8208d</t>
  </si>
  <si>
    <t>724d8701e060e57764e2a0d4a4c0bb0d</t>
  </si>
  <si>
    <t>b5f7828a9d315bba42ebb548cec35c7e</t>
  </si>
  <si>
    <t>8616397296bf3ac1cc07c21a5c457894</t>
  </si>
  <si>
    <t>053fbd86c4da63d8983a3246fc3ae18c</t>
  </si>
  <si>
    <t>2cc8d5dba04e5be26d748ef75e708770</t>
  </si>
  <si>
    <t>208eaf2a4764834fb8da989159a30a20</t>
  </si>
  <si>
    <t>217dc0e0ba8d055c0d40efa62678a8a1</t>
  </si>
  <si>
    <t>a44e04ddb3679ae302d3a586f69a6bf2</t>
  </si>
  <si>
    <t>248dd234449ae68be3b93a1eba9ff33f</t>
  </si>
  <si>
    <t>cc94a3db006a9dbbf0a57bda0091d616</t>
  </si>
  <si>
    <t>781afe929e3016a667f5f439afd55fce</t>
  </si>
  <si>
    <t>08633c14ef2db992c11f840f04fad4cd</t>
  </si>
  <si>
    <t>fae6990545d4a9103b5c9c7dc6b90cbf</t>
  </si>
  <si>
    <t>4ed9c32a4e9d45ab8b3b9596e69f7346</t>
  </si>
  <si>
    <t>3227fb6f17d3a5f8b131c9782516ed07</t>
  </si>
  <si>
    <t>5215eef690e61a0c178ed552e6e2d06a</t>
  </si>
  <si>
    <t>258e4ed66ea8e2696f74f6fe835e7111</t>
  </si>
  <si>
    <t>09083a83baee60ac3e4a9a3b43a2df49</t>
  </si>
  <si>
    <t>d036b12f69efa48855cbfa30a2db23c6</t>
  </si>
  <si>
    <t>6f92b4743d86893a143f00c26ed3ad3b</t>
  </si>
  <si>
    <t>1ba8d0116eff4ce64f79e9094f241f6b</t>
  </si>
  <si>
    <t>e340207acac912600273ffd7ea058780</t>
  </si>
  <si>
    <t>d8dd176509baa37f359644d082bf7f7b</t>
  </si>
  <si>
    <t>20442b054a06b68bb23acd5fc74014bd</t>
  </si>
  <si>
    <t>01e6f40a293da5a9dc11e49695c7541d</t>
  </si>
  <si>
    <t>f7ac498363699addc5ff78eadee46977</t>
  </si>
  <si>
    <t>ccea9568a9b9092688e949bcb955ddd0</t>
  </si>
  <si>
    <t>1f790c9e3bb6e08d226245a5d1d781fa</t>
  </si>
  <si>
    <t>e672fbe634ad07cce9d85f412becb2c0</t>
  </si>
  <si>
    <t>3231b84e6605fdf9e9d0a9fd4bc290e9</t>
  </si>
  <si>
    <t>d051c76aaab0eca195d53f6c3411793e</t>
  </si>
  <si>
    <t>89404eaaaaa93baa948bbfa66d3a27c9</t>
  </si>
  <si>
    <t>db3b94ddef8837c5c780836f80da86c7</t>
  </si>
  <si>
    <t>5f12f6b1738fab26e4a9d7907452c932</t>
  </si>
  <si>
    <t>c35affa65afd250151285c5917fc1c8a</t>
  </si>
  <si>
    <t>201f130e96c1e81beaabb40ad0a62191</t>
  </si>
  <si>
    <t>ji-parana</t>
  </si>
  <si>
    <t>sao paluo</t>
  </si>
  <si>
    <t>2b05d12915aef151cf97bb4e2a5ca58d</t>
  </si>
  <si>
    <t>d6bbda35f0b8505c2f824f1d90295855</t>
  </si>
  <si>
    <t>def3ed0f77bde2dcb023d0249835e92a</t>
  </si>
  <si>
    <t>1b5364692444d3fa21966ab73ae925ab</t>
  </si>
  <si>
    <t>f2e53dd1670f3c376518263b3f71424d</t>
  </si>
  <si>
    <t>c9e1bf85960698190ad550557fa852d3</t>
  </si>
  <si>
    <t>3621a9db2d628810259b17edefcc85f6</t>
  </si>
  <si>
    <t>4b2ad2c58b9b9100a496913942cc3ae9</t>
  </si>
  <si>
    <t>c4f7d1763350c3f18548294c4beced5c</t>
  </si>
  <si>
    <t>739e8ddbbd7a0d61e33949614a14d8cb</t>
  </si>
  <si>
    <t>1cbdc7cf130a41fd13a3c2a7d2fcfda7</t>
  </si>
  <si>
    <t>af5c992666616ec17a25e14834d3e1e6</t>
  </si>
  <si>
    <t>lambari</t>
  </si>
  <si>
    <t>833621749c4fd7a638cdd987685fe2c2</t>
  </si>
  <si>
    <t>d6981383d1cce3a560522605ba441139</t>
  </si>
  <si>
    <t>9bbba0c7c0a72b2fad487f353aa9af07</t>
  </si>
  <si>
    <t>20531b0644a0719b8d506c4db3c56609</t>
  </si>
  <si>
    <t>37ab85674e063047fd84ea82f76859de</t>
  </si>
  <si>
    <t>c8f2cb814f847fff855420ba64c42282</t>
  </si>
  <si>
    <t>f4a38926843e01497a3f63a5d5740c72</t>
  </si>
  <si>
    <t>b8d3f17b299499a09bb5ee4151d15880</t>
  </si>
  <si>
    <t>500b81d8def329a51bfbf84cfaa693a5</t>
  </si>
  <si>
    <t>f4571941ecc923d35a0293d2c0122c46</t>
  </si>
  <si>
    <t>605389b53f86bde02fd2e6a695cc2874</t>
  </si>
  <si>
    <t>0c41735db7b9b04cffb97ff1309cbee4</t>
  </si>
  <si>
    <t>fe407542528baa5c26f3ab62b9cdcb9c</t>
  </si>
  <si>
    <t>f489dacdbad0317b1ac5e2c190b3ed26</t>
  </si>
  <si>
    <t>1eb4a9aee05c9cad041e09add2a26d68</t>
  </si>
  <si>
    <t>aa41ab7e6243152d3c21ec01446ee1df</t>
  </si>
  <si>
    <t>03fd35e6d3a78d5e05114e7a1ac319e6</t>
  </si>
  <si>
    <t>48401d4a555fd20aa93a202a4ed3b598</t>
  </si>
  <si>
    <t>52d76513f0c4d97f3b99570e2c94ee31</t>
  </si>
  <si>
    <t>f705ad1fed8572316d5202c1affab472</t>
  </si>
  <si>
    <t>765bb3ceb5fc35d9d71f6807ce32426d</t>
  </si>
  <si>
    <t>668c66401c7341a09fbde2bcf15c1d55</t>
  </si>
  <si>
    <t>5829e40d511bf2a1536514019d77bfed</t>
  </si>
  <si>
    <t>d1e70a2caefe08771e0acbcf89df4900</t>
  </si>
  <si>
    <t>364c1b9489e407ae88e1d12e89514428</t>
  </si>
  <si>
    <t>0ffa40d54288e4f3499b8780dd0f144f</t>
  </si>
  <si>
    <t>9e126ac32c9fbec527dc3e9047d2dc7b</t>
  </si>
  <si>
    <t>6d9cc2a706027666e20ffb8e008de464</t>
  </si>
  <si>
    <t>7737a567c9ae9ed302ab073bd7a9d60a</t>
  </si>
  <si>
    <t>d11d7966d8fcd073e0d78a137e4c96e3</t>
  </si>
  <si>
    <t>06c6e01186af8b98ee1fc9e01f9471e9</t>
  </si>
  <si>
    <t>fc906263ca5083d09dce42fe02247800</t>
  </si>
  <si>
    <t>4fc88d5e8e4bfcb2ee658f51f59cad4c</t>
  </si>
  <si>
    <t>d6dae36830ffe3962efff0e91cc64127</t>
  </si>
  <si>
    <t>3528b0f4fc89cd237f14b2ef3fa1530d</t>
  </si>
  <si>
    <t>maurilandia</t>
  </si>
  <si>
    <t>dc1818ff094219ac82bf4d84fb6c6540</t>
  </si>
  <si>
    <t>ff349ea42c06633992fc3c94c3da0f58</t>
  </si>
  <si>
    <t>058d432115cdaa3b04a19b726bdd837a</t>
  </si>
  <si>
    <t>eff33b4f1723920cf70e2d493a7a5e49</t>
  </si>
  <si>
    <t>8f54d64f28a993550aa7943f12572959</t>
  </si>
  <si>
    <t>b352f72c8e71e842b889321dea8de206</t>
  </si>
  <si>
    <t>3a02f2abd527b2a2b0504aa48bc1b7c2</t>
  </si>
  <si>
    <t>98c4f7271d12e1559a9a532bf51acc77</t>
  </si>
  <si>
    <t>657e64a0e86917e93318c0c3159bec13</t>
  </si>
  <si>
    <t>e9b278eff4b7b9f79537436311b2009b</t>
  </si>
  <si>
    <t>917d66c0042ba4ce09a08ed7023da134</t>
  </si>
  <si>
    <t>8c226d629a25b1f978d0d9755a20194b</t>
  </si>
  <si>
    <t>86af1e4b328bff98d4fc63ca4ce8e94f</t>
  </si>
  <si>
    <t>45719828037a9bce929843bde52b2500</t>
  </si>
  <si>
    <t>a187e99908d89f2f863baf8785025570</t>
  </si>
  <si>
    <t>58662fc2ddcb4853532ee42a1cfc9843</t>
  </si>
  <si>
    <t>2a3624bf4c3135d19877f48d340c8613</t>
  </si>
  <si>
    <t>476e559ce686af69d6051a5d973c3971</t>
  </si>
  <si>
    <t>d8dd98818742b18123d2bebeadecd7c0</t>
  </si>
  <si>
    <t>a3e9a2c700480d9bb01fba070ba80a0e</t>
  </si>
  <si>
    <t>f97b46627a4e56ccc5f4026cdab2b60f</t>
  </si>
  <si>
    <t>7ca0c3d9f11c42ad17afe165a1e0df4f</t>
  </si>
  <si>
    <t>b0d33167a84b75a35b3921e04f2a3a91</t>
  </si>
  <si>
    <t>599e2a8d1c0c82f50ac6d898c2efaa94</t>
  </si>
  <si>
    <t>15f50a93f26d97e9c940e45271e8c177</t>
  </si>
  <si>
    <t>6292db303bae60b76eefeef966e93b98</t>
  </si>
  <si>
    <t>d0920ccc909154ba04006679e5f1956a</t>
  </si>
  <si>
    <t>54ee2a5ff183b34228a4ba44704d6a2a</t>
  </si>
  <si>
    <t>1ab07c303a5312d4fead8ce3ef6fcdb1</t>
  </si>
  <si>
    <t>08c09f773095ffbf190840b7b922a4ea</t>
  </si>
  <si>
    <t>guaxupe</t>
  </si>
  <si>
    <t>edef0b2745085ba24975770ae2ce155a</t>
  </si>
  <si>
    <t>c56400aa5823575d5a92a8f98077490a</t>
  </si>
  <si>
    <t>adc42898a8fb68eb3f10d09767c1a158</t>
  </si>
  <si>
    <t>51bfdb83aacf1064814782f7109c6365</t>
  </si>
  <si>
    <t>3cc7ec95300ba6432c64f0b12673bae6</t>
  </si>
  <si>
    <t>87af82b8a09271d8cb7596bb9e8fca5e</t>
  </si>
  <si>
    <t>brodowski</t>
  </si>
  <si>
    <t>a8b4bb89dc728493ed20fe78acdefd9a</t>
  </si>
  <si>
    <t>78540167bc14d4024b1aae7adfa2f7c9</t>
  </si>
  <si>
    <t>aa1367a3e933112df50ac2a81601fba8</t>
  </si>
  <si>
    <t>28b01f0f5376bd0156e25d9cfd797b35</t>
  </si>
  <si>
    <t>58df80b6468d09d24264a3cbb890c9d0</t>
  </si>
  <si>
    <t>15fa791d5e017f66402dc28c44480657</t>
  </si>
  <si>
    <t>ff6ba48e587d8075a65326145000ff87</t>
  </si>
  <si>
    <t>goitacazes</t>
  </si>
  <si>
    <t>11642b906362f0d80a1228e1fa45a18e</t>
  </si>
  <si>
    <t>027366c552ba033496aceb34187f01d6</t>
  </si>
  <si>
    <t>a275c8910a3b6a6bd7fe83c397afb4ec</t>
  </si>
  <si>
    <t>764292b2b0f73f77a0272be03fdd45f3</t>
  </si>
  <si>
    <t>93df2c2eded0c3103b0741a2d20ebb27</t>
  </si>
  <si>
    <t>17fed53ba6dfef9b594ee2268642e2aa</t>
  </si>
  <si>
    <t>743801b34cc44776de511ba8eff778e2</t>
  </si>
  <si>
    <t>c0352e94059e3e5a714c9ad0c8306a54</t>
  </si>
  <si>
    <t>2ccca1fe20c84ea4cb95b191e260cf16</t>
  </si>
  <si>
    <t>acdd408fe971bbe29a81f8febb575ffc</t>
  </si>
  <si>
    <t>4242d8b3a868764dc68d8fa1aa611192</t>
  </si>
  <si>
    <t>db274d549125d73b0e1052886af9422e</t>
  </si>
  <si>
    <t>cb5df9426d14898cd286c3c5ac0b8cea</t>
  </si>
  <si>
    <t>4438ad15cf7315f2de20eebdb7b12840</t>
  </si>
  <si>
    <t>f07d68bd43db49d20192ee3036b2cf01</t>
  </si>
  <si>
    <t>fae3f8be2e875eb58705a85d2d810b50</t>
  </si>
  <si>
    <t>8bd24d561ec1ec5f12ca94ba62f44909</t>
  </si>
  <si>
    <t>987639aa04642e107c6781b619539a9e</t>
  </si>
  <si>
    <t>236d076b6582dd0da2fdfa1c7604dd7c</t>
  </si>
  <si>
    <t>e3c291c9bddfedee62c613abb89f859e</t>
  </si>
  <si>
    <t>d8f1b415091ab79b62ac80443d865ca6</t>
  </si>
  <si>
    <t>72bc2cce903c872fe376a8faaa81d237</t>
  </si>
  <si>
    <t>7256634bc293062e6fb1ca1d6fb68705</t>
  </si>
  <si>
    <t>be382a9e1ed25128148b97d6bfdb21af</t>
  </si>
  <si>
    <t>0c792d32a3251b4f69dae8646dfbedbc</t>
  </si>
  <si>
    <t>82a1738c7a1654663209157934203633</t>
  </si>
  <si>
    <t>5da61f03fa61bb3e2d965b98aa102ad7</t>
  </si>
  <si>
    <t>9def8a387656f069ff6bfe9c5f60bd39</t>
  </si>
  <si>
    <t>470b989e6ed77b973667564551fa80b5</t>
  </si>
  <si>
    <t>de13988b8f96fd17e7ec136da2638de8</t>
  </si>
  <si>
    <t>7402d13c03a7e91366337cd1de471144</t>
  </si>
  <si>
    <t>7107df757f0be84cb9b48fe438eaf414</t>
  </si>
  <si>
    <t>cambe</t>
  </si>
  <si>
    <t>c635b7e8fb0f2db9ddb1481111af5996</t>
  </si>
  <si>
    <t>43e09fcb6175856e87a4d9b91321addb</t>
  </si>
  <si>
    <t>91007e89826460cdcba05e2201ba13bc</t>
  </si>
  <si>
    <t>f32227b3b1feb07ef88fec29e87d81cf</t>
  </si>
  <si>
    <t>99827651c1fea2d9068fbc77cd96a43f</t>
  </si>
  <si>
    <t>3f06ef7f5b8c9a1dd71b3d55a7e7b420</t>
  </si>
  <si>
    <t>7bb854599c1f0c6bc0fc1dfd8a49e244</t>
  </si>
  <si>
    <t>89f477e164a214412b100a5c35464b0a</t>
  </si>
  <si>
    <t>496092c6b78a42e0cd502fe42d698381</t>
  </si>
  <si>
    <t>corrente</t>
  </si>
  <si>
    <t>bb49c47a5800aa19d5212ffb33038a55</t>
  </si>
  <si>
    <t>1b78708c0a7202e040b9c50acedbdc6f</t>
  </si>
  <si>
    <t>matoes</t>
  </si>
  <si>
    <t>cb146a1049b500293d63495c05722085</t>
  </si>
  <si>
    <t>fc568bcf7ac0d77c0460a2565433aa88</t>
  </si>
  <si>
    <t>be97182751bed153d280411feff5dd3d</t>
  </si>
  <si>
    <t>4606f0b0bceceb75e7a887e6b57cae3e</t>
  </si>
  <si>
    <t>e8a61ec3f416548b5d98874406ffd216</t>
  </si>
  <si>
    <t>cb6e441ff2ef574ce08d3709426f88ec</t>
  </si>
  <si>
    <t>bcaccccaa0255d8132172dfe9c10ab2e</t>
  </si>
  <si>
    <t>179d859f51292aac5c10806a356f7af9</t>
  </si>
  <si>
    <t>4fb843d304c57182d4aa27bb39ca592b</t>
  </si>
  <si>
    <t>a18a772d7d1f17c95ee1689b669d3727</t>
  </si>
  <si>
    <t>1915d084b3657c8f7be072bd8cdadc74</t>
  </si>
  <si>
    <t>ea86242f8c6fc6365cee8cc371065560</t>
  </si>
  <si>
    <t>4d178c8435a1d6d81ded1bfde1083628</t>
  </si>
  <si>
    <t>053b2e588e54bdf1d4892e8e96fd6f94</t>
  </si>
  <si>
    <t>sitio novo do tocantins</t>
  </si>
  <si>
    <t>5c72a1e93e4f43b00cde64df569c2155</t>
  </si>
  <si>
    <t>cd935d283d47f1050c505e1c39c48b67</t>
  </si>
  <si>
    <t>d2678d22d6727dfd53c7b918ae2301cb</t>
  </si>
  <si>
    <t>6d2902f0339a16700f1e5f8649112ef3</t>
  </si>
  <si>
    <t>37d102be3b621f10e235c1e5420f00c1</t>
  </si>
  <si>
    <t>294910a301fb69b5ed0b34e8cd946088</t>
  </si>
  <si>
    <t>399b5ae65ca9680e1d5d1b314439e4d1</t>
  </si>
  <si>
    <t>13791d6b3c4243f751729367e1f50e15</t>
  </si>
  <si>
    <t>santa maria do para</t>
  </si>
  <si>
    <t>0abe0832bcbe8e17c2ee4b5b9fd05216</t>
  </si>
  <si>
    <t>31af99e01af722adb2067b365a311998</t>
  </si>
  <si>
    <t>36cda18e13c9b168f5d9eaabe227dc29</t>
  </si>
  <si>
    <t>d57dc0719a809a0b1f533d4b150fea47</t>
  </si>
  <si>
    <t>f521813909e310116b6b2f0b11f3dd44</t>
  </si>
  <si>
    <t>41e5e8ebaf5c8d1409814afd4174567d</t>
  </si>
  <si>
    <t>1e0c8f775100348bb1d30910f43b7f75</t>
  </si>
  <si>
    <t>1e60f484bfeb1c1eadf273f6318738c0</t>
  </si>
  <si>
    <t>a6bd7d1ccdac48c6b33b28596b7eb122</t>
  </si>
  <si>
    <t>447e4628e73ca8c7d2ec808ea4e366f6</t>
  </si>
  <si>
    <t>mamanguape</t>
  </si>
  <si>
    <t>f1147937e588f3e556bf8b1d57bf4881</t>
  </si>
  <si>
    <t>eb2498f29ee056e0a742e299639fe2ea</t>
  </si>
  <si>
    <t>dbbcfe2c8d026742134ac3e28ccde274</t>
  </si>
  <si>
    <t>103835507c129aa7ef38bda11d7863e6</t>
  </si>
  <si>
    <t>f4d6d01b8368046a6fab4c973f283769</t>
  </si>
  <si>
    <t>5804729aafca1ebee7b26895d830586e</t>
  </si>
  <si>
    <t>adc254a5276dce1590f9e614704382a7</t>
  </si>
  <si>
    <t>ff498085978fb1959138f596bd09aaf0</t>
  </si>
  <si>
    <t>a7c73814e6894bc049f7aac7d37f7175</t>
  </si>
  <si>
    <t>27bffe21c1c14689c7a9fae1fe93d2bc</t>
  </si>
  <si>
    <t>ibicoara</t>
  </si>
  <si>
    <t>58a9eee77c75781ec6c4f725891c7747</t>
  </si>
  <si>
    <t>76ff993eda8abab1781028a0ac19ed0a</t>
  </si>
  <si>
    <t>7674a39ac1ba0b1ca68a18cfbd151b1b</t>
  </si>
  <si>
    <t>1fd3bb291e0dba9d6081eb914303993b</t>
  </si>
  <si>
    <t>90d7075599361b6945ce6c9e200a687b</t>
  </si>
  <si>
    <t>214a2fc82c1accbd3c6e1edafe954078</t>
  </si>
  <si>
    <t>9694310dd8c2910c9f91b5ac27ab77f2</t>
  </si>
  <si>
    <t>048c2757535328e0d7dac690ad3c0aae</t>
  </si>
  <si>
    <t>d67b2814a012ad6435baab03fd78c52d</t>
  </si>
  <si>
    <t>255923114ac9ab1260799440433c6963</t>
  </si>
  <si>
    <t>52b626c2fc8fffbcd01084202221bf48</t>
  </si>
  <si>
    <t>60254511764522cff2afd2174b5aa9eb</t>
  </si>
  <si>
    <t>49d6253d089579c970094bc6d510ebc8</t>
  </si>
  <si>
    <t>cc62ab8550303ced5351594a4fd87884</t>
  </si>
  <si>
    <t>8061a9d09924d8063ce0a12e2ce469bd</t>
  </si>
  <si>
    <t>80dbbd6f2282898dbf912a2ec668175f</t>
  </si>
  <si>
    <t>167752e318335bf6bdd6906c4c470266</t>
  </si>
  <si>
    <t>b6abf1bfc44b9480d8c0f06c3d7ddcdb</t>
  </si>
  <si>
    <t>b25487d8a6e4f29c0775a2a7d3c81610</t>
  </si>
  <si>
    <t>6f897ed6fca03155c2447055f9b02183</t>
  </si>
  <si>
    <t>balneario barra do sul</t>
  </si>
  <si>
    <t>2214cc5b55271606e0beb67cc2d09eef</t>
  </si>
  <si>
    <t>8db8fb254b643aad727afd54e618b34d</t>
  </si>
  <si>
    <t>9af79b39675d49c918269e2888361ed9</t>
  </si>
  <si>
    <t>3f1f171acadae2240a8927ff0867af9a</t>
  </si>
  <si>
    <t>b95d07d7e22e1e9badc878fd8ced3dd2</t>
  </si>
  <si>
    <t>5db443877524f04312886fad87e08e49</t>
  </si>
  <si>
    <t>a740e70f022f7a928c360e7d42b0df26</t>
  </si>
  <si>
    <t>86a11a09edde2267675505fc4d56d9b0</t>
  </si>
  <si>
    <t>3db66a856d18a9cba7c9241fc5221c50</t>
  </si>
  <si>
    <t>3535441700d41ed668237e1e79d97fdf</t>
  </si>
  <si>
    <t>aguas de lindoia</t>
  </si>
  <si>
    <t>bacfb12b369a42b37e0246c786bf4637</t>
  </si>
  <si>
    <t>49e038a7b8ba2e18d9a7a26c1f238544</t>
  </si>
  <si>
    <t>d1ecae988f85309f883f1769e625b565</t>
  </si>
  <si>
    <t>a951336e450bb85ef1cd906edbcbb270</t>
  </si>
  <si>
    <t>95320d70592f898880af9c3d5394728c</t>
  </si>
  <si>
    <t>ffd294eea523f67ee8c743d3a904ee20</t>
  </si>
  <si>
    <t>ce2d0e7e8a249b93d3cfadb57113023f</t>
  </si>
  <si>
    <t>2445809bff82fdb8780c5f4e5c0d7686</t>
  </si>
  <si>
    <t>651fe66032c9520ee5587f694908040d</t>
  </si>
  <si>
    <t>47c3a95e8891c38d11c77a4d28194f3f</t>
  </si>
  <si>
    <t>jaguarao</t>
  </si>
  <si>
    <t>5446e615a50f372158d92b957361fecb</t>
  </si>
  <si>
    <t>59d1d7190a730a2b36941b375fd676c3</t>
  </si>
  <si>
    <t>2a142c0426781261c6ea8c07941a55a7</t>
  </si>
  <si>
    <t>94e4969b72d31602e59dbb8d2c7c1d09</t>
  </si>
  <si>
    <t>d3a3e3a97ab240877d7898e0a85e9d37</t>
  </si>
  <si>
    <t>cd360a9f341f57c25699dbac377f5efd</t>
  </si>
  <si>
    <t>411f3b52d857390502ee4e4d5ceabc2d</t>
  </si>
  <si>
    <t>ba58047d3124fa183ce64088402c6f3c</t>
  </si>
  <si>
    <t>aa2dc936dd126536c8f2eb4dbaf37333</t>
  </si>
  <si>
    <t>59b215ecd21969237a8ebb0f8a2bffc2</t>
  </si>
  <si>
    <t>3be90202886d6cb57a63f578f4f70cca</t>
  </si>
  <si>
    <t>935f0d2ac8ce7ce29f5712d2637ddb33</t>
  </si>
  <si>
    <t>347542b2d5ff3990248773f2c840801b</t>
  </si>
  <si>
    <t>57e33a9ea02141930bcf5e4e0fdb7b4c</t>
  </si>
  <si>
    <t>25a675783383c8e0aa707b7e9063c925</t>
  </si>
  <si>
    <t>7203f09913f70084f17236774370f071</t>
  </si>
  <si>
    <t>993749e5e46aa8fb9bd80fc41c54307f</t>
  </si>
  <si>
    <t>16725bba96fafc08bce8931aa03c09fe</t>
  </si>
  <si>
    <t>4602d06036a9af47ad9689fc12e47edb</t>
  </si>
  <si>
    <t>b6cbc6d5691e8f90e30c96fce90bb62a</t>
  </si>
  <si>
    <t>5360ece40f89cf47f68ec7353fb12d49</t>
  </si>
  <si>
    <t>b19d16198d11b08a0730eac3471345f0</t>
  </si>
  <si>
    <t>b9f5ca0dd8ac07db0b02705dc2be4d21</t>
  </si>
  <si>
    <t>0654d3c1e3efc7e7cd9dbde9cb743df2</t>
  </si>
  <si>
    <t>f918546be4bec7104d117789ba758b2b</t>
  </si>
  <si>
    <t>927e550cffb5caa83ce9afd6ec0d886e</t>
  </si>
  <si>
    <t>6644c3cbafddb2afeadec90afcd51454</t>
  </si>
  <si>
    <t>ed13ae6f86e2108b97c3e86d7a9adc3b</t>
  </si>
  <si>
    <t>998061465ec6c530709ed291333da28c</t>
  </si>
  <si>
    <t>af5fd09fe9b65e034e9fd7ab345966f8</t>
  </si>
  <si>
    <t>6ee95908a160b5c24eb2580cd4c3afb5</t>
  </si>
  <si>
    <t>71039d19d4303bf9054d69e9a9236699</t>
  </si>
  <si>
    <t>f7784f794e709a46f5d980cb4933caba</t>
  </si>
  <si>
    <t>898a25f87470b8e064878de16c52f6bc</t>
  </si>
  <si>
    <t>fbc1488c1a1e72ba175f53ab29a248e8</t>
  </si>
  <si>
    <t>2661d4e975b54b735a791f37f8664a95</t>
  </si>
  <si>
    <t>d9cfa4b0f995deb2fa9758d5534e1d13</t>
  </si>
  <si>
    <t>096b00d9037146606b19d614cd67ab65</t>
  </si>
  <si>
    <t>24d47eeeee1e60eb5caf099281d0b3b8</t>
  </si>
  <si>
    <t>7f1e6c8280634faf3e57ac93f781b98b</t>
  </si>
  <si>
    <t>11fd9d7ba552e1d28872e008acf1e050</t>
  </si>
  <si>
    <t>cb8bcce248bb1fb274ba762d8b971456</t>
  </si>
  <si>
    <t>ab9b1caa95d00ce50e2402a1e46068d6</t>
  </si>
  <si>
    <t>135d65ad3e989409c7acf6ec3a27bd33</t>
  </si>
  <si>
    <t>9bef49530eb680901891b024cb4cdde3</t>
  </si>
  <si>
    <t>b568baf5f9de4f5061af828f1dc4e6ff</t>
  </si>
  <si>
    <t>8eda31e4efd069e42b3a3bfd80ac5b7b</t>
  </si>
  <si>
    <t>fbd9022ebf9271e1952ca884a972d1bd</t>
  </si>
  <si>
    <t>2365562e74dd46f5e99cdc696c504cea</t>
  </si>
  <si>
    <t>c731d18cea9bf687ffee82a241c25b11</t>
  </si>
  <si>
    <t>3e46b833c6f5d7827700b8ef99db2e08</t>
  </si>
  <si>
    <t>la_cuisine</t>
  </si>
  <si>
    <t>23e1bad4a8ef314a7fe34fa71082d429</t>
  </si>
  <si>
    <t>eb41f1f2a3acc800eacb69d0b5c63881</t>
  </si>
  <si>
    <t>3147cab2fca689824166e1119213b575</t>
  </si>
  <si>
    <t>49fde3867303e9ee8b2b2fb6c657636e</t>
  </si>
  <si>
    <t>bf8193d8e1127957f3b82527c6d44c01</t>
  </si>
  <si>
    <t>4eb2abee7036f922297ad7cc22091664</t>
  </si>
  <si>
    <t>santo antonio do palma</t>
  </si>
  <si>
    <t>bcd58566a69cec15b9dbecaf661df388</t>
  </si>
  <si>
    <t>ce6184189a523c1eb5fe5113061780b9</t>
  </si>
  <si>
    <t>7586919161935337bf6b6d7ff5779648</t>
  </si>
  <si>
    <t>ee0eeeb62c7639298a849f360e1e6d35</t>
  </si>
  <si>
    <t>capitolio</t>
  </si>
  <si>
    <t>cd297c74672655559f2c22ea2a1550eb</t>
  </si>
  <si>
    <t>f045dc40e1d54d2f70286e4cbb07a357</t>
  </si>
  <si>
    <t>259a82ce1a494066420e300430fb3e57</t>
  </si>
  <si>
    <t>dc8e7d66422ec37c6fa1cd4f6d29a85a</t>
  </si>
  <si>
    <t>9fe172fa8e662ca8572cf12abf8bce23</t>
  </si>
  <si>
    <t>d457b3332a59dfd741d7bd9bb57b73c1</t>
  </si>
  <si>
    <t>52a0c9afd6d3a9c61af74ea1149c494e</t>
  </si>
  <si>
    <t>13cbcae713c151157883c4c13a1ae639</t>
  </si>
  <si>
    <t>32d18d1cbaf07c144d936477542bae40</t>
  </si>
  <si>
    <t>itapira</t>
  </si>
  <si>
    <t>68a688be62a4e82e6f8450c215d3fdae</t>
  </si>
  <si>
    <t>5526b1ae9ab2688cf600783cece249df</t>
  </si>
  <si>
    <t>e9957015777b9fa682e9cab2e94419b3</t>
  </si>
  <si>
    <t>19fca62dacb4d96e5e9b491e45ff2c8a</t>
  </si>
  <si>
    <t>10dfb99fdae9b721c39b7458564397f6</t>
  </si>
  <si>
    <t>3059fc651e9f8e3a5701575e62f1ed1e</t>
  </si>
  <si>
    <t>6681163e3dab91c549952b2845b20281</t>
  </si>
  <si>
    <t>2f29573c8cac5a7be11c5b649078f944</t>
  </si>
  <si>
    <t>mimoso do sul</t>
  </si>
  <si>
    <t>c9ca2756f9123246e7feabce15ffac4b</t>
  </si>
  <si>
    <t>f2886fbf788880954be8b4399aead7c8</t>
  </si>
  <si>
    <t>aa36774d9e3055c3dfece350882e05e8</t>
  </si>
  <si>
    <t>698718954b64ad9f11e9ef210e72d100</t>
  </si>
  <si>
    <t>ce4748dc1d048c720beb91fd9af46968</t>
  </si>
  <si>
    <t>cbc38fd363bb1b56f5afd2e56123c3a3</t>
  </si>
  <si>
    <t>c90fb992daf8f63f00c1f7819f0897ab</t>
  </si>
  <si>
    <t>013e6676e0e3529e5909ff54370daddf</t>
  </si>
  <si>
    <t>2c9a17c67c0122acf9d9ebe026d5c463</t>
  </si>
  <si>
    <t>74e85c9073bd0cf474433bd75c31aac2</t>
  </si>
  <si>
    <t>b532439c5052d3a85fcfedbe20e0a107</t>
  </si>
  <si>
    <t>30f64100324740467832c33c5c95a79a</t>
  </si>
  <si>
    <t>6c7ddb7af21aaa2a8ff9601aad32c94b</t>
  </si>
  <si>
    <t>3931aaf38ba4cc928100541ff51b82ff</t>
  </si>
  <si>
    <t>1517caacf17317327ba135f91b7e5602</t>
  </si>
  <si>
    <t>palma</t>
  </si>
  <si>
    <t>9292f2ff747a4f8c6580fc8377bb1c8b</t>
  </si>
  <si>
    <t>5d92dd5eb8116c8d01b2aac78ece950b</t>
  </si>
  <si>
    <t>9641d6be3bc2c61bfeb713777a1a8ae0</t>
  </si>
  <si>
    <t>b37833a9166ac98f4ad7d6a92e1f97f2</t>
  </si>
  <si>
    <t>cidade ocidental</t>
  </si>
  <si>
    <t>57036fa92425953d26c370e6fd4b3943</t>
  </si>
  <si>
    <t>46f739c1cd676603026c0af4d29ef7a5</t>
  </si>
  <si>
    <t>d824ec16e5d17a3e12b51b5b6fdeb2e5</t>
  </si>
  <si>
    <t>francisco morato</t>
  </si>
  <si>
    <t>ccb48770165d34335e1d156d6d2c6ec7</t>
  </si>
  <si>
    <t>4b51c20a256e426ffa5fdf3471d20cfe</t>
  </si>
  <si>
    <t>a9433e2f724570bead3613996a8857f7</t>
  </si>
  <si>
    <t>3f7b6fe5f870dc2ab126236c8f70e214</t>
  </si>
  <si>
    <t>002fb8fc5ce64f8422fa2fe79986c783</t>
  </si>
  <si>
    <t>10b6352081cd9c4b594e4be0c491ee62</t>
  </si>
  <si>
    <t>770c09cc394c3244d902afda4ea364bc</t>
  </si>
  <si>
    <t>863b6381550660b774a6f43d857d2b0f</t>
  </si>
  <si>
    <t>jambeiro</t>
  </si>
  <si>
    <t>b2127a179063646c6e1e80f4617156fd</t>
  </si>
  <si>
    <t>f69581741831e1dcd24e28e299ad36ff</t>
  </si>
  <si>
    <t>c007979976672f82a106285c9426d7c0</t>
  </si>
  <si>
    <t>9c3186381b733d4304e2e416afc6bbc1</t>
  </si>
  <si>
    <t>8d7824fad74013f01b11d646e9b94729</t>
  </si>
  <si>
    <t>9140bd1d9de28b197dce077bdd687438</t>
  </si>
  <si>
    <t>a4bd2fc7bf4fc0061011ef71a2208d63</t>
  </si>
  <si>
    <t>d5d0a8a952a3b7592fe9d29bec801ca3</t>
  </si>
  <si>
    <t>937842321212a49449c12718a55c14b8</t>
  </si>
  <si>
    <t>71c0d1686c9b5556355dc29a0f5cf8dd</t>
  </si>
  <si>
    <t>076523f7baf4359c0728c0bee2d8ccc1</t>
  </si>
  <si>
    <t>pains</t>
  </si>
  <si>
    <t>0361f3d4648b016237d77833005e4cfc</t>
  </si>
  <si>
    <t>dc48030c42aec9ae7ec9757387ba4250</t>
  </si>
  <si>
    <t>65b9e6171c6a2d994dcb5a6305317066</t>
  </si>
  <si>
    <t>f386ab31f2ffcafd65304e199111d3c2</t>
  </si>
  <si>
    <t>be5353e2c543ba4f67831f95d3775420</t>
  </si>
  <si>
    <t>3fe7926825b25dda1761bd01bbb4d44c</t>
  </si>
  <si>
    <t>1242aa8414485384e381bb984d896ebf</t>
  </si>
  <si>
    <t>1e5a23e9ddf45e71f18ed50dbcefb79d</t>
  </si>
  <si>
    <t>01cce1175ac3c4a450e3a0f856d02734</t>
  </si>
  <si>
    <t>415dfa57292b8b7360d3f4cf2f9bff06</t>
  </si>
  <si>
    <t>9c7fd21e0aa159b20da593371f08ff7c</t>
  </si>
  <si>
    <t>6ec610172716519f13781b3068dde24b</t>
  </si>
  <si>
    <t>36d41a5b60875876ac9f3dea8d233a1f</t>
  </si>
  <si>
    <t>3e6d2bde9274ac275013aa90d7e2bf16</t>
  </si>
  <si>
    <t>9525e9588f32cbc9dd5eecd6c63da24b</t>
  </si>
  <si>
    <t>d957021f1127559cd947b62533f484f7</t>
  </si>
  <si>
    <t>c72e18b3fe2739b8d24ebf3102450f37</t>
  </si>
  <si>
    <t>47227568b10f5f58a524a75507e6992c</t>
  </si>
  <si>
    <t>c583699ad331158897d9bf20f1a60004</t>
  </si>
  <si>
    <t>243bb58796ed2164b831fb75e1241888</t>
  </si>
  <si>
    <t>8d801637510e14056ec85cbba38cb83d</t>
  </si>
  <si>
    <t>3b3b650dac6b46fefb61189bb2e3c4e1</t>
  </si>
  <si>
    <t>2a2e6660c4dbee3c79deeae65a419908</t>
  </si>
  <si>
    <t>cdb67b9f52b1b7cd79169a5aae48d7c2</t>
  </si>
  <si>
    <t>86d44d270b72592dbef78de27ec82d08</t>
  </si>
  <si>
    <t>da3bac2656a4b63f668843b70a0a38b8</t>
  </si>
  <si>
    <t>e98a500a671ec3eea9a498507b0154fa</t>
  </si>
  <si>
    <t>228a573acdda157d7d9cf3f40d86f5e4</t>
  </si>
  <si>
    <t>mafra</t>
  </si>
  <si>
    <t>061b74bca735bb2c1953e40bc098101d</t>
  </si>
  <si>
    <t>f8ea5fcf9c628485e01b9c3cf52728c2</t>
  </si>
  <si>
    <t>0c8050459705eab48d6faf4b118109be</t>
  </si>
  <si>
    <t>186479344a69b9f7b3135a60364d4243</t>
  </si>
  <si>
    <t>280773df68bafbf4ae85e62bd659d67b</t>
  </si>
  <si>
    <t>67d6c5d86ba37be6774ee81dc0bed780</t>
  </si>
  <si>
    <t>1ff18eb99f2be0ccb3fb4e39d662308f</t>
  </si>
  <si>
    <t>a425f92c199eb576938df686728acd20</t>
  </si>
  <si>
    <t>99dbdde50aa099bb65865d1d444bea15</t>
  </si>
  <si>
    <t>f8924deb5600bb1368e603e9205e7949</t>
  </si>
  <si>
    <t>2d2d15d322e7069eddf81d5200b19417</t>
  </si>
  <si>
    <t>bbe5c6efb24a5b834bf71fe19d436443</t>
  </si>
  <si>
    <t>466253637e6e6f77690b086dfaf2be50</t>
  </si>
  <si>
    <t>c243b9426a87ba098db1a7da1512d919</t>
  </si>
  <si>
    <t>1a8e2d9c38b84a9702ac7922924b0573</t>
  </si>
  <si>
    <t>ecc8293d894d03bc97a108172b50b10e</t>
  </si>
  <si>
    <t>9b41629ccbc3ae4be489cb815f3653f5</t>
  </si>
  <si>
    <t>3000841b86e1fbe9493b523245d5c68d</t>
  </si>
  <si>
    <t>ico</t>
  </si>
  <si>
    <t>a5d049fb139be4e41df304569addeef7</t>
  </si>
  <si>
    <t>c857b96593773e940454e76efa8eabb3</t>
  </si>
  <si>
    <t>326ea3c08b88fd580aca1f750690347a</t>
  </si>
  <si>
    <t>c297e25bd82cc7de06d7cb843e1c599f</t>
  </si>
  <si>
    <t>50556c630443502c11acde1c320fe278</t>
  </si>
  <si>
    <t>c675a2376ab75226f62b515ef498ba9b</t>
  </si>
  <si>
    <t>c267d7fb58ab601842b584dfd70de03b</t>
  </si>
  <si>
    <t>46b3969f61f870443c2acce55900d3cf</t>
  </si>
  <si>
    <t>c9739ce4c2bbfdbb76e36956cd43dd46</t>
  </si>
  <si>
    <t>d9cf0797cdab2a59b89b314e459dd862</t>
  </si>
  <si>
    <t>c4ec84506bc793d3c774db9b0736d2c7</t>
  </si>
  <si>
    <t>d3e1006ba3735c0d44160026b6e0ced3</t>
  </si>
  <si>
    <t>40a0950f8eea6c18a2d6a8587c195253</t>
  </si>
  <si>
    <t>c43c85be1846e97fe6554a68837c9f75</t>
  </si>
  <si>
    <t>b363ba4802d9eca552da85a1125747eb</t>
  </si>
  <si>
    <t>54cea802a045d175aec6375889f82d4a</t>
  </si>
  <si>
    <t>c019ee5ff9da7953b6fd6143529dad22</t>
  </si>
  <si>
    <t>274669a78ffdf9398adbd9502e6c4915</t>
  </si>
  <si>
    <t>5848806a9ffe2f4c470920d3a11f5b1b</t>
  </si>
  <si>
    <t>97b75ddaf041b0f141f0dc8617f58661</t>
  </si>
  <si>
    <t>1359d5ea4696eac72d35f45e9fc0eb9e</t>
  </si>
  <si>
    <t>5b7906a5a90957b0020ae90b2d7caf1b</t>
  </si>
  <si>
    <t>e8ca14b6c60a3194f2353bbfe0287bbe</t>
  </si>
  <si>
    <t>e906d6e3253ba71fca26df0314356f9a</t>
  </si>
  <si>
    <t>6c07e27e694dcf18f9171b1fc5c85fca</t>
  </si>
  <si>
    <t>cc137d09f2cf12a1a498c9775c966a09</t>
  </si>
  <si>
    <t>ab70757356e2a52c34c7c092d2f9f935</t>
  </si>
  <si>
    <t>33fb9fcb4416d2b74dc9b058f1cca8a4</t>
  </si>
  <si>
    <t>c7b152edc91a8427411163780d6f27c4</t>
  </si>
  <si>
    <t>ad9ad462491a04f6673a43f6ec4a54d3</t>
  </si>
  <si>
    <t>d902e8400cd0c58b64ea157af940e670</t>
  </si>
  <si>
    <t>5bd0f7fc46098d240d44f74e5c4bbe48</t>
  </si>
  <si>
    <t>e8295bee3fcc58cbd94f165f36c11f4b</t>
  </si>
  <si>
    <t>d8c39b2be9b9bc058f016855e8718e54</t>
  </si>
  <si>
    <t>794ea528b03e4375968453d2974c6ce2</t>
  </si>
  <si>
    <t>55ebb25019b36dad5e9aabd5475ce7f5</t>
  </si>
  <si>
    <t>64a0069bcf4240b9246d1f9b7ed61825</t>
  </si>
  <si>
    <t>83b89cf9c779a9cd373086ac6bfe4216</t>
  </si>
  <si>
    <t>a688c7001406d268e4d8779ab25573a1</t>
  </si>
  <si>
    <t>93d2aa0c31c4bdfe9d71ae5b1df30287</t>
  </si>
  <si>
    <t>af4a0e4cfe1d9c26b6712b1be25a72e5</t>
  </si>
  <si>
    <t>a96197eaa080b70dce66bc848e60653d</t>
  </si>
  <si>
    <t>sao joaquim</t>
  </si>
  <si>
    <t>mateus leme</t>
  </si>
  <si>
    <t>ef71baaa81b69c4e549f11776ec90f97</t>
  </si>
  <si>
    <t>5389dbdf62ed8bee6b52fab9c9891f2e</t>
  </si>
  <si>
    <t>adc59391390b3e7f83ce94f8615a555c</t>
  </si>
  <si>
    <t>b6f999c6eccbf4df9af77d67c77a8e52</t>
  </si>
  <si>
    <t>ecb092c44590e3c5867a4b8bb4f08ce5</t>
  </si>
  <si>
    <t>542917da124346b47ea1ac79a93ce454</t>
  </si>
  <si>
    <t>61fc851ac2ccfe9254c67b210b69ad7f</t>
  </si>
  <si>
    <t>a367ad4d7ff8e706555cc31af6b40ecb</t>
  </si>
  <si>
    <t>dc2cab354de46ca82b8cf4cb24e16614</t>
  </si>
  <si>
    <t>5f5f57c7939e7666aa92a4f421de907b</t>
  </si>
  <si>
    <t>b9138517d788504f3732765e32ffc3d7</t>
  </si>
  <si>
    <t>bd2ada37b58ae94cc838b9c0569fecd8</t>
  </si>
  <si>
    <t>e5d4b2b0c3bca22085f7a19a28de0c42</t>
  </si>
  <si>
    <t>5288e45224162bdb75c2c4147aac76bb</t>
  </si>
  <si>
    <t>81c75e6fe26085262f147cf6a6c0d367</t>
  </si>
  <si>
    <t>9b9d1c4bd979b93c138044e032f99780</t>
  </si>
  <si>
    <t>bc9496f591b527b0b165c0f8908633a1</t>
  </si>
  <si>
    <t>e19d1a3f0ecd42e0ae3c3f37c6823270</t>
  </si>
  <si>
    <t>5176d8670222d50ebbe4d4c5dfba2b49</t>
  </si>
  <si>
    <t>875686e08e7fa3f3e9387d2817f509c4</t>
  </si>
  <si>
    <t>fd97401041e22864ebc2b6b2388d5a8e</t>
  </si>
  <si>
    <t>3caecc43ae4ff35c714a4e9a92964402</t>
  </si>
  <si>
    <t>06922ee99355bf830408f263ba2c3e10</t>
  </si>
  <si>
    <t>583897e4cf9cd552e5abfacdf82bcb75</t>
  </si>
  <si>
    <t>1b0fb6d6a05121d4b76a49f44c2c427b</t>
  </si>
  <si>
    <t>3ade81dab5a172b88e1871c28ae05260</t>
  </si>
  <si>
    <t>30446ea2e198de0fd4d7a05ec53c046e</t>
  </si>
  <si>
    <t>2c203f4297ffa221e33a90171c24249d</t>
  </si>
  <si>
    <t>be188afbecaf3cabfe042bf53dfa2e19</t>
  </si>
  <si>
    <t>9a02960ce092d811e89e50c06d750ff6</t>
  </si>
  <si>
    <t>4508bced363e65d5a3e0339f625b8df5</t>
  </si>
  <si>
    <t>2747fdc95e12b07775c0cdee68fe538d</t>
  </si>
  <si>
    <t>370098d35ccd8a2af86b57c81ac7d24f</t>
  </si>
  <si>
    <t>02a0c276d5a252215b48269dea73a6e7</t>
  </si>
  <si>
    <t>b90e891671cffd9557f33a97dc523645</t>
  </si>
  <si>
    <t>ed401ce445967c386a2373dcb0d4e72a</t>
  </si>
  <si>
    <t>50b254ace467cbdb9e5181a487f569dd</t>
  </si>
  <si>
    <t>81f2db696217a6ca38f7addba4245fd7</t>
  </si>
  <si>
    <t>2b55426d5464b65507daa9cc60810ea7</t>
  </si>
  <si>
    <t>c5e30f4818a17e20a66b7277cd2eda07</t>
  </si>
  <si>
    <t>3e8f6864be117d2690e410b934840f87</t>
  </si>
  <si>
    <t>4607b5869fcea2fc6ffa85f57322cf8c</t>
  </si>
  <si>
    <t>79a7213058b523bb31b7c6c53add8159</t>
  </si>
  <si>
    <t>c94d19d021d4a8fbae5a45f904aeea90</t>
  </si>
  <si>
    <t>d9f9a5318f33a6d8d57b288586182c18</t>
  </si>
  <si>
    <t>2e8cf1097e1516a9e3fae72b8ef97519</t>
  </si>
  <si>
    <t>a8d2c5e8f29550a539f377d977f10a52</t>
  </si>
  <si>
    <t>0deccd2553f62773fa2c8fc5911b4afe</t>
  </si>
  <si>
    <t>valente</t>
  </si>
  <si>
    <t>58346246ea802a21cb34124ed2326770</t>
  </si>
  <si>
    <t>0922ca5cbf709f1cbbcf0121e4eaba91</t>
  </si>
  <si>
    <t>9f8ccad2702a1ddd203c159ba49e3018</t>
  </si>
  <si>
    <t>f4b952dd7ab601c02bb1bd06395f45f6</t>
  </si>
  <si>
    <t>dc785164d7124591a6e0088fb6c62f61</t>
  </si>
  <si>
    <t>8944b1716ec63423c8a83c20bc194476</t>
  </si>
  <si>
    <t>f6900efe7cfda3d306e794fa2e92d58a</t>
  </si>
  <si>
    <t>102ebccc01b5cd4eb79f11133037ce38</t>
  </si>
  <si>
    <t>def8b2856a5c8fea8715aa849a198cd4</t>
  </si>
  <si>
    <t>036051a7caef0230a4ec9fbea54e06f6</t>
  </si>
  <si>
    <t>75a603587f83062993751067174b8cbe</t>
  </si>
  <si>
    <t>e7a85f7732b63aa1d69776cde5991ac8</t>
  </si>
  <si>
    <t>araputanga</t>
  </si>
  <si>
    <t>111d5d48ac06001d01f0b901ace3b327</t>
  </si>
  <si>
    <t>ce5575f91b7a762a1a81dbc48a957360</t>
  </si>
  <si>
    <t>84335fd0be72b2dd61ba2f73f389d28a</t>
  </si>
  <si>
    <t>d21616a7f6c6949c83026ea92b5f8503</t>
  </si>
  <si>
    <t>bento goncalves</t>
  </si>
  <si>
    <t>f16daf0b2c8f62c13982bba10f575145</t>
  </si>
  <si>
    <t>6a64d3236b45b82c56432501b7358de2</t>
  </si>
  <si>
    <t>e45f581751e44a52f09b4c1746612e54</t>
  </si>
  <si>
    <t>eaaedcf6f1fee559b27b286e16afdf88</t>
  </si>
  <si>
    <t>589ef6ecb824c3dec0f860daf553169a</t>
  </si>
  <si>
    <t>de2eacc3fdfabed44d32cf8607801800</t>
  </si>
  <si>
    <t>134957eeec87be2414ac629ee0b947a4</t>
  </si>
  <si>
    <t>a39bc5dd8de8c59a1ccc255d91cadfdb</t>
  </si>
  <si>
    <t>d8460f226ff46cc80847aa244ac3d478</t>
  </si>
  <si>
    <t>7a9cf133da2a6494259ffeeab11b6276</t>
  </si>
  <si>
    <t>ec12b9273efd993bc45b74cf9765571c</t>
  </si>
  <si>
    <t>nova monte verde</t>
  </si>
  <si>
    <t>949280c70c6d62ec9c06fffc5ecf1fe4</t>
  </si>
  <si>
    <t>12a371f2183b5d71d81830f3dd3b32c8</t>
  </si>
  <si>
    <t>3196a24fc5b538fda8fa7664e74c411d</t>
  </si>
  <si>
    <t>63c06d40eaa86934cc77c811a075d45e</t>
  </si>
  <si>
    <t>90bdbd31cdcae315cacf03845a466245</t>
  </si>
  <si>
    <t>28e558fad2f33aabbcd55156fbcc9e24</t>
  </si>
  <si>
    <t>4ebb7da18bd79f78995f5eb2243203e1</t>
  </si>
  <si>
    <t>04293309a0d09ff6718521058e1afe19</t>
  </si>
  <si>
    <t>5333db16fe357175d39c82840dd3269d</t>
  </si>
  <si>
    <t>4deb009c36a910076a023947a7929201</t>
  </si>
  <si>
    <t>4c61e37f664c3c88aff092aa5ac779d7</t>
  </si>
  <si>
    <t>7e008e5ec21e044fe30c34ec4e9d0747</t>
  </si>
  <si>
    <t>83abd54a97c64e537933fcfe2fe1c666</t>
  </si>
  <si>
    <t>af697eb5c7d65fdbfd0e10e0afe9f0bd</t>
  </si>
  <si>
    <t>e7a5b08343ce36f0ad6d18c46a7df5f8</t>
  </si>
  <si>
    <t>ba61eebc34c1a7898500cdd665aa6763</t>
  </si>
  <si>
    <t>d9e05f5c9c364436b18207eeff4f789e</t>
  </si>
  <si>
    <t>30ed398b000a7504df39fc41f154eaa2</t>
  </si>
  <si>
    <t>cac7078135671db755ad7c162f2b889c</t>
  </si>
  <si>
    <t>e94d2aa1b4e27a13571357d326e1694d</t>
  </si>
  <si>
    <t>e9c1abcc7126360336d8f56d49041a8c</t>
  </si>
  <si>
    <t>679769a98cfcc6da877c8486ff1c13f3</t>
  </si>
  <si>
    <t>ed11d279d89c44bca26fd1b29db725b5</t>
  </si>
  <si>
    <t>1118f05e23d1a8082fa47f8a377de658</t>
  </si>
  <si>
    <t>49f19939bc5c8639e06c36d3bf01ee98</t>
  </si>
  <si>
    <t>81783131d2a97c8d44d406a4be81b5d9</t>
  </si>
  <si>
    <t>8292e9df852ab7fce9e1bafc08870878</t>
  </si>
  <si>
    <t>itaguai</t>
  </si>
  <si>
    <t>ecc812c240c4f03824a3c5d7e3b6d351</t>
  </si>
  <si>
    <t>1b2066a33aee5851ee3e44b10b36b3c8</t>
  </si>
  <si>
    <t>760e2f7a591535e202953fe18688b31f</t>
  </si>
  <si>
    <t>24a670b13d0b287bf0e123c3010fd19c</t>
  </si>
  <si>
    <t>8b79b48d3cafaff1d409a79c944e9ee7</t>
  </si>
  <si>
    <t>ea27276ae0fbab49a3e542b3f44f6fd4</t>
  </si>
  <si>
    <t>88e2fc6c65d64b3edbf2cade16ea82d9</t>
  </si>
  <si>
    <t>e9666f09e30dc136efd23315bc14e106</t>
  </si>
  <si>
    <t>41413d39ecc484efad18a45e9d06d53d</t>
  </si>
  <si>
    <t>d881b7a2ce3e484f379f751df4c709ce</t>
  </si>
  <si>
    <t>2911e5c9438cd8fe00adcd7966bb1ee3</t>
  </si>
  <si>
    <t>61bf21d981c7e4816f5026ded6da2009</t>
  </si>
  <si>
    <t>e5433d154f98bcb2c139b9679fce0814</t>
  </si>
  <si>
    <t>b7f5a499c05362484859bca44528790d</t>
  </si>
  <si>
    <t>69462246c5d9730f30df8f49f1cc1e83</t>
  </si>
  <si>
    <t>57f68d17b05e574df89591b08dab6f6a</t>
  </si>
  <si>
    <t>d8925133e66f9f708638c86700aca231</t>
  </si>
  <si>
    <t>53f260008dbb42fdc2b7a59b451f20d3</t>
  </si>
  <si>
    <t>2846f353d08aedca3393a089ef1e3841</t>
  </si>
  <si>
    <t>5f6d7bc44eb2d1588b7cb6ac202d63a0</t>
  </si>
  <si>
    <t>4b24b35ca762a17e416dfcd4f647c28b</t>
  </si>
  <si>
    <t>e759db1bd97e2c1f97c134b192acc0ba</t>
  </si>
  <si>
    <t>09a0d7c2cc6f652acd3537e7a91c7000</t>
  </si>
  <si>
    <t>9462d88d82a551270b7c345a53aac7f2</t>
  </si>
  <si>
    <t>f4b5549e1f7d4f62f52b0512657744c3</t>
  </si>
  <si>
    <t>41f0468311f84a21f55c7f09f6c8fa67</t>
  </si>
  <si>
    <t>7542eb12d0319a6d3341f982a9a45433</t>
  </si>
  <si>
    <t>bbdd8d2bff419896027bf4daf92500e4</t>
  </si>
  <si>
    <t>f7b39dca4a425dcfd4a8b0b0aac4b7c0</t>
  </si>
  <si>
    <t>e30800acbcd9f1bc8b882b69f40cba70</t>
  </si>
  <si>
    <t>89b77a270c5efd38d612633fc759b752</t>
  </si>
  <si>
    <t>8759f0e1690709a4a2cef84fa08aee63</t>
  </si>
  <si>
    <t>conceicao das pedras</t>
  </si>
  <si>
    <t>cd4f0f2193950898c8300a435c222056</t>
  </si>
  <si>
    <t>5943b9184c3b6abd2bce573f1fa0a780</t>
  </si>
  <si>
    <t>bb71bc10c4c3beaab9f410d34734805f</t>
  </si>
  <si>
    <t>35d8452c4085b7bad1b14bc47d24091b</t>
  </si>
  <si>
    <t>3377b442347c19fe5f5d740892c180e6</t>
  </si>
  <si>
    <t>bdf6663e51ad5bb48b08b9b37e6aa086</t>
  </si>
  <si>
    <t>a9b90916ddc087b5ba5b9168b82e3d7d</t>
  </si>
  <si>
    <t>de04a994ad17964562eb95e322d13529</t>
  </si>
  <si>
    <t>321558a6b7d5ae077298ae86f95f6d5d</t>
  </si>
  <si>
    <t>3fb89a73b375862ec41e85344c4c51c2</t>
  </si>
  <si>
    <t>4b5e26931a0b0d3a690a3f520329a975</t>
  </si>
  <si>
    <t>763097e13f1d0a0c4c8d2ff811ce4c3b</t>
  </si>
  <si>
    <t>8f0057f230f19e9f7ad1a5566ef6a980</t>
  </si>
  <si>
    <t>fff515ea94dbf35d54d256b3e39f0fea</t>
  </si>
  <si>
    <t>912f70eeb92c8bdb884de7561ea5c6c5</t>
  </si>
  <si>
    <t>f0e12869508b76f983393f9207582cc0</t>
  </si>
  <si>
    <t>e7d5464b94c9a5963f7c686fc80145ad</t>
  </si>
  <si>
    <t>9c025d5516aab09dd87d24084edc31aa</t>
  </si>
  <si>
    <t>sao jose da coroa grande</t>
  </si>
  <si>
    <t>675ea662391ef609e39645b25940d453</t>
  </si>
  <si>
    <t>7d643c6504deebe6d2ab830865d71584</t>
  </si>
  <si>
    <t>pinhotiba</t>
  </si>
  <si>
    <t>18744489f4f9774fa36be74698e7bc8f</t>
  </si>
  <si>
    <t>d8ec16e6a36ef1ab1a9e68d57399a00e</t>
  </si>
  <si>
    <t>f030c21560cd53689aeb6089340bff9f</t>
  </si>
  <si>
    <t>e8f84840b3e83e5d117325aad1ba4d50</t>
  </si>
  <si>
    <t>b75bfef8088ebc4d703a3cbb655546f5</t>
  </si>
  <si>
    <t>dd8a1f106e2a416211230862df1224a2</t>
  </si>
  <si>
    <t>607ee697173850d7eb749c1fc01be313</t>
  </si>
  <si>
    <t>4724ffa427f315c485e39b02e21859b2</t>
  </si>
  <si>
    <t>75bd6136ed4f7970c0d1ce767102fd7b</t>
  </si>
  <si>
    <t>f103c0690f687250cc224964d54e53fe</t>
  </si>
  <si>
    <t>9d838a7fbaba7fca5f1fad259984063a</t>
  </si>
  <si>
    <t>87f00e31fc0872863aaa41f038b28aa9</t>
  </si>
  <si>
    <t>queixada</t>
  </si>
  <si>
    <t>5202706af09cfff62208ae5a56926b6d</t>
  </si>
  <si>
    <t>83634a7abf56905fc9ab415328908de2</t>
  </si>
  <si>
    <t>ae68a047db8668d643d62fd6c90b7202</t>
  </si>
  <si>
    <t>a4be9e3217c93eafb1f1940efb4a9cf6</t>
  </si>
  <si>
    <t>a42d9c825894f96fc6ed02610891454d</t>
  </si>
  <si>
    <t>d9ca2fa81c552b948ce9fc0bf552d307</t>
  </si>
  <si>
    <t>edeia</t>
  </si>
  <si>
    <t>7256c798273af7d120d1f9e274e914f7</t>
  </si>
  <si>
    <t>85095e161b46d68305c1293b02c27d23</t>
  </si>
  <si>
    <t>018546fb1415356fd93cbd77a4338124</t>
  </si>
  <si>
    <t>d2f6b89578aee72f553aad3c76098e63</t>
  </si>
  <si>
    <t>941b415ac43a2e974940f5a1bbfe03bb</t>
  </si>
  <si>
    <t>2c953e7c7611317da6160774e2129d64</t>
  </si>
  <si>
    <t>b702f87f77d8feeade7ecf7598730aea</t>
  </si>
  <si>
    <t>bbd0f1190b3b255c5f24d8a952e27f08</t>
  </si>
  <si>
    <t>itabela</t>
  </si>
  <si>
    <t>acd068ae67c781f99b759f3ddb1c5d57</t>
  </si>
  <si>
    <t>7811ef9c6eed5bb33c3c6f9de751642f</t>
  </si>
  <si>
    <t>635ce7cacd8a8962bb1281ad48353fd3</t>
  </si>
  <si>
    <t>81a9ef6a0791099bb5859d0104f94dc9</t>
  </si>
  <si>
    <t>236c8998f9a6e6150cdfb75fed83c15d</t>
  </si>
  <si>
    <t>7d5e98a2e485f0735beee6e2d1c43e0e</t>
  </si>
  <si>
    <t>79b7eb93349ff756b079e5cb0195cd1f</t>
  </si>
  <si>
    <t>16723834970d6241faf5d1899fff6459</t>
  </si>
  <si>
    <t>56b50d57e6b735968a48a170b8364893</t>
  </si>
  <si>
    <t>34ca28e1d0a2055f325d4275bad02073</t>
  </si>
  <si>
    <t>b0964d76975dbc174b623b5a300973d5</t>
  </si>
  <si>
    <t>2c9b1f7bef0f4fd1ff94ce18f9ddc0bc</t>
  </si>
  <si>
    <t>50fd2b788dc166edd20512370dac54df</t>
  </si>
  <si>
    <t>df7430050b2e4f6ea2a199eb90bc4d7b</t>
  </si>
  <si>
    <t>fcc0c3371e0af4947b6b4c013ecc6e35</t>
  </si>
  <si>
    <t>0751d46ff778c72973f67da627093303</t>
  </si>
  <si>
    <t>fc3cadc0c1328b099cba58d281368351</t>
  </si>
  <si>
    <t>f9144beb4a52ad3ca5337e1f9409a3f4</t>
  </si>
  <si>
    <t>587daf296426a63860d1b5d8feddab1f</t>
  </si>
  <si>
    <t>1422bd723a806e194cfb273eaa75e60b</t>
  </si>
  <si>
    <t>rio casca</t>
  </si>
  <si>
    <t>d8c03aab0fec0814864f1ddfb5135698</t>
  </si>
  <si>
    <t>ebc137c689bc832cc0e53dca8b02c5e8</t>
  </si>
  <si>
    <t>30f787b535ed54e933946a6da76246fd</t>
  </si>
  <si>
    <t>6318d5dbc7a0bcd4f0d7433daba1dcba</t>
  </si>
  <si>
    <t>dbbdec1218213282780fe3c38f786e5e</t>
  </si>
  <si>
    <t>953f3e71ac48c5be1925cfdb3ff767bf</t>
  </si>
  <si>
    <t>f723bed53ca7e20f8a052677b83983e6</t>
  </si>
  <si>
    <t>6fa89bbdedf820511d87d6e983c06655</t>
  </si>
  <si>
    <t>35281d148dcf7134bae913c57db4e6da</t>
  </si>
  <si>
    <t>13e8322a6c779a53d2e57f269f720691</t>
  </si>
  <si>
    <t>6a096fcdddba23fd2ee58971dcd1654e</t>
  </si>
  <si>
    <t>eb8a54dde52e8436241c322baa3f95c2</t>
  </si>
  <si>
    <t>6d8102dfb9acad707f6e15b413270621</t>
  </si>
  <si>
    <t>de00d8cf49c6e6ce6b269424b550413a</t>
  </si>
  <si>
    <t>cbc1a4a40e7aa73b36fc4ba3e3bb663c</t>
  </si>
  <si>
    <t>7b1e7ecf29040bd9581a1577a522548d</t>
  </si>
  <si>
    <t>06dce482ace017e78349b6f1fa83a022</t>
  </si>
  <si>
    <t>a7572127a87fabd47f018134f276d96a</t>
  </si>
  <si>
    <t>727be733cb840c05e9fc14028a1892e2</t>
  </si>
  <si>
    <t>ef8c595d7bee1734828c0dde5ee24c93</t>
  </si>
  <si>
    <t>4e39a18ced98f08c5e1d20c2c5d9f7aa</t>
  </si>
  <si>
    <t>c39c44584dde0d84f912a395af0bef21</t>
  </si>
  <si>
    <t>35b1777d7b1b0e7839a9d0bd138f4c76</t>
  </si>
  <si>
    <t>f82e7ea7e2191c41cdab06dbe728a725</t>
  </si>
  <si>
    <t>fervedouro</t>
  </si>
  <si>
    <t>32d710de2d82d2bd946b276c2314b5d2</t>
  </si>
  <si>
    <t>e604bde09d664bc81fa08c40480c94a6</t>
  </si>
  <si>
    <t>70539f29125fcc6c74d55e2586e5e733</t>
  </si>
  <si>
    <t>c8285f7942cfcfb6542f0d7b54b36359</t>
  </si>
  <si>
    <t>754bbcab20b7ec2572eea091259f65a9</t>
  </si>
  <si>
    <t>ad781527c93d00d89a11eecd9dcad7c1</t>
  </si>
  <si>
    <t>d99da7c51eda5585210a61d54fd1994c</t>
  </si>
  <si>
    <t>296b1479f16b9b8b7ac30b42d5b35c49</t>
  </si>
  <si>
    <t>a5887cc02e8b2ee7e724408a38187ac9</t>
  </si>
  <si>
    <t>04509e3fc8b310f74b4ee514f0c1899d</t>
  </si>
  <si>
    <t>f0e14b83b8b12697246a18f91e0377e5</t>
  </si>
  <si>
    <t>ea7ab4d3d8f539561e8078feaca6ae07</t>
  </si>
  <si>
    <t>ef8f2c2cb3624ff00393c9f695cdd599</t>
  </si>
  <si>
    <t>caraiba</t>
  </si>
  <si>
    <t>48c35042cb072a8ed4da07c418f0b125</t>
  </si>
  <si>
    <t>aec46c70ee4de5fa0bbd56a89a301ae8</t>
  </si>
  <si>
    <t>52d737a419e3d5424beb6b55abd83bcb</t>
  </si>
  <si>
    <t>a0b2aa76be2d444889ea8544f1ce13c3</t>
  </si>
  <si>
    <t>662d5b772be59b4a08a18e2b219555a3</t>
  </si>
  <si>
    <t>e71af2b74b3f43c99ae08245e3b9a120</t>
  </si>
  <si>
    <t>7fda376286b806cee8955685bf02fc4f</t>
  </si>
  <si>
    <t>75c06ee06b201f9b6301d2b5e72993f8</t>
  </si>
  <si>
    <t>4fc2eee158c87c2236c2ff71dcad76f6</t>
  </si>
  <si>
    <t>b2aac017e3d894267bf55fe86abb0dc6</t>
  </si>
  <si>
    <t>99444c1e11fc38755dae86f5c67d3d1a</t>
  </si>
  <si>
    <t>b5992f48220a5eae7188a98b56446037</t>
  </si>
  <si>
    <t>bom jesus</t>
  </si>
  <si>
    <t>10f70d48b35870bdaaafca92fe51a573</t>
  </si>
  <si>
    <t>09e96f4ee8ba811ccf2e32141870e3ce</t>
  </si>
  <si>
    <t>b8c672112a4b924d15cf410db2a8f955</t>
  </si>
  <si>
    <t>b02fe747da41e2ed5f7ff745a81d5a2a</t>
  </si>
  <si>
    <t>eff6ddd66d634e3d04a7e43f0b064562</t>
  </si>
  <si>
    <t>ca49fa5bcc1635cbfcc8bd9b4ce93fdc</t>
  </si>
  <si>
    <t>c025cbb5af87157b95b10ca2d57978d3</t>
  </si>
  <si>
    <t>3a73856e2f2c866a815c475a95832765</t>
  </si>
  <si>
    <t>5bd318d221da74df4ee531dbe407e151</t>
  </si>
  <si>
    <t>09e2826379ca2fed821563c9049a0a77</t>
  </si>
  <si>
    <t>2811a528a7b5ae1d207e9620a4c6b44b</t>
  </si>
  <si>
    <t>d7aac623b37a602920a230c0bfd96025</t>
  </si>
  <si>
    <t>a44fb5a447105f8469bdf16bf9159f25</t>
  </si>
  <si>
    <t>153e52e63923244a66d19c4b0ca40f42</t>
  </si>
  <si>
    <t>644da1e3e4fb089d2404596574225c60</t>
  </si>
  <si>
    <t>20e5127b0dda6370dd7795b2952da13a</t>
  </si>
  <si>
    <t>c98a7b0279f19defb3869b3ec67bd1a8</t>
  </si>
  <si>
    <t>5685bb72678077930e5c1f790e2995c5</t>
  </si>
  <si>
    <t>de03cefa119fcace5bfe4b492993da7f</t>
  </si>
  <si>
    <t>0dc681657ffbc04e9e47078efa1da46a</t>
  </si>
  <si>
    <t>8917028bf3c86c1be363da721004f557</t>
  </si>
  <si>
    <t>c5970e2db96b55db5e00f6df2f4dfe73</t>
  </si>
  <si>
    <t>d0f10a06cef93a439ce94948f700d7f1</t>
  </si>
  <si>
    <t>24c9296f4679f53ae284ba3e7d3914f7</t>
  </si>
  <si>
    <t>38a5a268ed9f84995c960ba876ab6952</t>
  </si>
  <si>
    <t>81aa7cc874954b14415ae4f6da25ede9</t>
  </si>
  <si>
    <t>6ad99bac95eceb8ee72b78585c5baf88</t>
  </si>
  <si>
    <t>0bb9709934061bd3316175ad24d90409</t>
  </si>
  <si>
    <t>63b464dbf392c7b80d12d932fa7cafed</t>
  </si>
  <si>
    <t>a11b2ffc399bdbac01974520f8ec98b8</t>
  </si>
  <si>
    <t>5207664bb97d53e5e9cdfd0163380e2f</t>
  </si>
  <si>
    <t>7b1d4d024295cc2b11b2896b06458baa</t>
  </si>
  <si>
    <t>806d216eec8cb41183d2e3d52924e238</t>
  </si>
  <si>
    <t>0b501b17eff6353cde82245645c4207e</t>
  </si>
  <si>
    <t>0791d9fc1e30678ecf03d3e55fa108d3</t>
  </si>
  <si>
    <t>9a720f15d20a2063e49b82478036609c</t>
  </si>
  <si>
    <t>1f06e0b20a4b5a839950bf1f9f779957</t>
  </si>
  <si>
    <t>af893b2efa430418d774a852e7870601</t>
  </si>
  <si>
    <t>8a432f4e5b471f8da497d7dc517666e2</t>
  </si>
  <si>
    <t>b3e20bc2f01a785db7cf2ca23a0929fd</t>
  </si>
  <si>
    <t>6f2de71049be12a7261059378f59e229</t>
  </si>
  <si>
    <t>615e5edf00b62ca6f134b8656c75fa1b</t>
  </si>
  <si>
    <t>23427a6bd9f8fd1b51f1b1e5cc186ab8</t>
  </si>
  <si>
    <t>5cb96c51c55f57503465e4d2558dc053</t>
  </si>
  <si>
    <t>a8fabc805e9a10a3c93ae5bff642b86b</t>
  </si>
  <si>
    <t>a9c6c0298a1b91a7e66a387df066e225</t>
  </si>
  <si>
    <t>2eb72d11643aaae8f92fafc9296674c8</t>
  </si>
  <si>
    <t>bd989dd640bbac52bbb0fd92fb8539ac</t>
  </si>
  <si>
    <t>cd994d365e6a5dcaa94ff5f3fadb0ad8</t>
  </si>
  <si>
    <t>7614c62b86a81021243e438cfde78ccc</t>
  </si>
  <si>
    <t>11ad10d9633e704794cda59de17627f1</t>
  </si>
  <si>
    <t>f4d52c8679d7de408090a7c7ec487cf3</t>
  </si>
  <si>
    <t>dca8cbb1c9d8a2db0fbc0c36b8d1a7bc</t>
  </si>
  <si>
    <t>69f17a4b73fc71cfe47dca090919130f</t>
  </si>
  <si>
    <t>f9f15e02ed74cf8a21b8266a55498942</t>
  </si>
  <si>
    <t>e1f67a370030c2c5695ee3f95c44cd90</t>
  </si>
  <si>
    <t>46a679ffe9f1dfbb33d7e6795a2ed65e</t>
  </si>
  <si>
    <t>376b09019901a4e8c4006c34cdb0d154</t>
  </si>
  <si>
    <t>25f606824a2b8532c1d6a6d38f501b02</t>
  </si>
  <si>
    <t>923fd8ff0cec825036dbbfaa8ddda4b0</t>
  </si>
  <si>
    <t>733ce8edf1b05d580ba4fe944d5fc493</t>
  </si>
  <si>
    <t>263deb0d1a35645df1f371bfaded4589</t>
  </si>
  <si>
    <t>9394a725ee7e3f1da0d6b22b046cc8d4</t>
  </si>
  <si>
    <t>c63b6fb69abc3e3b303a299ccbbe56dd</t>
  </si>
  <si>
    <t>14f71e03c472d2b37384b55708ac8354</t>
  </si>
  <si>
    <t>a0644c97f9915e9f442b94b4a5a2fa1b</t>
  </si>
  <si>
    <t>4c218eca2a721ce320b45f9cd190d7b5</t>
  </si>
  <si>
    <t>17cdb2d46a5fddefa7bab0474418cc26</t>
  </si>
  <si>
    <t>f8f93700c26007f74716eca57d217cfd</t>
  </si>
  <si>
    <t>d57e18d5f73c7ccb7f7339b61166898d</t>
  </si>
  <si>
    <t>89d71eb3d9f960b4d318bb458bf88d92</t>
  </si>
  <si>
    <t>conselheiro pena</t>
  </si>
  <si>
    <t>1a9919330851f39651db4ff4beb1e4cb</t>
  </si>
  <si>
    <t>ba230fc7bcaa2f503c46d73098caeb66</t>
  </si>
  <si>
    <t>13d058e4eeac2ce8217660b2f8a05812</t>
  </si>
  <si>
    <t>471d671610a58398e1c97dd0b9719d8a</t>
  </si>
  <si>
    <t>ff04bc23fe11c6cb9ed71568895a5328</t>
  </si>
  <si>
    <t>8b2eea9258754b47d5e4a9937f113a77</t>
  </si>
  <si>
    <t>0432ead42b6c8a0bdf68154add917fdf</t>
  </si>
  <si>
    <t>c2d5b948d7ddb2e2e156098bf964b5ac</t>
  </si>
  <si>
    <t>5fa2c99acd19b1724a6bbce82b7fa3c9</t>
  </si>
  <si>
    <t>f0c093c76173e238666bd40e2bf6217f</t>
  </si>
  <si>
    <t>ba73861377213f078d8f92abaeb7dad2</t>
  </si>
  <si>
    <t>c37d452db8a3abfa3d99c322e92ef0ef</t>
  </si>
  <si>
    <t>ca349c4d87c594b4995fcc4fa9c0b77b</t>
  </si>
  <si>
    <t>99de4444dbc09f097afa14d4ac4ae448</t>
  </si>
  <si>
    <t>97823d6731e59cd6b4f9d3ea113a976e</t>
  </si>
  <si>
    <t>cce679660c66e6fbd5c8091dfd29e9cd</t>
  </si>
  <si>
    <t>f73735edd848cf439de47e82b57abce2</t>
  </si>
  <si>
    <t>d79cac258c5e81fec5c9738f9b1d2204</t>
  </si>
  <si>
    <t>3258acb04d37e2f91f76c9250f3b80a0</t>
  </si>
  <si>
    <t>0419615aa283aa971b6865c136a31868</t>
  </si>
  <si>
    <t>0ec20feeac30045e916578f17c2085e2</t>
  </si>
  <si>
    <t>e5897f494af72d083f3899808f341659</t>
  </si>
  <si>
    <t>fb3cfbc8a86f5d7fbb4d36b8df63f60d</t>
  </si>
  <si>
    <t>b87e0079d0d0c17a5ce63aadb9eae6d9</t>
  </si>
  <si>
    <t>4ebc7efaeb93bd3bdb9eccaf404cd53a</t>
  </si>
  <si>
    <t>bf4ff42133c7bced3bda24a521a5e12f</t>
  </si>
  <si>
    <t>edab921e9ef1edda11824a99a4fdb862</t>
  </si>
  <si>
    <t>ea1210816b91efb1908d9ba1bbcdbbba</t>
  </si>
  <si>
    <t>a0951eca8e874597dc3abaefc1940679</t>
  </si>
  <si>
    <t>611ea8e4e26938cb284901657e69d880</t>
  </si>
  <si>
    <t>santo antonio da patrulha</t>
  </si>
  <si>
    <t>d4c0ebae1ec07474b7d092a62b469f6d</t>
  </si>
  <si>
    <t>a98ce95e720b49857fedbcfbdf21e8de</t>
  </si>
  <si>
    <t>80b2dd0afbb9c18f5cce702acc2947b9</t>
  </si>
  <si>
    <t>c206a65ab93069f7a79c0ac5f4512e02</t>
  </si>
  <si>
    <t>c7701ffd57ad3233140171c173d25953</t>
  </si>
  <si>
    <t>520563861deb0acf3b7ab8295ced6e01</t>
  </si>
  <si>
    <t>d57859ffa4eb04b3847a118bcc5284ff</t>
  </si>
  <si>
    <t>pocoes</t>
  </si>
  <si>
    <t>af267dd4b62acc26802a30eef78e7afb</t>
  </si>
  <si>
    <t>e8dba4d70f7f2b20e775d09cae01142d</t>
  </si>
  <si>
    <t>39794e843253693e05251852876efc86</t>
  </si>
  <si>
    <t>santa barbara d oeste</t>
  </si>
  <si>
    <t>7d3636e9d015024df69d61abc7bab409</t>
  </si>
  <si>
    <t>c01529871fdb3a98bfd7c845f24f6c21</t>
  </si>
  <si>
    <t>9d681c7e12db302cb261e721040dde65</t>
  </si>
  <si>
    <t>2bdf82cc0845ed8974063bfba3bd08be</t>
  </si>
  <si>
    <t>bf41eb326b16f1484cf34ab9e3cced8f</t>
  </si>
  <si>
    <t>f7959924408235b634284e142e28865e</t>
  </si>
  <si>
    <t>7bdbf26950bfc3b92d415498376864fd</t>
  </si>
  <si>
    <t>19bdd86ca06c5bcaf94fe9e856bd6a3f</t>
  </si>
  <si>
    <t>ef05574239559b43f9c131854ea45151</t>
  </si>
  <si>
    <t>ea1104bc82d4e7144bb17b3d7853a930</t>
  </si>
  <si>
    <t>543cc037b05f74eeacee9b376522b9d5</t>
  </si>
  <si>
    <t>bbe87dce25ba8b38bb61cc7210a3f10b</t>
  </si>
  <si>
    <t>b5fafd3b606b479ad14ecad6eeeade71</t>
  </si>
  <si>
    <t>ca610b1fadf583e1e3c68c999643494a</t>
  </si>
  <si>
    <t>473795a355d29305c3ea6b156833adf5</t>
  </si>
  <si>
    <t>0391a63da09585e6aa0b5903a30de108</t>
  </si>
  <si>
    <t>f6a40045364c9ef1f9405ef1d094c389</t>
  </si>
  <si>
    <t>62d41a80c366aa2d8644e3270adf8440</t>
  </si>
  <si>
    <t>73522d9ec5b4e4b71550fc64f77cfa27</t>
  </si>
  <si>
    <t>aa93e3c6d83d9d067dad35f632ad1b0e</t>
  </si>
  <si>
    <t>b2a276c8b8261ba2c2c46bcfa1f522ee</t>
  </si>
  <si>
    <t>a0361634806336b2ccb198e40eb9bf8c</t>
  </si>
  <si>
    <t>e03e8192ecbedf3c6493ae3c01ba21e3</t>
  </si>
  <si>
    <t>fd2e6e9ae894e78bc1eecbf68286c28c</t>
  </si>
  <si>
    <t>49a95a5cddee3f11fafeb8227253bbbc</t>
  </si>
  <si>
    <t>6ff26ef9ee033313afc8e84810a11079</t>
  </si>
  <si>
    <t>7067cd3714fdef2291044f93d6321188</t>
  </si>
  <si>
    <t>6f0a2d3f0fcb51ca2468a29cf29bdf8e</t>
  </si>
  <si>
    <t>49e4da381c1d39e7df445cb2209e2359</t>
  </si>
  <si>
    <t>5a413ade68e8f8d93071a7f52a64cb9e</t>
  </si>
  <si>
    <t>6e16b9148de07bf74c0d944939f3f12a</t>
  </si>
  <si>
    <t>665f8239a02c9cc0b3ea7ad51278f05e</t>
  </si>
  <si>
    <t>a1b951b4a7ac3dcd035bc6532b95ffed</t>
  </si>
  <si>
    <t>528bcf6680c36dddf07620bd35b33a6f</t>
  </si>
  <si>
    <t>80aa2d8185eda2594527f4f2e59769e5</t>
  </si>
  <si>
    <t>73e47be0498a4d9f19d88a0113af23fd</t>
  </si>
  <si>
    <t>74166bb28ab55ae0eef81ed7ff3dff29</t>
  </si>
  <si>
    <t>6bd503a8230299c9316fb0f726933927</t>
  </si>
  <si>
    <t>31ac6792817138d9e3f44b2999f57ae4</t>
  </si>
  <si>
    <t>indiara</t>
  </si>
  <si>
    <t>99d3564705b8fa6e354dadabe49e8c28</t>
  </si>
  <si>
    <t>0748ca850e6e0ac086799ba43d270d3b</t>
  </si>
  <si>
    <t>18f279a61d8165f3747df375301daaad</t>
  </si>
  <si>
    <t>pirajui</t>
  </si>
  <si>
    <t>e43005ad5dc9d4727ad0f093ad35283b</t>
  </si>
  <si>
    <t>4cd6ba4ea3112de8fc238307c4dc6307</t>
  </si>
  <si>
    <t>ebe59b02da2c81ff94071eee41985e9d</t>
  </si>
  <si>
    <t>a1894265708f519fcdfa6476095d46ae</t>
  </si>
  <si>
    <t>c7d900a1f1f7f278c06d3ffcd18451ae</t>
  </si>
  <si>
    <t>c8395c703a6133dc947b6b371b2551aa</t>
  </si>
  <si>
    <t>a14b9eb03932b3a268d0c568d5abf5c8</t>
  </si>
  <si>
    <t>itaiopolis</t>
  </si>
  <si>
    <t>adf36df4c22d10f6df56aa465a4cd301</t>
  </si>
  <si>
    <t>781aba8df3b1bb0efe7657a98f7412da</t>
  </si>
  <si>
    <t>aa8a0a13a82200ca731915b262113b2e</t>
  </si>
  <si>
    <t>f0d56a1df2c0a7a756d7e4352cdcc8f0</t>
  </si>
  <si>
    <t>999ea745e15b6f7bcb451e51d1b9d64e</t>
  </si>
  <si>
    <t>973e2efa6a19ac5083691b9deb4c0a51</t>
  </si>
  <si>
    <t>e19ddcc85537b41f22116c8d5425ef46</t>
  </si>
  <si>
    <t>864a2a7ce82f1570f7c43d4f63b19e13</t>
  </si>
  <si>
    <t>ca66d500112900d75968df9716752250</t>
  </si>
  <si>
    <t>db3da8e7717f79f47d3c27890ca51dc2</t>
  </si>
  <si>
    <t>36d2f4c466cc35f518fac94f87653109</t>
  </si>
  <si>
    <t>a8d952e8e5436a6fe36d24c402d100de</t>
  </si>
  <si>
    <t>ae276554ae951afd264f67a513ae3b0c</t>
  </si>
  <si>
    <t>30e5fcd06cb431cd8941809a3f2f0f32</t>
  </si>
  <si>
    <t>2acce4db469045e8f9a863028abce19d</t>
  </si>
  <si>
    <t>5e2695cadc5153ef2b56dd2ad1600622</t>
  </si>
  <si>
    <t>2e60890d387b9bcd29da579f25afd034</t>
  </si>
  <si>
    <t>9899ea2c323e2472f039802c86f07009</t>
  </si>
  <si>
    <t>6c0356ab340ffa364f50daabfc65f1fa</t>
  </si>
  <si>
    <t>021d6c6614e8f9ad30985e8594bffe06</t>
  </si>
  <si>
    <t>4d7b93709f08f674ff9d2185fd811cf9</t>
  </si>
  <si>
    <t>4da0329350218978429b287440f4b87a</t>
  </si>
  <si>
    <t>3e2d140f0acbb3da83a30d59fb0f805c</t>
  </si>
  <si>
    <t>e277c65ec97280d2b8df16402f002bbd</t>
  </si>
  <si>
    <t>e7e460583f2b78939dee0f8cd9a619ed</t>
  </si>
  <si>
    <t>1add76929fb44f188283613f0f9ace68</t>
  </si>
  <si>
    <t>2073adf991d650975fec13fb944d8ff1</t>
  </si>
  <si>
    <t>eeb2d1e155818957df60a76fc47e75a8</t>
  </si>
  <si>
    <t>7b86304a80fc04dd20a7f6ba3c700375</t>
  </si>
  <si>
    <t>d8193633632c69edb143c6f25250fbc9</t>
  </si>
  <si>
    <t>259bd66612b61aa4e82ce3cde9272bbc</t>
  </si>
  <si>
    <t>32b346000cfac774c373c34801efc258</t>
  </si>
  <si>
    <t>eb2dc067ee1a4eac77e2d045f01cf7f0</t>
  </si>
  <si>
    <t>78101fe486eab484a8d65d53b69f4b09</t>
  </si>
  <si>
    <t>666e09695a076343da1fb9643f68adc7</t>
  </si>
  <si>
    <t>f457ae29820089a077b166bcf2182d9d</t>
  </si>
  <si>
    <t>f84f158d834dafae73fa8da8b11bea6d</t>
  </si>
  <si>
    <t>de092fae7682337beee732fe96841556</t>
  </si>
  <si>
    <t>fd1ddfeca967b94315642dfe5c7545f7</t>
  </si>
  <si>
    <t>3a38b933c499fe2100b9b58a272cf9f8</t>
  </si>
  <si>
    <t>4e60165d68af3fa7c25bfa95ea5803ff</t>
  </si>
  <si>
    <t>89e3b283612a5ceb826e2325d09e06d8</t>
  </si>
  <si>
    <t>525533c5eccb7f4665306a7e01783567</t>
  </si>
  <si>
    <t>41905505467674f4496fd2f6e9ebae6f</t>
  </si>
  <si>
    <t>c1bb9c658a466e65be53b3c037672a3f</t>
  </si>
  <si>
    <t>e7af9428d8b5d65f0fd7d3eb98595308</t>
  </si>
  <si>
    <t>d9bdf643d95cb89844c0da1a0df1d16e</t>
  </si>
  <si>
    <t>f198681d09edbdab2cc9532cfbd58cf2</t>
  </si>
  <si>
    <t>jijoca de jericoacoara</t>
  </si>
  <si>
    <t>ac68ca3267acd54af9b04f0b8f63b7e1</t>
  </si>
  <si>
    <t>705affd495e328b5af6d73bc403c6bcf</t>
  </si>
  <si>
    <t>1979a929d283342dbba6654a2e2fc4a6</t>
  </si>
  <si>
    <t>044cd7ffb6a41e6e5513c6595a2893ca</t>
  </si>
  <si>
    <t>62c2b9bd44500d0305b1e50e2c9bd34d</t>
  </si>
  <si>
    <t>ee5b60a884b4165fa4264e66968b4abb</t>
  </si>
  <si>
    <t>7b310640f39d05e4f9beec5feeb8a9a5</t>
  </si>
  <si>
    <t>034a67c9a4d321daf61515903eb02063</t>
  </si>
  <si>
    <t>13834646826ae873256bfc9e6d22a019</t>
  </si>
  <si>
    <t>8512e3ca55e22431ebc529ee0dda929b</t>
  </si>
  <si>
    <t>fea5a7b9dcb6be7d730de9835ec5e7ad</t>
  </si>
  <si>
    <t>68f6a731b70b2042da9f202d75f7ab2f</t>
  </si>
  <si>
    <t>85c1fbdfde1ce1474f486c1cf18caf90</t>
  </si>
  <si>
    <t>06fa97ae36cda18a1e8ea370f3f2edf7</t>
  </si>
  <si>
    <t>059f29f70dd5872036d655d20ee08965</t>
  </si>
  <si>
    <t>7c090db969b7b59bfae10b91355cd5dc</t>
  </si>
  <si>
    <t>0414ce6ba3643b59fd1e5c8e146c1d8d</t>
  </si>
  <si>
    <t>24ea74c0ee8a3a1a753cf33550565846</t>
  </si>
  <si>
    <t>3f23bdebc73fa439fcd2b1b77fbeaf7a</t>
  </si>
  <si>
    <t>f889fb87b505b73de10c18b93352469f</t>
  </si>
  <si>
    <t>4e251837133d004b7c2827c9a9dae5b3</t>
  </si>
  <si>
    <t>37dd0a597befd18b4e172e00487e4c46</t>
  </si>
  <si>
    <t>f6f3ed4a8a7846316a1295a5a1f531c3</t>
  </si>
  <si>
    <t>e0cf8f143b22051b37718627c8580554</t>
  </si>
  <si>
    <t>a049b2eaf54fe7b9f51cf4c143a41db5</t>
  </si>
  <si>
    <t>b44ac72ece514e2e7985803cf7cefbc5</t>
  </si>
  <si>
    <t>186e919682f5a6678f5f553a6e04a457</t>
  </si>
  <si>
    <t>24dd6883219c3c70aa4d84d059d279a0</t>
  </si>
  <si>
    <t>1a080577618e7fe4d9ddd8fb2b47a964</t>
  </si>
  <si>
    <t>17226a88d569de01674b6790dd3d6fbc</t>
  </si>
  <si>
    <t>fc2b5bbce8051cf99e0c56ec17d8d9bb</t>
  </si>
  <si>
    <t>fdb0400657b935e026dc0521ba81c3d2</t>
  </si>
  <si>
    <t>a38957c087426f51440188328532902e</t>
  </si>
  <si>
    <t>51ee6ec9a7b510b8ee500a47065a74b8</t>
  </si>
  <si>
    <t>3c6bafdfdd95f239f5ac3bcf5e56bd0e</t>
  </si>
  <si>
    <t>butia</t>
  </si>
  <si>
    <t>47cf7e28d8f434cd6a3f4825953cdbac</t>
  </si>
  <si>
    <t>8fceafecb6f78c92c97dde2f6d1cac63</t>
  </si>
  <si>
    <t>39b07544f44827ecfb759a3544ccab72</t>
  </si>
  <si>
    <t>dcbfb65ae9125d8e25367087650ad49c</t>
  </si>
  <si>
    <t>9e8de01f2fe105eaf6c6092b1ae4e86c</t>
  </si>
  <si>
    <t>a22eab892e46faff3ec0ec311cd1f437</t>
  </si>
  <si>
    <t>e3aa3b61037e281dedb26da2882983ae</t>
  </si>
  <si>
    <t>3e31fd1419cc4cd6adad1925e72e3a03</t>
  </si>
  <si>
    <t>6d096f880bc145f805c6db79ea988789</t>
  </si>
  <si>
    <t>c7c04230198e37566eee8abf31314112</t>
  </si>
  <si>
    <t>4de495b9945a8375377fe484c4e14269</t>
  </si>
  <si>
    <t>piritiba</t>
  </si>
  <si>
    <t>89cd9f68aa6c5370ba3443f02292f7a3</t>
  </si>
  <si>
    <t>c59a4c0d6a4569a272f28487ede54c16</t>
  </si>
  <si>
    <t>1a076ebf5225e2c21de6fad7c324ddec</t>
  </si>
  <si>
    <t>2e34ed2b95d40201c3ca372ec80db75a</t>
  </si>
  <si>
    <t>a5bff0f43eb51f0cad7c37fac7244c8a</t>
  </si>
  <si>
    <t>8b9da83aab7e0dd9a053a6c11aead43a</t>
  </si>
  <si>
    <t>d00ff6010b4c8c182b603ec360026b44</t>
  </si>
  <si>
    <t>04932ff700030fe6c723a32ed80bc2ad</t>
  </si>
  <si>
    <t>matias barbosa</t>
  </si>
  <si>
    <t>951d716448e523309ab6bf46d9850979</t>
  </si>
  <si>
    <t>94c6d48c2462a85429fcc3b6bde00c4a</t>
  </si>
  <si>
    <t>8610b520601e1e478e7ae1c351808d7e</t>
  </si>
  <si>
    <t>b77200a7cbfba12d399cea6ab05f0056</t>
  </si>
  <si>
    <t>d4e46c8fea215d808d199ea91ee81fb7</t>
  </si>
  <si>
    <t>laguna</t>
  </si>
  <si>
    <t>65492cb556d99eb900c65a4ff79fd3c4</t>
  </si>
  <si>
    <t>ed836edc15625c202f6ba85dbbe95c3a</t>
  </si>
  <si>
    <t>822f09a9859163e0f042c9fb35a02b19</t>
  </si>
  <si>
    <t>cef6f460d918590e4b8304c2890f58f0</t>
  </si>
  <si>
    <t>1871f846d88e6b0632e1058b61d35964</t>
  </si>
  <si>
    <t>d40f7b913da4a8074642dd44f8d51e33</t>
  </si>
  <si>
    <t>29f6c8fd6605fb62cceeb59ce698bf75</t>
  </si>
  <si>
    <t>36e51737e6dad4e510d102b8c95167b1</t>
  </si>
  <si>
    <t>883dd81e82754ac2c65e9790a7db8c9a</t>
  </si>
  <si>
    <t>9ecee7edd51fea4cc04b55c51d5dad04</t>
  </si>
  <si>
    <t>4f8092f81e74647a7bb441b6577d62b1</t>
  </si>
  <si>
    <t>0bb7cb61f1957f79dac582ab66ccdc1f</t>
  </si>
  <si>
    <t>72b2dcb1f65360c3a533246ea3502fed</t>
  </si>
  <si>
    <t>30833901a5dd334649ed9090a103fc35</t>
  </si>
  <si>
    <t>d27615a51a5038316cd58427648a46a2</t>
  </si>
  <si>
    <t>31da6b20b9e1d1376bd442a0d4ad0607</t>
  </si>
  <si>
    <t>e411491f59e292ac3d3cf9d9d79b3313</t>
  </si>
  <si>
    <t>89a704082896dad4019e7621a83431f0</t>
  </si>
  <si>
    <t>d24b287420a2c9f6fcbe91cc11d788c3</t>
  </si>
  <si>
    <t>cbd695d33e330f53d0d480b280111aeb</t>
  </si>
  <si>
    <t>38648b71bc657c2d7c0f96930cee401c</t>
  </si>
  <si>
    <t>74fa648446ac066d771e173625e86722</t>
  </si>
  <si>
    <t>araguapaz</t>
  </si>
  <si>
    <t>9c40a111cc4f36ac3f23328139901312</t>
  </si>
  <si>
    <t>137cf4a496d574ddab72e448e6a4ae2e</t>
  </si>
  <si>
    <t>fe1bbc5feda5c8979a8a1b3b2512d5a6</t>
  </si>
  <si>
    <t>55e8be09219e4bc9dd78f8596b1d03f7</t>
  </si>
  <si>
    <t>nanuque</t>
  </si>
  <si>
    <t>arinos</t>
  </si>
  <si>
    <t>d3bf07368c28fc881c427ec119b01153</t>
  </si>
  <si>
    <t>b204bef503807c5ebc6ba01bbe17cab2</t>
  </si>
  <si>
    <t>660020bc4184db41dc39b332230e94a6</t>
  </si>
  <si>
    <t>dc881ef926ca402063ea142afc83874c</t>
  </si>
  <si>
    <t>31f96a7faffd537b8ceef28d305cd375</t>
  </si>
  <si>
    <t>4cc2d69355f58ec964dfd4c0621b5a14</t>
  </si>
  <si>
    <t>dafcf8195acb775dcbfa9dae22b3c959</t>
  </si>
  <si>
    <t>e2c09e699d1b2301790514ac52ca2e4d</t>
  </si>
  <si>
    <t>4bb092f397e56a28c0207882c135f5bc</t>
  </si>
  <si>
    <t>02ce467092b184e71d3967d29110adc1</t>
  </si>
  <si>
    <t>a37aca35a5ff14fefa24de86e12048f3</t>
  </si>
  <si>
    <t>f3f1a6aecc9c4e12ac22b27101dbce05</t>
  </si>
  <si>
    <t>7435b3acc47c0cccaf692a61002d8908</t>
  </si>
  <si>
    <t>1062c81e88bc1b5def04eabbd1929820</t>
  </si>
  <si>
    <t>901db8b5147279a8318455a65fcd653e</t>
  </si>
  <si>
    <t>b42f9966116a4518f832f1a13ec8456a</t>
  </si>
  <si>
    <t>9f86f950682d984973f7514d94bedb98</t>
  </si>
  <si>
    <t>31a13f8d50978b26e98cb40b18bfbd30</t>
  </si>
  <si>
    <t>aa5889064ca9c81e3a9dc65dd018187c</t>
  </si>
  <si>
    <t>31f0b79edd49b7961c0abf48b7313ca4</t>
  </si>
  <si>
    <t>30727429f8337a76c80a10e0540ce073</t>
  </si>
  <si>
    <t>adba6d1c777cd469f601d55fb66932ec</t>
  </si>
  <si>
    <t>3237c01ca83d6c17feee532d5b7e6b72</t>
  </si>
  <si>
    <t>d3c4c77b75d9e3c3d4ee9b1e40591b04</t>
  </si>
  <si>
    <t>e83c76265fc54bf41eac728805e4da77</t>
  </si>
  <si>
    <t>ef965f89f325a77c2b3c7e1de2b897ba</t>
  </si>
  <si>
    <t>cd74303942bee59edc3379f0a6433c62</t>
  </si>
  <si>
    <t>aaa391b7c35a628a6318851e8e933e0b</t>
  </si>
  <si>
    <t>5949664f01f7a008770bc82d8fcdf363</t>
  </si>
  <si>
    <t>7a06f1e596e63eac60cd9f3085ea501f</t>
  </si>
  <si>
    <t>e2bb00220a167d9e60b6776ac33717bc</t>
  </si>
  <si>
    <t>2bb3f48aadf30f93a0dd64c50048e789</t>
  </si>
  <si>
    <t>monte aprazivel</t>
  </si>
  <si>
    <t>c093b337defb1739af5d4d2925cc9e00</t>
  </si>
  <si>
    <t>4d2c3ee422e4c891e4b715c4ede15ca6</t>
  </si>
  <si>
    <t>05730013efda596306417c3b09302475</t>
  </si>
  <si>
    <t>65cf8608e2419a255a6007112b864b4b</t>
  </si>
  <si>
    <t>criciuma</t>
  </si>
  <si>
    <t>90656a29c767bd72285cc656d21c0d51</t>
  </si>
  <si>
    <t>0bfe07b61bfee66e26439b13efc8ea89</t>
  </si>
  <si>
    <t>nova londrina</t>
  </si>
  <si>
    <t>d873fac825acde118d8302108e56afff</t>
  </si>
  <si>
    <t>785c2986ce8232a718aaad761ac2a321</t>
  </si>
  <si>
    <t>8fc86d31af29c9a6ef80c6c950666adc</t>
  </si>
  <si>
    <t>083c350532e95d46b3c25b7c41b1ad63</t>
  </si>
  <si>
    <t>1747048d975dfb4b55bc232200ccc53f</t>
  </si>
  <si>
    <t>6997fe0ec1de23e69f13fedf18f50cb8</t>
  </si>
  <si>
    <t>franco da rocha</t>
  </si>
  <si>
    <t>3e4a8d7b151d4f81900cea441f80d544</t>
  </si>
  <si>
    <t>b9142260cefbbd5688748061179bb7fe</t>
  </si>
  <si>
    <t>7ab7a537b678b6dd73d825ff6ee7be9d</t>
  </si>
  <si>
    <t>7b99b84868d16899bd87924ba93f32bf</t>
  </si>
  <si>
    <t>363a742635cc645c207ce8102de9b837</t>
  </si>
  <si>
    <t>24a0c8ed6023ebf150adf2594bb824a1</t>
  </si>
  <si>
    <t>2a48623a075ed7b21c8f9ed3ab513674</t>
  </si>
  <si>
    <t>948c22764c5080442c29a9c3da89b40f</t>
  </si>
  <si>
    <t>54965bbe3e4f07ae045b90b0b8541f52</t>
  </si>
  <si>
    <t>70402b5d4e89d75ccb09787eb910a146</t>
  </si>
  <si>
    <t>8880e2d4468f5aae8e21b63115ce635f</t>
  </si>
  <si>
    <t>28b4eced95a52d9c437a4caf9d311b95</t>
  </si>
  <si>
    <t>2e603bfcc5fef237c24599fadf6d2d85</t>
  </si>
  <si>
    <t>b69baf52ffd3819be034752ff929ec1e</t>
  </si>
  <si>
    <t>55ebae49cf4c0963d5738a39e1e79750</t>
  </si>
  <si>
    <t>2be17df1c49978426251562096c3cc09</t>
  </si>
  <si>
    <t>2db3e03b1db3a836ed63120f3ce8e362</t>
  </si>
  <si>
    <t>iguatu</t>
  </si>
  <si>
    <t>63c65ef108b5fa957ead39600d605868</t>
  </si>
  <si>
    <t>3625fbaf8284047185fb0351f2f84ae3</t>
  </si>
  <si>
    <t>689d34f193887d19a45f5a32f47c717d</t>
  </si>
  <si>
    <t>4fb5f75a2ff520a28e987e6cb5435022</t>
  </si>
  <si>
    <t>0335b2f76fdeed85180abe8c6c444aa4</t>
  </si>
  <si>
    <t>610c70a5e997a8222166a556a089d2c6</t>
  </si>
  <si>
    <t>4274df747cf9a1ac15adf09a87185dc1</t>
  </si>
  <si>
    <t>60a3aec19dc1a866e9cf6a6b4430916d</t>
  </si>
  <si>
    <t>618174cd887c0ff38799803a8a885f04</t>
  </si>
  <si>
    <t>d2faaae07c685cce7b2828aa10c43b0f</t>
  </si>
  <si>
    <t>3ea9fe739cd6a9bd2be0ba05c290498a</t>
  </si>
  <si>
    <t>5a113025f6654d8f73018aedf5ea5f38</t>
  </si>
  <si>
    <t>ad9259e8a14df6ee75201925f28d4a8f</t>
  </si>
  <si>
    <t>08a761b27ad72e5fa65e351ca23bb2f5</t>
  </si>
  <si>
    <t>af92012b9c9ebac7f18b1a219e2474fc</t>
  </si>
  <si>
    <t>ace8fb267a4f76c58dad79d0171f6812</t>
  </si>
  <si>
    <t>52ac6f920b7280e4c6d30dd94de6259b</t>
  </si>
  <si>
    <t>beb1179c24f5eb219e9906c440fc59ff</t>
  </si>
  <si>
    <t>1ec4b633f3c13e37a6207860df692d33</t>
  </si>
  <si>
    <t>97170c28efde1b426f1c52348fe1c086</t>
  </si>
  <si>
    <t>27d2ad0dcbca21dc78f6a4e7c94b1e4b</t>
  </si>
  <si>
    <t>cc66dee6fbc18bb79903c3a2cc14ff52</t>
  </si>
  <si>
    <t>19d3b3a2d4756af17603e2c35c7c2815</t>
  </si>
  <si>
    <t>f33804414861bfaca84228b749e3085b</t>
  </si>
  <si>
    <t>5850cdcd591bf91b931a59143bed34ac</t>
  </si>
  <si>
    <t>6987dfa4728eab00d12ce5d4c2d15c28</t>
  </si>
  <si>
    <t>bb4078da70b34609d9f52f149dafab11</t>
  </si>
  <si>
    <t>e2392cbe0b76da9c4e7271a3a71f5d3e</t>
  </si>
  <si>
    <t>52454f90d4c30c016768db02f88c1a74</t>
  </si>
  <si>
    <t>2281999bb816e2e8dddc16a555597df7</t>
  </si>
  <si>
    <t>911bdca18557d7d16cfd3964cd603460</t>
  </si>
  <si>
    <t>9bde06b382560a866ee357832761aaf0</t>
  </si>
  <si>
    <t>30a923e7d770c689424796ae6bfef721</t>
  </si>
  <si>
    <t>016b1af508245e59ef75d83e3fe20a92</t>
  </si>
  <si>
    <t>aa57e2dd7b09a0f2cecef92f4d99395a</t>
  </si>
  <si>
    <t>roncador</t>
  </si>
  <si>
    <t>917e815e734e27d699a971dcbac12e9e</t>
  </si>
  <si>
    <t>49fdcc44b6df2e779bdeffeb68244fe1</t>
  </si>
  <si>
    <t>976946c1110d0d9c0a7c5bfd41de8560</t>
  </si>
  <si>
    <t>5be7f054903b5a91262819cf4fd538d9</t>
  </si>
  <si>
    <t>a412aeba7360afad41b632da6b27105c</t>
  </si>
  <si>
    <t>6c03dce7254dd203f7e975c4df32a7d8</t>
  </si>
  <si>
    <t>d0714b92348bdff5af0cabf84ae6c2c0</t>
  </si>
  <si>
    <t>1490307eb0bc9c499936ad716b79ca45</t>
  </si>
  <si>
    <t>27c6db37b1f4e91aa4a4c1644b904799</t>
  </si>
  <si>
    <t>andira</t>
  </si>
  <si>
    <t>37a5c08042eaea80dc32392059927a0b</t>
  </si>
  <si>
    <t>3997a6da5a88930a92998ccbf98adf32</t>
  </si>
  <si>
    <t>ae4945beb3e981428eab8092d246360b</t>
  </si>
  <si>
    <t>7708627520d1045aae5a3e31f89d3491</t>
  </si>
  <si>
    <t>d493f5a208254fe85b3ab55d898461a1</t>
  </si>
  <si>
    <t>20c6d809dfbc5aa2dec5652ee604a91f</t>
  </si>
  <si>
    <t>043d2e177e6762a2a1d029db6338d84e</t>
  </si>
  <si>
    <t>de80c37c338574091896b7fdc81dc376</t>
  </si>
  <si>
    <t>5b85809efd0d0e4dea1a9544e1280ed9</t>
  </si>
  <si>
    <t>196d61c804eddccab4441e7a7cc781e8</t>
  </si>
  <si>
    <t>c10d412026c4077b8e83acf0fea04eee</t>
  </si>
  <si>
    <t>4e2311c6a3b9c353851097a679ede20a</t>
  </si>
  <si>
    <t>guarai</t>
  </si>
  <si>
    <t>2276cb7758bd76c104cd5a3971f47e9e</t>
  </si>
  <si>
    <t>99f5b2240b82bf9387e5cf2fc0335b08</t>
  </si>
  <si>
    <t>9891fa5f230a468c896c05e09509b451</t>
  </si>
  <si>
    <t>059cc0a6e41682f072113815225a5ff7</t>
  </si>
  <si>
    <t>4d1cb16db8705120e188da9c8a10ba93</t>
  </si>
  <si>
    <t>218bdff2df7ac32907c87cda2061e9df</t>
  </si>
  <si>
    <t>7114487751b14b1d7f547fefba1eec75</t>
  </si>
  <si>
    <t>8e34d37d0547fe71f31302e48464eb73</t>
  </si>
  <si>
    <t>d9701914d7ce67dae929a04783aa18d2</t>
  </si>
  <si>
    <t>2d0805e3e830d6d2d694ee7a3aa58502</t>
  </si>
  <si>
    <t>f62cbf4416c9ef8e1b4e8d5279891f24</t>
  </si>
  <si>
    <t>a4289973879353758987d0ab0573db26</t>
  </si>
  <si>
    <t>10d96958b92a4df731c5f0d7e8694f4e</t>
  </si>
  <si>
    <t>6104d6344ed5ffa39c84b3800921f443</t>
  </si>
  <si>
    <t>ed807db880719907eed75f32829ba5be</t>
  </si>
  <si>
    <t>b62a475bcfd309c66d84a1a93aa75fd8</t>
  </si>
  <si>
    <t>e0fa01cb87bab8b36f60bd56c00181a1</t>
  </si>
  <si>
    <t>b7261927790781e114d3a12f39ef44c0</t>
  </si>
  <si>
    <t>0883816eb4425537f417d5d63553ab8c</t>
  </si>
  <si>
    <t>3363886715280209c8fb0bba5cc4ab95</t>
  </si>
  <si>
    <t>7af6f16370ff07d2d1fbb16b3f23496f</t>
  </si>
  <si>
    <t>a13d02b31625a8f75ca5aa080d698c8e</t>
  </si>
  <si>
    <t>2f1927c926303d27159849d2601d5d96</t>
  </si>
  <si>
    <t>f54327cc08d1d6b091e42d28d2c6385d</t>
  </si>
  <si>
    <t>daba32f13e003a4703e784cd05cc1546</t>
  </si>
  <si>
    <t>edc044b1d3b518153d2b3b2c811ff0e2</t>
  </si>
  <si>
    <t>bf100ecb7997df312b285358fb32f92c</t>
  </si>
  <si>
    <t>192db3ff008dd51ac5687b2a37a0b02c</t>
  </si>
  <si>
    <t>522c62c4cfb541b50ffc3999515fbaf3</t>
  </si>
  <si>
    <t>7d23731c0ce56e95295ae135272ad451</t>
  </si>
  <si>
    <t>932024863e3e5b0786812de5188d8ada</t>
  </si>
  <si>
    <t>b1b787a4d7563b9e375ee8af5bee4a74</t>
  </si>
  <si>
    <t>81ac84cee86bc217c8b2eb4d8cb08b5f</t>
  </si>
  <si>
    <t>046af6e24851f4a0a0e7849112980219</t>
  </si>
  <si>
    <t>437caf429e4e9beec15877117a13bb45</t>
  </si>
  <si>
    <t>f181738b150df1f37cb0bd72e705b193</t>
  </si>
  <si>
    <t>bb50620b77290f46cb4b87a5351c69b1</t>
  </si>
  <si>
    <t>21011893b3f77e5cf4c66ebef09016ae</t>
  </si>
  <si>
    <t>c7a0c5a255508dc7cd1302da2ec17020</t>
  </si>
  <si>
    <t>d15c4eb0809f83e4b72065c920c69e1c</t>
  </si>
  <si>
    <t>55241c40e4d2ee72be056dc4d17acc5b</t>
  </si>
  <si>
    <t>fe25db018a92c3f4ff5cd5d2e0bb7290</t>
  </si>
  <si>
    <t>fc908879b9ca1bd65419e54e50432d38</t>
  </si>
  <si>
    <t>033c981e2b34fee357d40d07c83a1cec</t>
  </si>
  <si>
    <t>28ac9e005a274e1eeec0d874ce8e27f9</t>
  </si>
  <si>
    <t>0c94697916cc03dfc45581f1e3d96c10</t>
  </si>
  <si>
    <t>a6e269f67f64836f3ea089d0cbd3e846</t>
  </si>
  <si>
    <t>11e75c2a931a2968007c44bddf001102</t>
  </si>
  <si>
    <t>1b8ede5a4791e27daf584a5ec611f7d7</t>
  </si>
  <si>
    <t>feec317d7127a4dc69cfb507f08c8759</t>
  </si>
  <si>
    <t>8a0108267d9258a0ec9f74381bc9b0de</t>
  </si>
  <si>
    <t>48be44989e4853d877c2ac366b99a008</t>
  </si>
  <si>
    <t>4428c8810d85a949afe441cc0d33f756</t>
  </si>
  <si>
    <t>e6c4709cecb11779b1172221512cb8d8</t>
  </si>
  <si>
    <t>marechal candido rondon</t>
  </si>
  <si>
    <t>ca45a839acb03f8e8b45dcc0a6d1c0c8</t>
  </si>
  <si>
    <t>413bfa6deac262b57bddf57b4d323d53</t>
  </si>
  <si>
    <t>d2724b0b7b8d7bbfa7d11f7415f5c551</t>
  </si>
  <si>
    <t>fcb6c42b17e6fe27366fe1fcc98b7032</t>
  </si>
  <si>
    <t>d96e32c8a22d9ec0fe5f43b316a2a197</t>
  </si>
  <si>
    <t>coromandel</t>
  </si>
  <si>
    <t>d62a17b3c34827259aa27647123f551e</t>
  </si>
  <si>
    <t>13944d17b257432717fd260e69853140</t>
  </si>
  <si>
    <t>42f98a15c32e05ec23c23a927420759a</t>
  </si>
  <si>
    <t>37073d851c3f30deebe598e5a586bdbd</t>
  </si>
  <si>
    <t>c0db539123a403f670c50237d970b215</t>
  </si>
  <si>
    <t>2128bfdcc221a8085d953289385d3015</t>
  </si>
  <si>
    <t>2807d0e504d6d4894d41672727bc139f</t>
  </si>
  <si>
    <t>6893767814d1ac82a81bcd365e1cc918</t>
  </si>
  <si>
    <t>72ae281627a6102d9b3718528b420f8a</t>
  </si>
  <si>
    <t>6fa7108940c47458d4fb891b0b6a8a21</t>
  </si>
  <si>
    <t>19669d038ed56a7ac64ccb06dda3e852</t>
  </si>
  <si>
    <t>c1df7b442eae0851753ed884bdaacc02</t>
  </si>
  <si>
    <t>b2855c4e42b8a50f359904c6763eeddc</t>
  </si>
  <si>
    <t>040a6b33a803ef269d0bf0c285cb2390</t>
  </si>
  <si>
    <t>c7c8b7eca811b5f2d08999ad1c3e4f9d</t>
  </si>
  <si>
    <t>62104fadfa739ae952769448b2e3886c</t>
  </si>
  <si>
    <t>446de4fae55c385fb4c5481c783bed29</t>
  </si>
  <si>
    <t>889e00350927eaa1508aba82ca2d2a9f</t>
  </si>
  <si>
    <t>6d324f7246184ff9ac91728e4ade6ec1</t>
  </si>
  <si>
    <t>ff2c1ec09b1bb340e84f0d6b21cc7dbb</t>
  </si>
  <si>
    <t>89902f85c9a42d8c33cf4a1ee98e73d3</t>
  </si>
  <si>
    <t>bb74d6a0640a083fa904f08f785f4734</t>
  </si>
  <si>
    <t>8fbcb15797c830eb81cb3368ffe4a851</t>
  </si>
  <si>
    <t>599a693c1fb07cbc0aae49b4c6f54a24</t>
  </si>
  <si>
    <t>f75517cfb973c21eab8559a870263794</t>
  </si>
  <si>
    <t>cabb8af06c1bc856f52368fd7772e41f</t>
  </si>
  <si>
    <t>6aa12b7bccdfe9396d5feb50030e1b3f</t>
  </si>
  <si>
    <t>cbdb31ccb8741d52e26bf2a42c1648d1</t>
  </si>
  <si>
    <t>cc21c72d5fd4f9dead0e01129cf6d9da</t>
  </si>
  <si>
    <t>c1ee8750e81c5ea3177c055eb948a7c3</t>
  </si>
  <si>
    <t>13709df0dd790e4caf6f2c62468861a2</t>
  </si>
  <si>
    <t>60ca761c522b32f4c47465e3ab5c5b8c</t>
  </si>
  <si>
    <t>2960262e3809a91a7908e9b5c5562e8a</t>
  </si>
  <si>
    <t>7167388318dc1270ddfac0f46bce5f6b</t>
  </si>
  <si>
    <t>86df669ae5f899e27ee38488affc0d16</t>
  </si>
  <si>
    <t>8f73e4a4a7720052d07d8533e242c264</t>
  </si>
  <si>
    <t>dom joaquim</t>
  </si>
  <si>
    <t>00750f68bb64537034e93554c64b41b5</t>
  </si>
  <si>
    <t>526f833e1eb0a32ad9351145a761b9ab</t>
  </si>
  <si>
    <t>49b0b78f8fd6fc95605c46e685c4b611</t>
  </si>
  <si>
    <t>2da95ed34624aa01afbd04c55751b73e</t>
  </si>
  <si>
    <t>91846781ef75057e134949400768e272</t>
  </si>
  <si>
    <t>99a92cc95d27398c24ca29ff27e74fe9</t>
  </si>
  <si>
    <t>c1ecc1e54515cde540ca84bb519839b1</t>
  </si>
  <si>
    <t>6648569aeba7da7ae0eb333509cd0b4e</t>
  </si>
  <si>
    <t>2dc8d02ac9a7d375b768d6a6355f7eac</t>
  </si>
  <si>
    <t>61509eaebb2d4bd1a7511b1a75703f8c</t>
  </si>
  <si>
    <t>832053b4fe6b18b0681026ecd9234d2a</t>
  </si>
  <si>
    <t>cbe66915eba00a69bf2b3293077ff20b</t>
  </si>
  <si>
    <t>5cf5337c93e16510bfc0a4c3f0e7d162</t>
  </si>
  <si>
    <t>juti</t>
  </si>
  <si>
    <t>d02810c489d42d7e54dd19b8d7c9d91a</t>
  </si>
  <si>
    <t>c21b4101c44c6030ad3784ece35e04cd</t>
  </si>
  <si>
    <t>2e1b074e37ffb5219c44ca05f75ab8a5</t>
  </si>
  <si>
    <t>525ed7c8184ab92cf223f5cf3aa85bf3</t>
  </si>
  <si>
    <t>515d781150feed28a6ac091bb0e3cb8c</t>
  </si>
  <si>
    <t>fa3f6cee2a3049c504e8995b38da69db</t>
  </si>
  <si>
    <t>b8e8b6e0bd1954b4dd4559fb2e7665ef</t>
  </si>
  <si>
    <t>a0b7d5a992ccda646f2d34e418fff5a0</t>
  </si>
  <si>
    <t>e4ef09b9f9f020ec589d7d487850c7a1</t>
  </si>
  <si>
    <t>ruy barbosa</t>
  </si>
  <si>
    <t>60e973e2a18fd001d175e5bdd83a2e2f</t>
  </si>
  <si>
    <t>b58fbf23126951dc9923dac0a51e0dbe</t>
  </si>
  <si>
    <t>161743a94abde3599def5bdce166684c</t>
  </si>
  <si>
    <t>a185ce376d3eb3ab5e85d248779cdd7c</t>
  </si>
  <si>
    <t>5f5009f6c5e45b305e8cab76a5df6a18</t>
  </si>
  <si>
    <t>73db26ba1eb13dd2d0e1991a3ac6943b</t>
  </si>
  <si>
    <t>643f08ce5391a352c4e91587fbcfa3f4</t>
  </si>
  <si>
    <t>a4ec449685a17c13a7713a7dde31fba2</t>
  </si>
  <si>
    <t>805967bd91579942b3caac4ebcc39a54</t>
  </si>
  <si>
    <t>b286608a091dbc7a23c81fdd776d041b</t>
  </si>
  <si>
    <t>0307d42d9c781d32f86cdf1fa5c8670b</t>
  </si>
  <si>
    <t>810cb3c5af006624fa32d362077af85f</t>
  </si>
  <si>
    <t>373ee4a3a775a733770ca3f790b8b9ac</t>
  </si>
  <si>
    <t>690cd79f4b00c6cc5a7ea781ca0961cb</t>
  </si>
  <si>
    <t>b3158056db07efa2b7f1a0642d5dd1c4</t>
  </si>
  <si>
    <t>63094ac128b54dd72d511043411df079</t>
  </si>
  <si>
    <t>ed1b0b5a6fe38cfdbbd99e995599408d</t>
  </si>
  <si>
    <t>33fc60c6e27e2f4a0c98e95b5c0bceb9</t>
  </si>
  <si>
    <t>0c80d4d910506b4e1db996ff1fa5c658</t>
  </si>
  <si>
    <t>9c38a9ad277601382ee3ce64e76f8acf</t>
  </si>
  <si>
    <t>piuma</t>
  </si>
  <si>
    <t>40033b000f77ddbb1a393253f60a955d</t>
  </si>
  <si>
    <t>187b45a66162bd7103c3ac8eeb957fc8</t>
  </si>
  <si>
    <t>8a56602a95563e5b2a038fc31b9a5d7a</t>
  </si>
  <si>
    <t>cd48f265a63e13b762601f5f794c5fca</t>
  </si>
  <si>
    <t>a968e0ffee24627fb3f39e54464cf0b5</t>
  </si>
  <si>
    <t>71e297393a1e63537a76e338c10dbff8</t>
  </si>
  <si>
    <t>5c5585c687a0293f10bb748c13cacc71</t>
  </si>
  <si>
    <t>42141ff96dcb5e2c803d4419826e46f8</t>
  </si>
  <si>
    <t>d5211af24819d319c02a285e7bb51750</t>
  </si>
  <si>
    <t>7f9e40aa498f8f6edf4cc51215ecce9e</t>
  </si>
  <si>
    <t>c9aafcd0621b2207c10e32c649cada4d</t>
  </si>
  <si>
    <t>a6d8c2fa92836346256c28d885d9eea0</t>
  </si>
  <si>
    <t>d71ddeb3600f197986283a88b7d360ca</t>
  </si>
  <si>
    <t>5a883fb296ab66ac6a1e68e6ba2175c3</t>
  </si>
  <si>
    <t>7c38e0023219a6589c20a892d51c5598</t>
  </si>
  <si>
    <t>ba21298fdb05dad91b7b31f4b3b17364</t>
  </si>
  <si>
    <t>fe25a8b8eb9ca365ba5b01f39f7d0d00</t>
  </si>
  <si>
    <t>f8b959d98886eb608247e99500dc7b27</t>
  </si>
  <si>
    <t>341d85d688ecc3353cf2a968e7ad0dbf</t>
  </si>
  <si>
    <t>baa315938f6a7dabb22eaf39fa899549</t>
  </si>
  <si>
    <t>eebd0aa26d3536a69dad447ad462ff73</t>
  </si>
  <si>
    <t>cf42c8f3dc04e4fe02b18b4176eb8e1f</t>
  </si>
  <si>
    <t>b00da73cee289d4da4290bb464674d77</t>
  </si>
  <si>
    <t>43f4557e2a514edbbd692027ca5cf280</t>
  </si>
  <si>
    <t>1c3ba04947c5b1390ded9d8533791ebf</t>
  </si>
  <si>
    <t>serra dourada</t>
  </si>
  <si>
    <t>786fc675ce44d2428b2dd7acff0d890a</t>
  </si>
  <si>
    <t>c09d788af5101df1f542712d2968d4df</t>
  </si>
  <si>
    <t>6b519a4a2137c52eb08972b18e05d090</t>
  </si>
  <si>
    <t>1b71709a68a41c5d7ec189efc6629d0c</t>
  </si>
  <si>
    <t>c6f88ad594118bcdd76f6d43b597a595</t>
  </si>
  <si>
    <t>b853d0fe429d120944fac713bb879e9e</t>
  </si>
  <si>
    <t>cca3112ce602b7fcff7589fedb1eda02</t>
  </si>
  <si>
    <t>40c17557e54ccd8ccb7f592a2c1ce94f</t>
  </si>
  <si>
    <t>a1d20692c61cea8c06d55f0365307f60</t>
  </si>
  <si>
    <t>57fcacc3434a1f2f2b039c1b4e61f5e1</t>
  </si>
  <si>
    <t>c90baed75cb5e56c1d6f110a6b74343f</t>
  </si>
  <si>
    <t>774906e7da9df9ff1e2a2aa1dda5034b</t>
  </si>
  <si>
    <t>928c2c0fdf465581daac95380af04b3e</t>
  </si>
  <si>
    <t>a40e5cc003cc20e1a2c61234844cde00</t>
  </si>
  <si>
    <t>36171c1a53103b4062540c678efb379b</t>
  </si>
  <si>
    <t>7fa203a025a78fcfa280dde33ca994cc</t>
  </si>
  <si>
    <t>37a7c67354a15ed78011b5e51306b221</t>
  </si>
  <si>
    <t>028d32c15ebdd9b9516b7ef159a84f73</t>
  </si>
  <si>
    <t>676e8e8f2f7d4d644019e9aac8b76ef7</t>
  </si>
  <si>
    <t>963d351c455e0aa38af6e2628c4e6eb4</t>
  </si>
  <si>
    <t>camacan</t>
  </si>
  <si>
    <t>5e666f31a774ff904141886e1ef4e3d3</t>
  </si>
  <si>
    <t>58ed7744a942602df913a5b6eed945c5</t>
  </si>
  <si>
    <t>3284ccb8e44c6d500facdde27e67a175</t>
  </si>
  <si>
    <t>43944a8f8f0b7ae86b6c3d3c2f257375</t>
  </si>
  <si>
    <t>5c1a9561b992127f29940b8a24a98cc4</t>
  </si>
  <si>
    <t>51ea7d0bdf670aca325bb99bb45c1500</t>
  </si>
  <si>
    <t>80b5391bb47785a477daf13c1f0641d6</t>
  </si>
  <si>
    <t>6f36f6e788dc46d4b7ac92c2e2288e51</t>
  </si>
  <si>
    <t>0583253f9630d34b20d3488b14b76349</t>
  </si>
  <si>
    <t>707d2b5688f10de45e680e1bec5d83ad</t>
  </si>
  <si>
    <t>7b8603501af310bf297351a4cc8cd3a5</t>
  </si>
  <si>
    <t>03bc9df96986cacc93d21bdb8914f83a</t>
  </si>
  <si>
    <t>alagoinhas</t>
  </si>
  <si>
    <t>981169eaa134f634b547095d9321e3dc</t>
  </si>
  <si>
    <t>7d9b103535d14aebdd1024a6684ac2a6</t>
  </si>
  <si>
    <t>6d0ea4c9f465488073d3d51dba7b60db</t>
  </si>
  <si>
    <t>524dd16d182003f56199d068e2a1d50c</t>
  </si>
  <si>
    <t>34fd3bf947541e5fe1b5d915492342e7</t>
  </si>
  <si>
    <t>3edb50273f0fec7a7e340030467076bc</t>
  </si>
  <si>
    <t>fac377fcf30218090635992d2467f12e</t>
  </si>
  <si>
    <t>7f4e9dd947b8c7493391930878e8b778</t>
  </si>
  <si>
    <t>01c9a70868bec5b748c67fcc26ce5895</t>
  </si>
  <si>
    <t>3c4e0452bff7a2a788179488d3d77032</t>
  </si>
  <si>
    <t>a62023c791ee30d32d8c0b87baa161b3</t>
  </si>
  <si>
    <t>6e0e5e93c12213702b1bdac5a742b828</t>
  </si>
  <si>
    <t>165c9d7f2d58ca8e4af9381c0b0226a4</t>
  </si>
  <si>
    <t>6a5f12dd53b794b45d03b7ab7c98aab5</t>
  </si>
  <si>
    <t>b6ab72d17de0a5c4bdf888f55c9acb4b</t>
  </si>
  <si>
    <t>ec201fc4260520724e8ed826a03bfbf9</t>
  </si>
  <si>
    <t>54f334d6a9d60b69dae5409327f73645</t>
  </si>
  <si>
    <t>95b9cacc4bc81c3a0a33967bcde6fcd8</t>
  </si>
  <si>
    <t>c2ef03831388d411d6c9610e440fae40</t>
  </si>
  <si>
    <t>e4ad97ce352e46bebac92018f6ed976d</t>
  </si>
  <si>
    <t>02990abeb531c8e237ac2b13141f188d</t>
  </si>
  <si>
    <t>0cd778893772d400d2ad0a7d2feda5b8</t>
  </si>
  <si>
    <t>bc137217dc0cb0559a1f46e0500f50b6</t>
  </si>
  <si>
    <t>1bab05433ef18b837f0fad9e3c0fc2a4</t>
  </si>
  <si>
    <t>5fe1e6d0ef84cf34adf79cdc569a3b72</t>
  </si>
  <si>
    <t>ba5ea075962cdcff04b20125e61abd7a</t>
  </si>
  <si>
    <t>2ec517892d22fd59d39b4cfa2a69637b</t>
  </si>
  <si>
    <t>94043b53a282a595f1d3b5abf5a05e0b</t>
  </si>
  <si>
    <t>e78ce48c9cd4e84041cfe6bed8be2000</t>
  </si>
  <si>
    <t>e0e9dc4b7b935bde461d2154e56a6d8e</t>
  </si>
  <si>
    <t>c977e225ec57bdeb592c91bacf0f2897</t>
  </si>
  <si>
    <t>d82737410a435ec11bf7355cc6ce2d4c</t>
  </si>
  <si>
    <t>4200ddf1967c5e41e48db62bc6d4b5ac</t>
  </si>
  <si>
    <t>1baccb2aaff20dbf456eef75d7b87b93</t>
  </si>
  <si>
    <t>24ddb4a03f3a6eb92a862416d7f597eb</t>
  </si>
  <si>
    <t>aa3e27bf73286809fb5e0f5dc2ac552f</t>
  </si>
  <si>
    <t>6976bd8f3982478db4ca2617656ac86e</t>
  </si>
  <si>
    <t>b025ae09d0783f8194ec38b10c65acbd</t>
  </si>
  <si>
    <t>0634a391a7b3989dda9196f26e6b2242</t>
  </si>
  <si>
    <t>abre campo</t>
  </si>
  <si>
    <t>85ed4ea9966969e844099fe5304f586b</t>
  </si>
  <si>
    <t>202bd859659a841de892b00c341300ff</t>
  </si>
  <si>
    <t>93f058f0d49ca625c78bca2afbe864cd</t>
  </si>
  <si>
    <t>23c0ee95c373bc03c130af0736cb6101</t>
  </si>
  <si>
    <t>4df050fc48129599aa1c863a3557223a</t>
  </si>
  <si>
    <t>carangola</t>
  </si>
  <si>
    <t>fa5b0745a97bb05ab2f5ce4642a1e16b</t>
  </si>
  <si>
    <t>a076986c6dbcb66fb479167aa5a1b68e</t>
  </si>
  <si>
    <t>ab407bdc2ddec4a08ccb2441648a7c87</t>
  </si>
  <si>
    <t>430e183eafa732301b3ecab620951c06</t>
  </si>
  <si>
    <t>19c1803db50dac42632a5ba9dd89bdd6</t>
  </si>
  <si>
    <t>4e543e0fc704f5ade7b8bdd49d2b6638</t>
  </si>
  <si>
    <t>9b4a1422c8b4e65d9ab330d8d32deddf</t>
  </si>
  <si>
    <t>44483ca1c9223756ee0ee71c0676d3a3</t>
  </si>
  <si>
    <t>e627629ba868740e287800f1a9be81c2</t>
  </si>
  <si>
    <t>49f311ba3c66c63e7542a637655d4a2f</t>
  </si>
  <si>
    <t>bady bassitt</t>
  </si>
  <si>
    <t>9d53d672d0f8a9f2884dbf37bbb4d7fc</t>
  </si>
  <si>
    <t>06c950c36d589b39b34f5dc1d4a75e29</t>
  </si>
  <si>
    <t>d15b4822b0f37b8463bfebc5c82608ef</t>
  </si>
  <si>
    <t>1066ee7e50cd5ffa03605d4bddb316cf</t>
  </si>
  <si>
    <t>b05a9ed4f2b97559aa957545915d0c16</t>
  </si>
  <si>
    <t>eae81d7a6951b80a04eb152e76e3ba55</t>
  </si>
  <si>
    <t>ba3a7bd4aec1ff58474f768b3446045a</t>
  </si>
  <si>
    <t>5f5a58930c3c35f3b5af264f34fb8c85</t>
  </si>
  <si>
    <t>15652e306d7c3e9098df857da0db3201</t>
  </si>
  <si>
    <t>0b47f5e9432bd433f8c5cf64e60e6e5f</t>
  </si>
  <si>
    <t>90bd3163f91abddea340d03ca4eaf140</t>
  </si>
  <si>
    <t>e15c6296371161f7eabd6ce8335b5b51</t>
  </si>
  <si>
    <t>0c85b3e0748fdc1a15f227525d317821</t>
  </si>
  <si>
    <t>7f093a78d3d5e33e00e9708b3fa14bb5</t>
  </si>
  <si>
    <t>52245a1eec5d9e4278acd0e934e3aa3e</t>
  </si>
  <si>
    <t>3877d1c5a012c0c315cb72f7588b7a56</t>
  </si>
  <si>
    <t>a6c1f27f0d06c709845a304d84fd26aa</t>
  </si>
  <si>
    <t>29664dfe32fa36fe220eb8ba86d93445</t>
  </si>
  <si>
    <t>c37e775cc9f2dd910db751444447fa3d</t>
  </si>
  <si>
    <t>8fdca8e349553f99bc738833a62c8802</t>
  </si>
  <si>
    <t>deabe38b10927cb85e6701d3f055c690</t>
  </si>
  <si>
    <t>92a1a84ebae5713509b7ccdef77a89cf</t>
  </si>
  <si>
    <t>63368406d4bb7f9491be5a5e98a06647</t>
  </si>
  <si>
    <t>e90fcc2b428a70a691e3b919ec4d8726</t>
  </si>
  <si>
    <t>88f606f44d39cbba19b301f79a51d7fd</t>
  </si>
  <si>
    <t>fdbb5e86252d6bb9bfddaabaf1ff7f56</t>
  </si>
  <si>
    <t>67181f4e71a741e7693f8546045a40f9</t>
  </si>
  <si>
    <t>c750ac5874b242f3af515c5fdb389834</t>
  </si>
  <si>
    <t>67adc926d34e13b8e6144b020f0e1153</t>
  </si>
  <si>
    <t>054515fd15bc1a2029f10de97ffa9120</t>
  </si>
  <si>
    <t>39eb26e58bcb1c8c7775e8eb056bdcf7</t>
  </si>
  <si>
    <t>c0d19224d6a56baf63302669fac4e73a</t>
  </si>
  <si>
    <t>f92826b2c53b8ad8aef98bdd94c0043b</t>
  </si>
  <si>
    <t>a84c48c1c9adb6611355f0c6b2bb05c8</t>
  </si>
  <si>
    <t>d369c0eb24f18d687ae8598d570cb255</t>
  </si>
  <si>
    <t>286c8b63684dda5b90c2cede81071744</t>
  </si>
  <si>
    <t>e6b8a58ccfa6a2daf8c04bcf0bf2fd5a</t>
  </si>
  <si>
    <t>706982d4d1d9841dfd470b6fe10f8614</t>
  </si>
  <si>
    <t>72db940a0e6afc75e82dceb2075e079d</t>
  </si>
  <si>
    <t>4dc9ffb13707b820e05c71f5a0ad967f</t>
  </si>
  <si>
    <t>758700d093b1cfe56f4a4efad94745ab</t>
  </si>
  <si>
    <t>2b83b8fa40c6831432a15681ecf065db</t>
  </si>
  <si>
    <t>83aa48c17491b729e02a906644a54fe2</t>
  </si>
  <si>
    <t>01690063395d386d320ea8f5a60cdece</t>
  </si>
  <si>
    <t>acailandia</t>
  </si>
  <si>
    <t>05dc9045a35ab252a2b71dd4b0dfb63d</t>
  </si>
  <si>
    <t>f145b776c9a84798752ab06f0bad91d6</t>
  </si>
  <si>
    <t>42366cdf97324dca1aaad40c066cc085</t>
  </si>
  <si>
    <t>50edb1bcf0a1445b8a3015800f9fd4cb</t>
  </si>
  <si>
    <t>ac3b63e95281ed75a7cb85169e64d506</t>
  </si>
  <si>
    <t>137ee4a7c28123eb6bfdfb1a93b61156</t>
  </si>
  <si>
    <t>595654d4ff277b31070acfb68333f10d</t>
  </si>
  <si>
    <t>b9f477fd3f945b7f9c9392fecdafe712</t>
  </si>
  <si>
    <t>3360b71e6c02e71d90f1f1d48bef116c</t>
  </si>
  <si>
    <t>ituporanga</t>
  </si>
  <si>
    <t>b4580174bbfb1dacc6e2cd89251d842a</t>
  </si>
  <si>
    <t>25fcf13e3c9b675d599bc5c4ffbc8398</t>
  </si>
  <si>
    <t>a4efaffc506a395c9cea7402b078c1e5</t>
  </si>
  <si>
    <t>2020559b0ae9910898ef57a8159533ab</t>
  </si>
  <si>
    <t>tiangua</t>
  </si>
  <si>
    <t>c43931df9ddd31404539f4382479fae4</t>
  </si>
  <si>
    <t>8ce176ffdf9acce55dd2f84721589692</t>
  </si>
  <si>
    <t>virginopolis</t>
  </si>
  <si>
    <t>5c76ad49e8b5c226ae27a1ef944f7e58</t>
  </si>
  <si>
    <t>18aee3ce70a5fc870a85f59f409c91f9</t>
  </si>
  <si>
    <t>c3ee6ed245ae1c09c8996ec2eb14d4e8</t>
  </si>
  <si>
    <t>9f563a8656b5ff2aadf5febbec9cbaf4</t>
  </si>
  <si>
    <t>f1d116eef76f1c526a5f2c5ce1daeaeb</t>
  </si>
  <si>
    <t>0f458b6f791d489c7facb31beb7ea763</t>
  </si>
  <si>
    <t>403b063e9e57ae6bbcfd6fae2bccfad4</t>
  </si>
  <si>
    <t>c31a5c125845c57d4d939043eceaf511</t>
  </si>
  <si>
    <t>62b0c2f88f7706f4873ef50d621f3a70</t>
  </si>
  <si>
    <t>2b888cee24b7d0fedf2ca668d7165db7</t>
  </si>
  <si>
    <t>1baafdbda29613148a2517059b996b95</t>
  </si>
  <si>
    <t>3713f19c71c4be21ced80738e2fa49bc</t>
  </si>
  <si>
    <t>496b6a69dc3a20cc0ea64bea9e1328c9</t>
  </si>
  <si>
    <t>40264a7f65d4daae1b8d018951250573</t>
  </si>
  <si>
    <t>388ccac2c6892d0d2e576673da514910</t>
  </si>
  <si>
    <t>sao miguel do iguacu</t>
  </si>
  <si>
    <t>9080bbebe770730d55977265386a0b21</t>
  </si>
  <si>
    <t>377309e4c538bd6988eacb5862dddcd5</t>
  </si>
  <si>
    <t>3202ed2f2aeb0f12728c23faf6b61bf8</t>
  </si>
  <si>
    <t>fc9ccf6863eb3c05fbaa46d4382540e7</t>
  </si>
  <si>
    <t>3f746b19aced0452de93862d6ddef4ab</t>
  </si>
  <si>
    <t>db4c181f6ac63a558233e98861beda3e</t>
  </si>
  <si>
    <t>78b1ff38b417d7d3c58c33f386512040</t>
  </si>
  <si>
    <t>fe86f452d3595048dd7000032a0283aa</t>
  </si>
  <si>
    <t>0a5a2c824e893eb66abd0d869f6c45e6</t>
  </si>
  <si>
    <t>6f1591e62e5032b3d97250dbbead7b08</t>
  </si>
  <si>
    <t>1affa2b54c26489a1600dea208b13bfd</t>
  </si>
  <si>
    <t>b0d49de379c3f4c50baf1b2d776f5c54</t>
  </si>
  <si>
    <t>a67780aba9dd436e7ac0aa1f889e73ec</t>
  </si>
  <si>
    <t>16ad0e153b12087b00ff6bba67fc0bac</t>
  </si>
  <si>
    <t>8908ad12ebc283352dc07bb7040ba653</t>
  </si>
  <si>
    <t>835d8502d265ddeb4bdd39591d55fa2b</t>
  </si>
  <si>
    <t>2420d2f9ac4a8263a87cc41dcfad471a</t>
  </si>
  <si>
    <t>russas</t>
  </si>
  <si>
    <t>d3e1990c95a293c07983a54bfd02f062</t>
  </si>
  <si>
    <t>8b53b0b9b7c26116768acc3f17fafd8b</t>
  </si>
  <si>
    <t>e6ffcd88cc3d2795303c2fd25cadf74a</t>
  </si>
  <si>
    <t>95389eec1d6f5e5a7ed3a2439f08cf62</t>
  </si>
  <si>
    <t>d4169a5053bce24dd44902b9f07eed51</t>
  </si>
  <si>
    <t>d5417cad87813c46133ba813fb386866</t>
  </si>
  <si>
    <t>9d9f317311646c61117ca1bb8f5684df</t>
  </si>
  <si>
    <t>c4941ed8d133f1187e9936ac042c11a9</t>
  </si>
  <si>
    <t>0cf4eefa56151424d91f1fa527e29d20</t>
  </si>
  <si>
    <t>51e4e89242cbb846c2deff3dc015650e</t>
  </si>
  <si>
    <t>927259947d3613640540d0e61bdfdf84</t>
  </si>
  <si>
    <t>62ab60742c7a27d40b3791436f197bd4</t>
  </si>
  <si>
    <t>0c71252f37443403376d2008034a7240</t>
  </si>
  <si>
    <t>9e805c4826699827157bef24eeb29bcc</t>
  </si>
  <si>
    <t>b6eea5b10abca4ecddfd8cf11f0fe7d9</t>
  </si>
  <si>
    <t>e60af9d3fe480442e6ad248d497f6cf9</t>
  </si>
  <si>
    <t>d0ef6b6eb2213cf0eca87f09597ddd25</t>
  </si>
  <si>
    <t>026f3440c258a87c9f6fb9c8e1bbb6e7</t>
  </si>
  <si>
    <t>7518fa33beeab5aa7ebe84e85d36ef99</t>
  </si>
  <si>
    <t>531ddb8d1f19f42dd24070ea9eb48017</t>
  </si>
  <si>
    <t>45b280868bcc8124d9309f459a42eeaf</t>
  </si>
  <si>
    <t>8e601a5bc7400238e02a0f077f1db7a3</t>
  </si>
  <si>
    <t>04d4e970b194babf5a7b70b11381f6ac</t>
  </si>
  <si>
    <t>24ef70f010919148b022e66b05862778</t>
  </si>
  <si>
    <t>f6a61cd798bac1bb08e6317e766d9de6</t>
  </si>
  <si>
    <t>21b6d1e7385572036e50357aacbddf0d</t>
  </si>
  <si>
    <t>5c92f9ec6027c92a5293a46e9175e817</t>
  </si>
  <si>
    <t>4b9e74c671c9e22420ad0508905c6c4d</t>
  </si>
  <si>
    <t>6826d3cfe92e5af877d3d2088f03d8c5</t>
  </si>
  <si>
    <t>5df044498554dec765264c2cad9804e6</t>
  </si>
  <si>
    <t>d153b079da001f9f47758f5b44040460</t>
  </si>
  <si>
    <t>92a5191ba977547e2cd844d5140c63f1</t>
  </si>
  <si>
    <t>eba5d9240fe1c10851a9653595f90674</t>
  </si>
  <si>
    <t>pirai</t>
  </si>
  <si>
    <t>b34eea540a919377d376dccd30ce2ac8</t>
  </si>
  <si>
    <t>f52cd6ef242b7b7a48f5823b7dbb5758</t>
  </si>
  <si>
    <t>31cc7d918ce7e1580a814fb633e854c1</t>
  </si>
  <si>
    <t>e178e8610a35f4d6c9b0934fb5e20e85</t>
  </si>
  <si>
    <t>c27849db0f50615c2db4ced603ad2a99</t>
  </si>
  <si>
    <t>b72bd7bf1e84a4cde235a7ffcc7542ca</t>
  </si>
  <si>
    <t>821f6f2b173248cc704e369c94228008</t>
  </si>
  <si>
    <t>6ec1a01e866584bb679eb9b098345919</t>
  </si>
  <si>
    <t>585593d76e71aa8bcabac6773c2c3de7</t>
  </si>
  <si>
    <t>8d48068c3ecbc21886a881562c96d7fa</t>
  </si>
  <si>
    <t>4a411619ffbd1bb6180c44ca6e16639d</t>
  </si>
  <si>
    <t>ccada0ef508e698917a6eab263375905</t>
  </si>
  <si>
    <t>69c07da19686536789aae2148ce07f50</t>
  </si>
  <si>
    <t>pato bragado</t>
  </si>
  <si>
    <t>fc42360e860cbdb1b3200acac82cd5ca</t>
  </si>
  <si>
    <t>6fca6a52d99cfa5bcb98ce55e43a9686</t>
  </si>
  <si>
    <t>6d1d00752d412a243d22e2f6ebbbacd9</t>
  </si>
  <si>
    <t>609b1b50202d276e56b2468006fa82aa</t>
  </si>
  <si>
    <t>640cc066f62aebf3f02f10267b3b5954</t>
  </si>
  <si>
    <t>monte azul paulista</t>
  </si>
  <si>
    <t>455f52f12a5c5e4dbb291823daafc2ab</t>
  </si>
  <si>
    <t>771a6b6fc2cc294592e31f3c675a091a</t>
  </si>
  <si>
    <t>d81067f5a2e50e54cb03a4a2e1294618</t>
  </si>
  <si>
    <t>a2b99b6a9c5b0c402cfbabfdbb69918e</t>
  </si>
  <si>
    <t>0645b477d9a79945e55ec6be1605b5a0</t>
  </si>
  <si>
    <t>f7f33607a433200f6a87624740e24f8e</t>
  </si>
  <si>
    <t>854d9f86041d38857c38795f8c133494</t>
  </si>
  <si>
    <t>803f32fb17f4584b3e67dc7cda49ddec</t>
  </si>
  <si>
    <t>redencao</t>
  </si>
  <si>
    <t>3da7fcd2d00d6f81453fba8a93e079c5</t>
  </si>
  <si>
    <t>b82b741535cb05a2dd990dc926db9a17</t>
  </si>
  <si>
    <t>6639b799469775ff2a696e1bc96b9f58</t>
  </si>
  <si>
    <t>5abc46c5112594d06d0350a24ec399a2</t>
  </si>
  <si>
    <t>ea0295dc22e609716e19683e24874c1c</t>
  </si>
  <si>
    <t>4874eb71b65dc197fb705bc999eb41bb</t>
  </si>
  <si>
    <t>cf0f3195f07cb461a2cad0ba6cd19185</t>
  </si>
  <si>
    <t>72fcaaf6f276ca11244c4a82bb009eaf</t>
  </si>
  <si>
    <t>badc98cb4b92b5452a49c1a9e7406b51</t>
  </si>
  <si>
    <t>8dc2fd6452f3e7e9a88fcc99525d4294</t>
  </si>
  <si>
    <t>00d5fac7792747fba4b528f23930bebd</t>
  </si>
  <si>
    <t>616042729c11849827291496b18e9ec5</t>
  </si>
  <si>
    <t>83b22908078c379ad87b33bd9034ebc2</t>
  </si>
  <si>
    <t>55aeba08a7d54fd54220244c4dfdb559</t>
  </si>
  <si>
    <t>9ac3471b9357338ea8054108a00389e3</t>
  </si>
  <si>
    <t>0afccdb8a34ee5c79f7c06faf2b4d56e</t>
  </si>
  <si>
    <t>e2cbf3aa452a25609a3dd8aba84071a6</t>
  </si>
  <si>
    <t>itaju do colonia</t>
  </si>
  <si>
    <t>db4154596e2ed7948afb50d3fb3dccfb</t>
  </si>
  <si>
    <t>2e64d11879c5bbda600381dbb5452a38</t>
  </si>
  <si>
    <t>0b0dff8d1c3195cfe702916fe62b1564</t>
  </si>
  <si>
    <t>d44d3aabe5fd82754ca3b4696cdc90e7</t>
  </si>
  <si>
    <t>816f6efbb3598f798900557f628e8a56</t>
  </si>
  <si>
    <t>dd502b57abd7ac93f33959fd9cc88348</t>
  </si>
  <si>
    <t>9b44dbd50995185feff18a27d242838b</t>
  </si>
  <si>
    <t>de585d9d5ef9119705a445eb50800d81</t>
  </si>
  <si>
    <t>a4cadd13645cb16e2e4252ee2e39dd80</t>
  </si>
  <si>
    <t>f4e44e3ea4c94245350d2ff7e85816f6</t>
  </si>
  <si>
    <t>f2313f0b5d57b48400ee2486d99c24a6</t>
  </si>
  <si>
    <t>f86ebf7428340f3c8a307502cc646e7e</t>
  </si>
  <si>
    <t>e826899b27fc36edf4c85c9fd87f16af</t>
  </si>
  <si>
    <t>lucelia</t>
  </si>
  <si>
    <t>4b831e2d8329f605574def6a9e47d65f</t>
  </si>
  <si>
    <t>50fb810523dcd3bd271eb7b6d2468988</t>
  </si>
  <si>
    <t>2d8fb851ae0bb19c4ffedc1939b9559f</t>
  </si>
  <si>
    <t>626d1cc366da566023f1b3d8e202d568</t>
  </si>
  <si>
    <t>0977ccd98cf666f24223669c1aae0180</t>
  </si>
  <si>
    <t>a40078ea7fe9b53ed9111085c0e9de35</t>
  </si>
  <si>
    <t>ac4481e756b60f32c809a56fc36471e9</t>
  </si>
  <si>
    <t>viana</t>
  </si>
  <si>
    <t>1470619b8b354e627045227e5509d6b7</t>
  </si>
  <si>
    <t>393d13b528d6ac270b1cff9aae09721e</t>
  </si>
  <si>
    <t>9ca4233f35ec6058f6642a8124c8f9d2</t>
  </si>
  <si>
    <t>3d1afd004bfed8121470b0e5f303d3bd</t>
  </si>
  <si>
    <t>sao bernardo</t>
  </si>
  <si>
    <t>6649d935be7a1df58b2dc3754fb17379</t>
  </si>
  <si>
    <t>756fdeca18f4b3e84fa1123a3b967a26</t>
  </si>
  <si>
    <t>b722a4d724bb8dc8c8f69f6239797c4a</t>
  </si>
  <si>
    <t>b2e2d02679d78fa9b26ca1eddc475732</t>
  </si>
  <si>
    <t>a63144d37a00c28ef382668a5d5ece8b</t>
  </si>
  <si>
    <t>36555a2f528d7b2a255c504191445d39</t>
  </si>
  <si>
    <t>851773c885feb5e2da3b4f82bc2b17ce</t>
  </si>
  <si>
    <t>af4cda2d3ad3e63a2e7eb0d75379f1d8</t>
  </si>
  <si>
    <t>santa rosa</t>
  </si>
  <si>
    <t>c774090f7e672d0718f1ea7e9a3a8590</t>
  </si>
  <si>
    <t>6b3d95268023f35b096811b8834a3d03</t>
  </si>
  <si>
    <t>1acce04b55fc66a663c4ee941d0cf438</t>
  </si>
  <si>
    <t>c742bd8203d001bcd20f7760b3987ed0</t>
  </si>
  <si>
    <t>e5c543adb388da035a48a7b7fd057f5a</t>
  </si>
  <si>
    <t>e06ff9a961edac4a89f5451882861adf</t>
  </si>
  <si>
    <t>297d5eccd19fa9a83b2630071ff105e4</t>
  </si>
  <si>
    <t>571f6f28fb074b6b25fe0b1f0cec0f74</t>
  </si>
  <si>
    <t>075b7434a196cea1b664c1446bee2ff7</t>
  </si>
  <si>
    <t>1a428b685ede76217c9efb550c4aaa59</t>
  </si>
  <si>
    <t>8d09dc54480f245a3f60ac491bbc2cdb</t>
  </si>
  <si>
    <t>44579d02e209aa42e391a4af78ec74fe</t>
  </si>
  <si>
    <t>a4bc24bcb44abb54f2f6214991dcdab0</t>
  </si>
  <si>
    <t>ffa06e399e68881a89fa0f38f21c136b</t>
  </si>
  <si>
    <t>3a272f742a03e6f800cdc955ef4c173e</t>
  </si>
  <si>
    <t>7d88b36f73acc7533ca83ecbdebd565f</t>
  </si>
  <si>
    <t>9b1aef0b92a783bd43d3798dca83d7da</t>
  </si>
  <si>
    <t>itupeva</t>
  </si>
  <si>
    <t>1e28e69f84e592969c53f666961fb156</t>
  </si>
  <si>
    <t>b3bf52e880d6c9f4dd7e34fb682d5054</t>
  </si>
  <si>
    <t>8b2d4ab22f42c5cfc338b846decfda60</t>
  </si>
  <si>
    <t>de221ce174c50cffd28f36e708c95e11</t>
  </si>
  <si>
    <t>52cf38023b42cb0b26ced61e1a900c47</t>
  </si>
  <si>
    <t>4cee3893b1b6c2163c3cb0d202ea8387</t>
  </si>
  <si>
    <t>d0ce2ca3ae57a9ffd47a99bd72cc3b42</t>
  </si>
  <si>
    <t>3a45751454c40ca3f7e90ff45c79eb90</t>
  </si>
  <si>
    <t>510ad2b778bb4dc4eed820d1c8d22d91</t>
  </si>
  <si>
    <t>ede3a5776408c6c0b78be7f4d8dea50f</t>
  </si>
  <si>
    <t>a9175259b2cd074aa280d260eab0fb2a</t>
  </si>
  <si>
    <t>17fc4628dc62ac11a17e27e75ae9afdc</t>
  </si>
  <si>
    <t>a9934e1ebc947bc31e0fef7714b93c66</t>
  </si>
  <si>
    <t>c28cd8ef1cfe5d9a1529bae6a9cd617e</t>
  </si>
  <si>
    <t>be1d391bd8ff820e431cbb0229d2b92f</t>
  </si>
  <si>
    <t>313c60704f93b7516182eb87aedad7af</t>
  </si>
  <si>
    <t>f41b9d67732ba2f147a193ec9d38fd69</t>
  </si>
  <si>
    <t>9c04d2b53c321f9cdcc997ac84a7f7d9</t>
  </si>
  <si>
    <t>aed5fd4c4ada58504679761465a6486e</t>
  </si>
  <si>
    <t>fb5adcc8d11e1000f05d9e6b683a0700</t>
  </si>
  <si>
    <t>2031a1b41c54dd437f56e81eacb22e7a</t>
  </si>
  <si>
    <t>983352c530d4df29fc4ca5df21765827</t>
  </si>
  <si>
    <t>34ce7c651143c0ee4ef50835e5f141b0</t>
  </si>
  <si>
    <t>floriano</t>
  </si>
  <si>
    <t>132d901a3191ebd415e9ed346435417e</t>
  </si>
  <si>
    <t>3e5201fe0d1ba474d9b90152c83c706c</t>
  </si>
  <si>
    <t>11593c31e67cba57ac694b45f7728974</t>
  </si>
  <si>
    <t>bom jesus da lapa</t>
  </si>
  <si>
    <t>e9732fbe3c90ea404663c19f251a980c</t>
  </si>
  <si>
    <t>4a8accbc60f419ce6893d41450bc700f</t>
  </si>
  <si>
    <t>37f9c3b8666bdf2c00d8d6c0de58cd30</t>
  </si>
  <si>
    <t>441dbe5aa34c7b614be5ceb842001a02</t>
  </si>
  <si>
    <t>b445d4e5a6d99bba5e51592e7263b560</t>
  </si>
  <si>
    <t>968439b7a7310e1a62e2b36d7a581403</t>
  </si>
  <si>
    <t>e66b5747ab7f1a418d2cb5eee404017e</t>
  </si>
  <si>
    <t>a34cb116fd337ef68f4d8057031b39a5</t>
  </si>
  <si>
    <t>0505f239830b15ffbd923b4113a96855</t>
  </si>
  <si>
    <t>f4f06b67ddcc8a9efa90a1719558dbe1</t>
  </si>
  <si>
    <t>caff70858dc0e5db4df2f19364a9fc11</t>
  </si>
  <si>
    <t>b5d80a1b72c94ff284760dabb4fb776b</t>
  </si>
  <si>
    <t>876182d1918783bbe15233febfbd4926</t>
  </si>
  <si>
    <t>8f152ab386c3648b3b9efa3415f8e556</t>
  </si>
  <si>
    <t>8608b68211e2b6a120ff2e767285e069</t>
  </si>
  <si>
    <t>473c77cd60d911e3b6d30859b4acf7ec</t>
  </si>
  <si>
    <t>2f43f05d6e829ed487f16b1f1cf304cb</t>
  </si>
  <si>
    <t>9e3cd8c8eaad7f37cfcb439d309ec905</t>
  </si>
  <si>
    <t>1c5e4e49b9079480255b49d50aac1aa9</t>
  </si>
  <si>
    <t>260251d5f0d660e9d90c21779039152c</t>
  </si>
  <si>
    <t>47106d9b98c54756baa304fa0f9c36f0</t>
  </si>
  <si>
    <t>bf77f570c34b1a6960353879d4ba4414</t>
  </si>
  <si>
    <t>7059e298ca1c44f113a32fe9719bc4a4</t>
  </si>
  <si>
    <t>12c7495c7caabfb836cfdacfb07f8ae8</t>
  </si>
  <si>
    <t>065963d921de479181824ca8d8737935</t>
  </si>
  <si>
    <t>39c97375f33b48f0e40142121854d6ec</t>
  </si>
  <si>
    <t>314277faca3df2b7c0def6499dc16867</t>
  </si>
  <si>
    <t>b0369ba1585d7b8ad5593c0f95c4316a</t>
  </si>
  <si>
    <t>fb43ba30432ed7ccec662861d4959252</t>
  </si>
  <si>
    <t>38273c03eb0f88327f62c1d521260623</t>
  </si>
  <si>
    <t>d6b516bb5a644120e852f11b8cdd0db1</t>
  </si>
  <si>
    <t>00cfabbe2a93b70beeec4894f86712a8</t>
  </si>
  <si>
    <t>fec85e6c0eab9b4bcddf9ccd917c80bc</t>
  </si>
  <si>
    <t>bf2cd0dfd7ad8b44be636ba1079d6358</t>
  </si>
  <si>
    <t>d20ba57abdbb252ebfe1fad543a12751</t>
  </si>
  <si>
    <t>f54423037cd5280b673ee717c6b608fa</t>
  </si>
  <si>
    <t>4596e478534478a8bf0c5f7ca972aa1a</t>
  </si>
  <si>
    <t>3a05a947f28cf46d789adedc107d7595</t>
  </si>
  <si>
    <t>dc1834da069ea08c451cbb03961ee644</t>
  </si>
  <si>
    <t>d9d6c371c6721e2fb73fc7ed7b5cc856</t>
  </si>
  <si>
    <t>f1f41c991881dc3d4cbcedade3ec1622</t>
  </si>
  <si>
    <t>ceb7b4fb9401cd378de7886317ad1b47</t>
  </si>
  <si>
    <t>5d3820cc56ad55f3fc4b58c32119e21a</t>
  </si>
  <si>
    <t>a77a982ca1692469b8cb436e570f3ea4</t>
  </si>
  <si>
    <t>efe4838ca7d6540e8fa0ea4cf5660b46</t>
  </si>
  <si>
    <t>b7ed9fb14c8eadb37adb9c45d67ab0fb</t>
  </si>
  <si>
    <t>c70da07ab281d8db2e4bd3ad3a25e48a</t>
  </si>
  <si>
    <t>pinhao</t>
  </si>
  <si>
    <t>09d048d5bfb9dd1a82f696ce9863e9b0</t>
  </si>
  <si>
    <t>076a6117fb6e62d15ef45ad6be8ddb1c</t>
  </si>
  <si>
    <t>26e2c91ef821e1ff8985f408788fe35b</t>
  </si>
  <si>
    <t>fad67e7a03b7988057f8a83c285f36de</t>
  </si>
  <si>
    <t>63c7797265c51bbc8aadc80de737f96c</t>
  </si>
  <si>
    <t>5096c7c3620e53dda164502e228d4779</t>
  </si>
  <si>
    <t>8ca5b19e0263150d2c57afdde2b3d011</t>
  </si>
  <si>
    <t>1ec6f68e0e15f6848170a20f29532b30</t>
  </si>
  <si>
    <t>eaf268a56531587a742f3fc5590999b1</t>
  </si>
  <si>
    <t>1e617abc89da2e263995e6a978758250</t>
  </si>
  <si>
    <t>bcd03a007dcad04bc88701f563b985b7</t>
  </si>
  <si>
    <t>87283a98b24f9f1ac3a31b631073cf47</t>
  </si>
  <si>
    <t>39f707c5c87d5f8c8e4a26ce95292a81</t>
  </si>
  <si>
    <t>1b9ecfe83cdc259250e1a8aca174f0ad</t>
  </si>
  <si>
    <t>ad673c1cd02b966e931f9db4fdc34791</t>
  </si>
  <si>
    <t>9646c3513289980f17226a2fc4720dbd</t>
  </si>
  <si>
    <t>6d6b50b66d79f80827b6d96751528d30</t>
  </si>
  <si>
    <t>a80b9e4d406b12636bb0f6792cd1862d</t>
  </si>
  <si>
    <t>95b4cc7e3b32e271d581e3dce4403c77</t>
  </si>
  <si>
    <t>6f49fb747ca8c80ada6f548897fe134f</t>
  </si>
  <si>
    <t>f27aff266ad97e75d4a24c893b2c311e</t>
  </si>
  <si>
    <t>f62d7bb4a613ec758a03342d46b580b2</t>
  </si>
  <si>
    <t>46a325fd27360b26342c0b0d8a279804</t>
  </si>
  <si>
    <t>dc63907221fd261fcedb84efa214a6cf</t>
  </si>
  <si>
    <t>57f70c8731f4b0c1bd04025365a14b45</t>
  </si>
  <si>
    <t>9767627258a1be01a6ce44c9ab46f2bc</t>
  </si>
  <si>
    <t>fba0ff1228b20d1487817897f5265a77</t>
  </si>
  <si>
    <t>fe8055980a4ff7f64ed889c2b5926929</t>
  </si>
  <si>
    <t>4d985132cd5b1f67b75b6748edf69be7</t>
  </si>
  <si>
    <t>eafe112a93e3cab02e7227e619bb73fc</t>
  </si>
  <si>
    <t>5abfadaca53239a9193e09288bcd7db6</t>
  </si>
  <si>
    <t>835f0f7810c76831d6c7d24c7a646d4d</t>
  </si>
  <si>
    <t>026953f1072329fc12fa80eb8930848a</t>
  </si>
  <si>
    <t>5c932e0a181410b67c77daaed30991af</t>
  </si>
  <si>
    <t>dfca6da6e209a7dd53a4d43036e8288a</t>
  </si>
  <si>
    <t>cef4e03348c70c1c8eee3647083675ab</t>
  </si>
  <si>
    <t>2c71438371b35f7ce3c2511d6b0927e7</t>
  </si>
  <si>
    <t>8ff313e25b25345f237b434e0e497869</t>
  </si>
  <si>
    <t>ee7a0f670ec1721759c9ca4217e1d9c9</t>
  </si>
  <si>
    <t>394b16cd32e9f883365dd7ebac4edbe0</t>
  </si>
  <si>
    <t>b2a2e8b556dc8dcb235e678177b7352f</t>
  </si>
  <si>
    <t>4dc81e62709adee10f0cb4008483fe02</t>
  </si>
  <si>
    <t>56303e28cce31802381aea252883b8b8</t>
  </si>
  <si>
    <t>d7abe27b864fe214590fc4d400c74e61</t>
  </si>
  <si>
    <t>rio verde</t>
  </si>
  <si>
    <t>48d4e2ea1003c1efbdc8c3cd4e0af69e</t>
  </si>
  <si>
    <t>fe0c30fb2df4e35bc7319b277ddbdaa5</t>
  </si>
  <si>
    <t>17b3e7f93c1683a293e92623a77cbf80</t>
  </si>
  <si>
    <t>332cccabf2107750bda6430e1696198d</t>
  </si>
  <si>
    <t>71b53f38663e8be6c14b3fb0e498e4b8</t>
  </si>
  <si>
    <t>monte castelo</t>
  </si>
  <si>
    <t>a3efa89d25b51667d526208e03ec60a8</t>
  </si>
  <si>
    <t>b8188154ae93a9fa6eec16b491dfcd03</t>
  </si>
  <si>
    <t>70dd6272528235d8324f3d154b94861f</t>
  </si>
  <si>
    <t>020a80cb704bf65f38761fcedf2af192</t>
  </si>
  <si>
    <t>a7ce327dd02ea0980cdba4f8f86b77e8</t>
  </si>
  <si>
    <t>b12beb9e03bfacd9b42cf189c5decc85</t>
  </si>
  <si>
    <t>12146654a986f7db61818e306b1e227a</t>
  </si>
  <si>
    <t>afonso claudio</t>
  </si>
  <si>
    <t>31339e08b23bc094968740000fba12f0</t>
  </si>
  <si>
    <t>bf35317e81a1e1477a2256328bce9e9f</t>
  </si>
  <si>
    <t>e3cce53d395f9c39230a95b77cee5595</t>
  </si>
  <si>
    <t>ead893b6feb078f2a8f88787db56dcc7</t>
  </si>
  <si>
    <t>9a36ef546bfd8ad2c01c308dcfe4084f</t>
  </si>
  <si>
    <t>ae45df84722b1d15c5f32b23a095746c</t>
  </si>
  <si>
    <t>07176b181cc48bdaa6807f4a88e17d4a</t>
  </si>
  <si>
    <t>56dff4484c68636969e851203694d13e</t>
  </si>
  <si>
    <t>e94df75b2e9a8b056be0c144a731f55c</t>
  </si>
  <si>
    <t>787b495451c8e31d9383f73a96184115</t>
  </si>
  <si>
    <t>7ca7a07f7d966253bdf088730665e423</t>
  </si>
  <si>
    <t>66f9d3c83a10e9ee98857bb89831ddc4</t>
  </si>
  <si>
    <t>35857757f553273b1056c1cabdace7fb</t>
  </si>
  <si>
    <t>da7fc451a51f38c8c1b8b48dede669be</t>
  </si>
  <si>
    <t>18fc3dd5faa2ffbb3d8c6b84e8a3726b</t>
  </si>
  <si>
    <t>038967227fb1bc9b30d6e1c81fa2d2be</t>
  </si>
  <si>
    <t>9803a40e82e45418ab7fb84091af5231</t>
  </si>
  <si>
    <t>1c0581eab1e3711b45b750357554895a</t>
  </si>
  <si>
    <t>58d2daf589cf891698126d1b77ed5860</t>
  </si>
  <si>
    <t>851258217687b82b84189f26e747d2d9</t>
  </si>
  <si>
    <t>a3115f34be015286911b92beba41be5f</t>
  </si>
  <si>
    <t>4c98afa4ca10e1d85ddf126c0c19834b</t>
  </si>
  <si>
    <t>silvania</t>
  </si>
  <si>
    <t>fecd7c5fef57b69db425479e2cd41d3b</t>
  </si>
  <si>
    <t>943c812216923e4244e83099e0c62a08</t>
  </si>
  <si>
    <t>5b8154610ebb21fb90eb587365e673df</t>
  </si>
  <si>
    <t>7a2b5e2c8099b9d261fe168ee55cabb0</t>
  </si>
  <si>
    <t>piranguinho</t>
  </si>
  <si>
    <t>beebcdb81ca8d717ee63fbee85b1826e</t>
  </si>
  <si>
    <t>5bd6493a2d5a384987386f2696bae33d</t>
  </si>
  <si>
    <t>65a04e0839e2ca5199c9529621969da2</t>
  </si>
  <si>
    <t>1c215cc70a409c7297e2f0f228fd6801</t>
  </si>
  <si>
    <t>1378dd597bce95c55a86695b2cc549ae</t>
  </si>
  <si>
    <t>90920bdae23654268e339ea8f19f0ae8</t>
  </si>
  <si>
    <t>77f11bb30ec0116ada15b3ff106b744d</t>
  </si>
  <si>
    <t>88f63e38cce5dfa298782ad150309cde</t>
  </si>
  <si>
    <t>907b36ec45e03307bb335fc31304b66d</t>
  </si>
  <si>
    <t>712d8bfe4698839aef164897c63ec1cb</t>
  </si>
  <si>
    <t>fbc5d211d0c021def45daa17a0d271ba</t>
  </si>
  <si>
    <t>39ec33e08b0f9ffb9767b819f8588361</t>
  </si>
  <si>
    <t>da97d12c6f90c983ae3d35f42d1bf2ce</t>
  </si>
  <si>
    <t>cf35cf6763e0db30babc4885c3b2596f</t>
  </si>
  <si>
    <t>6d5172990dbf91301b99da2fc11c9609</t>
  </si>
  <si>
    <t>69fc9694382814714406da71406d676c</t>
  </si>
  <si>
    <t>ladario</t>
  </si>
  <si>
    <t>35326cf9d55498696560de9c17be2511</t>
  </si>
  <si>
    <t>7472d021279cecc1849f2814b31534a6</t>
  </si>
  <si>
    <t>0767f7b9a6d2c7db242000b27ca8e063</t>
  </si>
  <si>
    <t>a4cba27784dff4e827894a6cf91fc55f</t>
  </si>
  <si>
    <t>d273ccee1a7ee1a7013cc285da0ff429</t>
  </si>
  <si>
    <t>5bedf51f27a7409f5b644041b30d6f5e</t>
  </si>
  <si>
    <t>6c71ff58759ad54f8b55ea6414020495</t>
  </si>
  <si>
    <t>bbb23cc68ebfaba3922a65b9c985a111</t>
  </si>
  <si>
    <t>0217db9efc54141e264d17de315874d1</t>
  </si>
  <si>
    <t>5d008946b4867d5a4cbfb2b94d9e1496</t>
  </si>
  <si>
    <t>9e2d3a8d8ffad53e2e35282a2020221c</t>
  </si>
  <si>
    <t>ac4d8a51c24011ff9d9647013254d513</t>
  </si>
  <si>
    <t>52577f39f9f27644903361597585d367</t>
  </si>
  <si>
    <t>cda185193c72c0eb8dde03f20f101230</t>
  </si>
  <si>
    <t>17a591e12299eb96e17f2986c3e2879c</t>
  </si>
  <si>
    <t>2cd690a78448d2d942353c66dd6f6064</t>
  </si>
  <si>
    <t>288dbc06591742c5d7fe90fbfb08943e</t>
  </si>
  <si>
    <t>9add47bf45ce8e8c7db6b9cf670b1e09</t>
  </si>
  <si>
    <t>1cd72e410641618ea6ae6d9896fbf760</t>
  </si>
  <si>
    <t>21b1633fe86b264bfedf62b262d950e2</t>
  </si>
  <si>
    <t>ace5d86cf1ac63cdb76f49e5cd23d2f8</t>
  </si>
  <si>
    <t>c281fc914f6d4964ab7a633c1027d67d</t>
  </si>
  <si>
    <t>091c0f9393510fe12cc5409a2601ff22</t>
  </si>
  <si>
    <t>146fed9eb1d0f9db43dad0c7c96fc6e8</t>
  </si>
  <si>
    <t>a3abeac424922b50be0508c7d3b9372f</t>
  </si>
  <si>
    <t>94781b7e571ded2ff6f80434f6fe2a43</t>
  </si>
  <si>
    <t>d6160fb7873f184099d9bc95e30376af</t>
  </si>
  <si>
    <t>4442ce3a2d4bb4bc6c5752a8dfb37806</t>
  </si>
  <si>
    <t>4798ef2f0de08baa8ddd97ceee3f7c60</t>
  </si>
  <si>
    <t>94bd3a2bb2a1b295cf466c244dba1c4d</t>
  </si>
  <si>
    <t>adff109236fcf060cf7989c67c4280a5</t>
  </si>
  <si>
    <t>1ec3e93251df2e23babb7daa30c52496</t>
  </si>
  <si>
    <t>df2fdb98ed5e099286c6fd60daacb0bd</t>
  </si>
  <si>
    <t>eac1fde2c419db91e5e85525ff33fbc9</t>
  </si>
  <si>
    <t>49d89239eb92d383e390b38b9bb792c6</t>
  </si>
  <si>
    <t>3d621842b2ed28e2b474132480edac3c</t>
  </si>
  <si>
    <t>57e8f62601a7a9f9b62e1ae00b9dcfee</t>
  </si>
  <si>
    <t>missao velha</t>
  </si>
  <si>
    <t>e7ad5555cd68853b98cff91be575f605</t>
  </si>
  <si>
    <t>7cdffa73c5aa5471607b4ac982baa201</t>
  </si>
  <si>
    <t>01f1dc6000f77f9b0807f01ebde9ec12</t>
  </si>
  <si>
    <t>938eec02edd60b9aac62487718732066</t>
  </si>
  <si>
    <t>95831ea09cb4a648b5f7d46d25e9760d</t>
  </si>
  <si>
    <t>717f4581cd1688ffb536d815e2636d10</t>
  </si>
  <si>
    <t>ba4a6f5b128eec53f68288f5238f9971</t>
  </si>
  <si>
    <t>1dfe5347016252a7884b694d4f10f5c4</t>
  </si>
  <si>
    <t>8ff38f870d1359ab0c37bc7ae1feb8f1</t>
  </si>
  <si>
    <t>braganca</t>
  </si>
  <si>
    <t>10c41c0172ecd7694a6aa595629ce73d</t>
  </si>
  <si>
    <t>14221eca1803e8feece63e0b10c6bee5</t>
  </si>
  <si>
    <t>98484b32a3bbf287f3347e001275ed21</t>
  </si>
  <si>
    <t>e966b10d5690d77bfc03cef8f9a26d57</t>
  </si>
  <si>
    <t>c156d63bdfce1d456bd43cf1c4dadfca</t>
  </si>
  <si>
    <t>8cff0b9c9223d214d619f483f51b8979</t>
  </si>
  <si>
    <t>42155695adbe665066ad812855fe523a</t>
  </si>
  <si>
    <t>9c171c05b25ab7bf71e655c39cf254df</t>
  </si>
  <si>
    <t>90707a3b41e1c6cde0740f9754490e92</t>
  </si>
  <si>
    <t>addf53f490d0af749ce30a53568479e9</t>
  </si>
  <si>
    <t>4a1f694197d05fe70026b016a7316b41</t>
  </si>
  <si>
    <t>015c5e6d8c584992072dd7b69f2fad3e</t>
  </si>
  <si>
    <t>07b76b6fdc57b96ed6406457e05ddecb</t>
  </si>
  <si>
    <t>fb80123043747e0c9ba35ff7e48005b6</t>
  </si>
  <si>
    <t>923cc27376a32cd0e1252597e42a5586</t>
  </si>
  <si>
    <t>9330504b97ecb321002b3f0af1f0f467</t>
  </si>
  <si>
    <t>0ae1f70aec3c222c780ca0bfae1f1ced</t>
  </si>
  <si>
    <t>dc72c2d1985b4f1380c3289d3b49be6f</t>
  </si>
  <si>
    <t>e6a5c36890bb6b3ed8a1dd32a9930b77</t>
  </si>
  <si>
    <t>6bb0724edf0b62fb91ac404873a97241</t>
  </si>
  <si>
    <t>15f3c00aa7fd210c009843955a9ca7cd</t>
  </si>
  <si>
    <t>d1b32a0715fa2abd2ff4f3ec5e751964</t>
  </si>
  <si>
    <t>e2b9252181ddde232e0bfb68df262610</t>
  </si>
  <si>
    <t>e24fc9fcd865784fb25705606fe3dfe7</t>
  </si>
  <si>
    <t>a2d424dcfaa53fa97a98bb99d7700581</t>
  </si>
  <si>
    <t>inhambupe</t>
  </si>
  <si>
    <t>bdc9a22cefa4b3ad2d837d2e0efeeab0</t>
  </si>
  <si>
    <t>a869ec6209c361ca46dad85a5530e119</t>
  </si>
  <si>
    <t>646464b617f373b9f310ddf457da5215</t>
  </si>
  <si>
    <t>4ac122e6ce71a07175e5bf2551f02c40</t>
  </si>
  <si>
    <t>c7a94c6dde9d81dc864941084dbdfe45</t>
  </si>
  <si>
    <t>7277b6486e43ef6b8756caa0be68fc6b</t>
  </si>
  <si>
    <t>ff3f28f64272f703c58d1f9dc3378c63</t>
  </si>
  <si>
    <t>262e7c8eaed86e7aca83dcdaadc5a115</t>
  </si>
  <si>
    <t>a8253a12e2354a5bc2161b404de2efdb</t>
  </si>
  <si>
    <t>926acb1d2439604db4c85e302ac70706</t>
  </si>
  <si>
    <t>657247f6f60543b93e3cc708a8e6329c</t>
  </si>
  <si>
    <t>2a67ec6f5057c0733ef3944578189837</t>
  </si>
  <si>
    <t>763dda5df4bf87b05540c4fb0888b346</t>
  </si>
  <si>
    <t>9565229244e9341fb8c8069879cf73cd</t>
  </si>
  <si>
    <t>530ece68f2b24f65169dfc98378bca56</t>
  </si>
  <si>
    <t>f92641ff0446a0e1c57195ebfe76e16a</t>
  </si>
  <si>
    <t>d8c365a069853295a82caf595c2c8c8d</t>
  </si>
  <si>
    <t>cd21b89339f05955972dc288787533d3</t>
  </si>
  <si>
    <t>7baac6397b9cffaf882d73544ae9a085</t>
  </si>
  <si>
    <t>2bb538d3b5a93ed52b5f504aeb097893</t>
  </si>
  <si>
    <t>itabaiana</t>
  </si>
  <si>
    <t>9abcdeded6b253b59272fb76b83b1f6a</t>
  </si>
  <si>
    <t>e7a1555b071186b8184e2fe0e647181a</t>
  </si>
  <si>
    <t>a9fd12387efd701b1cd170637315b773</t>
  </si>
  <si>
    <t>0005a1a1728c9d785b8e2b08b904576c</t>
  </si>
  <si>
    <t>310ae3c140ff94b03219ad0adc3c778f</t>
  </si>
  <si>
    <t>16150771dfd4776261284213b89c304e</t>
  </si>
  <si>
    <t>bf43f434abcaa2f045548a0592ee5e3c</t>
  </si>
  <si>
    <t>86c43103446290e7efacad3701cd654d</t>
  </si>
  <si>
    <t>55fbffedf0cf0c4d22b8385523cc40f7</t>
  </si>
  <si>
    <t>382bd2a77ebdc4326381e5abe788a6e0</t>
  </si>
  <si>
    <t>9dfb2984ab775b6175202b9e9e678641</t>
  </si>
  <si>
    <t>ffa5f79d25122d389eda319a07f2f713</t>
  </si>
  <si>
    <t>ede510a059fd07ccec20bff19a227fa3</t>
  </si>
  <si>
    <t>e4c814546f8a6ca2ff74d7a7bf8896de</t>
  </si>
  <si>
    <t>4b346b47b84bd54b2fdac6fb7963f1d5</t>
  </si>
  <si>
    <t>a9de753e089dd4dadf7d3efa954e26c5</t>
  </si>
  <si>
    <t>557313563f418e18cc4a19159774cecd</t>
  </si>
  <si>
    <t>33d8e7921924c3b75975500363ac32ed</t>
  </si>
  <si>
    <t>79e449c1c0d89c880cb601cd5856976c</t>
  </si>
  <si>
    <t>73ee27eac8d0005ac08e1a29e1b0831f</t>
  </si>
  <si>
    <t>bd15ee794d5e640d9dd71b665b2ab15b</t>
  </si>
  <si>
    <t>8636a960c2d0bae14b65c2ba881f0916</t>
  </si>
  <si>
    <t>df8013c634d895a53cc8e6e396a93533</t>
  </si>
  <si>
    <t>a840b157e69af090c32040b6072cc6e9</t>
  </si>
  <si>
    <t>62ec95c28bdad381f6883f48b00a534c</t>
  </si>
  <si>
    <t>dde4ee07394921042ef5e8267cba1cbe</t>
  </si>
  <si>
    <t>668bf321538e5072858eaef6087ce027</t>
  </si>
  <si>
    <t>877fa434e40e6c561ad5ead2b77a8a5b</t>
  </si>
  <si>
    <t>d1de4ee2cdca15e0ccf424096264d3c8</t>
  </si>
  <si>
    <t>fe7d52482b17e6b3466f4b8f3ce51a9e</t>
  </si>
  <si>
    <t>d4f117125b59ce73c3302f88ee40c458</t>
  </si>
  <si>
    <t>39e5fadcd944a8fdf11b3654e7413d0e</t>
  </si>
  <si>
    <t>b7500c718b66aa61283dcc1565a39bf0</t>
  </si>
  <si>
    <t>d353a31eae848027881dd6f027102350</t>
  </si>
  <si>
    <t>parauapebas</t>
  </si>
  <si>
    <t>a2e13e9b62a2a53c4f78d2af3707155e</t>
  </si>
  <si>
    <t>b80a48a21fb2c1e74bc47b6b370610c0</t>
  </si>
  <si>
    <t>a0a4f45a87d4f0655d00a76cd579651e</t>
  </si>
  <si>
    <t>63bfa27a0cee21fd896dc27f58b6d656</t>
  </si>
  <si>
    <t>35de4cef6b0866a231557cdb5a0ec4d6</t>
  </si>
  <si>
    <t>a4ab908db8226d51e477fc3f81c3e27b</t>
  </si>
  <si>
    <t>c8d433700b1c338a728db9a6a4da19ec</t>
  </si>
  <si>
    <t>4e78772384a49c0cb9ec6c49530a98de</t>
  </si>
  <si>
    <t>fcbf0840033abe9ce35f68d9f2861e4a</t>
  </si>
  <si>
    <t>295a37d27898b26b2a3768bcff6f5dac</t>
  </si>
  <si>
    <t>c73628b1c3144b2e0c9c88072f21a213</t>
  </si>
  <si>
    <t>3f995f07c49d0d55a99d5c54957f7d81</t>
  </si>
  <si>
    <t>2b136f8cd495d93d9b5a47bf86fcad32</t>
  </si>
  <si>
    <t>salto do lontra</t>
  </si>
  <si>
    <t>deea84bd5e80bec98688cce040163d4e</t>
  </si>
  <si>
    <t>10717ff440b2320081989126e858b220</t>
  </si>
  <si>
    <t>457fe919b032a3f7dadba6fb92cf7855</t>
  </si>
  <si>
    <t>505dde6cb43587c90ca012959662763f</t>
  </si>
  <si>
    <t>764784b2e19d54da239286b0757f222c</t>
  </si>
  <si>
    <t>668e8ee8f69c3545109fc40f72336e8f</t>
  </si>
  <si>
    <t>91a894fe53bd1472d31c66b0b90d88ce</t>
  </si>
  <si>
    <t>eb30ff356b044cdd6749167b9690434c</t>
  </si>
  <si>
    <t>1bfb290d7273a442c874dbe74b4abae6</t>
  </si>
  <si>
    <t>da71d587e9bfcb39ced7b8beb65e6bba</t>
  </si>
  <si>
    <t>4fe8bf212087b2b27d2d5ca8bc866a74</t>
  </si>
  <si>
    <t>ba8ebd875851a6e44d2290d2cbea64cd</t>
  </si>
  <si>
    <t>97dd30dbb3d934ae53b651bf2268fdcc</t>
  </si>
  <si>
    <t>e102402236ce8457d678acd1d3370e64</t>
  </si>
  <si>
    <t>a968285b931b85e05c46234aa3db388f</t>
  </si>
  <si>
    <t>72e3a759c87ce3752d2aa17d670696ea</t>
  </si>
  <si>
    <t>a7ef7ca02054a53c7236c868d59acedb</t>
  </si>
  <si>
    <t>99025f5f3c5b28d7598894c93f120308</t>
  </si>
  <si>
    <t>46ef1a25845fc051c2998d878354810c</t>
  </si>
  <si>
    <t>4eb2d427b2d88f0e05fc35a1e862d8e1</t>
  </si>
  <si>
    <t>233da90437ba0d4dcbe22506b45612ea</t>
  </si>
  <si>
    <t>b09790edda54333116f9cf1decc580a1</t>
  </si>
  <si>
    <t>08c39e2aafb61665f838819f53a16657</t>
  </si>
  <si>
    <t>ff3c0c2207c6a0aad6029251042fd6d1</t>
  </si>
  <si>
    <t>547d508789892862fb96edcdecc4b261</t>
  </si>
  <si>
    <t>a6e9b80a7636eb8dd592dbb3e20d0a91</t>
  </si>
  <si>
    <t>17ab24e33d80fb0660f01a61de8a2fc0</t>
  </si>
  <si>
    <t>4b7597bd96f89b605623a55db1471b1d</t>
  </si>
  <si>
    <t>2573207acd565358bd39471c79676c5b</t>
  </si>
  <si>
    <t>e4cf57dc41ad53ef127bb5cad28a8d9d</t>
  </si>
  <si>
    <t>55e7ad193ea6e647c4c78a48a616da2b</t>
  </si>
  <si>
    <t>0572c996d9b4a7645bb071a158a64bbb</t>
  </si>
  <si>
    <t>e3d56b75987accb32f776ba6c710913e</t>
  </si>
  <si>
    <t>874b661d62c1e74aafa401942f9d94cb</t>
  </si>
  <si>
    <t>b365901bc2db4d091bb644506af64afe</t>
  </si>
  <si>
    <t>c85df3adf4b059fd3292eb6530c9a598</t>
  </si>
  <si>
    <t>e486763e526dc24abee95cc496d9856b</t>
  </si>
  <si>
    <t>0735913c4b3a961b5988041799a7543e</t>
  </si>
  <si>
    <t>98e70aafc39bd58a8a9c4f27593831db</t>
  </si>
  <si>
    <t>4d69d33edb867a842ef0541c0b054a3c</t>
  </si>
  <si>
    <t>b07914d5df46f9add3a5c708315da507</t>
  </si>
  <si>
    <t>27001c4612819736a6967d93c88a1c32</t>
  </si>
  <si>
    <t>81e729c96d2b8301d0c537f50c00dabb</t>
  </si>
  <si>
    <t>a85fa7ea0b6ca7f780ad3034bf943070</t>
  </si>
  <si>
    <t>02a307e718d16f6dd85c4d15c935c11d</t>
  </si>
  <si>
    <t>santana do araguaia</t>
  </si>
  <si>
    <t>0c4c42e7e040dc423699b1d019b684e1</t>
  </si>
  <si>
    <t>24f5af2b789d02450459312d48fc840f</t>
  </si>
  <si>
    <t>595a27292ecd8550ade73b5a81236879</t>
  </si>
  <si>
    <t>cbc22d4690ec52283dd156e6f30ba818</t>
  </si>
  <si>
    <t>0b0ad226258e0b3560d3801a83094f8b</t>
  </si>
  <si>
    <t>393e94e2f17c63ed71d08a663a06e9fd</t>
  </si>
  <si>
    <t>b4e1fe74fa0bf95bdd28ae1b5a9c0d95</t>
  </si>
  <si>
    <t>278795fa6c02df5eb7e3549cf3722fdc</t>
  </si>
  <si>
    <t>917f6830695aa0ef49bbba69315a4b5d</t>
  </si>
  <si>
    <t>c00396cbdd2e088fe4281baa5920aef1</t>
  </si>
  <si>
    <t>921fdc244d0ab2156a464cb5035518b5</t>
  </si>
  <si>
    <t>campo magro</t>
  </si>
  <si>
    <t>458fd3c506b852c0ceeb6e7c195ea437</t>
  </si>
  <si>
    <t>c667d4a9f7b5fbc11fd2c610f27f731f</t>
  </si>
  <si>
    <t>b7df5ce2d6f1da60c6f47470a8c73dc8</t>
  </si>
  <si>
    <t>795f4e18712be00d8ee7d1b150656a89</t>
  </si>
  <si>
    <t>228745d7c5f9cb114075b6e8d519561d</t>
  </si>
  <si>
    <t>Possui valores duplicados</t>
  </si>
  <si>
    <t>Rótulos de Linha</t>
  </si>
  <si>
    <t>Total Geral</t>
  </si>
  <si>
    <t>Contagem de order_id</t>
  </si>
  <si>
    <t>2017</t>
  </si>
  <si>
    <t>jan</t>
  </si>
  <si>
    <t>fev</t>
  </si>
  <si>
    <t>mar</t>
  </si>
  <si>
    <t>abr</t>
  </si>
  <si>
    <t>mai</t>
  </si>
  <si>
    <t>jun</t>
  </si>
  <si>
    <t>jul</t>
  </si>
  <si>
    <t>ago</t>
  </si>
  <si>
    <t>set</t>
  </si>
  <si>
    <t>out</t>
  </si>
  <si>
    <t>nov</t>
  </si>
  <si>
    <t>dez</t>
  </si>
  <si>
    <t>2018</t>
  </si>
  <si>
    <t>All</t>
  </si>
  <si>
    <t>Rótulos de Coluna</t>
  </si>
  <si>
    <t>order_purchase_timestamp_2</t>
  </si>
  <si>
    <t>order_purchase_timestamp_3</t>
  </si>
  <si>
    <t>Quantidade de pedidos</t>
  </si>
  <si>
    <t>Acumulado de pedidos</t>
  </si>
  <si>
    <t>Acumulado percentual</t>
  </si>
  <si>
    <t>Regra de Pareto</t>
  </si>
  <si>
    <t># Categorias</t>
  </si>
  <si>
    <t>% De categorias do total</t>
  </si>
  <si>
    <t>% de pedidos</t>
  </si>
  <si>
    <t>Estado</t>
  </si>
  <si>
    <t>Pergunta: Porque o número de pedidos caiu em 2018?</t>
  </si>
  <si>
    <t>order_purchase_timestamp (Ano)</t>
  </si>
  <si>
    <t>order_purchase_timestamp (Mês)</t>
  </si>
  <si>
    <t>Contagem Distinta de customer_id</t>
  </si>
  <si>
    <t>Relação: Pedidos x Clientes</t>
  </si>
  <si>
    <t>Gw%Clientes</t>
  </si>
  <si>
    <t>Relação: Pedidos x Vendedores</t>
  </si>
  <si>
    <t xml:space="preserve"> product_id</t>
  </si>
  <si>
    <t xml:space="preserve"> seller_id</t>
  </si>
  <si>
    <t xml:space="preserve"> order_id</t>
  </si>
  <si>
    <t xml:space="preserve"> product_category_name</t>
  </si>
  <si>
    <t>Gw%Pedidos</t>
  </si>
  <si>
    <t>Gw%Produtos</t>
  </si>
  <si>
    <t>Relação: Pedidos x Produtos Únicos</t>
  </si>
  <si>
    <t>Relação: Pedidos x Categorias Únicas</t>
  </si>
  <si>
    <t>Gw%Categorias</t>
  </si>
  <si>
    <t>Preço Médio</t>
  </si>
  <si>
    <t>Gw%PrecoMedio</t>
  </si>
  <si>
    <t>Relação: Pedidos x Preço Médio</t>
  </si>
  <si>
    <t>Rank de Pedidos</t>
  </si>
  <si>
    <t>Rank de Clientes</t>
  </si>
  <si>
    <t>Tabela de correlação</t>
  </si>
  <si>
    <t>Clientes</t>
  </si>
  <si>
    <t>Rank de Vendedores</t>
  </si>
  <si>
    <t>Vendedores</t>
  </si>
  <si>
    <t>Produtos Únicos</t>
  </si>
  <si>
    <t>Categorias Únicas</t>
  </si>
  <si>
    <t>Rank de Categorias Únicas</t>
  </si>
  <si>
    <t>Rank de Preço Médio</t>
  </si>
  <si>
    <t>Rank de Produtos Únicos</t>
  </si>
  <si>
    <t>Pedidos</t>
  </si>
  <si>
    <t>Influenciador</t>
  </si>
  <si>
    <t>Forte</t>
  </si>
  <si>
    <t>Não tão forte</t>
  </si>
  <si>
    <t>Fraca</t>
  </si>
  <si>
    <t>order_purchase_timestamp_2 (Ano)</t>
  </si>
  <si>
    <t>order_purchase_timestamp_2 (Mês)</t>
  </si>
  <si>
    <t>Ano-mês</t>
  </si>
  <si>
    <t xml:space="preserve"> Centralizada Média Móvel (L=3)</t>
  </si>
  <si>
    <t>Encontrando o componente de sazonalidade Pedido/CMA</t>
  </si>
  <si>
    <t>Ciclo</t>
  </si>
  <si>
    <t>S</t>
  </si>
  <si>
    <t>Sazonalidade</t>
  </si>
  <si>
    <t>Área de Previsão</t>
  </si>
  <si>
    <t>Tirando a Sazonalidade</t>
  </si>
  <si>
    <t>t</t>
  </si>
  <si>
    <t>RESUMO DOS RESULTADOS</t>
  </si>
  <si>
    <t>Estatística de regressão</t>
  </si>
  <si>
    <t>R múltiplo</t>
  </si>
  <si>
    <t>R-Quadrado</t>
  </si>
  <si>
    <t>R-quadrado ajustado</t>
  </si>
  <si>
    <t>Erro padrão</t>
  </si>
  <si>
    <t>Observações</t>
  </si>
  <si>
    <t>ANOVA</t>
  </si>
  <si>
    <t>Regressão</t>
  </si>
  <si>
    <t>Resíduo</t>
  </si>
  <si>
    <t>Total</t>
  </si>
  <si>
    <t>Interseção</t>
  </si>
  <si>
    <t>gl</t>
  </si>
  <si>
    <t>SQ</t>
  </si>
  <si>
    <t>MQ</t>
  </si>
  <si>
    <t>F</t>
  </si>
  <si>
    <t>F de significação</t>
  </si>
  <si>
    <t>Coeficientes</t>
  </si>
  <si>
    <t>Stat t</t>
  </si>
  <si>
    <t>valor-P</t>
  </si>
  <si>
    <t>95% inferiores</t>
  </si>
  <si>
    <t>95% superiores</t>
  </si>
  <si>
    <t>Inferior 095%</t>
  </si>
  <si>
    <t>Superior 095%</t>
  </si>
  <si>
    <t>Variável X 1</t>
  </si>
  <si>
    <t>T (tendência)</t>
  </si>
  <si>
    <t>Previsão</t>
  </si>
  <si>
    <t>S e I</t>
  </si>
  <si>
    <t>Suavisação da curva</t>
  </si>
  <si>
    <t>RESUMO DOS RESULTADOS de Regressão das colunas t e tirando a sazonalidade</t>
  </si>
  <si>
    <t xml:space="preserve"> Centralizada Média Móvel (L=6)</t>
  </si>
  <si>
    <t>MAPE</t>
  </si>
  <si>
    <t>RMSE</t>
  </si>
  <si>
    <t>Erro RMSE</t>
  </si>
  <si>
    <t>Erro MAPE</t>
  </si>
  <si>
    <t>A cada previsão eu erro em média de 43 pedidos para cima ou para baixo</t>
  </si>
  <si>
    <t>A cada previsão eu erro em média de 37 pedidos para cima ou para baixo</t>
  </si>
  <si>
    <t>Cálculo do erro</t>
  </si>
  <si>
    <t>Ano-Mês</t>
  </si>
  <si>
    <t>pedidos</t>
  </si>
  <si>
    <t>clientes</t>
  </si>
  <si>
    <t>vendedores</t>
  </si>
  <si>
    <t>produtos</t>
  </si>
  <si>
    <t>categorias</t>
  </si>
  <si>
    <t>preço médio</t>
  </si>
  <si>
    <t>Inferior 95,0%</t>
  </si>
  <si>
    <t>Superior 95,0%</t>
  </si>
  <si>
    <t>Analisys of variable</t>
  </si>
  <si>
    <t>A significância de cada uma das variáveis</t>
  </si>
  <si>
    <t>Pedido</t>
  </si>
  <si>
    <t>Rank de cliente</t>
  </si>
  <si>
    <t>Rank de vendedores</t>
  </si>
  <si>
    <t>Rank de categoria</t>
  </si>
  <si>
    <t>Rank Produtos</t>
  </si>
  <si>
    <t>Como pedido é 100% relacionado ao cliente testamos descaratando ele</t>
  </si>
  <si>
    <t>Regressão sem a variável independete de clientes devido a conclusão da Regressão</t>
  </si>
  <si>
    <t>1,021*Clientes</t>
  </si>
  <si>
    <t>0,03*Vendendores</t>
  </si>
  <si>
    <t>(-0,02)*Produtos</t>
  </si>
  <si>
    <t>(-0,13)*Categoria</t>
  </si>
  <si>
    <t>0,006*Preço Médio</t>
  </si>
  <si>
    <t>Pedidos=</t>
  </si>
  <si>
    <t>(-0,07)*Vendendores</t>
  </si>
  <si>
    <t>(1,60)*Produtos</t>
  </si>
  <si>
    <t>(-0,216)*Categoria</t>
  </si>
  <si>
    <t>(-0,06)*Preço Médio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</si>
</sst>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R$&quot;\ * #,##0.00_-;\-&quot;R$&quot;\ * #,##0.00_-;_-&quot;R$&quot;\ * &quot;-&quot;??_-;_-@_-"/>
    <numFmt numFmtId="164" formatCode="yyyy/mm"/>
    <numFmt numFmtId="165" formatCode="mmm"/>
    <numFmt numFmtId="166" formatCode="0.0"/>
    <numFmt numFmtId="167" formatCode="0.0000"/>
    <numFmt numFmtId="168" formatCode="0.0%"/>
    <numFmt numFmtId="169" formatCode="0.000"/>
    <numFmt numFmtId="170" formatCode="0.000000"/>
  </numFmts>
  <fonts count="13"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theme="1"/>
      <name val="Arial"/>
      <family val="2"/>
    </font>
    <font>
      <sz val="8"/>
      <name val="Aptos Narrow"/>
      <family val="2"/>
      <scheme val="minor"/>
    </font>
    <font>
      <sz val="16"/>
      <color theme="1"/>
      <name val="Aptos Narrow"/>
      <family val="2"/>
      <scheme val="minor"/>
    </font>
    <font>
      <b/>
      <sz val="16"/>
      <color theme="1"/>
      <name val="Aptos Narrow"/>
      <family val="2"/>
      <scheme val="minor"/>
    </font>
    <font>
      <i/>
      <sz val="11"/>
      <color theme="1"/>
      <name val="Aptos Narrow"/>
      <family val="2"/>
      <scheme val="minor"/>
    </font>
    <font>
      <sz val="11"/>
      <color rgb="FFFF0000"/>
      <name val="Aptos Narrow"/>
      <family val="2"/>
      <scheme val="minor"/>
    </font>
    <font>
      <b/>
      <sz val="11"/>
      <color rgb="FFFF0000"/>
      <name val="Aptos Narrow"/>
      <family val="2"/>
      <scheme val="minor"/>
    </font>
    <font>
      <b/>
      <sz val="11"/>
      <color theme="6"/>
      <name val="Aptos Narrow"/>
      <family val="2"/>
      <scheme val="minor"/>
    </font>
    <font>
      <sz val="11"/>
      <name val="Aptos Narrow"/>
      <family val="2"/>
      <scheme val="minor"/>
    </font>
    <font>
      <strike/>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91">
    <xf numFmtId="0" fontId="0" fillId="0" borderId="0" xfId="0"/>
    <xf numFmtId="0" fontId="3" fillId="0" borderId="1" xfId="0" applyFont="1" applyBorder="1"/>
    <xf numFmtId="22" fontId="3" fillId="0" borderId="1" xfId="0" applyNumberFormat="1" applyFont="1" applyBorder="1" applyAlignment="1">
      <alignment horizontal="right"/>
    </xf>
    <xf numFmtId="0" fontId="3" fillId="0" borderId="1" xfId="0" applyFont="1" applyBorder="1" applyAlignment="1">
      <alignment horizontal="right"/>
    </xf>
    <xf numFmtId="11" fontId="3" fillId="0" borderId="1" xfId="0" applyNumberFormat="1" applyFont="1" applyBorder="1"/>
    <xf numFmtId="2" fontId="3" fillId="0" borderId="1" xfId="0" applyNumberFormat="1" applyFont="1" applyBorder="1"/>
    <xf numFmtId="2" fontId="0" fillId="0" borderId="0" xfId="0" applyNumberFormat="1"/>
    <xf numFmtId="2" fontId="3" fillId="0" borderId="1" xfId="0" applyNumberFormat="1" applyFont="1" applyBorder="1" applyAlignment="1">
      <alignment horizontal="right"/>
    </xf>
    <xf numFmtId="0" fontId="3" fillId="0" borderId="2" xfId="0" applyFont="1" applyBorder="1"/>
    <xf numFmtId="11" fontId="3" fillId="0" borderId="2" xfId="0" applyNumberFormat="1" applyFont="1" applyBorder="1"/>
    <xf numFmtId="0" fontId="3" fillId="0" borderId="3" xfId="0" applyFont="1" applyBorder="1" applyAlignment="1">
      <alignment horizontal="right"/>
    </xf>
    <xf numFmtId="0" fontId="3" fillId="0" borderId="4" xfId="0" applyFont="1" applyBorder="1"/>
    <xf numFmtId="0" fontId="3" fillId="0" borderId="5" xfId="0" applyFont="1" applyBorder="1"/>
    <xf numFmtId="2" fontId="3" fillId="0" borderId="5" xfId="0" applyNumberFormat="1" applyFont="1" applyBorder="1"/>
    <xf numFmtId="0" fontId="3" fillId="0" borderId="6" xfId="0" applyFont="1" applyBorder="1"/>
    <xf numFmtId="0" fontId="3" fillId="0" borderId="7" xfId="0" applyFont="1" applyBorder="1"/>
    <xf numFmtId="0" fontId="3" fillId="0" borderId="8" xfId="0" applyFont="1" applyBorder="1"/>
    <xf numFmtId="22" fontId="3" fillId="0" borderId="8" xfId="0" applyNumberFormat="1" applyFont="1" applyBorder="1" applyAlignment="1">
      <alignment horizontal="right"/>
    </xf>
    <xf numFmtId="2" fontId="3" fillId="0" borderId="8" xfId="0" applyNumberFormat="1" applyFont="1" applyBorder="1"/>
    <xf numFmtId="2" fontId="3" fillId="0" borderId="8" xfId="0" applyNumberFormat="1" applyFont="1" applyBorder="1" applyAlignment="1">
      <alignment horizontal="right"/>
    </xf>
    <xf numFmtId="0" fontId="3" fillId="0" borderId="8" xfId="0" applyFont="1" applyBorder="1" applyAlignment="1">
      <alignment horizontal="right"/>
    </xf>
    <xf numFmtId="0" fontId="3" fillId="0" borderId="9" xfId="0" applyFont="1" applyBorder="1" applyAlignment="1">
      <alignment horizontal="right"/>
    </xf>
    <xf numFmtId="0" fontId="0" fillId="0" borderId="0" xfId="0" pivotButton="1"/>
    <xf numFmtId="0" fontId="0" fillId="0" borderId="0" xfId="0" applyAlignment="1">
      <alignment horizontal="left"/>
    </xf>
    <xf numFmtId="0" fontId="2" fillId="2" borderId="10" xfId="0" applyFont="1" applyFill="1" applyBorder="1"/>
    <xf numFmtId="0" fontId="0" fillId="0" borderId="0" xfId="0" applyAlignment="1">
      <alignment horizontal="left" indent="1"/>
    </xf>
    <xf numFmtId="10" fontId="0" fillId="0" borderId="0" xfId="0" applyNumberFormat="1"/>
    <xf numFmtId="14" fontId="3" fillId="0" borderId="1" xfId="0" applyNumberFormat="1" applyFont="1" applyBorder="1" applyAlignment="1">
      <alignment horizontal="right"/>
    </xf>
    <xf numFmtId="164" fontId="3" fillId="0" borderId="1" xfId="0" applyNumberFormat="1" applyFont="1" applyBorder="1" applyAlignment="1">
      <alignment horizontal="right"/>
    </xf>
    <xf numFmtId="164" fontId="3" fillId="0" borderId="5" xfId="0" applyNumberFormat="1" applyFont="1" applyBorder="1" applyAlignment="1">
      <alignment horizontal="right"/>
    </xf>
    <xf numFmtId="164" fontId="3" fillId="0" borderId="8" xfId="0" applyNumberFormat="1" applyFont="1" applyBorder="1" applyAlignment="1">
      <alignment horizontal="right"/>
    </xf>
    <xf numFmtId="14" fontId="3" fillId="0" borderId="0" xfId="0" applyNumberFormat="1" applyFont="1" applyAlignment="1">
      <alignment horizontal="right"/>
    </xf>
    <xf numFmtId="9" fontId="0" fillId="0" borderId="0" xfId="2" applyFont="1"/>
    <xf numFmtId="10" fontId="0" fillId="0" borderId="0" xfId="2" applyNumberFormat="1" applyFont="1"/>
    <xf numFmtId="0" fontId="0" fillId="3" borderId="0" xfId="0" applyFill="1"/>
    <xf numFmtId="10" fontId="0" fillId="3" borderId="0" xfId="2" applyNumberFormat="1" applyFont="1" applyFill="1"/>
    <xf numFmtId="9" fontId="0" fillId="0" borderId="0" xfId="0" applyNumberFormat="1"/>
    <xf numFmtId="0" fontId="5" fillId="0" borderId="0" xfId="0" applyFont="1"/>
    <xf numFmtId="44" fontId="3" fillId="0" borderId="5" xfId="1" applyFont="1" applyBorder="1" applyAlignment="1">
      <alignment horizontal="left"/>
    </xf>
    <xf numFmtId="44" fontId="3" fillId="0" borderId="1" xfId="1" applyFont="1" applyBorder="1" applyAlignment="1">
      <alignment horizontal="left"/>
    </xf>
    <xf numFmtId="44" fontId="3" fillId="0" borderId="8" xfId="1" applyFont="1" applyBorder="1" applyAlignment="1">
      <alignment horizontal="left"/>
    </xf>
    <xf numFmtId="44" fontId="0" fillId="0" borderId="0" xfId="1" applyFont="1" applyAlignment="1">
      <alignment horizontal="left"/>
    </xf>
    <xf numFmtId="44" fontId="0" fillId="0" borderId="0" xfId="1" applyFont="1"/>
    <xf numFmtId="0" fontId="6" fillId="0" borderId="0" xfId="0" applyFont="1"/>
    <xf numFmtId="165" fontId="0" fillId="0" borderId="0" xfId="0" applyNumberFormat="1"/>
    <xf numFmtId="166" fontId="0" fillId="0" borderId="0" xfId="0" applyNumberFormat="1"/>
    <xf numFmtId="1" fontId="0" fillId="0" borderId="0" xfId="0" applyNumberFormat="1"/>
    <xf numFmtId="0" fontId="0" fillId="0" borderId="11" xfId="0" applyBorder="1"/>
    <xf numFmtId="165" fontId="0" fillId="0" borderId="12" xfId="0" applyNumberFormat="1" applyBorder="1"/>
    <xf numFmtId="0" fontId="0" fillId="0" borderId="12" xfId="0" applyBorder="1"/>
    <xf numFmtId="2" fontId="0" fillId="0" borderId="13" xfId="0" applyNumberFormat="1" applyBorder="1"/>
    <xf numFmtId="0" fontId="0" fillId="0" borderId="14" xfId="0" applyBorder="1"/>
    <xf numFmtId="2" fontId="0" fillId="0" borderId="15" xfId="0" applyNumberFormat="1" applyBorder="1"/>
    <xf numFmtId="0" fontId="0" fillId="0" borderId="17" xfId="0" applyBorder="1"/>
    <xf numFmtId="0" fontId="7" fillId="0" borderId="19" xfId="0" applyFont="1" applyBorder="1" applyAlignment="1">
      <alignment horizontal="center"/>
    </xf>
    <xf numFmtId="0" fontId="7" fillId="0" borderId="19" xfId="0" applyFont="1" applyBorder="1" applyAlignment="1">
      <alignment horizontal="centerContinuous"/>
    </xf>
    <xf numFmtId="1" fontId="0" fillId="0" borderId="12" xfId="0" applyNumberFormat="1" applyBorder="1"/>
    <xf numFmtId="167" fontId="0" fillId="0" borderId="0" xfId="0" applyNumberFormat="1"/>
    <xf numFmtId="168" fontId="0" fillId="0" borderId="0" xfId="2" applyNumberFormat="1" applyFont="1"/>
    <xf numFmtId="0" fontId="0" fillId="0" borderId="0" xfId="0" applyAlignment="1">
      <alignment horizontal="center" wrapText="1"/>
    </xf>
    <xf numFmtId="167" fontId="0" fillId="0" borderId="14" xfId="0" applyNumberFormat="1" applyBorder="1"/>
    <xf numFmtId="168" fontId="0" fillId="0" borderId="15" xfId="2" applyNumberFormat="1" applyFont="1" applyBorder="1"/>
    <xf numFmtId="167" fontId="0" fillId="0" borderId="16" xfId="0" applyNumberFormat="1" applyBorder="1"/>
    <xf numFmtId="0" fontId="0" fillId="0" borderId="18" xfId="0" applyBorder="1"/>
    <xf numFmtId="14" fontId="0" fillId="0" borderId="0" xfId="0" applyNumberFormat="1"/>
    <xf numFmtId="170" fontId="0" fillId="0" borderId="0" xfId="0" applyNumberFormat="1"/>
    <xf numFmtId="169" fontId="0" fillId="0" borderId="0" xfId="0" applyNumberFormat="1"/>
    <xf numFmtId="169" fontId="0" fillId="0" borderId="17" xfId="0" applyNumberFormat="1" applyBorder="1"/>
    <xf numFmtId="2" fontId="8" fillId="0" borderId="0" xfId="0" applyNumberFormat="1" applyFont="1"/>
    <xf numFmtId="1" fontId="8" fillId="0" borderId="0" xfId="0" applyNumberFormat="1" applyFont="1"/>
    <xf numFmtId="2" fontId="8" fillId="0" borderId="17" xfId="0" applyNumberFormat="1" applyFont="1" applyBorder="1"/>
    <xf numFmtId="2" fontId="10" fillId="0" borderId="0" xfId="0" applyNumberFormat="1" applyFont="1"/>
    <xf numFmtId="1" fontId="10" fillId="0" borderId="0" xfId="0" applyNumberFormat="1" applyFont="1"/>
    <xf numFmtId="0" fontId="11" fillId="0" borderId="0" xfId="0" applyFont="1"/>
    <xf numFmtId="0" fontId="11" fillId="0" borderId="17" xfId="0" applyFont="1" applyBorder="1"/>
    <xf numFmtId="0" fontId="7" fillId="0" borderId="0" xfId="0" applyFont="1" applyAlignment="1">
      <alignment horizontal="center"/>
    </xf>
    <xf numFmtId="0" fontId="12" fillId="0" borderId="0" xfId="0" applyFont="1"/>
    <xf numFmtId="2" fontId="12" fillId="0" borderId="0" xfId="0" applyNumberFormat="1" applyFont="1"/>
    <xf numFmtId="0" fontId="10" fillId="0" borderId="0" xfId="0" applyFont="1"/>
    <xf numFmtId="0" fontId="9" fillId="0" borderId="0" xfId="0" applyFont="1"/>
    <xf numFmtId="0" fontId="9" fillId="0" borderId="17" xfId="0" applyFont="1" applyBorder="1"/>
    <xf numFmtId="1" fontId="11" fillId="0" borderId="0" xfId="0" applyNumberFormat="1" applyFont="1"/>
    <xf numFmtId="170" fontId="10" fillId="0" borderId="0" xfId="0" applyNumberFormat="1" applyFont="1"/>
    <xf numFmtId="170" fontId="9" fillId="0" borderId="0" xfId="0" applyNumberFormat="1" applyFont="1"/>
    <xf numFmtId="170" fontId="9" fillId="0" borderId="17" xfId="0" applyNumberFormat="1" applyFont="1"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0" xfId="0" applyAlignment="1">
      <alignment horizontal="center" wrapText="1"/>
    </xf>
    <xf numFmtId="167" fontId="0" fillId="0" borderId="11" xfId="0" applyNumberFormat="1" applyBorder="1" applyAlignment="1">
      <alignment horizontal="center"/>
    </xf>
    <xf numFmtId="167" fontId="0" fillId="0" borderId="13" xfId="0" applyNumberFormat="1" applyBorder="1" applyAlignment="1">
      <alignment horizontal="center"/>
    </xf>
  </cellXfs>
  <cellStyles count="3">
    <cellStyle name="Moeda" xfId="1" builtinId="4"/>
    <cellStyle name="Normal" xfId="0" builtinId="0"/>
    <cellStyle name="Porcentagem" xfId="2" builtinId="5"/>
  </cellStyles>
  <dxfs count="22">
    <dxf>
      <font>
        <b val="0"/>
        <i val="0"/>
        <strike val="0"/>
        <condense val="0"/>
        <extend val="0"/>
        <outline val="0"/>
        <shadow val="0"/>
        <u val="none"/>
        <vertAlign val="baseline"/>
        <sz val="10"/>
        <color theme="1"/>
        <name val="Arial"/>
        <family val="2"/>
        <scheme val="none"/>
      </font>
      <alignment horizontal="right" vertical="bottom" textRotation="0" wrapText="0"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2" formatCode="0.00"/>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2" formatCode="0.00"/>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64" formatCode="yyyy/mm"/>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64" formatCode="yyyy/mm"/>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27" formatCode="dd/mm/yyyy\ hh:mm"/>
      <alignment horizontal="right"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17/06/relationships/rdRichValueStructure" Target="richData/rdrichvaluestructure.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17/06/relationships/rdRichValue" Target="richData/rdrichvalue.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pt-BR" sz="1600"/>
              <a:t>Número pedidos por categoria</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'Análise Descritiva'!$I$3</c:f>
              <c:strCache>
                <c:ptCount val="1"/>
                <c:pt idx="0">
                  <c:v>Contagem de order_id</c:v>
                </c:pt>
              </c:strCache>
            </c:strRef>
          </c:tx>
          <c:spPr>
            <a:solidFill>
              <a:schemeClr val="accent1"/>
            </a:solidFill>
            <a:ln>
              <a:noFill/>
            </a:ln>
            <a:effectLst/>
          </c:spPr>
          <c:invertIfNegative val="0"/>
          <c:cat>
            <c:strRef>
              <c:f>'Análise Descritiva'!$H$4:$H$71</c:f>
              <c:strCache>
                <c:ptCount val="68"/>
                <c:pt idx="0">
                  <c:v>cama_mesa_banho</c:v>
                </c:pt>
                <c:pt idx="1">
                  <c:v>beleza_saude</c:v>
                </c:pt>
                <c:pt idx="2">
                  <c:v>esporte_lazer</c:v>
                </c:pt>
                <c:pt idx="3">
                  <c:v>moveis_decoracao</c:v>
                </c:pt>
                <c:pt idx="4">
                  <c:v>informatica_acessorios</c:v>
                </c:pt>
                <c:pt idx="5">
                  <c:v>utilidades_domesticas</c:v>
                </c:pt>
                <c:pt idx="6">
                  <c:v>relogios_presentes</c:v>
                </c:pt>
                <c:pt idx="7">
                  <c:v>automotivo</c:v>
                </c:pt>
                <c:pt idx="8">
                  <c:v>telefonia</c:v>
                </c:pt>
                <c:pt idx="9">
                  <c:v>ferramentas_jardim</c:v>
                </c:pt>
                <c:pt idx="10">
                  <c:v>cool_stuff</c:v>
                </c:pt>
                <c:pt idx="11">
                  <c:v>brinquedos</c:v>
                </c:pt>
                <c:pt idx="12">
                  <c:v>eletronicos</c:v>
                </c:pt>
                <c:pt idx="13">
                  <c:v>bebes</c:v>
                </c:pt>
                <c:pt idx="14">
                  <c:v>perfumaria</c:v>
                </c:pt>
                <c:pt idx="15">
                  <c:v>papelaria</c:v>
                </c:pt>
                <c:pt idx="16">
                  <c:v>fashion_bolsas_e_acessorios</c:v>
                </c:pt>
                <c:pt idx="17">
                  <c:v>pet_shop</c:v>
                </c:pt>
                <c:pt idx="18">
                  <c:v>moveis_escritorio</c:v>
                </c:pt>
                <c:pt idx="19">
                  <c:v>malas_acessorios</c:v>
                </c:pt>
                <c:pt idx="20">
                  <c:v>consoles_games</c:v>
                </c:pt>
                <c:pt idx="21">
                  <c:v>construcao_ferramentas_construcao</c:v>
                </c:pt>
                <c:pt idx="22">
                  <c:v>eletroportateis</c:v>
                </c:pt>
                <c:pt idx="23">
                  <c:v>eletrodomesticos</c:v>
                </c:pt>
                <c:pt idx="24">
                  <c:v>alimentos</c:v>
                </c:pt>
                <c:pt idx="25">
                  <c:v>casa_construcao</c:v>
                </c:pt>
                <c:pt idx="26">
                  <c:v>instrumentos_musicais</c:v>
                </c:pt>
                <c:pt idx="27">
                  <c:v>moveis_sala</c:v>
                </c:pt>
                <c:pt idx="28">
                  <c:v>livros_interesse_geral</c:v>
                </c:pt>
                <c:pt idx="29">
                  <c:v>audio</c:v>
                </c:pt>
                <c:pt idx="30">
                  <c:v>climatizacao</c:v>
                </c:pt>
                <c:pt idx="31">
                  <c:v>fashion_calcados</c:v>
                </c:pt>
                <c:pt idx="32">
                  <c:v>eletrodomesticos_2</c:v>
                </c:pt>
                <c:pt idx="33">
                  <c:v>casa_conforto</c:v>
                </c:pt>
                <c:pt idx="34">
                  <c:v>construcao_ferramentas_seguranca</c:v>
                </c:pt>
                <c:pt idx="35">
                  <c:v>livros_tecnicos</c:v>
                </c:pt>
                <c:pt idx="36">
                  <c:v>moveis_cozinha_area_de_servico_jantar_e_jardim</c:v>
                </c:pt>
                <c:pt idx="37">
                  <c:v>agro_industria_e_comercio</c:v>
                </c:pt>
                <c:pt idx="38">
                  <c:v>alimentos_bebidas</c:v>
                </c:pt>
                <c:pt idx="39">
                  <c:v>industria_comercio_e_negocios</c:v>
                </c:pt>
                <c:pt idx="40">
                  <c:v>sinalizacao_e_seguranca</c:v>
                </c:pt>
                <c:pt idx="41">
                  <c:v>construcao_ferramentas_iluminacao</c:v>
                </c:pt>
                <c:pt idx="42">
                  <c:v>market_place</c:v>
                </c:pt>
                <c:pt idx="43">
                  <c:v>telefonia_fixa</c:v>
                </c:pt>
                <c:pt idx="44">
                  <c:v>artigos_de_natal</c:v>
                </c:pt>
                <c:pt idx="45">
                  <c:v>pcs</c:v>
                </c:pt>
                <c:pt idx="46">
                  <c:v>artes</c:v>
                </c:pt>
                <c:pt idx="47">
                  <c:v>bebidas</c:v>
                </c:pt>
                <c:pt idx="48">
                  <c:v>construcao_ferramentas_ferramentas</c:v>
                </c:pt>
                <c:pt idx="49">
                  <c:v>construcao_ferramentas_jardim</c:v>
                </c:pt>
                <c:pt idx="50">
                  <c:v>fashion_underwear_e_moda_praia</c:v>
                </c:pt>
                <c:pt idx="51">
                  <c:v>fashion_roupa_masculina</c:v>
                </c:pt>
                <c:pt idx="52">
                  <c:v>moveis_quarto</c:v>
                </c:pt>
                <c:pt idx="53">
                  <c:v>tablets_impressao_imagem</c:v>
                </c:pt>
                <c:pt idx="54">
                  <c:v>artes_e_artesanato</c:v>
                </c:pt>
                <c:pt idx="55">
                  <c:v>cine_foto</c:v>
                </c:pt>
                <c:pt idx="56">
                  <c:v>cds_dvds_musicais</c:v>
                </c:pt>
                <c:pt idx="57">
                  <c:v>fraldas_higiene</c:v>
                </c:pt>
                <c:pt idx="58">
                  <c:v>moveis_colchao_e_estofado</c:v>
                </c:pt>
                <c:pt idx="59">
                  <c:v>pc_gamer</c:v>
                </c:pt>
                <c:pt idx="60">
                  <c:v>portateis_casa_forno_e_cafe</c:v>
                </c:pt>
                <c:pt idx="61">
                  <c:v>artigos_de_festas</c:v>
                </c:pt>
                <c:pt idx="62">
                  <c:v>casa_conforto_2</c:v>
                </c:pt>
                <c:pt idx="63">
                  <c:v>dvds_blu_ray</c:v>
                </c:pt>
                <c:pt idx="64">
                  <c:v>fashion_esporte</c:v>
                </c:pt>
                <c:pt idx="65">
                  <c:v>la_cuisine</c:v>
                </c:pt>
                <c:pt idx="66">
                  <c:v>livros_importados</c:v>
                </c:pt>
                <c:pt idx="67">
                  <c:v>musica</c:v>
                </c:pt>
              </c:strCache>
            </c:strRef>
          </c:cat>
          <c:val>
            <c:numRef>
              <c:f>'Análise Descritiva'!$I$4:$I$71</c:f>
              <c:numCache>
                <c:formatCode>General</c:formatCode>
                <c:ptCount val="68"/>
                <c:pt idx="0">
                  <c:v>400</c:v>
                </c:pt>
                <c:pt idx="1">
                  <c:v>358</c:v>
                </c:pt>
                <c:pt idx="2">
                  <c:v>307</c:v>
                </c:pt>
                <c:pt idx="3">
                  <c:v>302</c:v>
                </c:pt>
                <c:pt idx="4">
                  <c:v>282</c:v>
                </c:pt>
                <c:pt idx="5">
                  <c:v>264</c:v>
                </c:pt>
                <c:pt idx="6">
                  <c:v>200</c:v>
                </c:pt>
                <c:pt idx="7">
                  <c:v>156</c:v>
                </c:pt>
                <c:pt idx="8">
                  <c:v>153</c:v>
                </c:pt>
                <c:pt idx="9">
                  <c:v>145</c:v>
                </c:pt>
                <c:pt idx="10">
                  <c:v>143</c:v>
                </c:pt>
                <c:pt idx="11">
                  <c:v>134</c:v>
                </c:pt>
                <c:pt idx="12">
                  <c:v>111</c:v>
                </c:pt>
                <c:pt idx="13">
                  <c:v>108</c:v>
                </c:pt>
                <c:pt idx="14">
                  <c:v>107</c:v>
                </c:pt>
                <c:pt idx="15">
                  <c:v>83</c:v>
                </c:pt>
                <c:pt idx="16">
                  <c:v>74</c:v>
                </c:pt>
                <c:pt idx="17">
                  <c:v>67</c:v>
                </c:pt>
                <c:pt idx="18">
                  <c:v>61</c:v>
                </c:pt>
                <c:pt idx="19">
                  <c:v>45</c:v>
                </c:pt>
                <c:pt idx="20">
                  <c:v>36</c:v>
                </c:pt>
                <c:pt idx="21">
                  <c:v>33</c:v>
                </c:pt>
                <c:pt idx="22">
                  <c:v>33</c:v>
                </c:pt>
                <c:pt idx="23">
                  <c:v>23</c:v>
                </c:pt>
                <c:pt idx="24">
                  <c:v>18</c:v>
                </c:pt>
                <c:pt idx="25">
                  <c:v>17</c:v>
                </c:pt>
                <c:pt idx="26">
                  <c:v>16</c:v>
                </c:pt>
                <c:pt idx="27">
                  <c:v>15</c:v>
                </c:pt>
                <c:pt idx="28">
                  <c:v>14</c:v>
                </c:pt>
                <c:pt idx="29">
                  <c:v>13</c:v>
                </c:pt>
                <c:pt idx="30">
                  <c:v>13</c:v>
                </c:pt>
                <c:pt idx="31">
                  <c:v>13</c:v>
                </c:pt>
                <c:pt idx="32">
                  <c:v>11</c:v>
                </c:pt>
                <c:pt idx="33">
                  <c:v>10</c:v>
                </c:pt>
                <c:pt idx="34">
                  <c:v>10</c:v>
                </c:pt>
                <c:pt idx="35">
                  <c:v>10</c:v>
                </c:pt>
                <c:pt idx="36">
                  <c:v>10</c:v>
                </c:pt>
                <c:pt idx="37">
                  <c:v>9</c:v>
                </c:pt>
                <c:pt idx="38">
                  <c:v>9</c:v>
                </c:pt>
                <c:pt idx="39">
                  <c:v>9</c:v>
                </c:pt>
                <c:pt idx="40">
                  <c:v>8</c:v>
                </c:pt>
                <c:pt idx="41">
                  <c:v>7</c:v>
                </c:pt>
                <c:pt idx="42">
                  <c:v>7</c:v>
                </c:pt>
                <c:pt idx="43">
                  <c:v>7</c:v>
                </c:pt>
                <c:pt idx="44">
                  <c:v>6</c:v>
                </c:pt>
                <c:pt idx="45">
                  <c:v>6</c:v>
                </c:pt>
                <c:pt idx="46">
                  <c:v>5</c:v>
                </c:pt>
                <c:pt idx="47">
                  <c:v>5</c:v>
                </c:pt>
                <c:pt idx="48">
                  <c:v>5</c:v>
                </c:pt>
                <c:pt idx="49">
                  <c:v>5</c:v>
                </c:pt>
                <c:pt idx="50">
                  <c:v>5</c:v>
                </c:pt>
                <c:pt idx="51">
                  <c:v>4</c:v>
                </c:pt>
                <c:pt idx="52">
                  <c:v>4</c:v>
                </c:pt>
                <c:pt idx="53">
                  <c:v>4</c:v>
                </c:pt>
                <c:pt idx="54">
                  <c:v>3</c:v>
                </c:pt>
                <c:pt idx="55">
                  <c:v>3</c:v>
                </c:pt>
                <c:pt idx="56">
                  <c:v>2</c:v>
                </c:pt>
                <c:pt idx="57">
                  <c:v>2</c:v>
                </c:pt>
                <c:pt idx="58">
                  <c:v>2</c:v>
                </c:pt>
                <c:pt idx="59">
                  <c:v>2</c:v>
                </c:pt>
                <c:pt idx="60">
                  <c:v>2</c:v>
                </c:pt>
                <c:pt idx="61">
                  <c:v>1</c:v>
                </c:pt>
                <c:pt idx="62">
                  <c:v>1</c:v>
                </c:pt>
                <c:pt idx="63">
                  <c:v>1</c:v>
                </c:pt>
                <c:pt idx="64">
                  <c:v>1</c:v>
                </c:pt>
                <c:pt idx="65">
                  <c:v>1</c:v>
                </c:pt>
                <c:pt idx="66">
                  <c:v>1</c:v>
                </c:pt>
                <c:pt idx="67">
                  <c:v>1</c:v>
                </c:pt>
              </c:numCache>
            </c:numRef>
          </c:val>
          <c:extLst>
            <c:ext xmlns:c16="http://schemas.microsoft.com/office/drawing/2014/chart" uri="{C3380CC4-5D6E-409C-BE32-E72D297353CC}">
              <c16:uniqueId val="{00000000-3400-4161-9563-26BB89841284}"/>
            </c:ext>
          </c:extLst>
        </c:ser>
        <c:dLbls>
          <c:showLegendKey val="0"/>
          <c:showVal val="0"/>
          <c:showCatName val="0"/>
          <c:showSerName val="0"/>
          <c:showPercent val="0"/>
          <c:showBubbleSize val="0"/>
        </c:dLbls>
        <c:gapWidth val="219"/>
        <c:overlap val="-27"/>
        <c:axId val="97471887"/>
        <c:axId val="97469967"/>
      </c:barChart>
      <c:catAx>
        <c:axId val="97471887"/>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pt-BR" sz="1200" b="1"/>
                  <a:t>Categorias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7469967"/>
        <c:crosses val="autoZero"/>
        <c:auto val="1"/>
        <c:lblAlgn val="ctr"/>
        <c:lblOffset val="100"/>
        <c:noMultiLvlLbl val="0"/>
      </c:catAx>
      <c:valAx>
        <c:axId val="97469967"/>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pt-BR" sz="1200" b="1"/>
                  <a:t>Pedidos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747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descritiva.xlsx]Análise Descritiva!Tabela dinâmica18</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Tendência de pedidos por mês</a:t>
            </a:r>
          </a:p>
        </c:rich>
      </c:tx>
      <c:layout>
        <c:manualLayout>
          <c:xMode val="edge"/>
          <c:yMode val="edge"/>
          <c:x val="0.39618817331226852"/>
          <c:y val="3.6472807967885608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7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7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88951364694259E-2"/>
          <c:y val="0.18224726143185374"/>
          <c:w val="0.92501397343375136"/>
          <c:h val="0.54472743854250083"/>
        </c:manualLayout>
      </c:layout>
      <c:lineChart>
        <c:grouping val="standard"/>
        <c:varyColors val="0"/>
        <c:ser>
          <c:idx val="0"/>
          <c:order val="0"/>
          <c:tx>
            <c:strRef>
              <c:f>'Análise Descritiva'!$B$3</c:f>
              <c:strCache>
                <c:ptCount val="1"/>
                <c:pt idx="0">
                  <c:v>Total</c:v>
                </c:pt>
              </c:strCache>
            </c:strRef>
          </c:tx>
          <c:spPr>
            <a:ln w="28575" cap="rnd">
              <a:solidFill>
                <a:schemeClr val="accent1"/>
              </a:solidFill>
              <a:round/>
            </a:ln>
            <a:effectLst/>
          </c:spPr>
          <c:marker>
            <c:symbol val="none"/>
          </c:marker>
          <c:dPt>
            <c:idx val="10"/>
            <c:marker>
              <c:symbol val="none"/>
            </c:marker>
            <c:bubble3D val="0"/>
            <c:extLst>
              <c:ext xmlns:c16="http://schemas.microsoft.com/office/drawing/2014/chart" uri="{C3380CC4-5D6E-409C-BE32-E72D297353CC}">
                <c16:uniqueId val="{00000001-F6DF-4E72-A1C5-3D280EC87C89}"/>
              </c:ext>
            </c:extLst>
          </c:dPt>
          <c:dLbls>
            <c:dLbl>
              <c:idx val="10"/>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DF-4E72-A1C5-3D280EC87C8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7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'Análise Descritiva'!$A$4:$A$26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Descritiva'!$B$4:$B$26</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F6DF-4E72-A1C5-3D280EC87C89}"/>
            </c:ext>
          </c:extLst>
        </c:ser>
        <c:dLbls>
          <c:showLegendKey val="0"/>
          <c:showVal val="0"/>
          <c:showCatName val="0"/>
          <c:showSerName val="0"/>
          <c:showPercent val="0"/>
          <c:showBubbleSize val="0"/>
        </c:dLbls>
        <c:smooth val="0"/>
        <c:axId val="280589343"/>
        <c:axId val="280589823"/>
      </c:lineChart>
      <c:catAx>
        <c:axId val="280589343"/>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pt-BR" sz="1400" b="1"/>
                  <a:t>Mês</a:t>
                </a:r>
              </a:p>
            </c:rich>
          </c:tx>
          <c:layout>
            <c:manualLayout>
              <c:xMode val="edge"/>
              <c:yMode val="edge"/>
              <c:x val="0.47474829640452532"/>
              <c:y val="0.858817849236131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80589823"/>
        <c:crosses val="autoZero"/>
        <c:auto val="1"/>
        <c:lblAlgn val="ctr"/>
        <c:lblOffset val="100"/>
        <c:noMultiLvlLbl val="0"/>
      </c:catAx>
      <c:valAx>
        <c:axId val="28058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pt-BR" sz="1400" b="1"/>
                  <a:t>Total de pedidos</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t-BR"/>
          </a:p>
        </c:txPr>
        <c:crossAx val="28058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descritiva.xlsx]Análise Descritiva!Tabela dinâmica16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19027931824989"/>
          <c:y val="0.11716574112952366"/>
          <c:w val="0.60109146153043502"/>
          <c:h val="0.60707049341284847"/>
        </c:manualLayout>
      </c:layout>
      <c:barChart>
        <c:barDir val="col"/>
        <c:grouping val="stacked"/>
        <c:varyColors val="0"/>
        <c:ser>
          <c:idx val="0"/>
          <c:order val="0"/>
          <c:tx>
            <c:strRef>
              <c:f>'Análise Descritiva'!$M$3:$M$4</c:f>
              <c:strCache>
                <c:ptCount val="1"/>
                <c:pt idx="0">
                  <c:v>automotivo</c:v>
                </c:pt>
              </c:strCache>
            </c:strRef>
          </c:tx>
          <c:spPr>
            <a:solidFill>
              <a:schemeClr val="accent1"/>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Descritiva'!$M$5:$M$26</c:f>
              <c:numCache>
                <c:formatCode>0.00%</c:formatCode>
                <c:ptCount val="20"/>
                <c:pt idx="0">
                  <c:v>0.1</c:v>
                </c:pt>
                <c:pt idx="1">
                  <c:v>5.2631578947368418E-2</c:v>
                </c:pt>
                <c:pt idx="2">
                  <c:v>4.8192771084337352E-2</c:v>
                </c:pt>
                <c:pt idx="3">
                  <c:v>0</c:v>
                </c:pt>
                <c:pt idx="4">
                  <c:v>4.0983606557377046E-2</c:v>
                </c:pt>
                <c:pt idx="5">
                  <c:v>3.5714285714285712E-2</c:v>
                </c:pt>
                <c:pt idx="6">
                  <c:v>1.680672268907563E-2</c:v>
                </c:pt>
                <c:pt idx="7">
                  <c:v>2.3255813953488372E-2</c:v>
                </c:pt>
                <c:pt idx="8">
                  <c:v>2.4390243902439025E-2</c:v>
                </c:pt>
                <c:pt idx="9">
                  <c:v>4.1176470588235294E-2</c:v>
                </c:pt>
                <c:pt idx="10">
                  <c:v>5.8139534883720929E-2</c:v>
                </c:pt>
                <c:pt idx="11">
                  <c:v>5.8139534883720929E-2</c:v>
                </c:pt>
                <c:pt idx="12">
                  <c:v>5.701754385964912E-2</c:v>
                </c:pt>
                <c:pt idx="13">
                  <c:v>2.1929824561403508E-2</c:v>
                </c:pt>
                <c:pt idx="14">
                  <c:v>4.6610169491525424E-2</c:v>
                </c:pt>
                <c:pt idx="15">
                  <c:v>8.4112149532710276E-2</c:v>
                </c:pt>
                <c:pt idx="16">
                  <c:v>0.05</c:v>
                </c:pt>
                <c:pt idx="17">
                  <c:v>4.6391752577319589E-2</c:v>
                </c:pt>
                <c:pt idx="18">
                  <c:v>7.582938388625593E-2</c:v>
                </c:pt>
                <c:pt idx="19">
                  <c:v>7.1428571428571425E-2</c:v>
                </c:pt>
              </c:numCache>
            </c:numRef>
          </c:val>
          <c:extLst>
            <c:ext xmlns:c16="http://schemas.microsoft.com/office/drawing/2014/chart" uri="{C3380CC4-5D6E-409C-BE32-E72D297353CC}">
              <c16:uniqueId val="{00000000-613B-4DB8-B17D-67FE3FC7856C}"/>
            </c:ext>
          </c:extLst>
        </c:ser>
        <c:ser>
          <c:idx val="1"/>
          <c:order val="1"/>
          <c:tx>
            <c:strRef>
              <c:f>'Análise Descritiva'!$N$3:$N$4</c:f>
              <c:strCache>
                <c:ptCount val="1"/>
                <c:pt idx="0">
                  <c:v>bebes</c:v>
                </c:pt>
              </c:strCache>
            </c:strRef>
          </c:tx>
          <c:spPr>
            <a:solidFill>
              <a:schemeClr val="accent2"/>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Descritiva'!$N$5:$N$26</c:f>
              <c:numCache>
                <c:formatCode>0.00%</c:formatCode>
                <c:ptCount val="20"/>
                <c:pt idx="0">
                  <c:v>0</c:v>
                </c:pt>
                <c:pt idx="1">
                  <c:v>1.7543859649122806E-2</c:v>
                </c:pt>
                <c:pt idx="2">
                  <c:v>0</c:v>
                </c:pt>
                <c:pt idx="3">
                  <c:v>0</c:v>
                </c:pt>
                <c:pt idx="4">
                  <c:v>1.6393442622950821E-2</c:v>
                </c:pt>
                <c:pt idx="5">
                  <c:v>0</c:v>
                </c:pt>
                <c:pt idx="6">
                  <c:v>1.680672268907563E-2</c:v>
                </c:pt>
                <c:pt idx="7">
                  <c:v>5.4263565891472867E-2</c:v>
                </c:pt>
                <c:pt idx="8">
                  <c:v>2.4390243902439025E-2</c:v>
                </c:pt>
                <c:pt idx="9">
                  <c:v>3.5294117647058823E-2</c:v>
                </c:pt>
                <c:pt idx="10">
                  <c:v>5.4263565891472867E-2</c:v>
                </c:pt>
                <c:pt idx="11">
                  <c:v>4.0697674418604654E-2</c:v>
                </c:pt>
                <c:pt idx="12">
                  <c:v>3.5087719298245612E-2</c:v>
                </c:pt>
                <c:pt idx="13">
                  <c:v>2.1929824561403508E-2</c:v>
                </c:pt>
                <c:pt idx="14">
                  <c:v>4.2372881355932202E-2</c:v>
                </c:pt>
                <c:pt idx="15">
                  <c:v>5.6074766355140186E-2</c:v>
                </c:pt>
                <c:pt idx="16">
                  <c:v>2.5000000000000001E-2</c:v>
                </c:pt>
                <c:pt idx="17">
                  <c:v>5.1546391752577317E-2</c:v>
                </c:pt>
                <c:pt idx="18">
                  <c:v>1.8957345971563982E-2</c:v>
                </c:pt>
                <c:pt idx="19">
                  <c:v>5.6122448979591837E-2</c:v>
                </c:pt>
              </c:numCache>
            </c:numRef>
          </c:val>
          <c:extLst>
            <c:ext xmlns:c16="http://schemas.microsoft.com/office/drawing/2014/chart" uri="{C3380CC4-5D6E-409C-BE32-E72D297353CC}">
              <c16:uniqueId val="{00000001-613B-4DB8-B17D-67FE3FC7856C}"/>
            </c:ext>
          </c:extLst>
        </c:ser>
        <c:ser>
          <c:idx val="2"/>
          <c:order val="2"/>
          <c:tx>
            <c:strRef>
              <c:f>'Análise Descritiva'!$O$3:$O$4</c:f>
              <c:strCache>
                <c:ptCount val="1"/>
                <c:pt idx="0">
                  <c:v>beleza_saude</c:v>
                </c:pt>
              </c:strCache>
            </c:strRef>
          </c:tx>
          <c:spPr>
            <a:solidFill>
              <a:schemeClr val="accent3"/>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Descritiva'!$O$5:$O$26</c:f>
              <c:numCache>
                <c:formatCode>0.00%</c:formatCode>
                <c:ptCount val="20"/>
                <c:pt idx="0">
                  <c:v>0.15</c:v>
                </c:pt>
                <c:pt idx="1">
                  <c:v>0.14035087719298245</c:v>
                </c:pt>
                <c:pt idx="2">
                  <c:v>8.4337349397590355E-2</c:v>
                </c:pt>
                <c:pt idx="3">
                  <c:v>6.8965517241379309E-2</c:v>
                </c:pt>
                <c:pt idx="4">
                  <c:v>0.10655737704918032</c:v>
                </c:pt>
                <c:pt idx="5">
                  <c:v>6.25E-2</c:v>
                </c:pt>
                <c:pt idx="6">
                  <c:v>7.5630252100840331E-2</c:v>
                </c:pt>
                <c:pt idx="7">
                  <c:v>0.11627906976744186</c:v>
                </c:pt>
                <c:pt idx="8">
                  <c:v>8.943089430894309E-2</c:v>
                </c:pt>
                <c:pt idx="9">
                  <c:v>8.2352941176470587E-2</c:v>
                </c:pt>
                <c:pt idx="10">
                  <c:v>6.9767441860465115E-2</c:v>
                </c:pt>
                <c:pt idx="11">
                  <c:v>0.11046511627906977</c:v>
                </c:pt>
                <c:pt idx="12">
                  <c:v>0.13157894736842105</c:v>
                </c:pt>
                <c:pt idx="13">
                  <c:v>0.10526315789473684</c:v>
                </c:pt>
                <c:pt idx="14">
                  <c:v>0.11864406779661017</c:v>
                </c:pt>
                <c:pt idx="15">
                  <c:v>0.11214953271028037</c:v>
                </c:pt>
                <c:pt idx="16">
                  <c:v>0.15416666666666667</c:v>
                </c:pt>
                <c:pt idx="17">
                  <c:v>0.17010309278350516</c:v>
                </c:pt>
                <c:pt idx="18">
                  <c:v>0.12322274881516587</c:v>
                </c:pt>
                <c:pt idx="19">
                  <c:v>0.14285714285714285</c:v>
                </c:pt>
              </c:numCache>
            </c:numRef>
          </c:val>
          <c:extLst>
            <c:ext xmlns:c16="http://schemas.microsoft.com/office/drawing/2014/chart" uri="{C3380CC4-5D6E-409C-BE32-E72D297353CC}">
              <c16:uniqueId val="{00000002-613B-4DB8-B17D-67FE3FC7856C}"/>
            </c:ext>
          </c:extLst>
        </c:ser>
        <c:ser>
          <c:idx val="3"/>
          <c:order val="3"/>
          <c:tx>
            <c:strRef>
              <c:f>'Análise Descritiva'!$P$3:$P$4</c:f>
              <c:strCache>
                <c:ptCount val="1"/>
                <c:pt idx="0">
                  <c:v>brinquedos</c:v>
                </c:pt>
              </c:strCache>
            </c:strRef>
          </c:tx>
          <c:spPr>
            <a:solidFill>
              <a:schemeClr val="accent4"/>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Descritiva'!$P$5:$P$26</c:f>
              <c:numCache>
                <c:formatCode>0.00%</c:formatCode>
                <c:ptCount val="20"/>
                <c:pt idx="0">
                  <c:v>0.1</c:v>
                </c:pt>
                <c:pt idx="1">
                  <c:v>3.5087719298245612E-2</c:v>
                </c:pt>
                <c:pt idx="2">
                  <c:v>3.614457831325301E-2</c:v>
                </c:pt>
                <c:pt idx="3">
                  <c:v>6.8965517241379309E-2</c:v>
                </c:pt>
                <c:pt idx="4">
                  <c:v>6.5573770491803282E-2</c:v>
                </c:pt>
                <c:pt idx="5">
                  <c:v>7.1428571428571425E-2</c:v>
                </c:pt>
                <c:pt idx="6">
                  <c:v>4.2016806722689079E-2</c:v>
                </c:pt>
                <c:pt idx="7">
                  <c:v>0</c:v>
                </c:pt>
                <c:pt idx="8">
                  <c:v>7.3170731707317069E-2</c:v>
                </c:pt>
                <c:pt idx="9">
                  <c:v>8.8235294117647065E-2</c:v>
                </c:pt>
                <c:pt idx="10">
                  <c:v>5.8139534883720929E-2</c:v>
                </c:pt>
                <c:pt idx="11">
                  <c:v>9.3023255813953487E-2</c:v>
                </c:pt>
                <c:pt idx="12">
                  <c:v>2.6315789473684209E-2</c:v>
                </c:pt>
                <c:pt idx="13">
                  <c:v>2.6315789473684209E-2</c:v>
                </c:pt>
                <c:pt idx="14">
                  <c:v>2.1186440677966101E-2</c:v>
                </c:pt>
                <c:pt idx="15">
                  <c:v>3.2710280373831772E-2</c:v>
                </c:pt>
                <c:pt idx="16">
                  <c:v>2.9166666666666667E-2</c:v>
                </c:pt>
                <c:pt idx="17">
                  <c:v>2.5773195876288658E-2</c:v>
                </c:pt>
                <c:pt idx="18">
                  <c:v>1.4218009478672985E-2</c:v>
                </c:pt>
                <c:pt idx="19">
                  <c:v>4.0816326530612242E-2</c:v>
                </c:pt>
              </c:numCache>
            </c:numRef>
          </c:val>
          <c:extLst>
            <c:ext xmlns:c16="http://schemas.microsoft.com/office/drawing/2014/chart" uri="{C3380CC4-5D6E-409C-BE32-E72D297353CC}">
              <c16:uniqueId val="{00000003-613B-4DB8-B17D-67FE3FC7856C}"/>
            </c:ext>
          </c:extLst>
        </c:ser>
        <c:ser>
          <c:idx val="4"/>
          <c:order val="4"/>
          <c:tx>
            <c:strRef>
              <c:f>'Análise Descritiva'!$Q$3:$Q$4</c:f>
              <c:strCache>
                <c:ptCount val="1"/>
                <c:pt idx="0">
                  <c:v>cama_mesa_banho</c:v>
                </c:pt>
              </c:strCache>
            </c:strRef>
          </c:tx>
          <c:spPr>
            <a:solidFill>
              <a:schemeClr val="accent5"/>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Descritiva'!$Q$5:$Q$26</c:f>
              <c:numCache>
                <c:formatCode>0.00%</c:formatCode>
                <c:ptCount val="20"/>
                <c:pt idx="0">
                  <c:v>0</c:v>
                </c:pt>
                <c:pt idx="1">
                  <c:v>0.14035087719298245</c:v>
                </c:pt>
                <c:pt idx="2">
                  <c:v>0.18072289156626506</c:v>
                </c:pt>
                <c:pt idx="3">
                  <c:v>0.17241379310344829</c:v>
                </c:pt>
                <c:pt idx="4">
                  <c:v>0.10655737704918032</c:v>
                </c:pt>
                <c:pt idx="5">
                  <c:v>9.8214285714285712E-2</c:v>
                </c:pt>
                <c:pt idx="6">
                  <c:v>0.17647058823529413</c:v>
                </c:pt>
                <c:pt idx="7">
                  <c:v>0.13953488372093023</c:v>
                </c:pt>
                <c:pt idx="8">
                  <c:v>0.21138211382113822</c:v>
                </c:pt>
                <c:pt idx="9">
                  <c:v>0.12352941176470589</c:v>
                </c:pt>
                <c:pt idx="10">
                  <c:v>0.11627906976744186</c:v>
                </c:pt>
                <c:pt idx="11">
                  <c:v>0.11627906976744186</c:v>
                </c:pt>
                <c:pt idx="12">
                  <c:v>0.11842105263157894</c:v>
                </c:pt>
                <c:pt idx="13">
                  <c:v>9.6491228070175433E-2</c:v>
                </c:pt>
                <c:pt idx="14">
                  <c:v>0.1228813559322034</c:v>
                </c:pt>
                <c:pt idx="15">
                  <c:v>7.0093457943925228E-2</c:v>
                </c:pt>
                <c:pt idx="16">
                  <c:v>0.1125</c:v>
                </c:pt>
                <c:pt idx="17">
                  <c:v>0.15463917525773196</c:v>
                </c:pt>
                <c:pt idx="18">
                  <c:v>0.17061611374407584</c:v>
                </c:pt>
                <c:pt idx="19">
                  <c:v>0.10714285714285714</c:v>
                </c:pt>
              </c:numCache>
            </c:numRef>
          </c:val>
          <c:extLst>
            <c:ext xmlns:c16="http://schemas.microsoft.com/office/drawing/2014/chart" uri="{C3380CC4-5D6E-409C-BE32-E72D297353CC}">
              <c16:uniqueId val="{00000004-613B-4DB8-B17D-67FE3FC7856C}"/>
            </c:ext>
          </c:extLst>
        </c:ser>
        <c:ser>
          <c:idx val="5"/>
          <c:order val="5"/>
          <c:tx>
            <c:strRef>
              <c:f>'Análise Descritiva'!$R$3:$R$4</c:f>
              <c:strCache>
                <c:ptCount val="1"/>
                <c:pt idx="0">
                  <c:v>cool_stuff</c:v>
                </c:pt>
              </c:strCache>
            </c:strRef>
          </c:tx>
          <c:spPr>
            <a:solidFill>
              <a:schemeClr val="accent6"/>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Descritiva'!$R$5:$R$26</c:f>
              <c:numCache>
                <c:formatCode>0.00%</c:formatCode>
                <c:ptCount val="20"/>
                <c:pt idx="0">
                  <c:v>0.05</c:v>
                </c:pt>
                <c:pt idx="1">
                  <c:v>0</c:v>
                </c:pt>
                <c:pt idx="2">
                  <c:v>6.0240963855421686E-2</c:v>
                </c:pt>
                <c:pt idx="3">
                  <c:v>6.8965517241379309E-2</c:v>
                </c:pt>
                <c:pt idx="4">
                  <c:v>8.1967213114754092E-2</c:v>
                </c:pt>
                <c:pt idx="5">
                  <c:v>0.10714285714285714</c:v>
                </c:pt>
                <c:pt idx="6">
                  <c:v>5.8823529411764705E-2</c:v>
                </c:pt>
                <c:pt idx="7">
                  <c:v>9.3023255813953487E-2</c:v>
                </c:pt>
                <c:pt idx="8">
                  <c:v>7.3170731707317069E-2</c:v>
                </c:pt>
                <c:pt idx="9">
                  <c:v>4.7058823529411764E-2</c:v>
                </c:pt>
                <c:pt idx="10">
                  <c:v>6.9767441860465115E-2</c:v>
                </c:pt>
                <c:pt idx="11">
                  <c:v>5.232558139534884E-2</c:v>
                </c:pt>
                <c:pt idx="12">
                  <c:v>3.5087719298245612E-2</c:v>
                </c:pt>
                <c:pt idx="13">
                  <c:v>3.5087719298245612E-2</c:v>
                </c:pt>
                <c:pt idx="14">
                  <c:v>3.8135593220338986E-2</c:v>
                </c:pt>
                <c:pt idx="15">
                  <c:v>3.2710280373831772E-2</c:v>
                </c:pt>
                <c:pt idx="16">
                  <c:v>2.0833333333333332E-2</c:v>
                </c:pt>
                <c:pt idx="17">
                  <c:v>1.0309278350515464E-2</c:v>
                </c:pt>
                <c:pt idx="18">
                  <c:v>3.7914691943127965E-2</c:v>
                </c:pt>
                <c:pt idx="19">
                  <c:v>5.1020408163265302E-3</c:v>
                </c:pt>
              </c:numCache>
            </c:numRef>
          </c:val>
          <c:extLst>
            <c:ext xmlns:c16="http://schemas.microsoft.com/office/drawing/2014/chart" uri="{C3380CC4-5D6E-409C-BE32-E72D297353CC}">
              <c16:uniqueId val="{00000005-613B-4DB8-B17D-67FE3FC7856C}"/>
            </c:ext>
          </c:extLst>
        </c:ser>
        <c:ser>
          <c:idx val="6"/>
          <c:order val="6"/>
          <c:tx>
            <c:strRef>
              <c:f>'Análise Descritiva'!$S$3:$S$4</c:f>
              <c:strCache>
                <c:ptCount val="1"/>
                <c:pt idx="0">
                  <c:v>eletronicos</c:v>
                </c:pt>
              </c:strCache>
            </c:strRef>
          </c:tx>
          <c:spPr>
            <a:solidFill>
              <a:schemeClr val="accent1">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Descritiva'!$S$5:$S$26</c:f>
              <c:numCache>
                <c:formatCode>0.00%</c:formatCode>
                <c:ptCount val="20"/>
                <c:pt idx="0">
                  <c:v>0</c:v>
                </c:pt>
                <c:pt idx="1">
                  <c:v>0</c:v>
                </c:pt>
                <c:pt idx="2">
                  <c:v>0</c:v>
                </c:pt>
                <c:pt idx="3">
                  <c:v>3.4482758620689655E-2</c:v>
                </c:pt>
                <c:pt idx="4">
                  <c:v>1.6393442622950821E-2</c:v>
                </c:pt>
                <c:pt idx="5">
                  <c:v>2.6785714285714284E-2</c:v>
                </c:pt>
                <c:pt idx="6">
                  <c:v>8.4033613445378148E-3</c:v>
                </c:pt>
                <c:pt idx="7">
                  <c:v>3.1007751937984496E-2</c:v>
                </c:pt>
                <c:pt idx="8">
                  <c:v>4.065040650406504E-2</c:v>
                </c:pt>
                <c:pt idx="9">
                  <c:v>2.9411764705882353E-2</c:v>
                </c:pt>
                <c:pt idx="10">
                  <c:v>1.937984496124031E-2</c:v>
                </c:pt>
                <c:pt idx="11">
                  <c:v>6.3953488372093026E-2</c:v>
                </c:pt>
                <c:pt idx="12">
                  <c:v>9.2105263157894732E-2</c:v>
                </c:pt>
                <c:pt idx="13">
                  <c:v>4.3859649122807015E-2</c:v>
                </c:pt>
                <c:pt idx="14">
                  <c:v>4.2372881355932202E-2</c:v>
                </c:pt>
                <c:pt idx="15">
                  <c:v>5.1401869158878503E-2</c:v>
                </c:pt>
                <c:pt idx="16">
                  <c:v>0.05</c:v>
                </c:pt>
                <c:pt idx="17">
                  <c:v>2.0618556701030927E-2</c:v>
                </c:pt>
                <c:pt idx="18">
                  <c:v>1.4218009478672985E-2</c:v>
                </c:pt>
                <c:pt idx="19">
                  <c:v>1.020408163265306E-2</c:v>
                </c:pt>
              </c:numCache>
            </c:numRef>
          </c:val>
          <c:extLst>
            <c:ext xmlns:c16="http://schemas.microsoft.com/office/drawing/2014/chart" uri="{C3380CC4-5D6E-409C-BE32-E72D297353CC}">
              <c16:uniqueId val="{00000006-613B-4DB8-B17D-67FE3FC7856C}"/>
            </c:ext>
          </c:extLst>
        </c:ser>
        <c:ser>
          <c:idx val="7"/>
          <c:order val="7"/>
          <c:tx>
            <c:strRef>
              <c:f>'Análise Descritiva'!$T$3:$T$4</c:f>
              <c:strCache>
                <c:ptCount val="1"/>
                <c:pt idx="0">
                  <c:v>esporte_lazer</c:v>
                </c:pt>
              </c:strCache>
            </c:strRef>
          </c:tx>
          <c:spPr>
            <a:solidFill>
              <a:schemeClr val="accent2">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Descritiva'!$T$5:$T$26</c:f>
              <c:numCache>
                <c:formatCode>0.00%</c:formatCode>
                <c:ptCount val="20"/>
                <c:pt idx="0">
                  <c:v>0.1</c:v>
                </c:pt>
                <c:pt idx="1">
                  <c:v>8.771929824561403E-2</c:v>
                </c:pt>
                <c:pt idx="2">
                  <c:v>0.12048192771084337</c:v>
                </c:pt>
                <c:pt idx="3">
                  <c:v>8.6206896551724144E-2</c:v>
                </c:pt>
                <c:pt idx="4">
                  <c:v>8.1967213114754092E-2</c:v>
                </c:pt>
                <c:pt idx="5">
                  <c:v>0.11607142857142858</c:v>
                </c:pt>
                <c:pt idx="6">
                  <c:v>0.11764705882352941</c:v>
                </c:pt>
                <c:pt idx="7">
                  <c:v>9.3023255813953487E-2</c:v>
                </c:pt>
                <c:pt idx="8">
                  <c:v>0.12195121951219512</c:v>
                </c:pt>
                <c:pt idx="9">
                  <c:v>6.4705882352941183E-2</c:v>
                </c:pt>
                <c:pt idx="10">
                  <c:v>5.0387596899224806E-2</c:v>
                </c:pt>
                <c:pt idx="11">
                  <c:v>9.8837209302325577E-2</c:v>
                </c:pt>
                <c:pt idx="12">
                  <c:v>0.10526315789473684</c:v>
                </c:pt>
                <c:pt idx="13">
                  <c:v>0.11842105263157894</c:v>
                </c:pt>
                <c:pt idx="14">
                  <c:v>0.10169491525423729</c:v>
                </c:pt>
                <c:pt idx="15">
                  <c:v>0.10747663551401869</c:v>
                </c:pt>
                <c:pt idx="16">
                  <c:v>0.1125</c:v>
                </c:pt>
                <c:pt idx="17">
                  <c:v>6.1855670103092786E-2</c:v>
                </c:pt>
                <c:pt idx="18">
                  <c:v>0.11848341232227488</c:v>
                </c:pt>
                <c:pt idx="19">
                  <c:v>9.1836734693877556E-2</c:v>
                </c:pt>
              </c:numCache>
            </c:numRef>
          </c:val>
          <c:extLst>
            <c:ext xmlns:c16="http://schemas.microsoft.com/office/drawing/2014/chart" uri="{C3380CC4-5D6E-409C-BE32-E72D297353CC}">
              <c16:uniqueId val="{00000007-613B-4DB8-B17D-67FE3FC7856C}"/>
            </c:ext>
          </c:extLst>
        </c:ser>
        <c:ser>
          <c:idx val="8"/>
          <c:order val="8"/>
          <c:tx>
            <c:strRef>
              <c:f>'Análise Descritiva'!$U$3:$U$4</c:f>
              <c:strCache>
                <c:ptCount val="1"/>
                <c:pt idx="0">
                  <c:v>ferramentas_jardim</c:v>
                </c:pt>
              </c:strCache>
            </c:strRef>
          </c:tx>
          <c:spPr>
            <a:solidFill>
              <a:schemeClr val="accent3">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Descritiva'!$U$5:$U$26</c:f>
              <c:numCache>
                <c:formatCode>0.00%</c:formatCode>
                <c:ptCount val="20"/>
                <c:pt idx="0">
                  <c:v>0.05</c:v>
                </c:pt>
                <c:pt idx="1">
                  <c:v>7.0175438596491224E-2</c:v>
                </c:pt>
                <c:pt idx="2">
                  <c:v>8.4337349397590355E-2</c:v>
                </c:pt>
                <c:pt idx="3">
                  <c:v>0</c:v>
                </c:pt>
                <c:pt idx="4">
                  <c:v>4.0983606557377046E-2</c:v>
                </c:pt>
                <c:pt idx="5">
                  <c:v>4.4642857142857144E-2</c:v>
                </c:pt>
                <c:pt idx="6">
                  <c:v>4.2016806722689079E-2</c:v>
                </c:pt>
                <c:pt idx="7">
                  <c:v>4.6511627906976744E-2</c:v>
                </c:pt>
                <c:pt idx="8">
                  <c:v>5.6910569105691054E-2</c:v>
                </c:pt>
                <c:pt idx="9">
                  <c:v>7.6470588235294124E-2</c:v>
                </c:pt>
                <c:pt idx="10">
                  <c:v>7.7519379844961239E-2</c:v>
                </c:pt>
                <c:pt idx="11">
                  <c:v>4.6511627906976744E-2</c:v>
                </c:pt>
                <c:pt idx="12">
                  <c:v>2.6315789473684209E-2</c:v>
                </c:pt>
                <c:pt idx="13">
                  <c:v>2.6315789473684209E-2</c:v>
                </c:pt>
                <c:pt idx="14">
                  <c:v>4.6610169491525424E-2</c:v>
                </c:pt>
                <c:pt idx="15">
                  <c:v>5.1401869158878503E-2</c:v>
                </c:pt>
                <c:pt idx="16">
                  <c:v>5.4166666666666669E-2</c:v>
                </c:pt>
                <c:pt idx="17">
                  <c:v>2.5773195876288658E-2</c:v>
                </c:pt>
                <c:pt idx="18">
                  <c:v>3.7914691943127965E-2</c:v>
                </c:pt>
                <c:pt idx="19">
                  <c:v>2.0408163265306121E-2</c:v>
                </c:pt>
              </c:numCache>
            </c:numRef>
          </c:val>
          <c:extLst>
            <c:ext xmlns:c16="http://schemas.microsoft.com/office/drawing/2014/chart" uri="{C3380CC4-5D6E-409C-BE32-E72D297353CC}">
              <c16:uniqueId val="{00000008-613B-4DB8-B17D-67FE3FC7856C}"/>
            </c:ext>
          </c:extLst>
        </c:ser>
        <c:ser>
          <c:idx val="9"/>
          <c:order val="9"/>
          <c:tx>
            <c:strRef>
              <c:f>'Análise Descritiva'!$V$3:$V$4</c:f>
              <c:strCache>
                <c:ptCount val="1"/>
                <c:pt idx="0">
                  <c:v>informatica_acessorios</c:v>
                </c:pt>
              </c:strCache>
            </c:strRef>
          </c:tx>
          <c:spPr>
            <a:solidFill>
              <a:schemeClr val="accent4">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Descritiva'!$V$5:$V$26</c:f>
              <c:numCache>
                <c:formatCode>0.00%</c:formatCode>
                <c:ptCount val="20"/>
                <c:pt idx="0">
                  <c:v>0</c:v>
                </c:pt>
                <c:pt idx="1">
                  <c:v>0.10526315789473684</c:v>
                </c:pt>
                <c:pt idx="2">
                  <c:v>4.8192771084337352E-2</c:v>
                </c:pt>
                <c:pt idx="3">
                  <c:v>5.1724137931034482E-2</c:v>
                </c:pt>
                <c:pt idx="4">
                  <c:v>9.8360655737704916E-2</c:v>
                </c:pt>
                <c:pt idx="5">
                  <c:v>8.0357142857142863E-2</c:v>
                </c:pt>
                <c:pt idx="6">
                  <c:v>0.10084033613445378</c:v>
                </c:pt>
                <c:pt idx="7">
                  <c:v>7.7519379844961239E-2</c:v>
                </c:pt>
                <c:pt idx="8">
                  <c:v>2.4390243902439025E-2</c:v>
                </c:pt>
                <c:pt idx="9">
                  <c:v>8.2352941176470587E-2</c:v>
                </c:pt>
                <c:pt idx="10">
                  <c:v>8.5271317829457363E-2</c:v>
                </c:pt>
                <c:pt idx="11">
                  <c:v>5.232558139534884E-2</c:v>
                </c:pt>
                <c:pt idx="12">
                  <c:v>0.11842105263157894</c:v>
                </c:pt>
                <c:pt idx="13">
                  <c:v>0.17543859649122806</c:v>
                </c:pt>
                <c:pt idx="14">
                  <c:v>0.1271186440677966</c:v>
                </c:pt>
                <c:pt idx="15">
                  <c:v>0.10747663551401869</c:v>
                </c:pt>
                <c:pt idx="16">
                  <c:v>5.4166666666666669E-2</c:v>
                </c:pt>
                <c:pt idx="17">
                  <c:v>9.2783505154639179E-2</c:v>
                </c:pt>
                <c:pt idx="18">
                  <c:v>5.6872037914691941E-2</c:v>
                </c:pt>
                <c:pt idx="19">
                  <c:v>7.6530612244897961E-2</c:v>
                </c:pt>
              </c:numCache>
            </c:numRef>
          </c:val>
          <c:extLst>
            <c:ext xmlns:c16="http://schemas.microsoft.com/office/drawing/2014/chart" uri="{C3380CC4-5D6E-409C-BE32-E72D297353CC}">
              <c16:uniqueId val="{00000009-613B-4DB8-B17D-67FE3FC7856C}"/>
            </c:ext>
          </c:extLst>
        </c:ser>
        <c:ser>
          <c:idx val="10"/>
          <c:order val="10"/>
          <c:tx>
            <c:strRef>
              <c:f>'Análise Descritiva'!$W$3:$W$4</c:f>
              <c:strCache>
                <c:ptCount val="1"/>
                <c:pt idx="0">
                  <c:v>moveis_decoracao</c:v>
                </c:pt>
              </c:strCache>
            </c:strRef>
          </c:tx>
          <c:spPr>
            <a:solidFill>
              <a:schemeClr val="accent5">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Descritiva'!$W$5:$W$26</c:f>
              <c:numCache>
                <c:formatCode>0.00%</c:formatCode>
                <c:ptCount val="20"/>
                <c:pt idx="0">
                  <c:v>0.35</c:v>
                </c:pt>
                <c:pt idx="1">
                  <c:v>0.17543859649122806</c:v>
                </c:pt>
                <c:pt idx="2">
                  <c:v>0.14457831325301204</c:v>
                </c:pt>
                <c:pt idx="3">
                  <c:v>0.10344827586206896</c:v>
                </c:pt>
                <c:pt idx="4">
                  <c:v>5.737704918032787E-2</c:v>
                </c:pt>
                <c:pt idx="5">
                  <c:v>3.5714285714285712E-2</c:v>
                </c:pt>
                <c:pt idx="6">
                  <c:v>9.2436974789915971E-2</c:v>
                </c:pt>
                <c:pt idx="7">
                  <c:v>0.10852713178294573</c:v>
                </c:pt>
                <c:pt idx="8">
                  <c:v>8.1300813008130079E-2</c:v>
                </c:pt>
                <c:pt idx="9">
                  <c:v>6.4705882352941183E-2</c:v>
                </c:pt>
                <c:pt idx="10">
                  <c:v>0.13565891472868216</c:v>
                </c:pt>
                <c:pt idx="11">
                  <c:v>5.232558139534884E-2</c:v>
                </c:pt>
                <c:pt idx="12">
                  <c:v>9.2105263157894732E-2</c:v>
                </c:pt>
                <c:pt idx="13">
                  <c:v>7.4561403508771926E-2</c:v>
                </c:pt>
                <c:pt idx="14">
                  <c:v>0.1059322033898305</c:v>
                </c:pt>
                <c:pt idx="15">
                  <c:v>0.10280373831775701</c:v>
                </c:pt>
                <c:pt idx="16">
                  <c:v>0.10833333333333334</c:v>
                </c:pt>
                <c:pt idx="17">
                  <c:v>8.7628865979381437E-2</c:v>
                </c:pt>
                <c:pt idx="18">
                  <c:v>7.582938388625593E-2</c:v>
                </c:pt>
                <c:pt idx="19">
                  <c:v>0.11224489795918367</c:v>
                </c:pt>
              </c:numCache>
            </c:numRef>
          </c:val>
          <c:extLst>
            <c:ext xmlns:c16="http://schemas.microsoft.com/office/drawing/2014/chart" uri="{C3380CC4-5D6E-409C-BE32-E72D297353CC}">
              <c16:uniqueId val="{0000000A-613B-4DB8-B17D-67FE3FC7856C}"/>
            </c:ext>
          </c:extLst>
        </c:ser>
        <c:ser>
          <c:idx val="11"/>
          <c:order val="11"/>
          <c:tx>
            <c:strRef>
              <c:f>'Análise Descritiva'!$X$3:$X$4</c:f>
              <c:strCache>
                <c:ptCount val="1"/>
                <c:pt idx="0">
                  <c:v>perfumaria</c:v>
                </c:pt>
              </c:strCache>
            </c:strRef>
          </c:tx>
          <c:spPr>
            <a:solidFill>
              <a:schemeClr val="accent6">
                <a:lumMod val="6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Descritiva'!$X$5:$X$26</c:f>
              <c:numCache>
                <c:formatCode>0.00%</c:formatCode>
                <c:ptCount val="20"/>
                <c:pt idx="0">
                  <c:v>0.1</c:v>
                </c:pt>
                <c:pt idx="1">
                  <c:v>0</c:v>
                </c:pt>
                <c:pt idx="2">
                  <c:v>3.614457831325301E-2</c:v>
                </c:pt>
                <c:pt idx="3">
                  <c:v>8.6206896551724144E-2</c:v>
                </c:pt>
                <c:pt idx="4">
                  <c:v>4.0983606557377046E-2</c:v>
                </c:pt>
                <c:pt idx="5">
                  <c:v>7.1428571428571425E-2</c:v>
                </c:pt>
                <c:pt idx="6">
                  <c:v>5.0420168067226892E-2</c:v>
                </c:pt>
                <c:pt idx="7">
                  <c:v>3.875968992248062E-2</c:v>
                </c:pt>
                <c:pt idx="8">
                  <c:v>3.2520325203252036E-2</c:v>
                </c:pt>
                <c:pt idx="9">
                  <c:v>5.2941176470588235E-2</c:v>
                </c:pt>
                <c:pt idx="10">
                  <c:v>3.1007751937984496E-2</c:v>
                </c:pt>
                <c:pt idx="11">
                  <c:v>5.232558139534884E-2</c:v>
                </c:pt>
                <c:pt idx="12">
                  <c:v>8.771929824561403E-3</c:v>
                </c:pt>
                <c:pt idx="13">
                  <c:v>3.5087719298245612E-2</c:v>
                </c:pt>
                <c:pt idx="14">
                  <c:v>2.5423728813559324E-2</c:v>
                </c:pt>
                <c:pt idx="15">
                  <c:v>2.8037383177570093E-2</c:v>
                </c:pt>
                <c:pt idx="16">
                  <c:v>3.3333333333333333E-2</c:v>
                </c:pt>
                <c:pt idx="17">
                  <c:v>2.5773195876288658E-2</c:v>
                </c:pt>
                <c:pt idx="18">
                  <c:v>2.3696682464454975E-2</c:v>
                </c:pt>
                <c:pt idx="19">
                  <c:v>1.5306122448979591E-2</c:v>
                </c:pt>
              </c:numCache>
            </c:numRef>
          </c:val>
          <c:extLst>
            <c:ext xmlns:c16="http://schemas.microsoft.com/office/drawing/2014/chart" uri="{C3380CC4-5D6E-409C-BE32-E72D297353CC}">
              <c16:uniqueId val="{0000000B-613B-4DB8-B17D-67FE3FC7856C}"/>
            </c:ext>
          </c:extLst>
        </c:ser>
        <c:ser>
          <c:idx val="12"/>
          <c:order val="12"/>
          <c:tx>
            <c:strRef>
              <c:f>'Análise Descritiva'!$Y$3:$Y$4</c:f>
              <c:strCache>
                <c:ptCount val="1"/>
                <c:pt idx="0">
                  <c:v>relogios_presentes</c:v>
                </c:pt>
              </c:strCache>
            </c:strRef>
          </c:tx>
          <c:spPr>
            <a:solidFill>
              <a:schemeClr val="accent1">
                <a:lumMod val="80000"/>
                <a:lumOff val="2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Descritiva'!$Y$5:$Y$26</c:f>
              <c:numCache>
                <c:formatCode>0.00%</c:formatCode>
                <c:ptCount val="20"/>
                <c:pt idx="0">
                  <c:v>0</c:v>
                </c:pt>
                <c:pt idx="1">
                  <c:v>3.5087719298245612E-2</c:v>
                </c:pt>
                <c:pt idx="2">
                  <c:v>3.614457831325301E-2</c:v>
                </c:pt>
                <c:pt idx="3">
                  <c:v>6.8965517241379309E-2</c:v>
                </c:pt>
                <c:pt idx="4">
                  <c:v>4.0983606557377046E-2</c:v>
                </c:pt>
                <c:pt idx="5">
                  <c:v>7.1428571428571425E-2</c:v>
                </c:pt>
                <c:pt idx="6">
                  <c:v>3.3613445378151259E-2</c:v>
                </c:pt>
                <c:pt idx="7">
                  <c:v>7.7519379844961239E-2</c:v>
                </c:pt>
                <c:pt idx="8">
                  <c:v>5.6910569105691054E-2</c:v>
                </c:pt>
                <c:pt idx="9">
                  <c:v>4.7058823529411764E-2</c:v>
                </c:pt>
                <c:pt idx="10">
                  <c:v>6.9767441860465115E-2</c:v>
                </c:pt>
                <c:pt idx="11">
                  <c:v>4.0697674418604654E-2</c:v>
                </c:pt>
                <c:pt idx="12">
                  <c:v>6.5789473684210523E-2</c:v>
                </c:pt>
                <c:pt idx="13">
                  <c:v>5.701754385964912E-2</c:v>
                </c:pt>
                <c:pt idx="14">
                  <c:v>4.6610169491525424E-2</c:v>
                </c:pt>
                <c:pt idx="15">
                  <c:v>5.1401869158878503E-2</c:v>
                </c:pt>
                <c:pt idx="16">
                  <c:v>0.1</c:v>
                </c:pt>
                <c:pt idx="17">
                  <c:v>9.2783505154639179E-2</c:v>
                </c:pt>
                <c:pt idx="18">
                  <c:v>8.0568720379146919E-2</c:v>
                </c:pt>
                <c:pt idx="19">
                  <c:v>7.6530612244897961E-2</c:v>
                </c:pt>
              </c:numCache>
            </c:numRef>
          </c:val>
          <c:extLst>
            <c:ext xmlns:c16="http://schemas.microsoft.com/office/drawing/2014/chart" uri="{C3380CC4-5D6E-409C-BE32-E72D297353CC}">
              <c16:uniqueId val="{0000000C-613B-4DB8-B17D-67FE3FC7856C}"/>
            </c:ext>
          </c:extLst>
        </c:ser>
        <c:ser>
          <c:idx val="13"/>
          <c:order val="13"/>
          <c:tx>
            <c:strRef>
              <c:f>'Análise Descritiva'!$Z$3:$Z$4</c:f>
              <c:strCache>
                <c:ptCount val="1"/>
                <c:pt idx="0">
                  <c:v>telefonia</c:v>
                </c:pt>
              </c:strCache>
            </c:strRef>
          </c:tx>
          <c:spPr>
            <a:solidFill>
              <a:schemeClr val="accent2">
                <a:lumMod val="80000"/>
                <a:lumOff val="2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Descritiva'!$Z$5:$Z$26</c:f>
              <c:numCache>
                <c:formatCode>0.00%</c:formatCode>
                <c:ptCount val="20"/>
                <c:pt idx="0">
                  <c:v>0</c:v>
                </c:pt>
                <c:pt idx="1">
                  <c:v>3.5087719298245612E-2</c:v>
                </c:pt>
                <c:pt idx="2">
                  <c:v>6.0240963855421686E-2</c:v>
                </c:pt>
                <c:pt idx="3">
                  <c:v>6.8965517241379309E-2</c:v>
                </c:pt>
                <c:pt idx="4">
                  <c:v>6.5573770491803282E-2</c:v>
                </c:pt>
                <c:pt idx="5">
                  <c:v>7.1428571428571425E-2</c:v>
                </c:pt>
                <c:pt idx="6">
                  <c:v>7.5630252100840331E-2</c:v>
                </c:pt>
                <c:pt idx="7">
                  <c:v>3.1007751937984496E-2</c:v>
                </c:pt>
                <c:pt idx="8">
                  <c:v>4.878048780487805E-2</c:v>
                </c:pt>
                <c:pt idx="9">
                  <c:v>0.1</c:v>
                </c:pt>
                <c:pt idx="10">
                  <c:v>6.589147286821706E-2</c:v>
                </c:pt>
                <c:pt idx="11">
                  <c:v>3.4883720930232558E-2</c:v>
                </c:pt>
                <c:pt idx="12">
                  <c:v>4.3859649122807015E-2</c:v>
                </c:pt>
                <c:pt idx="13">
                  <c:v>7.4561403508771926E-2</c:v>
                </c:pt>
                <c:pt idx="14">
                  <c:v>3.3898305084745763E-2</c:v>
                </c:pt>
                <c:pt idx="15">
                  <c:v>2.8037383177570093E-2</c:v>
                </c:pt>
                <c:pt idx="16">
                  <c:v>1.2500000000000001E-2</c:v>
                </c:pt>
                <c:pt idx="17">
                  <c:v>3.608247422680412E-2</c:v>
                </c:pt>
                <c:pt idx="18">
                  <c:v>3.3175355450236969E-2</c:v>
                </c:pt>
                <c:pt idx="19">
                  <c:v>4.5918367346938778E-2</c:v>
                </c:pt>
              </c:numCache>
            </c:numRef>
          </c:val>
          <c:extLst>
            <c:ext xmlns:c16="http://schemas.microsoft.com/office/drawing/2014/chart" uri="{C3380CC4-5D6E-409C-BE32-E72D297353CC}">
              <c16:uniqueId val="{0000000D-613B-4DB8-B17D-67FE3FC7856C}"/>
            </c:ext>
          </c:extLst>
        </c:ser>
        <c:ser>
          <c:idx val="14"/>
          <c:order val="14"/>
          <c:tx>
            <c:strRef>
              <c:f>'Análise Descritiva'!$AA$3:$AA$4</c:f>
              <c:strCache>
                <c:ptCount val="1"/>
                <c:pt idx="0">
                  <c:v>utilidades_domesticas</c:v>
                </c:pt>
              </c:strCache>
            </c:strRef>
          </c:tx>
          <c:spPr>
            <a:solidFill>
              <a:schemeClr val="accent3">
                <a:lumMod val="80000"/>
                <a:lumOff val="20000"/>
              </a:schemeClr>
            </a:solidFill>
            <a:ln>
              <a:noFill/>
            </a:ln>
            <a:effectLst/>
          </c:spPr>
          <c:invertIfNegative val="0"/>
          <c:cat>
            <c:multiLvlStrRef>
              <c:f>'Análise Descritiva'!$L$5:$L$26</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Descritiva'!$AA$5:$AA$26</c:f>
              <c:numCache>
                <c:formatCode>0.00%</c:formatCode>
                <c:ptCount val="20"/>
                <c:pt idx="0">
                  <c:v>0</c:v>
                </c:pt>
                <c:pt idx="1">
                  <c:v>0.10526315789473684</c:v>
                </c:pt>
                <c:pt idx="2">
                  <c:v>6.0240963855421686E-2</c:v>
                </c:pt>
                <c:pt idx="3">
                  <c:v>0.1206896551724138</c:v>
                </c:pt>
                <c:pt idx="4">
                  <c:v>0.13934426229508196</c:v>
                </c:pt>
                <c:pt idx="5">
                  <c:v>0.10714285714285714</c:v>
                </c:pt>
                <c:pt idx="6">
                  <c:v>9.2436974789915971E-2</c:v>
                </c:pt>
                <c:pt idx="7">
                  <c:v>6.9767441860465115E-2</c:v>
                </c:pt>
                <c:pt idx="8">
                  <c:v>4.065040650406504E-2</c:v>
                </c:pt>
                <c:pt idx="9">
                  <c:v>6.4705882352941183E-2</c:v>
                </c:pt>
                <c:pt idx="10">
                  <c:v>3.875968992248062E-2</c:v>
                </c:pt>
                <c:pt idx="11">
                  <c:v>8.7209302325581398E-2</c:v>
                </c:pt>
                <c:pt idx="12">
                  <c:v>4.3859649122807015E-2</c:v>
                </c:pt>
                <c:pt idx="13">
                  <c:v>8.771929824561403E-2</c:v>
                </c:pt>
                <c:pt idx="14">
                  <c:v>8.050847457627118E-2</c:v>
                </c:pt>
                <c:pt idx="15">
                  <c:v>8.4112149532710276E-2</c:v>
                </c:pt>
                <c:pt idx="16">
                  <c:v>8.3333333333333329E-2</c:v>
                </c:pt>
                <c:pt idx="17">
                  <c:v>9.7938144329896906E-2</c:v>
                </c:pt>
                <c:pt idx="18">
                  <c:v>0.11848341232227488</c:v>
                </c:pt>
                <c:pt idx="19">
                  <c:v>0.12755102040816327</c:v>
                </c:pt>
              </c:numCache>
            </c:numRef>
          </c:val>
          <c:extLst>
            <c:ext xmlns:c16="http://schemas.microsoft.com/office/drawing/2014/chart" uri="{C3380CC4-5D6E-409C-BE32-E72D297353CC}">
              <c16:uniqueId val="{0000000E-613B-4DB8-B17D-67FE3FC7856C}"/>
            </c:ext>
          </c:extLst>
        </c:ser>
        <c:dLbls>
          <c:showLegendKey val="0"/>
          <c:showVal val="0"/>
          <c:showCatName val="0"/>
          <c:showSerName val="0"/>
          <c:showPercent val="0"/>
          <c:showBubbleSize val="0"/>
        </c:dLbls>
        <c:gapWidth val="150"/>
        <c:overlap val="100"/>
        <c:axId val="1880319408"/>
        <c:axId val="1880318448"/>
      </c:barChart>
      <c:catAx>
        <c:axId val="188031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Mês</a:t>
                </a:r>
              </a:p>
            </c:rich>
          </c:tx>
          <c:layout>
            <c:manualLayout>
              <c:xMode val="edge"/>
              <c:yMode val="edge"/>
              <c:x val="0.40718825245892931"/>
              <c:y val="0.828302733551715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80318448"/>
        <c:crosses val="autoZero"/>
        <c:auto val="1"/>
        <c:lblAlgn val="ctr"/>
        <c:lblOffset val="100"/>
        <c:noMultiLvlLbl val="0"/>
      </c:catAx>
      <c:valAx>
        <c:axId val="1880318448"/>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Categoria</a:t>
                </a:r>
                <a:r>
                  <a:rPr lang="pt-BR" baseline="0"/>
                  <a:t> </a:t>
                </a:r>
                <a:r>
                  <a:rPr lang="pt-BR"/>
                  <a:t>% de Contribuição</a:t>
                </a:r>
              </a:p>
            </c:rich>
          </c:tx>
          <c:layout>
            <c:manualLayout>
              <c:xMode val="edge"/>
              <c:yMode val="edge"/>
              <c:x val="2.3263545749044958E-2"/>
              <c:y val="0.232739852389093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80319408"/>
        <c:crosses val="autoZero"/>
        <c:crossBetween val="between"/>
        <c:majorUnit val="0.15000000000000002"/>
        <c:minorUnit val="5.000000000000001E-2"/>
      </c:valAx>
      <c:spPr>
        <a:noFill/>
        <a:ln>
          <a:noFill/>
        </a:ln>
        <a:effectLst/>
      </c:spPr>
    </c:plotArea>
    <c:legend>
      <c:legendPos val="r"/>
      <c:layout>
        <c:manualLayout>
          <c:xMode val="edge"/>
          <c:yMode val="edge"/>
          <c:x val="0.77245655844876981"/>
          <c:y val="2.3986513150625249E-2"/>
          <c:w val="0.21997675557012433"/>
          <c:h val="0.843772276821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Pareto 80-20 Quantidade de Pedidos por</a:t>
            </a:r>
            <a:r>
              <a:rPr lang="pt-BR" baseline="0"/>
              <a:t> categoria de produtos</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'Análise Descritiva'!$P$32</c:f>
              <c:strCache>
                <c:ptCount val="1"/>
                <c:pt idx="0">
                  <c:v>Quantidade de pedidos</c:v>
                </c:pt>
              </c:strCache>
            </c:strRef>
          </c:tx>
          <c:spPr>
            <a:solidFill>
              <a:schemeClr val="accent1"/>
            </a:solidFill>
            <a:ln>
              <a:noFill/>
            </a:ln>
            <a:effectLst/>
          </c:spPr>
          <c:invertIfNegative val="0"/>
          <c:cat>
            <c:strRef>
              <c:f>'Análise Descritiva'!$O$33:$O$100</c:f>
              <c:strCache>
                <c:ptCount val="68"/>
                <c:pt idx="0">
                  <c:v>cama_mesa_banho</c:v>
                </c:pt>
                <c:pt idx="1">
                  <c:v>beleza_saude</c:v>
                </c:pt>
                <c:pt idx="2">
                  <c:v>esporte_lazer</c:v>
                </c:pt>
                <c:pt idx="3">
                  <c:v>moveis_decoracao</c:v>
                </c:pt>
                <c:pt idx="4">
                  <c:v>informatica_acessorios</c:v>
                </c:pt>
                <c:pt idx="5">
                  <c:v>utilidades_domesticas</c:v>
                </c:pt>
                <c:pt idx="6">
                  <c:v>relogios_presentes</c:v>
                </c:pt>
                <c:pt idx="7">
                  <c:v>automotivo</c:v>
                </c:pt>
                <c:pt idx="8">
                  <c:v>telefonia</c:v>
                </c:pt>
                <c:pt idx="9">
                  <c:v>ferramentas_jardim</c:v>
                </c:pt>
                <c:pt idx="10">
                  <c:v>cool_stuff</c:v>
                </c:pt>
                <c:pt idx="11">
                  <c:v>brinquedos</c:v>
                </c:pt>
                <c:pt idx="12">
                  <c:v>eletronicos</c:v>
                </c:pt>
                <c:pt idx="13">
                  <c:v>bebes</c:v>
                </c:pt>
                <c:pt idx="14">
                  <c:v>perfumaria</c:v>
                </c:pt>
                <c:pt idx="15">
                  <c:v>papelaria</c:v>
                </c:pt>
                <c:pt idx="16">
                  <c:v>fashion_bolsas_e_acessorios</c:v>
                </c:pt>
                <c:pt idx="17">
                  <c:v>pet_shop</c:v>
                </c:pt>
                <c:pt idx="18">
                  <c:v>moveis_escritorio</c:v>
                </c:pt>
                <c:pt idx="19">
                  <c:v>malas_acessorios</c:v>
                </c:pt>
                <c:pt idx="20">
                  <c:v>consoles_games</c:v>
                </c:pt>
                <c:pt idx="21">
                  <c:v>construcao_ferramentas_construcao</c:v>
                </c:pt>
                <c:pt idx="22">
                  <c:v>eletroportateis</c:v>
                </c:pt>
                <c:pt idx="23">
                  <c:v>eletrodomesticos</c:v>
                </c:pt>
                <c:pt idx="24">
                  <c:v>alimentos</c:v>
                </c:pt>
                <c:pt idx="25">
                  <c:v>casa_construcao</c:v>
                </c:pt>
                <c:pt idx="26">
                  <c:v>instrumentos_musicais</c:v>
                </c:pt>
                <c:pt idx="27">
                  <c:v>moveis_sala</c:v>
                </c:pt>
                <c:pt idx="28">
                  <c:v>livros_interesse_geral</c:v>
                </c:pt>
                <c:pt idx="29">
                  <c:v>audio</c:v>
                </c:pt>
                <c:pt idx="30">
                  <c:v>climatizacao</c:v>
                </c:pt>
                <c:pt idx="31">
                  <c:v>fashion_calcados</c:v>
                </c:pt>
                <c:pt idx="32">
                  <c:v>eletrodomesticos_2</c:v>
                </c:pt>
                <c:pt idx="33">
                  <c:v>casa_conforto</c:v>
                </c:pt>
                <c:pt idx="34">
                  <c:v>construcao_ferramentas_seguranca</c:v>
                </c:pt>
                <c:pt idx="35">
                  <c:v>livros_tecnicos</c:v>
                </c:pt>
                <c:pt idx="36">
                  <c:v>moveis_cozinha_area_de_servico_jantar_e_jardim</c:v>
                </c:pt>
                <c:pt idx="37">
                  <c:v>agro_industria_e_comercio</c:v>
                </c:pt>
                <c:pt idx="38">
                  <c:v>alimentos_bebidas</c:v>
                </c:pt>
                <c:pt idx="39">
                  <c:v>industria_comercio_e_negocios</c:v>
                </c:pt>
                <c:pt idx="40">
                  <c:v>sinalizacao_e_seguranca</c:v>
                </c:pt>
                <c:pt idx="41">
                  <c:v>construcao_ferramentas_iluminacao</c:v>
                </c:pt>
                <c:pt idx="42">
                  <c:v>market_place</c:v>
                </c:pt>
                <c:pt idx="43">
                  <c:v>telefonia_fixa</c:v>
                </c:pt>
                <c:pt idx="44">
                  <c:v>artigos_de_natal</c:v>
                </c:pt>
                <c:pt idx="45">
                  <c:v>pcs</c:v>
                </c:pt>
                <c:pt idx="46">
                  <c:v>artes</c:v>
                </c:pt>
                <c:pt idx="47">
                  <c:v>bebidas</c:v>
                </c:pt>
                <c:pt idx="48">
                  <c:v>construcao_ferramentas_ferramentas</c:v>
                </c:pt>
                <c:pt idx="49">
                  <c:v>construcao_ferramentas_jardim</c:v>
                </c:pt>
                <c:pt idx="50">
                  <c:v>fashion_underwear_e_moda_praia</c:v>
                </c:pt>
                <c:pt idx="51">
                  <c:v>fashion_roupa_masculina</c:v>
                </c:pt>
                <c:pt idx="52">
                  <c:v>moveis_quarto</c:v>
                </c:pt>
                <c:pt idx="53">
                  <c:v>tablets_impressao_imagem</c:v>
                </c:pt>
                <c:pt idx="54">
                  <c:v>artes_e_artesanato</c:v>
                </c:pt>
                <c:pt idx="55">
                  <c:v>cine_foto</c:v>
                </c:pt>
                <c:pt idx="56">
                  <c:v>cds_dvds_musicais</c:v>
                </c:pt>
                <c:pt idx="57">
                  <c:v>fraldas_higiene</c:v>
                </c:pt>
                <c:pt idx="58">
                  <c:v>moveis_colchao_e_estofado</c:v>
                </c:pt>
                <c:pt idx="59">
                  <c:v>pc_gamer</c:v>
                </c:pt>
                <c:pt idx="60">
                  <c:v>portateis_casa_forno_e_cafe</c:v>
                </c:pt>
                <c:pt idx="61">
                  <c:v>artigos_de_festas</c:v>
                </c:pt>
                <c:pt idx="62">
                  <c:v>casa_conforto_2</c:v>
                </c:pt>
                <c:pt idx="63">
                  <c:v>dvds_blu_ray</c:v>
                </c:pt>
                <c:pt idx="64">
                  <c:v>fashion_esporte</c:v>
                </c:pt>
                <c:pt idx="65">
                  <c:v>la_cuisine</c:v>
                </c:pt>
                <c:pt idx="66">
                  <c:v>livros_importados</c:v>
                </c:pt>
                <c:pt idx="67">
                  <c:v>musica</c:v>
                </c:pt>
              </c:strCache>
            </c:strRef>
          </c:cat>
          <c:val>
            <c:numRef>
              <c:f>'Análise Descritiva'!$P$33:$P$100</c:f>
              <c:numCache>
                <c:formatCode>General</c:formatCode>
                <c:ptCount val="68"/>
                <c:pt idx="0">
                  <c:v>400</c:v>
                </c:pt>
                <c:pt idx="1">
                  <c:v>358</c:v>
                </c:pt>
                <c:pt idx="2">
                  <c:v>307</c:v>
                </c:pt>
                <c:pt idx="3">
                  <c:v>302</c:v>
                </c:pt>
                <c:pt idx="4">
                  <c:v>282</c:v>
                </c:pt>
                <c:pt idx="5">
                  <c:v>264</c:v>
                </c:pt>
                <c:pt idx="6">
                  <c:v>200</c:v>
                </c:pt>
                <c:pt idx="7">
                  <c:v>156</c:v>
                </c:pt>
                <c:pt idx="8">
                  <c:v>153</c:v>
                </c:pt>
                <c:pt idx="9">
                  <c:v>145</c:v>
                </c:pt>
                <c:pt idx="10">
                  <c:v>143</c:v>
                </c:pt>
                <c:pt idx="11">
                  <c:v>134</c:v>
                </c:pt>
                <c:pt idx="12">
                  <c:v>111</c:v>
                </c:pt>
                <c:pt idx="13">
                  <c:v>108</c:v>
                </c:pt>
                <c:pt idx="14">
                  <c:v>107</c:v>
                </c:pt>
                <c:pt idx="15">
                  <c:v>83</c:v>
                </c:pt>
                <c:pt idx="16">
                  <c:v>74</c:v>
                </c:pt>
                <c:pt idx="17">
                  <c:v>67</c:v>
                </c:pt>
                <c:pt idx="18">
                  <c:v>61</c:v>
                </c:pt>
                <c:pt idx="19">
                  <c:v>45</c:v>
                </c:pt>
                <c:pt idx="20">
                  <c:v>36</c:v>
                </c:pt>
                <c:pt idx="21">
                  <c:v>33</c:v>
                </c:pt>
                <c:pt idx="22">
                  <c:v>33</c:v>
                </c:pt>
                <c:pt idx="23">
                  <c:v>23</c:v>
                </c:pt>
                <c:pt idx="24">
                  <c:v>18</c:v>
                </c:pt>
                <c:pt idx="25">
                  <c:v>17</c:v>
                </c:pt>
                <c:pt idx="26">
                  <c:v>16</c:v>
                </c:pt>
                <c:pt idx="27">
                  <c:v>15</c:v>
                </c:pt>
                <c:pt idx="28">
                  <c:v>14</c:v>
                </c:pt>
                <c:pt idx="29">
                  <c:v>13</c:v>
                </c:pt>
                <c:pt idx="30">
                  <c:v>13</c:v>
                </c:pt>
                <c:pt idx="31">
                  <c:v>13</c:v>
                </c:pt>
                <c:pt idx="32">
                  <c:v>11</c:v>
                </c:pt>
                <c:pt idx="33">
                  <c:v>10</c:v>
                </c:pt>
                <c:pt idx="34">
                  <c:v>10</c:v>
                </c:pt>
                <c:pt idx="35">
                  <c:v>10</c:v>
                </c:pt>
                <c:pt idx="36">
                  <c:v>10</c:v>
                </c:pt>
                <c:pt idx="37">
                  <c:v>9</c:v>
                </c:pt>
                <c:pt idx="38">
                  <c:v>9</c:v>
                </c:pt>
                <c:pt idx="39">
                  <c:v>9</c:v>
                </c:pt>
                <c:pt idx="40">
                  <c:v>8</c:v>
                </c:pt>
                <c:pt idx="41">
                  <c:v>7</c:v>
                </c:pt>
                <c:pt idx="42">
                  <c:v>7</c:v>
                </c:pt>
                <c:pt idx="43">
                  <c:v>7</c:v>
                </c:pt>
                <c:pt idx="44">
                  <c:v>6</c:v>
                </c:pt>
                <c:pt idx="45">
                  <c:v>6</c:v>
                </c:pt>
                <c:pt idx="46">
                  <c:v>5</c:v>
                </c:pt>
                <c:pt idx="47">
                  <c:v>5</c:v>
                </c:pt>
                <c:pt idx="48">
                  <c:v>5</c:v>
                </c:pt>
                <c:pt idx="49">
                  <c:v>5</c:v>
                </c:pt>
                <c:pt idx="50">
                  <c:v>5</c:v>
                </c:pt>
                <c:pt idx="51">
                  <c:v>4</c:v>
                </c:pt>
                <c:pt idx="52">
                  <c:v>4</c:v>
                </c:pt>
                <c:pt idx="53">
                  <c:v>4</c:v>
                </c:pt>
                <c:pt idx="54">
                  <c:v>3</c:v>
                </c:pt>
                <c:pt idx="55">
                  <c:v>3</c:v>
                </c:pt>
                <c:pt idx="56">
                  <c:v>2</c:v>
                </c:pt>
                <c:pt idx="57">
                  <c:v>2</c:v>
                </c:pt>
                <c:pt idx="58">
                  <c:v>2</c:v>
                </c:pt>
                <c:pt idx="59">
                  <c:v>2</c:v>
                </c:pt>
                <c:pt idx="60">
                  <c:v>2</c:v>
                </c:pt>
                <c:pt idx="61">
                  <c:v>1</c:v>
                </c:pt>
                <c:pt idx="62">
                  <c:v>1</c:v>
                </c:pt>
                <c:pt idx="63">
                  <c:v>1</c:v>
                </c:pt>
                <c:pt idx="64">
                  <c:v>1</c:v>
                </c:pt>
                <c:pt idx="65">
                  <c:v>1</c:v>
                </c:pt>
                <c:pt idx="66">
                  <c:v>1</c:v>
                </c:pt>
                <c:pt idx="67">
                  <c:v>1</c:v>
                </c:pt>
              </c:numCache>
            </c:numRef>
          </c:val>
          <c:extLst>
            <c:ext xmlns:c16="http://schemas.microsoft.com/office/drawing/2014/chart" uri="{C3380CC4-5D6E-409C-BE32-E72D297353CC}">
              <c16:uniqueId val="{00000000-366A-4955-9F5B-6CD3CACDC795}"/>
            </c:ext>
          </c:extLst>
        </c:ser>
        <c:dLbls>
          <c:showLegendKey val="0"/>
          <c:showVal val="0"/>
          <c:showCatName val="0"/>
          <c:showSerName val="0"/>
          <c:showPercent val="0"/>
          <c:showBubbleSize val="0"/>
        </c:dLbls>
        <c:gapWidth val="219"/>
        <c:overlap val="-27"/>
        <c:axId val="145744367"/>
        <c:axId val="145740047"/>
      </c:barChart>
      <c:lineChart>
        <c:grouping val="standard"/>
        <c:varyColors val="0"/>
        <c:ser>
          <c:idx val="1"/>
          <c:order val="1"/>
          <c:tx>
            <c:strRef>
              <c:f>'Análise Descritiva'!$R$32</c:f>
              <c:strCache>
                <c:ptCount val="1"/>
                <c:pt idx="0">
                  <c:v>Acumulado percentual</c:v>
                </c:pt>
              </c:strCache>
            </c:strRef>
          </c:tx>
          <c:spPr>
            <a:ln w="28575" cap="rnd">
              <a:solidFill>
                <a:schemeClr val="accent2"/>
              </a:solidFill>
              <a:round/>
            </a:ln>
            <a:effectLst/>
          </c:spPr>
          <c:marker>
            <c:symbol val="none"/>
          </c:marker>
          <c:cat>
            <c:strRef>
              <c:f>'Análise Descritiva'!$O$33:$O$100</c:f>
              <c:strCache>
                <c:ptCount val="68"/>
                <c:pt idx="0">
                  <c:v>cama_mesa_banho</c:v>
                </c:pt>
                <c:pt idx="1">
                  <c:v>beleza_saude</c:v>
                </c:pt>
                <c:pt idx="2">
                  <c:v>esporte_lazer</c:v>
                </c:pt>
                <c:pt idx="3">
                  <c:v>moveis_decoracao</c:v>
                </c:pt>
                <c:pt idx="4">
                  <c:v>informatica_acessorios</c:v>
                </c:pt>
                <c:pt idx="5">
                  <c:v>utilidades_domesticas</c:v>
                </c:pt>
                <c:pt idx="6">
                  <c:v>relogios_presentes</c:v>
                </c:pt>
                <c:pt idx="7">
                  <c:v>automotivo</c:v>
                </c:pt>
                <c:pt idx="8">
                  <c:v>telefonia</c:v>
                </c:pt>
                <c:pt idx="9">
                  <c:v>ferramentas_jardim</c:v>
                </c:pt>
                <c:pt idx="10">
                  <c:v>cool_stuff</c:v>
                </c:pt>
                <c:pt idx="11">
                  <c:v>brinquedos</c:v>
                </c:pt>
                <c:pt idx="12">
                  <c:v>eletronicos</c:v>
                </c:pt>
                <c:pt idx="13">
                  <c:v>bebes</c:v>
                </c:pt>
                <c:pt idx="14">
                  <c:v>perfumaria</c:v>
                </c:pt>
                <c:pt idx="15">
                  <c:v>papelaria</c:v>
                </c:pt>
                <c:pt idx="16">
                  <c:v>fashion_bolsas_e_acessorios</c:v>
                </c:pt>
                <c:pt idx="17">
                  <c:v>pet_shop</c:v>
                </c:pt>
                <c:pt idx="18">
                  <c:v>moveis_escritorio</c:v>
                </c:pt>
                <c:pt idx="19">
                  <c:v>malas_acessorios</c:v>
                </c:pt>
                <c:pt idx="20">
                  <c:v>consoles_games</c:v>
                </c:pt>
                <c:pt idx="21">
                  <c:v>construcao_ferramentas_construcao</c:v>
                </c:pt>
                <c:pt idx="22">
                  <c:v>eletroportateis</c:v>
                </c:pt>
                <c:pt idx="23">
                  <c:v>eletrodomesticos</c:v>
                </c:pt>
                <c:pt idx="24">
                  <c:v>alimentos</c:v>
                </c:pt>
                <c:pt idx="25">
                  <c:v>casa_construcao</c:v>
                </c:pt>
                <c:pt idx="26">
                  <c:v>instrumentos_musicais</c:v>
                </c:pt>
                <c:pt idx="27">
                  <c:v>moveis_sala</c:v>
                </c:pt>
                <c:pt idx="28">
                  <c:v>livros_interesse_geral</c:v>
                </c:pt>
                <c:pt idx="29">
                  <c:v>audio</c:v>
                </c:pt>
                <c:pt idx="30">
                  <c:v>climatizacao</c:v>
                </c:pt>
                <c:pt idx="31">
                  <c:v>fashion_calcados</c:v>
                </c:pt>
                <c:pt idx="32">
                  <c:v>eletrodomesticos_2</c:v>
                </c:pt>
                <c:pt idx="33">
                  <c:v>casa_conforto</c:v>
                </c:pt>
                <c:pt idx="34">
                  <c:v>construcao_ferramentas_seguranca</c:v>
                </c:pt>
                <c:pt idx="35">
                  <c:v>livros_tecnicos</c:v>
                </c:pt>
                <c:pt idx="36">
                  <c:v>moveis_cozinha_area_de_servico_jantar_e_jardim</c:v>
                </c:pt>
                <c:pt idx="37">
                  <c:v>agro_industria_e_comercio</c:v>
                </c:pt>
                <c:pt idx="38">
                  <c:v>alimentos_bebidas</c:v>
                </c:pt>
                <c:pt idx="39">
                  <c:v>industria_comercio_e_negocios</c:v>
                </c:pt>
                <c:pt idx="40">
                  <c:v>sinalizacao_e_seguranca</c:v>
                </c:pt>
                <c:pt idx="41">
                  <c:v>construcao_ferramentas_iluminacao</c:v>
                </c:pt>
                <c:pt idx="42">
                  <c:v>market_place</c:v>
                </c:pt>
                <c:pt idx="43">
                  <c:v>telefonia_fixa</c:v>
                </c:pt>
                <c:pt idx="44">
                  <c:v>artigos_de_natal</c:v>
                </c:pt>
                <c:pt idx="45">
                  <c:v>pcs</c:v>
                </c:pt>
                <c:pt idx="46">
                  <c:v>artes</c:v>
                </c:pt>
                <c:pt idx="47">
                  <c:v>bebidas</c:v>
                </c:pt>
                <c:pt idx="48">
                  <c:v>construcao_ferramentas_ferramentas</c:v>
                </c:pt>
                <c:pt idx="49">
                  <c:v>construcao_ferramentas_jardim</c:v>
                </c:pt>
                <c:pt idx="50">
                  <c:v>fashion_underwear_e_moda_praia</c:v>
                </c:pt>
                <c:pt idx="51">
                  <c:v>fashion_roupa_masculina</c:v>
                </c:pt>
                <c:pt idx="52">
                  <c:v>moveis_quarto</c:v>
                </c:pt>
                <c:pt idx="53">
                  <c:v>tablets_impressao_imagem</c:v>
                </c:pt>
                <c:pt idx="54">
                  <c:v>artes_e_artesanato</c:v>
                </c:pt>
                <c:pt idx="55">
                  <c:v>cine_foto</c:v>
                </c:pt>
                <c:pt idx="56">
                  <c:v>cds_dvds_musicais</c:v>
                </c:pt>
                <c:pt idx="57">
                  <c:v>fraldas_higiene</c:v>
                </c:pt>
                <c:pt idx="58">
                  <c:v>moveis_colchao_e_estofado</c:v>
                </c:pt>
                <c:pt idx="59">
                  <c:v>pc_gamer</c:v>
                </c:pt>
                <c:pt idx="60">
                  <c:v>portateis_casa_forno_e_cafe</c:v>
                </c:pt>
                <c:pt idx="61">
                  <c:v>artigos_de_festas</c:v>
                </c:pt>
                <c:pt idx="62">
                  <c:v>casa_conforto_2</c:v>
                </c:pt>
                <c:pt idx="63">
                  <c:v>dvds_blu_ray</c:v>
                </c:pt>
                <c:pt idx="64">
                  <c:v>fashion_esporte</c:v>
                </c:pt>
                <c:pt idx="65">
                  <c:v>la_cuisine</c:v>
                </c:pt>
                <c:pt idx="66">
                  <c:v>livros_importados</c:v>
                </c:pt>
                <c:pt idx="67">
                  <c:v>musica</c:v>
                </c:pt>
              </c:strCache>
            </c:strRef>
          </c:cat>
          <c:val>
            <c:numRef>
              <c:f>'Análise Descritiva'!$R$33:$R$100</c:f>
              <c:numCache>
                <c:formatCode>0.00%</c:formatCode>
                <c:ptCount val="68"/>
                <c:pt idx="0">
                  <c:v>0.10196278358399184</c:v>
                </c:pt>
                <c:pt idx="1">
                  <c:v>0.19321947489166455</c:v>
                </c:pt>
                <c:pt idx="2">
                  <c:v>0.2714759112923783</c:v>
                </c:pt>
                <c:pt idx="3">
                  <c:v>0.34845781289829214</c:v>
                </c:pt>
                <c:pt idx="4">
                  <c:v>0.42034157532500638</c:v>
                </c:pt>
                <c:pt idx="5">
                  <c:v>0.487637012490441</c:v>
                </c:pt>
                <c:pt idx="6">
                  <c:v>0.5386184042824369</c:v>
                </c:pt>
                <c:pt idx="7">
                  <c:v>0.57838388988019374</c:v>
                </c:pt>
                <c:pt idx="8">
                  <c:v>0.61738465460107061</c:v>
                </c:pt>
                <c:pt idx="9">
                  <c:v>0.65434616365026765</c:v>
                </c:pt>
                <c:pt idx="10">
                  <c:v>0.69079785878154476</c:v>
                </c:pt>
                <c:pt idx="11">
                  <c:v>0.724955391282182</c:v>
                </c:pt>
                <c:pt idx="12">
                  <c:v>0.75325006372673975</c:v>
                </c:pt>
                <c:pt idx="13">
                  <c:v>0.78078001529441754</c:v>
                </c:pt>
                <c:pt idx="14">
                  <c:v>0.80805505990313531</c:v>
                </c:pt>
                <c:pt idx="15">
                  <c:v>0.82921233749681367</c:v>
                </c:pt>
                <c:pt idx="16">
                  <c:v>0.84807545245985216</c:v>
                </c:pt>
                <c:pt idx="17">
                  <c:v>0.86515421871017084</c:v>
                </c:pt>
                <c:pt idx="18">
                  <c:v>0.8807035432067295</c:v>
                </c:pt>
                <c:pt idx="19">
                  <c:v>0.89217435635992859</c:v>
                </c:pt>
                <c:pt idx="20">
                  <c:v>0.90135100688248793</c:v>
                </c:pt>
                <c:pt idx="21">
                  <c:v>0.9097629365281672</c:v>
                </c:pt>
                <c:pt idx="22">
                  <c:v>0.91817486617384658</c:v>
                </c:pt>
                <c:pt idx="23">
                  <c:v>0.92403772622992608</c:v>
                </c:pt>
                <c:pt idx="24">
                  <c:v>0.9286260514912057</c:v>
                </c:pt>
                <c:pt idx="25">
                  <c:v>0.9329594697935254</c:v>
                </c:pt>
                <c:pt idx="26">
                  <c:v>0.93703798113688508</c:v>
                </c:pt>
                <c:pt idx="27">
                  <c:v>0.94086158552128474</c:v>
                </c:pt>
                <c:pt idx="28">
                  <c:v>0.94443028294672449</c:v>
                </c:pt>
                <c:pt idx="29">
                  <c:v>0.94774407341320421</c:v>
                </c:pt>
                <c:pt idx="30">
                  <c:v>0.95105786387968394</c:v>
                </c:pt>
                <c:pt idx="31">
                  <c:v>0.95437165434616367</c:v>
                </c:pt>
                <c:pt idx="32">
                  <c:v>0.95717563089472346</c:v>
                </c:pt>
                <c:pt idx="33">
                  <c:v>0.95972470048432323</c:v>
                </c:pt>
                <c:pt idx="34">
                  <c:v>0.96227377007392301</c:v>
                </c:pt>
                <c:pt idx="35">
                  <c:v>0.96482283966352278</c:v>
                </c:pt>
                <c:pt idx="36">
                  <c:v>0.96737190925312266</c:v>
                </c:pt>
                <c:pt idx="37">
                  <c:v>0.96966607188376241</c:v>
                </c:pt>
                <c:pt idx="38">
                  <c:v>0.97196023451440228</c:v>
                </c:pt>
                <c:pt idx="39">
                  <c:v>0.97425439714504203</c:v>
                </c:pt>
                <c:pt idx="40">
                  <c:v>0.97629365281672187</c:v>
                </c:pt>
                <c:pt idx="41">
                  <c:v>0.9780780015294418</c:v>
                </c:pt>
                <c:pt idx="42">
                  <c:v>0.97986235024216162</c:v>
                </c:pt>
                <c:pt idx="43">
                  <c:v>0.98164669895488144</c:v>
                </c:pt>
                <c:pt idx="44">
                  <c:v>0.98317614070864134</c:v>
                </c:pt>
                <c:pt idx="45">
                  <c:v>0.98470558246240125</c:v>
                </c:pt>
                <c:pt idx="46">
                  <c:v>0.98598011725720114</c:v>
                </c:pt>
                <c:pt idx="47">
                  <c:v>0.98725465205200102</c:v>
                </c:pt>
                <c:pt idx="48">
                  <c:v>0.98852918684680091</c:v>
                </c:pt>
                <c:pt idx="49">
                  <c:v>0.9898037216416008</c:v>
                </c:pt>
                <c:pt idx="50">
                  <c:v>0.99107825643640068</c:v>
                </c:pt>
                <c:pt idx="51">
                  <c:v>0.99209788427224066</c:v>
                </c:pt>
                <c:pt idx="52">
                  <c:v>0.99311751210808052</c:v>
                </c:pt>
                <c:pt idx="53">
                  <c:v>0.9941371399439205</c:v>
                </c:pt>
                <c:pt idx="54">
                  <c:v>0.99490186082080045</c:v>
                </c:pt>
                <c:pt idx="55">
                  <c:v>0.9956665816976803</c:v>
                </c:pt>
                <c:pt idx="56">
                  <c:v>0.99617639561560034</c:v>
                </c:pt>
                <c:pt idx="57">
                  <c:v>0.99668620953352027</c:v>
                </c:pt>
                <c:pt idx="58">
                  <c:v>0.99719602345144021</c:v>
                </c:pt>
                <c:pt idx="59">
                  <c:v>0.99770583736936014</c:v>
                </c:pt>
                <c:pt idx="60">
                  <c:v>0.99821565128728018</c:v>
                </c:pt>
                <c:pt idx="61">
                  <c:v>0.99847055824624009</c:v>
                </c:pt>
                <c:pt idx="62">
                  <c:v>0.99872546520520011</c:v>
                </c:pt>
                <c:pt idx="63">
                  <c:v>0.99898037216416014</c:v>
                </c:pt>
                <c:pt idx="64">
                  <c:v>0.99923527912312005</c:v>
                </c:pt>
                <c:pt idx="65">
                  <c:v>0.99949018608208007</c:v>
                </c:pt>
                <c:pt idx="66">
                  <c:v>0.99974509304103998</c:v>
                </c:pt>
                <c:pt idx="67">
                  <c:v>1</c:v>
                </c:pt>
              </c:numCache>
            </c:numRef>
          </c:val>
          <c:smooth val="0"/>
          <c:extLst>
            <c:ext xmlns:c16="http://schemas.microsoft.com/office/drawing/2014/chart" uri="{C3380CC4-5D6E-409C-BE32-E72D297353CC}">
              <c16:uniqueId val="{00000001-366A-4955-9F5B-6CD3CACDC795}"/>
            </c:ext>
          </c:extLst>
        </c:ser>
        <c:dLbls>
          <c:showLegendKey val="0"/>
          <c:showVal val="0"/>
          <c:showCatName val="0"/>
          <c:showSerName val="0"/>
          <c:showPercent val="0"/>
          <c:showBubbleSize val="0"/>
        </c:dLbls>
        <c:marker val="1"/>
        <c:smooth val="0"/>
        <c:axId val="145741967"/>
        <c:axId val="145738607"/>
      </c:lineChart>
      <c:catAx>
        <c:axId val="14574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5740047"/>
        <c:crosses val="autoZero"/>
        <c:auto val="1"/>
        <c:lblAlgn val="ctr"/>
        <c:lblOffset val="100"/>
        <c:noMultiLvlLbl val="0"/>
      </c:catAx>
      <c:valAx>
        <c:axId val="14574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5744367"/>
        <c:crosses val="autoZero"/>
        <c:crossBetween val="between"/>
      </c:valAx>
      <c:valAx>
        <c:axId val="14573860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5741967"/>
        <c:crosses val="max"/>
        <c:crossBetween val="between"/>
      </c:valAx>
      <c:catAx>
        <c:axId val="145741967"/>
        <c:scaling>
          <c:orientation val="minMax"/>
        </c:scaling>
        <c:delete val="1"/>
        <c:axPos val="b"/>
        <c:numFmt formatCode="General" sourceLinked="1"/>
        <c:majorTickMark val="none"/>
        <c:minorTickMark val="none"/>
        <c:tickLblPos val="nextTo"/>
        <c:crossAx val="1457386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descritiva.xlsx]Análise Diagnóstica!Tabela dinâmica2</c:name>
    <c:fmtId val="1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'Análise Diagnóstica'!$C$4</c:f>
              <c:strCache>
                <c:ptCount val="1"/>
                <c:pt idx="0">
                  <c:v>order_id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Diagnóstica'!$C$5:$C$24</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053F-44E9-B087-B8B8208C8A0D}"/>
            </c:ext>
          </c:extLst>
        </c:ser>
        <c:ser>
          <c:idx val="1"/>
          <c:order val="1"/>
          <c:tx>
            <c:strRef>
              <c:f>'Análise Diagnóstica'!$D$4</c:f>
              <c:strCache>
                <c:ptCount val="1"/>
                <c:pt idx="0">
                  <c:v>customer_id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Diagnóstica'!$D$5:$D$24</c:f>
              <c:numCache>
                <c:formatCode>General</c:formatCode>
                <c:ptCount val="20"/>
                <c:pt idx="0">
                  <c:v>26</c:v>
                </c:pt>
                <c:pt idx="1">
                  <c:v>69</c:v>
                </c:pt>
                <c:pt idx="2">
                  <c:v>114</c:v>
                </c:pt>
                <c:pt idx="3">
                  <c:v>78</c:v>
                </c:pt>
                <c:pt idx="4">
                  <c:v>158</c:v>
                </c:pt>
                <c:pt idx="5">
                  <c:v>133</c:v>
                </c:pt>
                <c:pt idx="6">
                  <c:v>155</c:v>
                </c:pt>
                <c:pt idx="7">
                  <c:v>169</c:v>
                </c:pt>
                <c:pt idx="8">
                  <c:v>161</c:v>
                </c:pt>
                <c:pt idx="9">
                  <c:v>203</c:v>
                </c:pt>
                <c:pt idx="10">
                  <c:v>323</c:v>
                </c:pt>
                <c:pt idx="11">
                  <c:v>206</c:v>
                </c:pt>
                <c:pt idx="12">
                  <c:v>292</c:v>
                </c:pt>
                <c:pt idx="13">
                  <c:v>280</c:v>
                </c:pt>
                <c:pt idx="14">
                  <c:v>294</c:v>
                </c:pt>
                <c:pt idx="15">
                  <c:v>274</c:v>
                </c:pt>
                <c:pt idx="16">
                  <c:v>296</c:v>
                </c:pt>
                <c:pt idx="17">
                  <c:v>231</c:v>
                </c:pt>
                <c:pt idx="18">
                  <c:v>263</c:v>
                </c:pt>
                <c:pt idx="19">
                  <c:v>254</c:v>
                </c:pt>
              </c:numCache>
            </c:numRef>
          </c:val>
          <c:smooth val="0"/>
          <c:extLst>
            <c:ext xmlns:c16="http://schemas.microsoft.com/office/drawing/2014/chart" uri="{C3380CC4-5D6E-409C-BE32-E72D297353CC}">
              <c16:uniqueId val="{00000001-053F-44E9-B087-B8B8208C8A0D}"/>
            </c:ext>
          </c:extLst>
        </c:ser>
        <c:ser>
          <c:idx val="2"/>
          <c:order val="2"/>
          <c:tx>
            <c:strRef>
              <c:f>'Análise Diagnóstica'!$E$4</c:f>
              <c:strCache>
                <c:ptCount val="1"/>
                <c:pt idx="0">
                  <c:v> seller_id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Diagnóstica'!$E$5:$E$24</c:f>
              <c:numCache>
                <c:formatCode>General</c:formatCode>
                <c:ptCount val="20"/>
                <c:pt idx="0">
                  <c:v>22</c:v>
                </c:pt>
                <c:pt idx="1">
                  <c:v>63</c:v>
                </c:pt>
                <c:pt idx="2">
                  <c:v>83</c:v>
                </c:pt>
                <c:pt idx="3">
                  <c:v>60</c:v>
                </c:pt>
                <c:pt idx="4">
                  <c:v>106</c:v>
                </c:pt>
                <c:pt idx="5">
                  <c:v>94</c:v>
                </c:pt>
                <c:pt idx="6">
                  <c:v>96</c:v>
                </c:pt>
                <c:pt idx="7">
                  <c:v>126</c:v>
                </c:pt>
                <c:pt idx="8">
                  <c:v>121</c:v>
                </c:pt>
                <c:pt idx="9">
                  <c:v>137</c:v>
                </c:pt>
                <c:pt idx="10">
                  <c:v>194</c:v>
                </c:pt>
                <c:pt idx="11">
                  <c:v>149</c:v>
                </c:pt>
                <c:pt idx="12">
                  <c:v>190</c:v>
                </c:pt>
                <c:pt idx="13">
                  <c:v>186</c:v>
                </c:pt>
                <c:pt idx="14">
                  <c:v>178</c:v>
                </c:pt>
                <c:pt idx="15">
                  <c:v>202</c:v>
                </c:pt>
                <c:pt idx="16">
                  <c:v>191</c:v>
                </c:pt>
                <c:pt idx="17">
                  <c:v>169</c:v>
                </c:pt>
                <c:pt idx="18">
                  <c:v>189</c:v>
                </c:pt>
                <c:pt idx="19">
                  <c:v>183</c:v>
                </c:pt>
              </c:numCache>
            </c:numRef>
          </c:val>
          <c:smooth val="0"/>
          <c:extLst>
            <c:ext xmlns:c16="http://schemas.microsoft.com/office/drawing/2014/chart" uri="{C3380CC4-5D6E-409C-BE32-E72D297353CC}">
              <c16:uniqueId val="{00000002-053F-44E9-B087-B8B8208C8A0D}"/>
            </c:ext>
          </c:extLst>
        </c:ser>
        <c:ser>
          <c:idx val="3"/>
          <c:order val="3"/>
          <c:tx>
            <c:strRef>
              <c:f>'Análise Diagnóstica'!$F$4</c:f>
              <c:strCache>
                <c:ptCount val="1"/>
                <c:pt idx="0">
                  <c:v> product_id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Diagnóstica'!$F$5:$F$24</c:f>
              <c:numCache>
                <c:formatCode>General</c:formatCode>
                <c:ptCount val="20"/>
                <c:pt idx="0">
                  <c:v>26</c:v>
                </c:pt>
                <c:pt idx="1">
                  <c:v>69</c:v>
                </c:pt>
                <c:pt idx="2">
                  <c:v>106</c:v>
                </c:pt>
                <c:pt idx="3">
                  <c:v>75</c:v>
                </c:pt>
                <c:pt idx="4">
                  <c:v>148</c:v>
                </c:pt>
                <c:pt idx="5">
                  <c:v>125</c:v>
                </c:pt>
                <c:pt idx="6">
                  <c:v>138</c:v>
                </c:pt>
                <c:pt idx="7">
                  <c:v>162</c:v>
                </c:pt>
                <c:pt idx="8">
                  <c:v>158</c:v>
                </c:pt>
                <c:pt idx="9">
                  <c:v>186</c:v>
                </c:pt>
                <c:pt idx="10">
                  <c:v>287</c:v>
                </c:pt>
                <c:pt idx="11">
                  <c:v>192</c:v>
                </c:pt>
                <c:pt idx="12">
                  <c:v>272</c:v>
                </c:pt>
                <c:pt idx="13">
                  <c:v>254</c:v>
                </c:pt>
                <c:pt idx="14">
                  <c:v>265</c:v>
                </c:pt>
                <c:pt idx="15">
                  <c:v>263</c:v>
                </c:pt>
                <c:pt idx="16">
                  <c:v>270</c:v>
                </c:pt>
                <c:pt idx="17">
                  <c:v>221</c:v>
                </c:pt>
                <c:pt idx="18">
                  <c:v>253</c:v>
                </c:pt>
                <c:pt idx="19">
                  <c:v>243</c:v>
                </c:pt>
              </c:numCache>
            </c:numRef>
          </c:val>
          <c:smooth val="0"/>
          <c:extLst>
            <c:ext xmlns:c16="http://schemas.microsoft.com/office/drawing/2014/chart" uri="{C3380CC4-5D6E-409C-BE32-E72D297353CC}">
              <c16:uniqueId val="{00000003-053F-44E9-B087-B8B8208C8A0D}"/>
            </c:ext>
          </c:extLst>
        </c:ser>
        <c:ser>
          <c:idx val="4"/>
          <c:order val="4"/>
          <c:tx>
            <c:strRef>
              <c:f>'Análise Diagnóstica'!$G$4</c:f>
              <c:strCache>
                <c:ptCount val="1"/>
                <c:pt idx="0">
                  <c:v> product_category_name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Diagnóstica'!$G$5:$G$24</c:f>
              <c:numCache>
                <c:formatCode>General</c:formatCode>
                <c:ptCount val="20"/>
                <c:pt idx="0">
                  <c:v>14</c:v>
                </c:pt>
                <c:pt idx="1">
                  <c:v>21</c:v>
                </c:pt>
                <c:pt idx="2">
                  <c:v>29</c:v>
                </c:pt>
                <c:pt idx="3">
                  <c:v>21</c:v>
                </c:pt>
                <c:pt idx="4">
                  <c:v>34</c:v>
                </c:pt>
                <c:pt idx="5">
                  <c:v>30</c:v>
                </c:pt>
                <c:pt idx="6">
                  <c:v>28</c:v>
                </c:pt>
                <c:pt idx="7">
                  <c:v>32</c:v>
                </c:pt>
                <c:pt idx="8">
                  <c:v>34</c:v>
                </c:pt>
                <c:pt idx="9">
                  <c:v>31</c:v>
                </c:pt>
                <c:pt idx="10">
                  <c:v>41</c:v>
                </c:pt>
                <c:pt idx="11">
                  <c:v>32</c:v>
                </c:pt>
                <c:pt idx="12">
                  <c:v>37</c:v>
                </c:pt>
                <c:pt idx="13">
                  <c:v>40</c:v>
                </c:pt>
                <c:pt idx="14">
                  <c:v>36</c:v>
                </c:pt>
                <c:pt idx="15">
                  <c:v>42</c:v>
                </c:pt>
                <c:pt idx="16">
                  <c:v>43</c:v>
                </c:pt>
                <c:pt idx="17">
                  <c:v>35</c:v>
                </c:pt>
                <c:pt idx="18">
                  <c:v>43</c:v>
                </c:pt>
                <c:pt idx="19">
                  <c:v>40</c:v>
                </c:pt>
              </c:numCache>
            </c:numRef>
          </c:val>
          <c:smooth val="0"/>
          <c:extLst>
            <c:ext xmlns:c16="http://schemas.microsoft.com/office/drawing/2014/chart" uri="{C3380CC4-5D6E-409C-BE32-E72D297353CC}">
              <c16:uniqueId val="{00000004-053F-44E9-B087-B8B8208C8A0D}"/>
            </c:ext>
          </c:extLst>
        </c:ser>
        <c:ser>
          <c:idx val="5"/>
          <c:order val="5"/>
          <c:tx>
            <c:strRef>
              <c:f>'Análise Diagnóstica'!$H$4</c:f>
              <c:strCache>
                <c:ptCount val="1"/>
                <c:pt idx="0">
                  <c:v>Preço Médio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'Análise Diagnóstica'!$A$5:$B$24</c:f>
              <c:multiLvlStrCache>
                <c:ptCount val="20"/>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lvl>
                <c:lvl>
                  <c:pt idx="0">
                    <c:v>2017</c:v>
                  </c:pt>
                  <c:pt idx="12">
                    <c:v>2018</c:v>
                  </c:pt>
                </c:lvl>
              </c:multiLvlStrCache>
            </c:multiLvlStrRef>
          </c:cat>
          <c:val>
            <c:numRef>
              <c:f>'Análise Diagnóstica'!$H$5:$H$24</c:f>
              <c:numCache>
                <c:formatCode>General</c:formatCode>
                <c:ptCount val="20"/>
                <c:pt idx="0">
                  <c:v>100.07740740740739</c:v>
                </c:pt>
                <c:pt idx="1">
                  <c:v>99.059558823529301</c:v>
                </c:pt>
                <c:pt idx="2">
                  <c:v>133.55825688073381</c:v>
                </c:pt>
                <c:pt idx="3">
                  <c:v>102.4705128205127</c:v>
                </c:pt>
                <c:pt idx="4">
                  <c:v>115.21709677419349</c:v>
                </c:pt>
                <c:pt idx="5">
                  <c:v>129.36571428571423</c:v>
                </c:pt>
                <c:pt idx="6">
                  <c:v>117.24603896103889</c:v>
                </c:pt>
                <c:pt idx="7">
                  <c:v>112.29207100591705</c:v>
                </c:pt>
                <c:pt idx="8">
                  <c:v>138.2722500000001</c:v>
                </c:pt>
                <c:pt idx="9">
                  <c:v>102.48650246305431</c:v>
                </c:pt>
                <c:pt idx="10">
                  <c:v>117.61568322981402</c:v>
                </c:pt>
                <c:pt idx="11">
                  <c:v>127.10902439024409</c:v>
                </c:pt>
                <c:pt idx="12">
                  <c:v>134.52412371134056</c:v>
                </c:pt>
                <c:pt idx="13">
                  <c:v>105.13215053763467</c:v>
                </c:pt>
                <c:pt idx="14">
                  <c:v>116.85200000000036</c:v>
                </c:pt>
                <c:pt idx="15">
                  <c:v>123.49637681159452</c:v>
                </c:pt>
                <c:pt idx="16">
                  <c:v>135.32337837837855</c:v>
                </c:pt>
                <c:pt idx="17">
                  <c:v>113.79784482758637</c:v>
                </c:pt>
                <c:pt idx="18">
                  <c:v>121.13893939393975</c:v>
                </c:pt>
                <c:pt idx="19">
                  <c:v>106.03917647058849</c:v>
                </c:pt>
              </c:numCache>
            </c:numRef>
          </c:val>
          <c:smooth val="0"/>
          <c:extLst>
            <c:ext xmlns:c16="http://schemas.microsoft.com/office/drawing/2014/chart" uri="{C3380CC4-5D6E-409C-BE32-E72D297353CC}">
              <c16:uniqueId val="{00000005-053F-44E9-B087-B8B8208C8A0D}"/>
            </c:ext>
          </c:extLst>
        </c:ser>
        <c:dLbls>
          <c:showLegendKey val="0"/>
          <c:showVal val="0"/>
          <c:showCatName val="0"/>
          <c:showSerName val="0"/>
          <c:showPercent val="0"/>
          <c:showBubbleSize val="0"/>
        </c:dLbls>
        <c:marker val="1"/>
        <c:smooth val="0"/>
        <c:axId val="1984738080"/>
        <c:axId val="1984743360"/>
      </c:lineChart>
      <c:catAx>
        <c:axId val="19847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4743360"/>
        <c:crosses val="autoZero"/>
        <c:auto val="1"/>
        <c:lblAlgn val="ctr"/>
        <c:lblOffset val="100"/>
        <c:noMultiLvlLbl val="0"/>
      </c:catAx>
      <c:valAx>
        <c:axId val="198474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4738080"/>
        <c:crosses val="autoZero"/>
        <c:crossBetween val="between"/>
      </c:valAx>
      <c:spPr>
        <a:noFill/>
        <a:ln>
          <a:noFill/>
        </a:ln>
        <a:effectLst/>
      </c:spPr>
    </c:plotArea>
    <c:legend>
      <c:legendPos val="r"/>
      <c:layout>
        <c:manualLayout>
          <c:xMode val="edge"/>
          <c:yMode val="edge"/>
          <c:x val="0.6518318022747156"/>
          <c:y val="0.17961650627004958"/>
          <c:w val="0.24036528364152085"/>
          <c:h val="0.55978496531250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Pedidos e Clientes 2018</a:t>
            </a:r>
          </a:p>
        </c:rich>
      </c:tx>
      <c:layout>
        <c:manualLayout>
          <c:xMode val="edge"/>
          <c:yMode val="edge"/>
          <c:x val="0.30420166919277547"/>
          <c:y val="3.31574879976607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Diagnóstica'!$H$48</c:f>
              <c:strCache>
                <c:ptCount val="1"/>
                <c:pt idx="0">
                  <c:v>Contagem de order_id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'Análise Diagnóstica'!$G$49:$G$56</c:f>
              <c:strCache>
                <c:ptCount val="8"/>
                <c:pt idx="0">
                  <c:v>2018-jan</c:v>
                </c:pt>
                <c:pt idx="1">
                  <c:v>2018-fev</c:v>
                </c:pt>
                <c:pt idx="2">
                  <c:v>2018-mar</c:v>
                </c:pt>
                <c:pt idx="3">
                  <c:v>2018-abr</c:v>
                </c:pt>
                <c:pt idx="4">
                  <c:v>2018-mai</c:v>
                </c:pt>
                <c:pt idx="5">
                  <c:v>2018-jun</c:v>
                </c:pt>
                <c:pt idx="6">
                  <c:v>2018-jul</c:v>
                </c:pt>
                <c:pt idx="7">
                  <c:v>2018-ago</c:v>
                </c:pt>
              </c:strCache>
            </c:strRef>
          </c:cat>
          <c:val>
            <c:numRef>
              <c:f>'Análise Diagnóstica'!$H$49:$H$56</c:f>
              <c:numCache>
                <c:formatCode>General</c:formatCode>
                <c:ptCount val="8"/>
                <c:pt idx="0">
                  <c:v>294</c:v>
                </c:pt>
                <c:pt idx="1">
                  <c:v>281</c:v>
                </c:pt>
                <c:pt idx="2">
                  <c:v>295</c:v>
                </c:pt>
                <c:pt idx="3">
                  <c:v>276</c:v>
                </c:pt>
                <c:pt idx="4">
                  <c:v>296</c:v>
                </c:pt>
                <c:pt idx="5">
                  <c:v>232</c:v>
                </c:pt>
                <c:pt idx="6">
                  <c:v>264</c:v>
                </c:pt>
                <c:pt idx="7">
                  <c:v>256</c:v>
                </c:pt>
              </c:numCache>
            </c:numRef>
          </c:val>
          <c:smooth val="0"/>
          <c:extLst>
            <c:ext xmlns:c16="http://schemas.microsoft.com/office/drawing/2014/chart" uri="{C3380CC4-5D6E-409C-BE32-E72D297353CC}">
              <c16:uniqueId val="{00000000-8C9E-41D3-8A18-CA60AADD7172}"/>
            </c:ext>
          </c:extLst>
        </c:ser>
        <c:ser>
          <c:idx val="1"/>
          <c:order val="1"/>
          <c:tx>
            <c:strRef>
              <c:f>'Análise Diagnóstica'!$I$48</c:f>
              <c:strCache>
                <c:ptCount val="1"/>
                <c:pt idx="0">
                  <c:v>Contagem Distinta de customer_id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'Análise Diagnóstica'!$G$49:$G$56</c:f>
              <c:strCache>
                <c:ptCount val="8"/>
                <c:pt idx="0">
                  <c:v>2018-jan</c:v>
                </c:pt>
                <c:pt idx="1">
                  <c:v>2018-fev</c:v>
                </c:pt>
                <c:pt idx="2">
                  <c:v>2018-mar</c:v>
                </c:pt>
                <c:pt idx="3">
                  <c:v>2018-abr</c:v>
                </c:pt>
                <c:pt idx="4">
                  <c:v>2018-mai</c:v>
                </c:pt>
                <c:pt idx="5">
                  <c:v>2018-jun</c:v>
                </c:pt>
                <c:pt idx="6">
                  <c:v>2018-jul</c:v>
                </c:pt>
                <c:pt idx="7">
                  <c:v>2018-ago</c:v>
                </c:pt>
              </c:strCache>
            </c:strRef>
          </c:cat>
          <c:val>
            <c:numRef>
              <c:f>'Análise Diagnóstica'!$I$49:$I$56</c:f>
              <c:numCache>
                <c:formatCode>General</c:formatCode>
                <c:ptCount val="8"/>
                <c:pt idx="0">
                  <c:v>292</c:v>
                </c:pt>
                <c:pt idx="1">
                  <c:v>280</c:v>
                </c:pt>
                <c:pt idx="2">
                  <c:v>294</c:v>
                </c:pt>
                <c:pt idx="3">
                  <c:v>274</c:v>
                </c:pt>
                <c:pt idx="4">
                  <c:v>296</c:v>
                </c:pt>
                <c:pt idx="5">
                  <c:v>231</c:v>
                </c:pt>
                <c:pt idx="6">
                  <c:v>263</c:v>
                </c:pt>
                <c:pt idx="7">
                  <c:v>254</c:v>
                </c:pt>
              </c:numCache>
            </c:numRef>
          </c:val>
          <c:smooth val="0"/>
          <c:extLst>
            <c:ext xmlns:c16="http://schemas.microsoft.com/office/drawing/2014/chart" uri="{C3380CC4-5D6E-409C-BE32-E72D297353CC}">
              <c16:uniqueId val="{00000001-8C9E-41D3-8A18-CA60AADD7172}"/>
            </c:ext>
          </c:extLst>
        </c:ser>
        <c:dLbls>
          <c:showLegendKey val="0"/>
          <c:showVal val="0"/>
          <c:showCatName val="0"/>
          <c:showSerName val="0"/>
          <c:showPercent val="0"/>
          <c:showBubbleSize val="0"/>
        </c:dLbls>
        <c:marker val="1"/>
        <c:smooth val="0"/>
        <c:axId val="1113474864"/>
        <c:axId val="1113478224"/>
      </c:lineChart>
      <c:catAx>
        <c:axId val="11134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3478224"/>
        <c:crosses val="autoZero"/>
        <c:auto val="1"/>
        <c:lblAlgn val="ctr"/>
        <c:lblOffset val="100"/>
        <c:noMultiLvlLbl val="0"/>
      </c:catAx>
      <c:valAx>
        <c:axId val="111347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347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Pedidos</a:t>
            </a:r>
            <a:r>
              <a:rPr lang="pt-BR" baseline="0"/>
              <a:t> e Clientes - 2017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Diagnóstica'!$H$33</c:f>
              <c:strCache>
                <c:ptCount val="1"/>
                <c:pt idx="0">
                  <c:v> order_id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'Análise Diagnóstica'!$G$34:$G$41</c:f>
              <c:strCache>
                <c:ptCount val="8"/>
                <c:pt idx="0">
                  <c:v>2017-jan</c:v>
                </c:pt>
                <c:pt idx="1">
                  <c:v>2017-fev</c:v>
                </c:pt>
                <c:pt idx="2">
                  <c:v>2017-mar</c:v>
                </c:pt>
                <c:pt idx="3">
                  <c:v>2017-abr</c:v>
                </c:pt>
                <c:pt idx="4">
                  <c:v>2017-mai</c:v>
                </c:pt>
                <c:pt idx="5">
                  <c:v>2017-jun</c:v>
                </c:pt>
                <c:pt idx="6">
                  <c:v>2017-jul</c:v>
                </c:pt>
                <c:pt idx="7">
                  <c:v>2017-ago</c:v>
                </c:pt>
              </c:strCache>
            </c:strRef>
          </c:cat>
          <c:val>
            <c:numRef>
              <c:f>'Análise Diagnóstica'!$H$34:$H$41</c:f>
              <c:numCache>
                <c:formatCode>General</c:formatCode>
                <c:ptCount val="8"/>
                <c:pt idx="0">
                  <c:v>27</c:v>
                </c:pt>
                <c:pt idx="1">
                  <c:v>69</c:v>
                </c:pt>
                <c:pt idx="2">
                  <c:v>115</c:v>
                </c:pt>
                <c:pt idx="3">
                  <c:v>78</c:v>
                </c:pt>
                <c:pt idx="4">
                  <c:v>158</c:v>
                </c:pt>
                <c:pt idx="5">
                  <c:v>133</c:v>
                </c:pt>
                <c:pt idx="6">
                  <c:v>156</c:v>
                </c:pt>
                <c:pt idx="7">
                  <c:v>169</c:v>
                </c:pt>
              </c:numCache>
            </c:numRef>
          </c:val>
          <c:smooth val="0"/>
          <c:extLst>
            <c:ext xmlns:c16="http://schemas.microsoft.com/office/drawing/2014/chart" uri="{C3380CC4-5D6E-409C-BE32-E72D297353CC}">
              <c16:uniqueId val="{00000000-BBB7-4299-9DB0-9E43FBFC3E8C}"/>
            </c:ext>
          </c:extLst>
        </c:ser>
        <c:ser>
          <c:idx val="1"/>
          <c:order val="1"/>
          <c:tx>
            <c:strRef>
              <c:f>'Análise Diagnóstica'!$I$33</c:f>
              <c:strCache>
                <c:ptCount val="1"/>
                <c:pt idx="0">
                  <c:v>customer_id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'Análise Diagnóstica'!$G$34:$G$41</c:f>
              <c:strCache>
                <c:ptCount val="8"/>
                <c:pt idx="0">
                  <c:v>2017-jan</c:v>
                </c:pt>
                <c:pt idx="1">
                  <c:v>2017-fev</c:v>
                </c:pt>
                <c:pt idx="2">
                  <c:v>2017-mar</c:v>
                </c:pt>
                <c:pt idx="3">
                  <c:v>2017-abr</c:v>
                </c:pt>
                <c:pt idx="4">
                  <c:v>2017-mai</c:v>
                </c:pt>
                <c:pt idx="5">
                  <c:v>2017-jun</c:v>
                </c:pt>
                <c:pt idx="6">
                  <c:v>2017-jul</c:v>
                </c:pt>
                <c:pt idx="7">
                  <c:v>2017-ago</c:v>
                </c:pt>
              </c:strCache>
            </c:strRef>
          </c:cat>
          <c:val>
            <c:numRef>
              <c:f>'Análise Diagnóstica'!$I$34:$I$41</c:f>
              <c:numCache>
                <c:formatCode>General</c:formatCode>
                <c:ptCount val="8"/>
                <c:pt idx="0">
                  <c:v>26</c:v>
                </c:pt>
                <c:pt idx="1">
                  <c:v>69</c:v>
                </c:pt>
                <c:pt idx="2">
                  <c:v>114</c:v>
                </c:pt>
                <c:pt idx="3">
                  <c:v>78</c:v>
                </c:pt>
                <c:pt idx="4">
                  <c:v>158</c:v>
                </c:pt>
                <c:pt idx="5">
                  <c:v>133</c:v>
                </c:pt>
                <c:pt idx="6">
                  <c:v>155</c:v>
                </c:pt>
                <c:pt idx="7">
                  <c:v>169</c:v>
                </c:pt>
              </c:numCache>
            </c:numRef>
          </c:val>
          <c:smooth val="0"/>
          <c:extLst>
            <c:ext xmlns:c16="http://schemas.microsoft.com/office/drawing/2014/chart" uri="{C3380CC4-5D6E-409C-BE32-E72D297353CC}">
              <c16:uniqueId val="{00000001-BBB7-4299-9DB0-9E43FBFC3E8C}"/>
            </c:ext>
          </c:extLst>
        </c:ser>
        <c:dLbls>
          <c:showLegendKey val="0"/>
          <c:showVal val="0"/>
          <c:showCatName val="0"/>
          <c:showSerName val="0"/>
          <c:showPercent val="0"/>
          <c:showBubbleSize val="0"/>
        </c:dLbls>
        <c:marker val="1"/>
        <c:smooth val="0"/>
        <c:axId val="48702751"/>
        <c:axId val="48697951"/>
      </c:lineChart>
      <c:catAx>
        <c:axId val="4870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697951"/>
        <c:crosses val="autoZero"/>
        <c:auto val="1"/>
        <c:lblAlgn val="ctr"/>
        <c:lblOffset val="100"/>
        <c:noMultiLvlLbl val="0"/>
      </c:catAx>
      <c:valAx>
        <c:axId val="4869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702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Serie</a:t>
            </a:r>
            <a:r>
              <a:rPr lang="pt-BR" baseline="0"/>
              <a:t> de Pedidos e Média Móvel Centralizada</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Preditiva Saz. L=3'!$K$4</c:f>
              <c:strCache>
                <c:ptCount val="1"/>
                <c:pt idx="0">
                  <c:v>Pedidos</c:v>
                </c:pt>
              </c:strCache>
            </c:strRef>
          </c:tx>
          <c:spPr>
            <a:ln w="28575" cap="rnd">
              <a:solidFill>
                <a:schemeClr val="accent1"/>
              </a:solidFill>
              <a:round/>
            </a:ln>
            <a:effectLst/>
          </c:spPr>
          <c:marker>
            <c:symbol val="none"/>
          </c:marker>
          <c:cat>
            <c:strRef>
              <c:f>'Análise Preditiva Saz. L=3'!$I$5:$I$24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L=3'!$K$5:$K$24</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99C0-4EE5-9E04-6865EFA15ECF}"/>
            </c:ext>
          </c:extLst>
        </c:ser>
        <c:dLbls>
          <c:showLegendKey val="0"/>
          <c:showVal val="0"/>
          <c:showCatName val="0"/>
          <c:showSerName val="0"/>
          <c:showPercent val="0"/>
          <c:showBubbleSize val="0"/>
        </c:dLbls>
        <c:marker val="1"/>
        <c:smooth val="0"/>
        <c:axId val="1870054032"/>
        <c:axId val="1870054992"/>
      </c:lineChart>
      <c:lineChart>
        <c:grouping val="standard"/>
        <c:varyColors val="0"/>
        <c:ser>
          <c:idx val="1"/>
          <c:order val="1"/>
          <c:tx>
            <c:strRef>
              <c:f>'Análise Preditiva Saz. L=3'!$L$4</c:f>
              <c:strCache>
                <c:ptCount val="1"/>
                <c:pt idx="0">
                  <c:v> Centralizada Média Móvel (L=3)</c:v>
                </c:pt>
              </c:strCache>
            </c:strRef>
          </c:tx>
          <c:spPr>
            <a:ln w="28575" cap="rnd">
              <a:solidFill>
                <a:schemeClr val="accent2"/>
              </a:solidFill>
              <a:round/>
            </a:ln>
            <a:effectLst/>
          </c:spPr>
          <c:marker>
            <c:symbol val="none"/>
          </c:marker>
          <c:cat>
            <c:strRef>
              <c:f>'Análise Preditiva Saz. L=3'!$I$5:$I$24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L=3'!$L$5:$L$24</c:f>
              <c:numCache>
                <c:formatCode>0</c:formatCode>
                <c:ptCount val="20"/>
                <c:pt idx="1">
                  <c:v>70.333333333333329</c:v>
                </c:pt>
                <c:pt idx="2">
                  <c:v>87.333333333333329</c:v>
                </c:pt>
                <c:pt idx="3">
                  <c:v>117</c:v>
                </c:pt>
                <c:pt idx="4">
                  <c:v>123</c:v>
                </c:pt>
                <c:pt idx="5">
                  <c:v>149</c:v>
                </c:pt>
                <c:pt idx="6">
                  <c:v>152.66666666666666</c:v>
                </c:pt>
                <c:pt idx="7">
                  <c:v>162.33333333333334</c:v>
                </c:pt>
                <c:pt idx="8">
                  <c:v>178.66666666666666</c:v>
                </c:pt>
                <c:pt idx="9">
                  <c:v>231</c:v>
                </c:pt>
                <c:pt idx="10">
                  <c:v>246.33333333333334</c:v>
                </c:pt>
                <c:pt idx="11">
                  <c:v>276</c:v>
                </c:pt>
                <c:pt idx="12">
                  <c:v>261</c:v>
                </c:pt>
                <c:pt idx="13">
                  <c:v>290</c:v>
                </c:pt>
                <c:pt idx="14">
                  <c:v>284</c:v>
                </c:pt>
                <c:pt idx="15">
                  <c:v>289</c:v>
                </c:pt>
                <c:pt idx="16">
                  <c:v>268</c:v>
                </c:pt>
                <c:pt idx="17">
                  <c:v>264</c:v>
                </c:pt>
                <c:pt idx="18">
                  <c:v>250.66666666666666</c:v>
                </c:pt>
              </c:numCache>
            </c:numRef>
          </c:val>
          <c:smooth val="0"/>
          <c:extLst>
            <c:ext xmlns:c16="http://schemas.microsoft.com/office/drawing/2014/chart" uri="{C3380CC4-5D6E-409C-BE32-E72D297353CC}">
              <c16:uniqueId val="{00000001-99C0-4EE5-9E04-6865EFA15ECF}"/>
            </c:ext>
          </c:extLst>
        </c:ser>
        <c:dLbls>
          <c:showLegendKey val="0"/>
          <c:showVal val="0"/>
          <c:showCatName val="0"/>
          <c:showSerName val="0"/>
          <c:showPercent val="0"/>
          <c:showBubbleSize val="0"/>
        </c:dLbls>
        <c:marker val="1"/>
        <c:smooth val="0"/>
        <c:axId val="1997339264"/>
        <c:axId val="1997340704"/>
      </c:lineChart>
      <c:catAx>
        <c:axId val="187005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0054992"/>
        <c:crosses val="autoZero"/>
        <c:auto val="1"/>
        <c:lblAlgn val="ctr"/>
        <c:lblOffset val="100"/>
        <c:noMultiLvlLbl val="0"/>
      </c:catAx>
      <c:valAx>
        <c:axId val="187005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0054032"/>
        <c:crosses val="autoZero"/>
        <c:crossBetween val="between"/>
      </c:valAx>
      <c:valAx>
        <c:axId val="1997340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7339264"/>
        <c:crosses val="max"/>
        <c:crossBetween val="between"/>
      </c:valAx>
      <c:catAx>
        <c:axId val="1997339264"/>
        <c:scaling>
          <c:orientation val="minMax"/>
        </c:scaling>
        <c:delete val="1"/>
        <c:axPos val="b"/>
        <c:numFmt formatCode="General" sourceLinked="1"/>
        <c:majorTickMark val="out"/>
        <c:minorTickMark val="none"/>
        <c:tickLblPos val="nextTo"/>
        <c:crossAx val="1997340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Série Pedidos e Sazonalidade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cked"/>
        <c:varyColors val="0"/>
        <c:ser>
          <c:idx val="0"/>
          <c:order val="0"/>
          <c:tx>
            <c:strRef>
              <c:f>'Análise Preditiva Saz. L=3'!$K$4</c:f>
              <c:strCache>
                <c:ptCount val="1"/>
                <c:pt idx="0">
                  <c:v>Pedidos</c:v>
                </c:pt>
              </c:strCache>
            </c:strRef>
          </c:tx>
          <c:spPr>
            <a:ln w="28575" cap="rnd">
              <a:solidFill>
                <a:schemeClr val="accent1"/>
              </a:solidFill>
              <a:round/>
            </a:ln>
            <a:effectLst/>
          </c:spPr>
          <c:marker>
            <c:symbol val="none"/>
          </c:marker>
          <c:cat>
            <c:strRef>
              <c:f>'Análise Preditiva Saz. L=3'!$I$5:$I$24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L=3'!$K$5:$K$24</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5086-42BF-BE32-246BC29814C9}"/>
            </c:ext>
          </c:extLst>
        </c:ser>
        <c:dLbls>
          <c:showLegendKey val="0"/>
          <c:showVal val="0"/>
          <c:showCatName val="0"/>
          <c:showSerName val="0"/>
          <c:showPercent val="0"/>
          <c:showBubbleSize val="0"/>
        </c:dLbls>
        <c:marker val="1"/>
        <c:smooth val="0"/>
        <c:axId val="1986630320"/>
        <c:axId val="1986631760"/>
      </c:lineChart>
      <c:lineChart>
        <c:grouping val="standard"/>
        <c:varyColors val="0"/>
        <c:ser>
          <c:idx val="1"/>
          <c:order val="1"/>
          <c:tx>
            <c:strRef>
              <c:f>'Análise Preditiva Saz. L=3'!$N$4</c:f>
              <c:strCache>
                <c:ptCount val="1"/>
                <c:pt idx="0">
                  <c:v>S</c:v>
                </c:pt>
              </c:strCache>
            </c:strRef>
          </c:tx>
          <c:spPr>
            <a:ln w="28575" cap="rnd">
              <a:solidFill>
                <a:schemeClr val="accent2"/>
              </a:solidFill>
              <a:round/>
            </a:ln>
            <a:effectLst/>
          </c:spPr>
          <c:marker>
            <c:symbol val="none"/>
          </c:marker>
          <c:cat>
            <c:strRef>
              <c:f>'Análise Preditiva Saz. L=3'!$I$5:$I$24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L=3'!$N$5:$N$24</c:f>
              <c:numCache>
                <c:formatCode>0.00</c:formatCode>
                <c:ptCount val="20"/>
                <c:pt idx="0">
                  <c:v>0.95176536454281413</c:v>
                </c:pt>
                <c:pt idx="1">
                  <c:v>1.1172527340128917</c:v>
                </c:pt>
                <c:pt idx="2">
                  <c:v>0.9645452037107537</c:v>
                </c:pt>
                <c:pt idx="3">
                  <c:v>0.95176536454281413</c:v>
                </c:pt>
                <c:pt idx="4">
                  <c:v>1.1172527340128917</c:v>
                </c:pt>
                <c:pt idx="5">
                  <c:v>0.9645452037107537</c:v>
                </c:pt>
                <c:pt idx="6">
                  <c:v>0.95176536454281413</c:v>
                </c:pt>
                <c:pt idx="7">
                  <c:v>1.1172527340128917</c:v>
                </c:pt>
                <c:pt idx="8">
                  <c:v>0.9645452037107537</c:v>
                </c:pt>
                <c:pt idx="9">
                  <c:v>0.95176536454281413</c:v>
                </c:pt>
                <c:pt idx="10">
                  <c:v>1.1172527340128917</c:v>
                </c:pt>
                <c:pt idx="11">
                  <c:v>0.9645452037107537</c:v>
                </c:pt>
                <c:pt idx="12">
                  <c:v>0.95176536454281413</c:v>
                </c:pt>
                <c:pt idx="13">
                  <c:v>1.1172527340128917</c:v>
                </c:pt>
                <c:pt idx="14">
                  <c:v>0.9645452037107537</c:v>
                </c:pt>
                <c:pt idx="15">
                  <c:v>0.95176536454281413</c:v>
                </c:pt>
                <c:pt idx="16">
                  <c:v>1.1172527340128917</c:v>
                </c:pt>
                <c:pt idx="17">
                  <c:v>0.9645452037107537</c:v>
                </c:pt>
                <c:pt idx="18">
                  <c:v>0.95176536454281413</c:v>
                </c:pt>
                <c:pt idx="19">
                  <c:v>1.1172527340128917</c:v>
                </c:pt>
              </c:numCache>
            </c:numRef>
          </c:val>
          <c:smooth val="0"/>
          <c:extLst>
            <c:ext xmlns:c16="http://schemas.microsoft.com/office/drawing/2014/chart" uri="{C3380CC4-5D6E-409C-BE32-E72D297353CC}">
              <c16:uniqueId val="{00000001-5086-42BF-BE32-246BC29814C9}"/>
            </c:ext>
          </c:extLst>
        </c:ser>
        <c:dLbls>
          <c:showLegendKey val="0"/>
          <c:showVal val="0"/>
          <c:showCatName val="0"/>
          <c:showSerName val="0"/>
          <c:showPercent val="0"/>
          <c:showBubbleSize val="0"/>
        </c:dLbls>
        <c:marker val="1"/>
        <c:smooth val="0"/>
        <c:axId val="2128086816"/>
        <c:axId val="2128081056"/>
      </c:lineChart>
      <c:catAx>
        <c:axId val="198663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6631760"/>
        <c:crosses val="autoZero"/>
        <c:auto val="1"/>
        <c:lblAlgn val="ctr"/>
        <c:lblOffset val="100"/>
        <c:noMultiLvlLbl val="0"/>
      </c:catAx>
      <c:valAx>
        <c:axId val="198663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6630320"/>
        <c:crosses val="autoZero"/>
        <c:crossBetween val="between"/>
      </c:valAx>
      <c:valAx>
        <c:axId val="2128081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28086816"/>
        <c:crosses val="max"/>
        <c:crossBetween val="between"/>
      </c:valAx>
      <c:catAx>
        <c:axId val="2128086816"/>
        <c:scaling>
          <c:orientation val="minMax"/>
        </c:scaling>
        <c:delete val="1"/>
        <c:axPos val="b"/>
        <c:numFmt formatCode="General" sourceLinked="1"/>
        <c:majorTickMark val="out"/>
        <c:minorTickMark val="none"/>
        <c:tickLblPos val="nextTo"/>
        <c:crossAx val="2128081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Previsão Pedidos L</a:t>
            </a:r>
            <a:r>
              <a:rPr lang="pt-BR" baseline="0"/>
              <a:t> = 3</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Preditiva Saz. L=3'!$K$4</c:f>
              <c:strCache>
                <c:ptCount val="1"/>
                <c:pt idx="0">
                  <c:v>Pedidos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L=3'!$I$5:$I$28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L=3'!$K$5:$K$28</c:f>
              <c:numCache>
                <c:formatCode>General</c:formatCode>
                <c:ptCount val="24"/>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D29C-406E-9497-411F8609ED2E}"/>
            </c:ext>
          </c:extLst>
        </c:ser>
        <c:ser>
          <c:idx val="1"/>
          <c:order val="1"/>
          <c:tx>
            <c:strRef>
              <c:f>'Análise Preditiva Saz. L=3'!$Q$4</c:f>
              <c:strCache>
                <c:ptCount val="1"/>
                <c:pt idx="0">
                  <c:v>Previsão</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L=3'!$I$5:$I$28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L=3'!$Q$5:$Q$28</c:f>
              <c:numCache>
                <c:formatCode>0</c:formatCode>
                <c:ptCount val="24"/>
                <c:pt idx="0">
                  <c:v>76.345178884398621</c:v>
                </c:pt>
                <c:pt idx="1">
                  <c:v>103.70709494553503</c:v>
                </c:pt>
                <c:pt idx="2">
                  <c:v>101.69424901529358</c:v>
                </c:pt>
                <c:pt idx="3">
                  <c:v>112.34767173413469</c:v>
                </c:pt>
                <c:pt idx="4">
                  <c:v>145.96948971860914</c:v>
                </c:pt>
                <c:pt idx="5">
                  <c:v>138.18016570603646</c:v>
                </c:pt>
                <c:pt idx="6">
                  <c:v>148.35016458387074</c:v>
                </c:pt>
                <c:pt idx="7">
                  <c:v>188.23188449168325</c:v>
                </c:pt>
                <c:pt idx="8">
                  <c:v>174.66608239677933</c:v>
                </c:pt>
                <c:pt idx="9">
                  <c:v>184.35265743360682</c:v>
                </c:pt>
                <c:pt idx="10">
                  <c:v>230.49427926475735</c:v>
                </c:pt>
                <c:pt idx="11">
                  <c:v>211.15199908752217</c:v>
                </c:pt>
                <c:pt idx="12">
                  <c:v>220.35515028334291</c:v>
                </c:pt>
                <c:pt idx="13">
                  <c:v>272.75667403783149</c:v>
                </c:pt>
                <c:pt idx="14">
                  <c:v>247.63791577826507</c:v>
                </c:pt>
                <c:pt idx="15">
                  <c:v>256.35764313307897</c:v>
                </c:pt>
                <c:pt idx="16">
                  <c:v>315.01906881090565</c:v>
                </c:pt>
                <c:pt idx="17">
                  <c:v>284.12383246900794</c:v>
                </c:pt>
                <c:pt idx="18">
                  <c:v>292.36013598281505</c:v>
                </c:pt>
                <c:pt idx="19">
                  <c:v>357.2814635839797</c:v>
                </c:pt>
                <c:pt idx="20">
                  <c:v>320.60974915975072</c:v>
                </c:pt>
                <c:pt idx="21">
                  <c:v>328.36262883255108</c:v>
                </c:pt>
                <c:pt idx="22">
                  <c:v>399.54385835705381</c:v>
                </c:pt>
                <c:pt idx="23">
                  <c:v>357.09566585049362</c:v>
                </c:pt>
              </c:numCache>
            </c:numRef>
          </c:val>
          <c:smooth val="0"/>
          <c:extLst>
            <c:ext xmlns:c16="http://schemas.microsoft.com/office/drawing/2014/chart" uri="{C3380CC4-5D6E-409C-BE32-E72D297353CC}">
              <c16:uniqueId val="{00000001-D29C-406E-9497-411F8609ED2E}"/>
            </c:ext>
          </c:extLst>
        </c:ser>
        <c:dLbls>
          <c:dLblPos val="t"/>
          <c:showLegendKey val="0"/>
          <c:showVal val="1"/>
          <c:showCatName val="0"/>
          <c:showSerName val="0"/>
          <c:showPercent val="0"/>
          <c:showBubbleSize val="0"/>
        </c:dLbls>
        <c:smooth val="0"/>
        <c:axId val="1060769088"/>
        <c:axId val="1060762848"/>
      </c:lineChart>
      <c:catAx>
        <c:axId val="106076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2848"/>
        <c:crosses val="autoZero"/>
        <c:auto val="1"/>
        <c:lblAlgn val="ctr"/>
        <c:lblOffset val="100"/>
        <c:noMultiLvlLbl val="0"/>
      </c:catAx>
      <c:valAx>
        <c:axId val="1060762848"/>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Serie</a:t>
            </a:r>
            <a:r>
              <a:rPr lang="pt-BR" baseline="0"/>
              <a:t> de Pedidos e Média Móvel Centralizada</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Preditiva Saz. L=6'!$K$4</c:f>
              <c:strCache>
                <c:ptCount val="1"/>
                <c:pt idx="0">
                  <c:v>Pedidos</c:v>
                </c:pt>
              </c:strCache>
            </c:strRef>
          </c:tx>
          <c:spPr>
            <a:ln w="28575" cap="rnd">
              <a:solidFill>
                <a:schemeClr val="accent1"/>
              </a:solidFill>
              <a:round/>
            </a:ln>
            <a:effectLst/>
          </c:spPr>
          <c:marker>
            <c:symbol val="none"/>
          </c:marker>
          <c:cat>
            <c:strRef>
              <c:f>'Análise Preditiva Saz. L=6'!$I$5:$I$24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L=6'!$K$5:$K$24</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3DE5-4F30-8888-954A257E2350}"/>
            </c:ext>
          </c:extLst>
        </c:ser>
        <c:dLbls>
          <c:showLegendKey val="0"/>
          <c:showVal val="0"/>
          <c:showCatName val="0"/>
          <c:showSerName val="0"/>
          <c:showPercent val="0"/>
          <c:showBubbleSize val="0"/>
        </c:dLbls>
        <c:marker val="1"/>
        <c:smooth val="0"/>
        <c:axId val="1870054032"/>
        <c:axId val="1870054992"/>
      </c:lineChart>
      <c:lineChart>
        <c:grouping val="standard"/>
        <c:varyColors val="0"/>
        <c:ser>
          <c:idx val="1"/>
          <c:order val="1"/>
          <c:tx>
            <c:strRef>
              <c:f>'Análise Preditiva Saz. L=6'!$L$4</c:f>
              <c:strCache>
                <c:ptCount val="1"/>
                <c:pt idx="0">
                  <c:v> Centralizada Média Móvel (L=6)</c:v>
                </c:pt>
              </c:strCache>
            </c:strRef>
          </c:tx>
          <c:spPr>
            <a:ln w="28575" cap="rnd">
              <a:solidFill>
                <a:schemeClr val="accent2"/>
              </a:solidFill>
              <a:round/>
            </a:ln>
            <a:effectLst/>
          </c:spPr>
          <c:marker>
            <c:symbol val="none"/>
          </c:marker>
          <c:cat>
            <c:strRef>
              <c:f>'Análise Preditiva Saz. L=6'!$I$5:$I$24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L=6'!$L$5:$L$24</c:f>
              <c:numCache>
                <c:formatCode>0</c:formatCode>
                <c:ptCount val="20"/>
                <c:pt idx="2">
                  <c:v>96.666666666666671</c:v>
                </c:pt>
                <c:pt idx="3">
                  <c:v>118.16666666666667</c:v>
                </c:pt>
                <c:pt idx="4">
                  <c:v>134.83333333333334</c:v>
                </c:pt>
                <c:pt idx="5">
                  <c:v>142.66666666666666</c:v>
                </c:pt>
                <c:pt idx="6">
                  <c:v>163.83333333333334</c:v>
                </c:pt>
                <c:pt idx="7">
                  <c:v>191.83333333333334</c:v>
                </c:pt>
                <c:pt idx="8">
                  <c:v>204.33333333333334</c:v>
                </c:pt>
                <c:pt idx="9">
                  <c:v>227.33333333333334</c:v>
                </c:pt>
                <c:pt idx="10">
                  <c:v>246</c:v>
                </c:pt>
                <c:pt idx="11">
                  <c:v>268.16666666666669</c:v>
                </c:pt>
                <c:pt idx="12">
                  <c:v>280</c:v>
                </c:pt>
                <c:pt idx="13">
                  <c:v>275</c:v>
                </c:pt>
                <c:pt idx="14">
                  <c:v>279</c:v>
                </c:pt>
                <c:pt idx="15">
                  <c:v>274</c:v>
                </c:pt>
                <c:pt idx="16">
                  <c:v>269.83333333333331</c:v>
                </c:pt>
              </c:numCache>
            </c:numRef>
          </c:val>
          <c:smooth val="0"/>
          <c:extLst>
            <c:ext xmlns:c16="http://schemas.microsoft.com/office/drawing/2014/chart" uri="{C3380CC4-5D6E-409C-BE32-E72D297353CC}">
              <c16:uniqueId val="{00000001-3DE5-4F30-8888-954A257E2350}"/>
            </c:ext>
          </c:extLst>
        </c:ser>
        <c:dLbls>
          <c:showLegendKey val="0"/>
          <c:showVal val="0"/>
          <c:showCatName val="0"/>
          <c:showSerName val="0"/>
          <c:showPercent val="0"/>
          <c:showBubbleSize val="0"/>
        </c:dLbls>
        <c:marker val="1"/>
        <c:smooth val="0"/>
        <c:axId val="1997339264"/>
        <c:axId val="1997340704"/>
      </c:lineChart>
      <c:catAx>
        <c:axId val="187005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0054992"/>
        <c:crosses val="autoZero"/>
        <c:auto val="1"/>
        <c:lblAlgn val="ctr"/>
        <c:lblOffset val="100"/>
        <c:noMultiLvlLbl val="0"/>
      </c:catAx>
      <c:valAx>
        <c:axId val="187005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0054032"/>
        <c:crosses val="autoZero"/>
        <c:crossBetween val="between"/>
      </c:valAx>
      <c:valAx>
        <c:axId val="1997340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7339264"/>
        <c:crosses val="max"/>
        <c:crossBetween val="between"/>
      </c:valAx>
      <c:catAx>
        <c:axId val="1997339264"/>
        <c:scaling>
          <c:orientation val="minMax"/>
        </c:scaling>
        <c:delete val="1"/>
        <c:axPos val="b"/>
        <c:numFmt formatCode="General" sourceLinked="1"/>
        <c:majorTickMark val="out"/>
        <c:minorTickMark val="none"/>
        <c:tickLblPos val="nextTo"/>
        <c:crossAx val="1997340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Série Pedidos e Sazonalidade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cked"/>
        <c:varyColors val="0"/>
        <c:ser>
          <c:idx val="0"/>
          <c:order val="0"/>
          <c:tx>
            <c:strRef>
              <c:f>'Análise Preditiva Saz. L=6'!$K$4</c:f>
              <c:strCache>
                <c:ptCount val="1"/>
                <c:pt idx="0">
                  <c:v>Pedidos</c:v>
                </c:pt>
              </c:strCache>
            </c:strRef>
          </c:tx>
          <c:spPr>
            <a:ln w="28575" cap="rnd">
              <a:solidFill>
                <a:schemeClr val="accent1"/>
              </a:solidFill>
              <a:round/>
            </a:ln>
            <a:effectLst/>
          </c:spPr>
          <c:marker>
            <c:symbol val="none"/>
          </c:marker>
          <c:cat>
            <c:strRef>
              <c:f>'Análise Preditiva Saz. L=6'!$I$5:$I$24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L=6'!$K$5:$K$24</c:f>
              <c:numCache>
                <c:formatCode>General</c:formatCode>
                <c:ptCount val="20"/>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AE37-4C5B-94C6-13D15556017C}"/>
            </c:ext>
          </c:extLst>
        </c:ser>
        <c:dLbls>
          <c:showLegendKey val="0"/>
          <c:showVal val="0"/>
          <c:showCatName val="0"/>
          <c:showSerName val="0"/>
          <c:showPercent val="0"/>
          <c:showBubbleSize val="0"/>
        </c:dLbls>
        <c:marker val="1"/>
        <c:smooth val="0"/>
        <c:axId val="1986630320"/>
        <c:axId val="1986631760"/>
      </c:lineChart>
      <c:lineChart>
        <c:grouping val="standard"/>
        <c:varyColors val="0"/>
        <c:ser>
          <c:idx val="1"/>
          <c:order val="1"/>
          <c:tx>
            <c:strRef>
              <c:f>'Análise Preditiva Saz. L=6'!$N$4</c:f>
              <c:strCache>
                <c:ptCount val="1"/>
                <c:pt idx="0">
                  <c:v>S</c:v>
                </c:pt>
              </c:strCache>
            </c:strRef>
          </c:tx>
          <c:spPr>
            <a:ln w="28575" cap="rnd">
              <a:solidFill>
                <a:schemeClr val="accent2"/>
              </a:solidFill>
              <a:round/>
            </a:ln>
            <a:effectLst/>
          </c:spPr>
          <c:marker>
            <c:symbol val="none"/>
          </c:marker>
          <c:cat>
            <c:strRef>
              <c:f>'Análise Preditiva Saz. L=6'!$I$5:$I$24</c:f>
              <c:strCache>
                <c:ptCount val="20"/>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strCache>
            </c:strRef>
          </c:cat>
          <c:val>
            <c:numRef>
              <c:f>'Análise Preditiva Saz. L=6'!$N$5:$N$24</c:f>
              <c:numCache>
                <c:formatCode>0.00</c:formatCode>
                <c:ptCount val="20"/>
                <c:pt idx="0">
                  <c:v>1.0010935910478129</c:v>
                </c:pt>
                <c:pt idx="1">
                  <c:v>0.95139562435826552</c:v>
                </c:pt>
                <c:pt idx="2">
                  <c:v>1.0132750095451086</c:v>
                </c:pt>
                <c:pt idx="3">
                  <c:v>0.85638114236630469</c:v>
                </c:pt>
                <c:pt idx="4">
                  <c:v>1.1979979168414139</c:v>
                </c:pt>
                <c:pt idx="5">
                  <c:v>0.85394001614748816</c:v>
                </c:pt>
                <c:pt idx="6">
                  <c:v>1.0010935910478129</c:v>
                </c:pt>
                <c:pt idx="7">
                  <c:v>0.95139562435826552</c:v>
                </c:pt>
                <c:pt idx="8">
                  <c:v>1.0132750095451086</c:v>
                </c:pt>
                <c:pt idx="9">
                  <c:v>0.85638114236630469</c:v>
                </c:pt>
                <c:pt idx="10">
                  <c:v>1.1979979168414139</c:v>
                </c:pt>
                <c:pt idx="11">
                  <c:v>0.85394001614748816</c:v>
                </c:pt>
                <c:pt idx="12">
                  <c:v>1.0010935910478129</c:v>
                </c:pt>
                <c:pt idx="13">
                  <c:v>0.95139562435826552</c:v>
                </c:pt>
                <c:pt idx="14">
                  <c:v>1.0132750095451086</c:v>
                </c:pt>
                <c:pt idx="15">
                  <c:v>0.85638114236630469</c:v>
                </c:pt>
                <c:pt idx="16">
                  <c:v>1.1979979168414139</c:v>
                </c:pt>
                <c:pt idx="17">
                  <c:v>0.85394001614748816</c:v>
                </c:pt>
                <c:pt idx="18">
                  <c:v>1.0010935910478129</c:v>
                </c:pt>
                <c:pt idx="19">
                  <c:v>0.95139562435826552</c:v>
                </c:pt>
              </c:numCache>
            </c:numRef>
          </c:val>
          <c:smooth val="0"/>
          <c:extLst>
            <c:ext xmlns:c16="http://schemas.microsoft.com/office/drawing/2014/chart" uri="{C3380CC4-5D6E-409C-BE32-E72D297353CC}">
              <c16:uniqueId val="{00000001-AE37-4C5B-94C6-13D15556017C}"/>
            </c:ext>
          </c:extLst>
        </c:ser>
        <c:dLbls>
          <c:showLegendKey val="0"/>
          <c:showVal val="0"/>
          <c:showCatName val="0"/>
          <c:showSerName val="0"/>
          <c:showPercent val="0"/>
          <c:showBubbleSize val="0"/>
        </c:dLbls>
        <c:marker val="1"/>
        <c:smooth val="0"/>
        <c:axId val="2128086816"/>
        <c:axId val="2128081056"/>
      </c:lineChart>
      <c:catAx>
        <c:axId val="198663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6631760"/>
        <c:crosses val="autoZero"/>
        <c:auto val="1"/>
        <c:lblAlgn val="ctr"/>
        <c:lblOffset val="100"/>
        <c:noMultiLvlLbl val="0"/>
      </c:catAx>
      <c:valAx>
        <c:axId val="198663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6630320"/>
        <c:crosses val="autoZero"/>
        <c:crossBetween val="between"/>
      </c:valAx>
      <c:valAx>
        <c:axId val="2128081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28086816"/>
        <c:crosses val="max"/>
        <c:crossBetween val="between"/>
      </c:valAx>
      <c:catAx>
        <c:axId val="2128086816"/>
        <c:scaling>
          <c:orientation val="minMax"/>
        </c:scaling>
        <c:delete val="1"/>
        <c:axPos val="b"/>
        <c:numFmt formatCode="General" sourceLinked="1"/>
        <c:majorTickMark val="out"/>
        <c:minorTickMark val="none"/>
        <c:tickLblPos val="nextTo"/>
        <c:crossAx val="2128081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Previsão Pedidos L=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Preditiva Saz. L=6'!$K$4</c:f>
              <c:strCache>
                <c:ptCount val="1"/>
                <c:pt idx="0">
                  <c:v>Pedidos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L=6'!$I$5:$I$28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L=6'!$K$5:$K$28</c:f>
              <c:numCache>
                <c:formatCode>General</c:formatCode>
                <c:ptCount val="24"/>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76CA-4EE7-9102-33215E7F3C96}"/>
            </c:ext>
          </c:extLst>
        </c:ser>
        <c:ser>
          <c:idx val="1"/>
          <c:order val="1"/>
          <c:tx>
            <c:strRef>
              <c:f>'Análise Preditiva Saz. L=6'!$Q$4</c:f>
              <c:strCache>
                <c:ptCount val="1"/>
                <c:pt idx="0">
                  <c:v>Previsão</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L=6'!$I$5:$I$28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L=6'!$Q$5:$Q$28</c:f>
              <c:numCache>
                <c:formatCode>0</c:formatCode>
                <c:ptCount val="24"/>
                <c:pt idx="0">
                  <c:v>80.302007339049595</c:v>
                </c:pt>
                <c:pt idx="1">
                  <c:v>88.311689327180233</c:v>
                </c:pt>
                <c:pt idx="2">
                  <c:v>106.83194602516006</c:v>
                </c:pt>
                <c:pt idx="3">
                  <c:v>101.08838905699101</c:v>
                </c:pt>
                <c:pt idx="4">
                  <c:v>156.51887821048746</c:v>
                </c:pt>
                <c:pt idx="5">
                  <c:v>122.33493306515916</c:v>
                </c:pt>
                <c:pt idx="6">
                  <c:v>156.03887736253148</c:v>
                </c:pt>
                <c:pt idx="7">
                  <c:v>160.28870265269049</c:v>
                </c:pt>
                <c:pt idx="8">
                  <c:v>183.49039073224941</c:v>
                </c:pt>
                <c:pt idx="9">
                  <c:v>165.87716390277862</c:v>
                </c:pt>
                <c:pt idx="10">
                  <c:v>247.15237474626417</c:v>
                </c:pt>
                <c:pt idx="11">
                  <c:v>186.93902661761047</c:v>
                </c:pt>
                <c:pt idx="12">
                  <c:v>231.77574738601339</c:v>
                </c:pt>
                <c:pt idx="13">
                  <c:v>232.26571597820077</c:v>
                </c:pt>
                <c:pt idx="14">
                  <c:v>260.14883543933877</c:v>
                </c:pt>
                <c:pt idx="15">
                  <c:v>230.6659387485663</c:v>
                </c:pt>
                <c:pt idx="16">
                  <c:v>337.78587128204094</c:v>
                </c:pt>
                <c:pt idx="17">
                  <c:v>251.54312017006183</c:v>
                </c:pt>
                <c:pt idx="18">
                  <c:v>307.51261740949525</c:v>
                </c:pt>
                <c:pt idx="19">
                  <c:v>304.24272930371103</c:v>
                </c:pt>
                <c:pt idx="20">
                  <c:v>336.80728014642801</c:v>
                </c:pt>
                <c:pt idx="21">
                  <c:v>295.4547135943539</c:v>
                </c:pt>
                <c:pt idx="22">
                  <c:v>428.4193678178176</c:v>
                </c:pt>
                <c:pt idx="23">
                  <c:v>316.14721372251307</c:v>
                </c:pt>
              </c:numCache>
            </c:numRef>
          </c:val>
          <c:smooth val="0"/>
          <c:extLst>
            <c:ext xmlns:c16="http://schemas.microsoft.com/office/drawing/2014/chart" uri="{C3380CC4-5D6E-409C-BE32-E72D297353CC}">
              <c16:uniqueId val="{00000001-76CA-4EE7-9102-33215E7F3C96}"/>
            </c:ext>
          </c:extLst>
        </c:ser>
        <c:dLbls>
          <c:dLblPos val="t"/>
          <c:showLegendKey val="0"/>
          <c:showVal val="1"/>
          <c:showCatName val="0"/>
          <c:showSerName val="0"/>
          <c:showPercent val="0"/>
          <c:showBubbleSize val="0"/>
        </c:dLbls>
        <c:smooth val="0"/>
        <c:axId val="1060769088"/>
        <c:axId val="1060762848"/>
      </c:lineChart>
      <c:catAx>
        <c:axId val="106076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2848"/>
        <c:crosses val="autoZero"/>
        <c:auto val="1"/>
        <c:lblAlgn val="ctr"/>
        <c:lblOffset val="100"/>
        <c:noMultiLvlLbl val="0"/>
      </c:catAx>
      <c:valAx>
        <c:axId val="106076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Previsão Pedidos L =</a:t>
            </a:r>
            <a:r>
              <a:rPr lang="pt-BR" baseline="0"/>
              <a:t>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'Análise Preditiva Saz. L=3'!$K$4</c:f>
              <c:strCache>
                <c:ptCount val="1"/>
                <c:pt idx="0">
                  <c:v>Pedidos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L=3'!$I$5:$I$28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L=3'!$K$5:$K$28</c:f>
              <c:numCache>
                <c:formatCode>General</c:formatCode>
                <c:ptCount val="24"/>
                <c:pt idx="0">
                  <c:v>27</c:v>
                </c:pt>
                <c:pt idx="1">
                  <c:v>69</c:v>
                </c:pt>
                <c:pt idx="2">
                  <c:v>115</c:v>
                </c:pt>
                <c:pt idx="3">
                  <c:v>78</c:v>
                </c:pt>
                <c:pt idx="4">
                  <c:v>158</c:v>
                </c:pt>
                <c:pt idx="5">
                  <c:v>133</c:v>
                </c:pt>
                <c:pt idx="6">
                  <c:v>156</c:v>
                </c:pt>
                <c:pt idx="7">
                  <c:v>169</c:v>
                </c:pt>
                <c:pt idx="8">
                  <c:v>162</c:v>
                </c:pt>
                <c:pt idx="9">
                  <c:v>205</c:v>
                </c:pt>
                <c:pt idx="10">
                  <c:v>326</c:v>
                </c:pt>
                <c:pt idx="11">
                  <c:v>208</c:v>
                </c:pt>
                <c:pt idx="12">
                  <c:v>294</c:v>
                </c:pt>
                <c:pt idx="13">
                  <c:v>281</c:v>
                </c:pt>
                <c:pt idx="14">
                  <c:v>295</c:v>
                </c:pt>
                <c:pt idx="15">
                  <c:v>276</c:v>
                </c:pt>
                <c:pt idx="16">
                  <c:v>296</c:v>
                </c:pt>
                <c:pt idx="17">
                  <c:v>232</c:v>
                </c:pt>
                <c:pt idx="18">
                  <c:v>264</c:v>
                </c:pt>
                <c:pt idx="19">
                  <c:v>256</c:v>
                </c:pt>
              </c:numCache>
            </c:numRef>
          </c:val>
          <c:smooth val="0"/>
          <c:extLst>
            <c:ext xmlns:c16="http://schemas.microsoft.com/office/drawing/2014/chart" uri="{C3380CC4-5D6E-409C-BE32-E72D297353CC}">
              <c16:uniqueId val="{00000000-6887-47F9-985E-60F0A359EB69}"/>
            </c:ext>
          </c:extLst>
        </c:ser>
        <c:ser>
          <c:idx val="1"/>
          <c:order val="1"/>
          <c:tx>
            <c:strRef>
              <c:f>'Análise Preditiva Saz. L=3'!$Q$4</c:f>
              <c:strCache>
                <c:ptCount val="1"/>
                <c:pt idx="0">
                  <c:v>Previsão</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 Preditiva Saz. L=3'!$I$5:$I$28</c:f>
              <c:strCache>
                <c:ptCount val="24"/>
                <c:pt idx="0">
                  <c:v>2017-jan</c:v>
                </c:pt>
                <c:pt idx="1">
                  <c:v>2017-fev</c:v>
                </c:pt>
                <c:pt idx="2">
                  <c:v>2017-mar</c:v>
                </c:pt>
                <c:pt idx="3">
                  <c:v>2017-abr</c:v>
                </c:pt>
                <c:pt idx="4">
                  <c:v>2017-mai</c:v>
                </c:pt>
                <c:pt idx="5">
                  <c:v>2017-jun</c:v>
                </c:pt>
                <c:pt idx="6">
                  <c:v>2017-jul</c:v>
                </c:pt>
                <c:pt idx="7">
                  <c:v>2017-ago</c:v>
                </c:pt>
                <c:pt idx="8">
                  <c:v>2017-set</c:v>
                </c:pt>
                <c:pt idx="9">
                  <c:v>2017-out</c:v>
                </c:pt>
                <c:pt idx="10">
                  <c:v>2017-nov</c:v>
                </c:pt>
                <c:pt idx="11">
                  <c:v>2017-dez</c:v>
                </c:pt>
                <c:pt idx="12">
                  <c:v>2018-jan</c:v>
                </c:pt>
                <c:pt idx="13">
                  <c:v>2018-fev</c:v>
                </c:pt>
                <c:pt idx="14">
                  <c:v>2018-mar</c:v>
                </c:pt>
                <c:pt idx="15">
                  <c:v>2018-abr</c:v>
                </c:pt>
                <c:pt idx="16">
                  <c:v>2018-mai</c:v>
                </c:pt>
                <c:pt idx="17">
                  <c:v>2018-jun</c:v>
                </c:pt>
                <c:pt idx="18">
                  <c:v>2018-jul</c:v>
                </c:pt>
                <c:pt idx="19">
                  <c:v>2018-ago</c:v>
                </c:pt>
                <c:pt idx="20">
                  <c:v>2018-set</c:v>
                </c:pt>
                <c:pt idx="21">
                  <c:v>2018-out</c:v>
                </c:pt>
                <c:pt idx="22">
                  <c:v>2018-nov</c:v>
                </c:pt>
                <c:pt idx="23">
                  <c:v>2018-dez</c:v>
                </c:pt>
              </c:strCache>
            </c:strRef>
          </c:cat>
          <c:val>
            <c:numRef>
              <c:f>'Análise Preditiva Saz. L=3'!$Q$5:$Q$28</c:f>
              <c:numCache>
                <c:formatCode>0</c:formatCode>
                <c:ptCount val="24"/>
                <c:pt idx="0">
                  <c:v>76.345178884398621</c:v>
                </c:pt>
                <c:pt idx="1">
                  <c:v>103.70709494553503</c:v>
                </c:pt>
                <c:pt idx="2">
                  <c:v>101.69424901529358</c:v>
                </c:pt>
                <c:pt idx="3">
                  <c:v>112.34767173413469</c:v>
                </c:pt>
                <c:pt idx="4">
                  <c:v>145.96948971860914</c:v>
                </c:pt>
                <c:pt idx="5">
                  <c:v>138.18016570603646</c:v>
                </c:pt>
                <c:pt idx="6">
                  <c:v>148.35016458387074</c:v>
                </c:pt>
                <c:pt idx="7">
                  <c:v>188.23188449168325</c:v>
                </c:pt>
                <c:pt idx="8">
                  <c:v>174.66608239677933</c:v>
                </c:pt>
                <c:pt idx="9">
                  <c:v>184.35265743360682</c:v>
                </c:pt>
                <c:pt idx="10">
                  <c:v>230.49427926475735</c:v>
                </c:pt>
                <c:pt idx="11">
                  <c:v>211.15199908752217</c:v>
                </c:pt>
                <c:pt idx="12">
                  <c:v>220.35515028334291</c:v>
                </c:pt>
                <c:pt idx="13">
                  <c:v>272.75667403783149</c:v>
                </c:pt>
                <c:pt idx="14">
                  <c:v>247.63791577826507</c:v>
                </c:pt>
                <c:pt idx="15">
                  <c:v>256.35764313307897</c:v>
                </c:pt>
                <c:pt idx="16">
                  <c:v>315.01906881090565</c:v>
                </c:pt>
                <c:pt idx="17">
                  <c:v>284.12383246900794</c:v>
                </c:pt>
                <c:pt idx="18">
                  <c:v>292.36013598281505</c:v>
                </c:pt>
                <c:pt idx="19">
                  <c:v>357.2814635839797</c:v>
                </c:pt>
                <c:pt idx="20">
                  <c:v>320.60974915975072</c:v>
                </c:pt>
                <c:pt idx="21">
                  <c:v>328.36262883255108</c:v>
                </c:pt>
                <c:pt idx="22">
                  <c:v>399.54385835705381</c:v>
                </c:pt>
                <c:pt idx="23">
                  <c:v>357.09566585049362</c:v>
                </c:pt>
              </c:numCache>
            </c:numRef>
          </c:val>
          <c:smooth val="0"/>
          <c:extLst>
            <c:ext xmlns:c16="http://schemas.microsoft.com/office/drawing/2014/chart" uri="{C3380CC4-5D6E-409C-BE32-E72D297353CC}">
              <c16:uniqueId val="{00000001-6887-47F9-985E-60F0A359EB69}"/>
            </c:ext>
          </c:extLst>
        </c:ser>
        <c:dLbls>
          <c:dLblPos val="t"/>
          <c:showLegendKey val="0"/>
          <c:showVal val="1"/>
          <c:showCatName val="0"/>
          <c:showSerName val="0"/>
          <c:showPercent val="0"/>
          <c:showBubbleSize val="0"/>
        </c:dLbls>
        <c:smooth val="0"/>
        <c:axId val="1060769088"/>
        <c:axId val="1060762848"/>
      </c:lineChart>
      <c:catAx>
        <c:axId val="106076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2848"/>
        <c:crosses val="autoZero"/>
        <c:auto val="1"/>
        <c:lblAlgn val="ctr"/>
        <c:lblOffset val="100"/>
        <c:noMultiLvlLbl val="0"/>
      </c:catAx>
      <c:valAx>
        <c:axId val="1060762848"/>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6076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6">
          <cx:pt idx="0">649</cx:pt>
          <cx:pt idx="1">1008</cx:pt>
          <cx:pt idx="2">1419</cx:pt>
          <cx:pt idx="3">37690</cx:pt>
          <cx:pt idx="4">2593</cx:pt>
          <cx:pt idx="5">9363273</cx:pt>
          <cx:pt idx="6">9132</cx:pt>
          <cx:pt idx="7">10442</cx:pt>
          <cx:pt idx="8">12285</cx:pt>
          <cx:pt idx="9">20242</cx:pt>
          <cx:pt idx="10">37692</cx:pt>
          <cx:pt idx="11">20597</cx:pt>
          <cx:pt idx="12">20600</cx:pt>
          <cx:pt idx="13">25190</cx:pt>
          <cx:pt idx="14">25208</cx:pt>
          <cx:pt idx="15">25687</cx:pt>
          <cx:pt idx="16">37693</cx:pt>
          <cx:pt idx="17">9340570</cx:pt>
          <cx:pt idx="18">27818</cx:pt>
          <cx:pt idx="19">27824</cx:pt>
          <cx:pt idx="20">9332975</cx:pt>
          <cx:pt idx="21">27825</cx:pt>
          <cx:pt idx="22">29612</cx:pt>
          <cx:pt idx="23">30351</cx:pt>
          <cx:pt idx="24">29821</cx:pt>
          <cx:pt idx="25">33535</cx:pt>
        </cx:lvl>
      </cx:strDim>
      <cx:strDim type="cat">
        <cx:f>_xlchart.v6.5</cx:f>
        <cx:nf>_xlchart.v6.4</cx:nf>
      </cx:strDim>
      <cx:numDim type="colorVal">
        <cx:f>_xlchart.v6.7</cx:f>
        <cx:nf>_xlchart.v6.6</cx:nf>
      </cx:numDim>
    </cx:data>
  </cx:chartData>
  <cx:chart>
    <cx:title pos="t" align="ctr" overlay="0">
      <cx:tx>
        <cx:txData>
          <cx:v>Quantidade de pedidos por Estado do Cliente</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Quantidade de pedidos por Estado do Cliente</a:t>
          </a:r>
        </a:p>
      </cx:txPr>
    </cx:title>
    <cx:plotArea>
      <cx:plotAreaRegion>
        <cx:series layoutId="regionMap" uniqueId="{3F32D25D-FCFF-4771-8A10-1364878348D7}">
          <cx:tx>
            <cx:txData>
              <cx:f>_xlchart.v6.6</cx:f>
              <cx:v>Contagem de order_id</cx:v>
            </cx:txData>
          </cx:tx>
          <cx:dataLabels pos="ctr">
            <cx:numFmt formatCode="#.##0,00" sourceLinked="0"/>
            <cx:txPr>
              <a:bodyPr spcFirstLastPara="1" vertOverflow="ellipsis" horzOverflow="overflow" wrap="square" lIns="0" tIns="0" rIns="0" bIns="0" anchor="ctr" anchorCtr="1"/>
              <a:lstStyle/>
              <a:p>
                <a:pPr algn="ctr" rtl="0">
                  <a:defRPr sz="3200"/>
                </a:pPr>
                <a:endParaRPr lang="pt-BR" sz="3200" b="0" i="0" u="none" strike="noStrike" baseline="0">
                  <a:solidFill>
                    <a:sysClr val="windowText" lastClr="000000">
                      <a:lumMod val="65000"/>
                      <a:lumOff val="35000"/>
                    </a:sysClr>
                  </a:solidFill>
                  <a:latin typeface="Aptos Narrow" panose="02110004020202020204"/>
                </a:endParaRPr>
              </a:p>
            </cx:txPr>
            <cx:visibility seriesName="0" categoryName="0" value="1"/>
            <cx:separator>
</cx:separator>
          </cx:dataLabels>
          <cx:dataId val="0"/>
          <cx:layoutPr>
            <cx:geography cultureLanguage="pt-BR" cultureRegion="BR" attribution="Da plataforma Bing">
              <cx:geoCache provider="{E9337A44-BEBE-4D9F-B70C-5C5E7DAFC167}">
                <cx:binary>hHrJkt04suWvpGndzAQIEATLXvUCvEPcGBSDQlNuaCEpBJIYCIAACfLr21Vd9jpTrzpzI5NEXjjh
cLifc9z/62v+x1f9+hJ+yUbb+R9f8z/f9DG6f/z22/y1fzUv869m+Bqmefoef/06md+m79+Hr6+/
fQsv62DlbyXC9Lev/UuIr/nN//4vWE2+ToeX+HK0cYjbY3oN29PrnHSc//Lp/+fhL6//WuZ5c6//
fPN1Sjb+WE4Ok33z70eXb/98Q8o3v/z2xxX+/ezti4GfifAyD/rn919f5vjPN0XJf+W0ZpyzmjYl
qyv+5pf19V+PavJrwwkqadXUmNUNa978YqcQ+3++qX6F/+WsYYRVpGKUVm9+maf041FByK91heEH
ZVMTRkqO/9svD5Pe5GT/2xP//vcvNpmHabBxhpXf/OL+71s/NlYx3FBSE143GJeMEQw7dV9fnsD1
8DL+XxN1yE/SbyJuJEwnnKtYXW+mjOE61Gyar/7gmf9gDrP/ZI+iipUcIUYR/rO91CW37QN+XNv1
uDLRt76NN1HsLT3Nt/SEhGv1XRJ/bfXPRhnhvGIMnM8YJryqCf2z0a4hTnbRzYLopZXzC47w16lp
t+r3vzaE6z9tDyw1qKwwxc2P40GE/2RplYYX3E+zoHdbaxcRLrStrubX4m2WglQiftie7fVwTx6q
5782/T8tYw4HyVmFOfgVouJPB7lhPGatwXJh7zG5dNiKrSQti7zVOR3+2thPx8gowyXhJeWYY1Rj
2OmfrdV8KOkSwKPdXfUpPuNeoA/T777to8htPsZHHVrEhT3Xf2O5RH/2MFiGy1KWrEK4Qg0ufwrY
0YbNVj1+HG/TsT6sbbyVV307HvhBH8wdexguzfV6T1rZDqfu+Nfb/vNl+bHrGvOq5AyRpm7qGu7y
Hy+LpAXpixV8rOPuxVgVWhSluZaE/F3E4v+wzRIRCnGEMIZL/tM2G7Vrq/r6U9Ex05aY+Hby85Fk
M4iBDLqdSL62Pr53uXuv+N9tFCxA8vlDYmCQs2rSwAlTOF4Kt+fH8z8khiaE6PpV+aNnODxXalBq
bMd6ZjbdV1O3zJPgWdZobYt5WhojQiq2ZRVLkJVKbVN0pDQHORlVk/c1cmYwh6IZqzoe9qE029wG
PlJWXULf7bwWG58h1E7VhKYpglsbaQqxDuu+jGLJC0fjkTd4cqRdgrUeH7aCWtKfKWdmDKLaSaGy
2JWGSsOnXQ+fNomd/Nx7vlY3q5mk/Ngnj7ZH5wzKnye7qr3NBJnPoVPD0G5TN57lxOVeiFDJMr12
fb+SKDrvpV3FsM87bBqbOL7vM42JC8S2db+PRerQbaG51fEgyZ6GR7cZVk+iWPBUydbwpZTHcdhj
iEfeg8OP09y79WKCYicyMjertsbb7M6lJ+UkYlXPT86qyV4NkWOXBc2si1c19zl3h2Ai1l9MFRt6
wnJImz+u9RTn9cxyCigfMe0JaVppnS+Ks6KkRx9WN7kE1yTksdjPU5539w4XTsk7il0D30eTX9BB
G7tcTUsYUzivsNd8PdQ21A+5Aeefu3Gs0Wnqc68ukk6VORWNX4u7xrhthaBkqWfP2Q4mn8eKVfqg
6SzVMbCiuXJpoicTysrdIqdHitqe4GruRZqHYbGHzefUPW1rT4oXVlilp9aOrK/emiGP+nFSpp4e
G1TgCr+vqLfjWcnSmKntO9f01zOTxN+iwiz6o7cG0RfTkz3PJ0r3GP2F2XJfnzRTsUpCOuPHXuxN
YMGLYZJRF0IujpFwoGWsMmqjKjDOgu+Rb9cFWofqgTvX5VmkUOheCT0ob7GIezMU/OCU9mQRqapq
/Rk7KOuvki6EfZkKWedvezGWNVSAqdlMFGzNyHLRkWUe5FEqLL0Sy7yHzh9wlWc3irToLb5i5tfJ
iApCYf6s5m7FTDSQmysrIm2CHAQP6zg54S1tcn1gcurMZ0XndZSQJ3yfXm3oUFMcwuRrOgqIDvgC
4eoh+s+lWsb63bRo5q+co7Z+z5ZiTUuLNz3mO8Ncr99vA8bDJLqZlunDspZLeNztGjBUs902wjZy
U1/oWkv3Fi+164+ymGOjxW676dJwpHt8GLuiv2Is8w9LLg1/2ejg+dHKrjTkMPQpsbU1EjcGXTgt
nOewO4A567lzBddDSwn8loueWkSHNuSmGIfWdb7a56NCe8/wcbV4gEw5TXjrqlZmiVJ1rWfFp3zj
eIlNLeyw4XIT5SyXPYh+n5Y1iFQ3zXHzLgmsp9vCF+/93nk+iJFLJZOoUintZ70M1fh1DGiqTp5V
hemECv1iXv1YzA7WrDe9aEHTVPgvs0uFKUXIeyi/V8HpwotpXIdBiSmyuEWhKUXKtdEvLnZXpl/D
iO78YNj4EfsGNemqnzc0bqfZumbeWryOkIKOG0PNENpu187Kw7g5MufTTtjum2Pu/FjXonc82Xw9
Lai304XJbmhsi/p1XMljl2jv0kn1fOjmx1htVlVvA9l5QURDiyo9ZOdzBbfTBxRPW2V70q4zG+aq
dTGU8WHvN1m8pdPQjWAiDtyKzDZivhRoH0TlIIAS2xWEXhqLbhWyTnw+LLnAhwS3xJp2kaxvWl6S
+UPaprlrVUYNETMN23pF6Cir70vj1HrLkavwu4SrWF5F6cd5EWsNFesCkeO2y9TLxJzYSOovfFX1
KKrCpuGMMGzy1OB9nZ9QV/r0LTfUFw9WrYV9MGscDtPEtrdrz4xuK7cOqXXeFM/KKtN/7rLv7nTp
17cNDzXcySYQdvCOzY0ow/qS4eg/kml0HzRW8noykYp9ld+LNH2iJr9NC5dFO6zDlMRILQQd6Thr
YyebIzKLE6jpV6G1MOkm1HQVpVkH4QlTXduBi5qDkdNhJCu53ud1Ve9rGxN5Isk16HdDCl9e95Vs
0F1nTXeto6ZkEDsxOX764UFyo8k6wfKKrGm4DjlPh2HE6QrtjgtS97fL7NyR6ZmcOevNNd/T8nbb
Frudh6Uk5HbhYwgXpibnv3OCu7flOBan2hfN9CWViysgnZptvC1DEYXdVcGg4Ef/XLl+O5pE5PIZ
GT7it9b1+2GZ3Psix/07R4XMUIgqbb6gTF7WVPYPkGbn7hPF9apem8D7/iFXvEKvzG4ovy8rnU98
bMwXGkx1lZdxP5O0y3TnJcr6I56X+srPKt8WS/Ft7BDdrneWC3cpO4XLuxjJVj+lhrrToIa6uyUl
HZqvwxjye827+bxhK8u7sAcbnhqJon1JfR3ywzTulr3nrlb93UInxYTreD3f8NCV3U018vnzGPfu
KDdbDG3ka6GO+gdgOPdlXd6GrO8mM0IBSfm6TsiLwleqvvHBLOthkfVwNc/Z3S4Aqo9mT0aqdlQN
taKgRMcbNo08fsolfK6YMR3gLCcfezH09Mkqm6rfC1fX09hufnxyZI8VvME5/8a2KVixYDOfyyo+
2HIOuyhToWax7WjoL5pZhm8MYxuH0Jd0ONce0bKVpYNIV/EOFfz3gae83QwlVpAj4zx29BW5FeVH
N21l/1Ii3hTPFi/gd28sOW3EDkceZgPFBarPHh4L4I47uUC1JVyeYleTjK/YyLcmt/sK8fV94duK
XvVcZoBV1Wyr9QsiA2UvUhW5+YaX5NNyABy117MAuLTsZQvxvLNSkEKrGISdFptWMbHJqvIkA52g
msfC740VTb3h/NwTpxclZqiKehPJ9kCPRe3COLKWGZTIvZampwBpZzfvd9uU12EUq0F7XAQJFF/P
fJfTiUdK/NfFddtWCGdN2mKbux7fGwQ5H8BbnyvhUWXrcAhQdgFOFNjhR6UMUp0I+9Q81Sb4Grer
LfOHWBpXPdC6L9XVOvWbvy7mvjuRskTX227J9Vz1qvtdI0XM80zKdW3axbhuXw9IZlR/rJLdZ93O
ANruZuAhxQHK+z51Irldnzny7ACAPmxi1BiLEhDUwfZJX6ou2RNU0+JazXxsFRrRseFcv+caL2eu
Y32eoexLYYuJflW6kx+AD0lRdms89SSO4IStPw7dyp5C4vGedTuAWjn7lo3MChogzwxhX47VqOLJ
h+Svh2FcRZgseuhUWYomzvZbTVZ9ZdO0PDO/I9PKvfHHGkXVJl+yj0lWmzlW3bA3cO9MVo8r2rRv
Za1SIUo6j+6Sp73HJ8TzGg+KB/rF8sDqNu+VxbcE0Zp+dNnz5xFevi8xXQ9lBEQgULVVEDsMoqom
sdvvElu6eApQOdve0q0TQG7Kl2atzE3ntu/aNnvR1vU8LML28IUzxkB50xyKvt0HtPUij8a0CDXf
V+72m6Ke7djapqpOZJh1JaYp8MfQhxVQTrHdaewdgFrK77Qxqmyd5OaE9aZuuAdGY7uu+17HMl4M
2IAs3nUTujIyzwddjrpdMs0XNmN7F5iPn4Py7MY5uOVRbvk2Qu1xYhqqaNsGa3cPjowtsQQtwmvk
zuPuwqMdSfc4V1BIIwqjF0YT6sUW7HwCOgFADzW7asRgVj2JivjqouHsjsHJmZ47jmkLBuMxqBnB
dU7GPS3Mo/ltgbBlbWc3PJ3mVa0esn+vk0Cgxyz9IQOEZS1W83amRjbr7/u+4wSPoy4jvd6R9bdz
slN/mcKmCnvIaKz6g0/W3/VkkU+dSvpTgeW2X/dNab8yszXL01oVU/FF1QtxLRAAdjXCFednZab5
fhhj/Zat/Xq3KDxBoVYegBMWaikxju1UbP4R2ULhm9rU9AaVe7N857OK681S7K45QdVw+tHNqSrf
a4zQ077aoQbassRCQGwNpw10oHDT1fPkrpUq1u6LxLCTD81e7Zvw2xKGE8DZUj/QgGoFxI5PzO2C
oCoBDpigtqv7NWVgdnPh8DED/i4uDPPuMmaMD12xpCOTxSh92+nVpu/Lui6ARZpI6wzxmABhSrI5
8xIGs8Qzm6c1ju3eGUhVwul9J4deefg2UU/Li+xGSh5LIrviFsM5OlF1MsFBEfrRs2YFGB5DrrpN
uG0s8wFLtdQ/bsXgtweX7ehN6+iwL53AUe/0ewCs1PRCWqruTRpiO+oRUgjXeqD2MI95WQkUKifH
UlAN9PD7aoBz3tQ8zQoOB1XDfV8Yh++89s36uner731rrcPvxtED9e81q91jrIfOmx+C1rg8wB0c
iwyRWzcXu7ONCmq5P9W4NBAydg4uDiIsM45lC3lsSPFQmbGkFwmRjB9pnZarZtWxfLaol/5e2iBl
f5DzvpXj0QLHATgpZynPLKgI+YzuaP9AdYzsE586KsF0YEBEiFJz/MxYM9FbQJ9L7q9dk8b6DFXO
skGsCGKZHyjb9nDcisUBaK6bb0uE0sGAjpgOUsJECtjmMO+Ma8CmGkzXuC/FVtMvpFN9d0BUleSZ
NbyHuq2JR40AgBQVFcVajsuNoQWrs1hs0OmaakfWh65fCMi4e6oL3oLDVwR8rMEOieTzWN/jPnbd
RUE6LX4HAWE5TXzSvdigPt5JMqNL1sF/2hddH/Y+y5bqrThl0Iuuy71oNiG7zclD4V238kOzTs4B
93G5v4l5K/TDsNYzWZ/93NQjhsibdfddFZ10Xig+h+0BSgRwq30IzdeCTHUBILyptubocDluT902
4/XQlXY/rjit7MwzlWY8jCAGrZeS59J/7sJIMjkYoou63RnZV2DVvIDDKaa+6w4ZRIsLUaWrbxq5
btLdcNxIki7cyK3KrSObGcorZiq+vZ8KhbQg3JCmAOoZ8HKINtryaZ6Y8icbaDkFyFU1Oo7eTYAA
JB41AFji2WvgeScCBZfqUw8K4QS6wrRiAH5bRkU8TltV4ztkCjYJGgdqKmDhc4mLU2rclD8MfV7q
+YiTdNGLPfiMzgpX3Ts1Y7k+d8WGhGTj/q10m1clgJgMaN3QFaoYNB36j6jJ8j1FnVfvujC733Fk
23BH99TVoT4FVLp7Z2mRvpbZNeqbrtkmb/yKK8BMhmH00Ptq2e4L2i31h14Ovb9KQ67Hg1ZhvI7N
YF6MYTafgT2t/qZDHS3vSK2BEgqMQiHbWYN/DlTp4ZQgrUwtUhWoFqnYL9Ki6qKwX74VSivRs2W+
X1nOz+vYU7HIrj9FHpOwldxb+MV43RDMfQt59Mu4grC5LT2UD+oIuZqHVIRLMWB1Xso90geKtTqS
QWl3M0YMugWWWilBYYl0znYhajizoWqup6qzMz9sHdsPydU9rWFzW6gPYQAY8XEjfsFFS8sil7es
ACY/YD2aK8fy+mXPnZJPZQopPfpmG/wFsGIlejQ0exTz7PRH0C4kbdqm3ucb1fnhaZjQ3LS0XoeS
HACwItML2+3lABkXmiNtR/bRPc2aOEDAeccL5LCq8t07C9poZ4/AKeZwsn7S1VvA/AVVogbSoqBe
mz7qRtQoAzcR1bgafdLLmh1Ij13nr0svRza0mQ/q/cL9iGdRWss71OatQSAvDfOP8sqWmtfdqamC
ya0pNBvHFtCmQg+bnzZ50HIqZnln+rmkn+sp65TabHEDANOanA9RIvmxkxXV/YGDcjJ9qyoQRQUZ
1dq9Wxih/O1coO1MtDb6lqKaZvWBdlThO1PwOt41tW9epU02gBBi6HIg2pRFPFvNDerOtqrS2DZj
mFlb1MVeHZqhA+lxxArCZFdHg6EklXJ1h8DWGA5zORf+ZotFxPsxkWZBIAmMkn4KFHB2Cz0bKt/h
3SH0HZUrSLFtoUMzP+HZbymKdVl4eZ/zRk91zvqG7d3gpQD4jA1gWO84hgpRgyStal1eW0Dmw93I
lwrda++Wdu2KWfBuAFJ4M6byUYNqSo9OghgDval4lTQeLx1I1lSYHcl2k+Nw2ec0taQbgWKG4qyZ
U19IqmJrRtLQvtUAQsvDHqSCD7PyWLJcSVFVtARsQpvmJpMRTUc4XPa5Kjp3noctvBuGajgYzffu
O6DI+m2xLqBJOA3g8apO29YdmefGf12Rna5LrkyYRc6ZPnVDjPlbB32tVkMky16AVrp85oTOH3NE
egugx2fyFQK0at5RECvPZTPmdDWicVdn2FAZboKdCHR/Bp7zOQLBA/11rxO7kSsPBeC9aYM2UbN2
gBq2VPQfEgh0HxBFy21jM7lA09A0ewt6y5qPe9nvrJVhVVK3bNfXw+JZmgBYYZ3dOW6Z9PyoVw2E
9tCUmsrP2NsSlJS+r2/L5FWEuhcI7QWw9Pp+jWiDC1sDW7HL9tbGKbO23uNtVxcDZJaZ7c6d+2qD
zxFG8uk2VMnsRpB+SHg7V5P/0ve4V+Vh1OssL7kDkT6fm9F5LxB8x9OkodoAhzIuP8vdbEQKPw27
MqLb03wbtmSONe+nWgu0leh+2LUH7T9OsafHPVV67Nui2ye9XPcZWj+o3QyHnHPsBoQ30EAH7/o7
QnEwd8Cbp+WKl/P4ghY2zidFe/lN8tB/ZBNf7lLfYQnNEx/65pvMbH0e08zPewIJqG5ADH1X+CVM
QjbFh7oI7rh7UkcCeWCCt0DPV0FwqHYXuWDN71UPdWYSq+7hGpYejAlVLS6BujVADbC5Rka1wXkZ
riTAtfnWucoBYy+2I1Qn6NtAKyC1XO/rfgU6uBv6ez5GyGmWJDZcww3MO+TWmnbzhyhVPc/HONjx
NXTLCCijlrmqWrjZc3mI/USmM1BTJj9DNYKIJS5tw4fS8sW3aZgCAKICXmJ3xGwbNBdAgCjbocIz
VFSDoYligqnDs6cr85dmm9F0u9kd1S8FkaCpVcYk9TnYbgEyhfpmfQLIYs+oR1O+dGpcWNXWG2Jw
eztfv4VY0eyyEzU990537Hrj3Vq60xyAi5ft3vQmPDTSN3oR2iYEGTK6Jd/sicmWrLjkp4Hsm30O
XWcet6Uz6QOIlQCeC7rb8X1RNV86gFQEpFLdcH9VER7rex1tR27KXOX9FvSu/DHEykAyQ/s0fln2
CIhWTP2u0W0YaaeBZ5Elh+/g9VVeL74AlwKc0LE7mwau0QmEa4++LasNAGKKVHroCySnoOdRxGUF
YWQKOfDnIcLZNaLCwIY+A3uFPhpvYvmVJmhTPKwVCGhv7QZlBxh3td5ZZ3UPgjmrrblw1dubJiFX
QsMDysftyvS4p9ZOnvA2L3MYfh97BHqCjFujoeNIp9CyZTfVS479hr7NqemGOxSWHO9kKQkFDV/r
8HFeUpmDaIzKDZQsp+rHGOqJXPe+pMCmTS5LM7dNjBh9UQkaag+gHtL3QOahlQ16/mb1E7S37HIs
FF/ScLK7nY5bTk1MJ9ANEb3qiHfxg9I1KY77MlVeSL3n1xqivnzuM0Dgdpi3zZ3S0Jf8nQ1sq0B0
wZuMR1xOfmsEm9bKHQlBatEtHjkdvmnpUnWiMy0eGgZCdX8NW0EK5Op5qg6QIBt2amKlPzY/eOMx
lz3AC9GbtNQCL9CmfT94BS2LPKB9bGHGAVD3YRlkv55ll+ozXrnXt8ukHNLH1FXDk+wrfAPDIQay
Uzdf7bYHjft2HKlU0ErKTj2rca7sABQ1Lvth6kBmeOw59KSORudxBgnPNh8C6TQXst93yAKpJJty
Yoa2bxAs+sD2doPs0R+ryTUAqZTNk71USjWjEcBo4pPa8lpwkcY+sChw0Yf70EkfRRqCXEFpqOqt
kucZ4ucZk66ZzlLmnn2rpLR1AnVU4/mZK1+B2goTOobdSTkb+Yx06UBIw7VvS5ghEE2GSxNE7f3U
HHZNf6j2qmhceo9H6LdcAWqP+gxTDrO+YnSs6F1CSJ817ntoYvz1CAH+MYfx/wZuGOVVxWuCoalf
lQ2h9KfGfq0s7l2GGYJ4WI/us7leroq74rr7UhzG9m9s/TSvUDUljGnAvAL80dTQxP9pSmMt7bj1
KwvtWAIBHe+d0xcC5FbhLyDgXhk1CLzHKzRsZz/PZzsDrIIrb18T2f5m3z8GX/6w7X9/Csw4ATz5
MSDzY3zlD+MEu9kjcJUmtJhAzpm+heX+bzb70wDM/7Dw03BGhiGotKgO5k7OkFxAvTIfqknUJ31Q
d9XvaT7Sr+aZn9Qp3fydo38s/Veb+2lWIpTYR8AtoYW8+2BD81bF/hCgxckRO4Yunpci/I0/f57A
+Xm7/5qT+YNDJ6VB8P2xXfxOvTRfux0mqfR9/bZ8F3i7DQI6BwGGqeQJXvlrT/8nRzcMIpc1FFHM
f3J0gWrm/w9p39Vkt610+4tYRTDzlWDYYYImSaN5YSlYzDnz138L4+sjbgzPxrWOn1yeKvdusNHo
sHq1Hrcd8hvT05XCmdXcIdprj9qF1UgCafyFeVd0K4473LmfbUQYTUfHREP3QvtCyvGTWeZfEa2h
qCQ7yK9HRDmGC4f3ubHJp+vq7n3cjXybIXU2Bx0hJpPNCuqO4ewNc0pNFVGlPjpp+Fer3eSFQB7Z
uyq2bZmWYSAJs3Tu1uaZ2ulFY3Q0Pra5v3jJmRwkz7qZURP5obh1IAbIiUSyv290BIwFwDIZImVd
pml9mLvEvX6KPKCJfUZVlhX8Y+gKAFyciDXK0nwByIcWpC7c1mrJyVyzJcgqy/S6RZt/ETv53q1j
72hG7iGkkR+u/4Qdb6gCNGYbhq4xtCVDCW6URCnJVLRe6xAfkjdJnr8paVk5C2m/XZezc5iqDOAm
3C569bbMIfHqSaq1zOg7BHbaYzM2Z2RN/v8mgntE4rQj3aJARG4P9THK2vBgzcskuno7po92iSwT
S8XDpeic07YNxEqJ0XW0d01nHJ3wQaNDYKVOEyAgv1387FN719OaJuhhBn+goqZquqaquAk6r2Is
DVLXDR1FkIaifVggtDPHPznHjRDuqlWGqlcRGaFgtXhj/z2uTYGf3jW6jQTO7DMChFk8QIKtpr4R
zkheGzeZY4GYd5wu9wSha6CaDBopE1Pj5JjFAFzqAFSdahO/1dRPhVa7jRUdEGQh9EkBQxvk+UYr
K4ABkrdpRH+jLu7+4JuZMlIagthGtzjLL0cDtUm0J2lqHRfAXQpThK/ds0hVtgCaRv9bBjry8g53
a48efwgvYr2VioP3nbhNABxFqh2SoDiq3vx5vY3PEXG6L+FjLrgQex9TJZplG4pJTJNHvVoAb6d2
pne0mr6pUemOgAqmaEteP8V9KZaKnq+mG7LJ6Whldob/Ch171MGQ4bcLOnxV7V6Xsveuqiil/kcM
94yvKqn1LGdiXJkqFEq9REF6B5jRQRPYxZ5GugbIuqxrqEvZnEYjsbQF8Bp4XvVks+I8MmZNFJbw
2Ov3F2YrhVPINhOUI+Koo/OP8rkePFSC7JQarvzaf5sDVO3jN8uvg/qU+KIAcF9BncgMfW2pJmf4
U7ZMDZlKPNlac9erRTCP8eOQqIJv9h7U8bdc14ltWojmkbqw37F5wlStlNqBVAi9guigHqxPs6vh
y8Wu+Vh75ZfkprlRae7lM41vl8iZHq7bjML0+Cgfh6wBoYYaLqdnCPxiVxTQE0Hn59GVnMIjoVO6
2QnVya8Mxl8EUVBVTvyIQnroou8kAoDveQAdScQ/P4F7FxZjVq2pxk/QotsoBsyhXP0+PzXKOW6/
1SQ8XVd598tuxHEvBOkseRmYOHUFaOxJ6b4ayipwK//ls/7WiXPeSlXrec2EpEfrpJy0xxFh33CX
edIdEEZeep/KTu+h6ouAt6OA/v3RD8DTYbFZCVkhnF2l61TMdpV2VAlwmkfFwyU6lOfixaZolX1T
nD6oAeVvkbIqB/P4B0ds2ESHL9JNmXBH3BtdTUYZwiPpqU/vu+xFGwQxNTcA8rdrsFAHVBSVIKLh
cohyjIsunJGg9aPmoRdMyx7Q/Sl3ovbpujLvR8VfEUOWZWBKWbjLpwu5DoRYksEL6U/xc/pTShz1
ECIxcoevndscx8hPveGQfRGI3bsWiNBttI8007L5eYGsJQpAmHCxE5Xp9BmYW1+i2TnxshfDHb3s
k+plmIcwZOdPAjV0CRHrwnBMVed8gp0brbUSKGzO8ou8Kr2T2fVngXrMBj6cqqXbAJgAdaTxOdEa
RUYtW8nfjm/Bc7Xczof1bqWhE73KB8u7Lm/v1hsbcdyF7OJqse2RmWTbnYc2ew4Bz0qH5fYPxNgK
UjzVVtF/5lLLvAIsR9Ygpio0mo7AjDZ/pcvrdSHK3tlZmgyjVDCHJr9XEjaPRtHmuT6Fc0s7r70x
720HT0agfdUPi4fBGd9yixvi6aeIZu5ybIPGnw6tIM7eu3/bn8AFAJHR9sAbLi01k9JJzOdhvC+r
iiaz4J4rIkFcDJBMWayvGnTNj3LAHscKoGuKeYvAcGe6uDqdH3tvctkruZzR0/SZN61v7KPIpzIT
4S3WYkkvMnmkESp3LcoMyW6/mi0dys5p64M5iVKLPQk2wQQfMWwVV4+dxea7ouWrFpm9toAxK14V
NlRHRVlgO+zD8FpsZXAfDogyQ09auUXAkX4yj+OrdlJo4QErYn2G2VLrKwmSQH9AL7r4mXuxF3rq
ESVqL/cSV/T074as21/Dfd2yWuex0aAxc3LdXe6PB+2+vZMdoLrP1zX/aEgY5QNkCGBBRddVPtGY
c8yAtMTogUUaHVM/GeGdvrwVg8BvKx/9NpNjEWJjDBNPBru8m4/Y9GloJEi0aetbwXxjfLsdDo0n
AwDhZp7iJSfgh54QUh3DJ5TaqewoMiYVHNnXaRvY4kjgY4THKrQEM4TEkAEy5l5KjGeiaxZGIz54
exx+lc/kZggwfBYgyDsASu2F7oDGCHCFXuX36M66wtG3j0d/8RNUzivGjRxrFvsJ5YAhUY3Gr+wi
5254ZLF8Pruyj1jeq0Sf4qOfvJTL3dgK4MwqT+KRGg/mEc2155hmnnGyXsrj6iovDazdtd8mt6dd
ATSFg3uN33Eyb65b3k797/J3cBEuRmbadLGgv6IDSeTcRocuCN3eiXXfcDBC5dsu+dchGBNpyUjZ
ZRP2yF3zwkLGuUrJSM2ylmiETjqGbdbUUypJ4KH/i3a/RXF3GI1GAxC6DIgJagXJQf8yH2xaHImX
uZE7BmJ72jen3wI5i061tp1KKx1pkUUvFrm3qiTIbUANeoFqH/2xrRs2ZiaRl2H8l+/sAKdUTGPV
jDSLxmNlpy6AEo/XbWNPhGWwTNpEhPlh7HbOFzgmqx8xA4U2N1BqgL9cl7D7fWw2V47hO6JhIvzS
Ic2IaCfUl9j3Aapmfs2+ARgRxG5CFcnPnrvnPhAlADv5j63bOubBTVkzLKJyL1kPNCXGlvSRpomz
PPYqNX/YP2SvdGMfaJ/AeGoAeH9VXoufClw9msKCZ27vWLfyOfNfI3STjRSDb+nQ+HOjeqriXz/W
jwHlpYac1WOUpwzrxMKdNpdz3sQ5OqtR63QNgKzXJe2UQS5FcfYORA+6wUBmoK5jFZ7xyzzkbuwa
xxFj9oajvLbflqfuKfFFr/PePdscosa57ayv1QIDKyNd5OeefJKjX33xqy5+XFdv/yAR8Fi2rWE6
mf19814qE9zYWo/QTp9viZHcSmPoGk37fF3MvkX8FsNZZNdVaW7nOET0YbxcjV4icU6ze2CmbFiK
hYQNue+lKt085pkW2iONkSP+aI+1X9FZdoDrzej8YAIIdFIc+YsJhGAqMJJd9TaiOfXIahuYsDDg
qvoq8tdKll0CmPT1M9z9VBbrE6KJRZCUXuo326FeFh2clR6XX5pYC/o2xWSnFQtCNYEcPotalhwd
Z9IiZFnq0gnzxMuj6S0ph8N1fXa+F3IoHSNRIK9QZJnzEqM2W+3SdJDTI52IAAxSaqonxK/xAa+L
2im02Qi/MCJtYf4edWD2ATdmPiXjCIgEZGHEdqGzK70OQeRldPKNG4kC1/GgYLwy6Ny1oepfuuR0
51ZkJDuljMsfwRkoglU10XX8iA5TK0fNa26Bpwt/jiflh0orNz6FNLpvBKe88zWhORpnKDHqss5n
NVprjDVCYkRhURFI1YFkJCgbYZDJHO5lYgPdNMVSAV9EE5uPu2dgezACjsd6oqMbrY5uOyNgXz45
9Of4S/eDnBRf8y3f/lzd64JA4b2i9UG4YeABJ7oJIhTuNYiUzIwBGcLBelWJIChHraZxu4GG9wpi
2/pW5JsVZpsfJKJhoYABhaApyUnUMKtkVjpOVXoifkzre8xPefm99tX6ab4kL9p9QgeXeNErZotu
zSOrqCwn3R196070gfceKPQvfv8Wzi8slRk3DQBlqHaONxNNGmpjyhGJzkhzdB/c3Fn8xS1ccQK5
4/ZYP4Vg7Jx11g3O7QGZLUdlU+IGZ1OQtQDk11Isuja7QgDsgF2h0Y3jvry6tmZNKwNwoqBzMjBD
bNVP153D7g3ZCFAuBaQagPtzWcB61jB3arv/0szFX4WJwaLrgkSasIRp44TWbAxVs8JxrSXwqlPS
+iMaLAIhO8AA3EQUhxDRKkCVGJyrW1FDycYYEOryxjpVp/BIAilYb0saCqK8fcPbSOL8WY6hrnyN
keB13gxyDtBAPHadUz+l7lw4HWbdgUF3oq8Rbe4TV/jm7n+233pyxjch5wHDBqT3kWesJz39YhLB
S7h7yy1TZ7U+mfm2yw82krQd1bkaaS13pTOR3s/k4WxPGMxcrDc1mXPBx9upLeLjoR2FMhcqUPj3
S4kJCI/aCcQXFEBOTwnse8V6r1yErnq33pGH5FiMTnRUXkuvvLXo+PoTAOt/XUW9/A3chZt7pZsx
DcLqBWDAsBQ/1LUXpcgEnaC920AwOgJCrr3mdtclcyYzAqmwWQ4dQJpm0n29fuF2uvhg79jI4K52
ZJnpbLEbN6ENZPpN0B7Wh+Ko08w3j6JUb88gt8K4611WA5gfeliLkfSBym5CVnjhoImu3d5T+w67
Qd0e454G933IDFoloPCRGLRO+tx4gxcdBlQ0yrPkaY4e6IujUsXNXMm1BLJ3VUSnVEWBHVV2mbvx
o57gyi9Iu8IuAXxEckj9yVYrX/DZmJXzryvYt3CYikZ0ncc2gZyhGtIc+SNA5RptxrHwpLTLAREm
61mJu9VtpzClGIsvjmHXNz9bewgP13/Erqqb38CpGiGHtZUCidFo/Fjql6p9qLqn6yL2agMoN6NK
pKNFiJYF58IavV6nMURA2L6OvvKrPxp0/dIeRhCgVPiGqRfdi1LzPbUgSQWoEJAL3eTUWqqaYGBT
GWisa7/Kqns1xjnI4/77ddXYL+e/IKJADc4T5Rt8xEs/BiKNBqOrwKGD2SSqnsBW5Uw2BvQFPmQ3
pAb4FXhcDYg6wjfwMwz31xrmMqn8MLoKRY73PXVHJ6Erbe+mGwWITVF1hYVTH1X7LZL7aEoHxoQp
IsM7ZqALskANiFf4Qma/vcdnqxqXHhlxac6mDtUYNqG/r2U3OfVnDGeCD846Z24eJK5cu+WfVG9Q
EvutIPfqqb2tg+9FBucYZm4tBvytRZ+N+d1rZ8iFrK3VGZiLhm7m0+qzJAHDxMfBld3CF0epu+nB
b4WQaXLGuHStWndQqLxB5ucMf82oCGhO+9nwM5yf+Xzd9vc+HPjeULvEGaIPzymHsd6oYdEJXUEX
00ohyIBA39SbtJsXmse/rksje8/BRtx7MXATVfZZBVaflBWAWwegCvhLGnm2171Vge31XvFJy8GJ
4ChumzmSKwoC9/zJVjr3GGH4YO7GBdVgBdVapwduh6pa9T1Py8UVKMr+V7zRbEVxj7kMmJBSDci5
5FPxWPtFwOpv4Svg967o8om04p7ybFjlNAdNBUrPq+EvvfWgLRjYrUFDJFBq9+vpyJ5MA2PL8GKX
tml0ipoDfzjQxiO+9U0qndVf0aqK/bZwlJfIkwBYUVBE9dtAhDTY1XIjmzPUtldVDZXxgS7zipFo
G7NQL2v6+bqGuyEtdPtHQ52/fdM0VcCpDMgSiG/QxOv94htrlRMnvZ/hqhcf9GasEG1SnVXoHDEg
Zy/WZGSlKIUzvIrG+WxpASeStmAs3lYazJmVjtmXgi+5e5gbEZy7Ni2waiUaukxpIXuZTpwqA+Zo
FjWz2C/9cAk2Yjh7UeUcNGIFNOlf82O0euVPRtZpHJOjerJad/wluy2aeaLAb/eh3Z4gZys26Nby
doJc7QGJiQec2iH2DXdCUacNWHXhD13Lb1V5w2nTSZIUwJYpEEBOOvnxAOa66nDdPNnvvnKePNqm
l6y4V1MIAaOPrx76g47XPD2JrtruG7Q5Px5+XfdmbCTsu4EswlfdKjC9NTAcQlnr1fwDtARg+Zuz
4xxYqVRTtRKIIxiRM8cBXDeCN3zfENHOR7KIME/lJNRg4IswEz1QFDXx7tws4OxRb3ph6Xb3NYXb
/0cOu9qb561OW8tecsgBKp9QM5IBmZd0k0olJtG6sevOmC4UTQPt+guAQpGdMhSWyl3mxowyTDni
VdOM1w4sYHoiKtPsHh8gSooN1VDY4u4TSKRb9KpQvdBblSbL7dKhOtj8MqOBXjfw3SQDTcB/JPHt
/xTz46iNQlJ6RIIR2E7+Fb1/MKc5g6v45l/ti8jYd13hRiIXEyRDVI7DColl8iKh4C6H93/St0LB
97dWXDDQ9Egd9QIvNIoIB0W/6/ok6BCBXD88kSackWtgsSIg5IAm8eSay3eQydFedFy7xrZRhbNw
tHpg4yWOy+gyhxFH9OPzdTV22x/b02J6bi6RgnS5IzZExEcF1OQu8Quve9FOqlveW8fa015ld7rv
f82egmjKBrxSYIWig+QeYBkUZgT0K6hZ6IMnl7lTThgFJqKpyN2CD4CGmBbSGGzT5M5yHnu5Ult4
Cy0wX6fb8IjI+zR6oN4LyltR7Lv7dmyEcafaleCqbQmE5cf5hmWC80kKlIMlQPvvv70bOdzhGUla
ziGzQhZB9YlXMpxW6beIC9NzUTuF/yu/tWTvutHsTETiDdmI5ZxgZ9QkAtELPPyT/YOh1NTvJUBD
JNB+hIjXmmNP5XPz/brUd8f34UEGvyL2FDD4K9/2HmV4xSGB62WM9pJj+9J9coiM91YSGNMChs+f
z9kpduWj5sgYqfaJR16KT/Fd/QgunIPoK+976t8/iPNmMRhmwd014fSlyUv7/KnT09eyXlwQG/nX
ld+tqANT+h/lOa+W5pWeShNyOdAIO28azU6Kl3nWVxtJQHfUX9LTU+TqrkAquxTXjpz3ck1jo97G
crhgdJdvoGP/f8lVfNBP8y3YawTeYD8asgEeB8OsrsMzXfojvdeUWGeF9c5DJOv2R1AperLqDL59
KgAhlYs/ceQbgdzB9loChp0FNdO5nXQql7Vjt+tTpADOev0wd/O5jSDuLEu5b0dwMiD5rx+y/q2q
n4f5aBd3U/o4opZ/Xdj+Fd1I49xdroWLgRYM4pSguKtkWqBCRBZq3IOi0a0fWGRJjtJR1CHYgQVj
VAz9dADHiQlYJ+ca0B7IDQOzknQ5qb78ML9OHsG+gIpmwfu/+bGvuWoQfUpu4kdWbcez4v9/QVjZ
efK2i7wfbgoLFAC3435J2ipKVyio7eAEHt3EYYMWxhOIJyAwpKIS/25zbSuOS7/SzCyXRX8Xl3/q
WDJ7mPzqOT2Jjnj306IgYGLM0DJw0twV0eJw6WVJBcHLrXYyFac4NEF4tDtHvzUDw+/u84fyZTjH
wXWTYuf14TyBVTMI8KoysPSXN3OsLbXvYzj9LGmDWAriZgYEJHWb9ivI1QT2uxcVmBthXBBszIgI
2hTCQD732mTl1zGrX1RzFCTNe+/0RgwfAWNOJ0oUHdZa3qg+OiXHwUdp+CDCs+wGH6xZiIFGHQ1x
vpYTI8SRDQXdJt1BjkxLl5wZzm/xVS9/EJWoduN6Vl1HlqIAV2hydZUY5OLlWuOtAMP2s3Va/qpe
wHx0O7nLDfmWoduffb9uGu+Fyw+2sZHImWS42tMUsUY5oIxYbEBVH4w8mZO6BdXcATMA8nONEqCj
+JWf+EL8zJ5r3SrM+fAQTCIgA0K3xDS/Y1mFk7cRtbvZ00AEqnYVBuFF7di9h3ErkXPmYEOTpWSA
RBKXTq6+gXX/+pHuO9LNkXIOvFK6uCsVpDHKA3ll59keo0eAs/3xXD9lL+TLeAYvZtAcpyPYl9PD
cIOxEj98TN86Qa9795IYGvrOmIVED4jTNR7BL2SM+CVrRBABtAZWAFS+mTSrE0sGGAxLOnSmL5NC
4HH2r81GMncGfYsVGqBDYwmqFWjefIhuDHS/sHAGCGbRk7nrcjbCuJg9JfoSxzY+6dj1v0BhBM7E
zDy0Mqhbrn/aXdsBUg9gRIIJ3ffZi03KJU1t0pgDUDlVhU0HYeSW6yCgaBGJ4C5ER4a0GAscnJS9
KdJx1f6gxAOoIZDRgFYRjE5fvgVZRMAq1kCFwS4N1PySqP8cW7X1Q7HqXD9Okl2IErhdlTYiOReT
YUyhswlEqtF5Bedl2YimwXckmOieo+KCuWKUg7k3J9ZDsJxhRQQdrOUwFEmQ5pLgKu3M1eCDsyAe
oS2WVhmckWUg9xxnM5loi1Hw6pGck1tWVuzuxZVtoSwuObQ7E6Rb2EiBAGi+qZEZZjfNsXBjTwzr
fu+7cw/AhV5csKVGPYhACWSNfg/6cX9E3F4E9aEI9Nv8yfaSv9i6KkLjQ49ZGvvZrvAS1H9AZXF5
vFyMUg1aHuHLTRQ7gT7Vw+rGUft6/fbuuAloiuFZEEBg1IHnNpH1Yp2x0QYGuKhoaw3SaZa01qmw
esC9LmmvP3IhijtU0I5NlalBm/TGOJUgl3ckWh6wAIpBCM2UhgdQJlPMvX0HJ4NvgLnbqc5sevj6
79h73S9+B3eqWapmEhJvpN00fIgOSCW+527yOAWrY0wOqM1azw7Gx7Fxuicp9URZ6N69BOcytoBh
05sJmpJLZ1NPhhaBnG+iDfa/SHpNQ1OQXe+EtuZWAncrZbAC92BkxZxMET+u8vzW6dlRtRbaa+Wh
ljTv+oHu1A0uxHEX06wrPOxzVziT1ZGvEdYHHMKaZC/ZoNZfQxkMbtfl7R2gibgdmA4cIyBVlwfY
p0oVJ5UKAOj8PR41qqit4KXeuxRbCdwnAmVnA6JrJiE9xMtPbGLIciLQYu8jIVYHYlnHsjIswbrU
ost0hEQEMvQYTZ/Ifo5SsM3WK5ozDErVKdbL9WPbVQpASQM4IxnhD/v75p3OrCLNWxkCC2Omufxj
BtGw2b1dF7ITXMGsfwvhbGFIiiiWVJ05aTZ9hiz5vW8mqiTvmdxWDOdKAHsfwSoKXZCbg6H3pSSV
MwKkmIheOJEgzlf02JWCHWNjAR6VCCUUAycL6ubG7CwvHcCADVoxNf73yeLFGXIP98oIZNcayoXT
TPXpTjHVB0Oe/j34cSMFXE2X5rBaQz1K8PlUbVFYbV+q5SnUv123hl2TwwgsqpvYbKnxJhd1TdiF
sYZ7lB2yyXKk4m4oKvd/E8KZHFkLOVXAao5iV4V9OrNrhIFVy4Lj2r2uG1U4i0uxsi6RK0hpzaA1
9JMGor6mO6hpAHDw43WNdo1uI4szujQiK3Yf4tPokz3eg783B7tiCwQBtilRWWu743V5os/EGRzW
LtaakuPhm83vYWWCL68+x0Up+E571X1Ywj/WgGj70uKS2S5KZcIRRoWX3YFU9wwCGr8/KMQxBgdr
ajDFuRwaQYy69+GwDhfMbYiGMUzEmQeYRAd5BJEWXbJTuWKR6vhzrSu6hImrCmG4eye5FcZZySSr
VbUsiOqxjsTBvPFtQwFrQf/ReG3BdiYeu94ViOFH7AtB/IaxgcszBbt9H42FhLposdIRLchUUY9l
Fgm+3QcxqJMpgDgCZIwUCU/WpRhFHasOHql00gVLlGJsmWiM8WudB9cN8YPhQwzGpFA7Ag0xGyu+
FCPn2AxZhTDEkajRo2w3oL03m0o9NsWivWUgnY8ErzB7yS8CfUiEQrhNMA1MEnDnh5HcpE+rvmAL
d6YD/r662NM6f76u10foGieGs4uwB8yqLLAlxbptbzRKjgYCz+rEah7aj9UDvuveDrAsTxzs7n05
JLWGrGO5o/mBYEoqQM1NRkiOj+iFfssOBFPTndue0S+kOlVfUDoXGMt/0fa3TOXyM+rzgFUAoA0H
GB2jUYrHpvB1oGhMqp5AJ4s5+PguAuh3Ovzrosf7Of+WzIWGQ5X1IyJvPNcT+JOrCmBpnfHrY/9x
K3DSzAnzloMHFFOYGhtjsDkllaibwUymFo7dmNpK49Us72LsQpGCvsFilS9LK/3oeoRzYdSjjH7d
oPbMFhUXsPbh5gOjzl2Uei2x2NPA8ImGHSCOooYnEJqLsCEfM26cpg0qB50AHofCK3fry5pdGqnA
aKS6jD8UA5wCEtZyOlLekJtCAnlq082xa+c2AiRV7VcHbxU2Y6qrCGm6oy9A8hhqBJ+qIYNa8tKi
OqwUBt9FhK2RY/wdCxdO/fKveTugDLDpKAnqYNSQ+emrvl+AfWmimTZx/yliu1Pz9KbAUpBEE823
7rg5dJIw0GNi/yj6HpzpYDqZyAuBNk1cfZVS+63HRsHT2OWJG+p2I7iOOx6A1TIQfmGrOKYZuLOr
Cgmk0iqY3coW+yjUmxywL/lfNzhwegrqCBjUwEsENrvLDyQvkj43NYjbsYrOlRfttcvLOyzBfPjX
dn8hhnPXSWM3Bhlxcmptlp+NsVBpXWNp+XUpH7u2nDacu1ZbGTtXZCw4QWx5Vjvpi9knZ6kOP9Wa
4aml9kOeFX9dsUDQXv1aNU86CO+tYfWu/449q98eKhcHmlprLy3J8OXWxplqEHFaIljunnFsRXCh
X1aPU4geJ1ava3915eOwfilEwMOPrUR2mgqkgCKEJZ5cpltjcVFaZg1YlMwW4xHYrTdTpZ/bm4Gk
2JzS1M9Fk69HqSusU4KNv84Ygrbh+lHu6gnmTwzMA6cOGsBL+1ybqOvBwY8vOtpub57aATycjfO/
CeGs08jMqVOMbqYpOLT74ZzHs4MV29eF7BrFRhPONuNuGKco7Gc6DrojpU/WKgiYRUfFWR32/hZx
EUILJcPLqcn5ccmUzKn7XlDV/1gQZIaxUYUzvipdFo3EA6oRN6qjO8THtl8gmTAvTqXIMVw9QD/x
LnwiVHFQ5g0ibI4VDoF87D+//wow/QF4CfS2zf2KSWkjrCKf4fg9894KsGzwkNwmpySIv1lA/4B0
79wGoibUx6bmhVRQ4F0aZFZExSwbSPCX0/Jr8VSACrDQBFNtD9JD88xmmNVaYJ7/5bz/0RQz5Jcy
sW1Qb0wJMtnoegNyMWDRD2DuD/J7DNTdV88dwASBw9gGKxcD+49Y84hUSRQf7hvY75/BPX8ZWixa
lODA1zbRbzDwPAdSbduPRJNEhbz9y/JbFBcPZnY7LcYCC1PAd5Nnz3lt/5FjwUQbtk2D3VfjJFhW
qnQDdh+Cb2H0zOIBS8DcsvijK/lbCPeE56mBBe7pgg+HlkSxvKr990U7XPcr+1/ltwz29015sKhz
LJ/WIUOqUk+e5KcR0wNVV3z/AzGawmjUWVT5YbASja+k6OGIUeRg4YhG7THDTpJhEfT0dvXZCOKc
cRtWZSwb8JM5aQ9Ych87ejl8SbVG4MX25RjwY5aFgj5fjQY2HbtemT/GWpbHOVbpMIdfk060zUAk
hjOBQkonOclgZ0l/g713NO4Tig3CAmt+RxFxWQ0IqBgcEkOG5AO1zKpVfQ2yvJnicQF6Frv5QGVW
BD8KzV0+4c35Nd1M96lnfx1EmfiugkBZAWOvIqPimVbnZbbNXGPfK5lcfc2dHsl+oYlCu520DRH3
f8S8BysbM7dQyYAA+MAcI3IoswfkuwX2nC/5ubkhND/Mt8vZ/JRHVNxV3NcQgF3QkAP5yFeiWuzb
siWlKh2sxRocwHrvIqzEomMeCYrwIkFciGDGCXa91whfK0V2gSajBTiB6khwwfayGAVkFUTBBCBq
NVyckIZJJLVMnbCOfGzEPjYmVoCFeENKSeCbPiInwDeOPAlzhogjsYOBe7mwLs8YsKRpBoxy8bCD
8pR45mN4wFPpK19s0UPJzoe7BEAzgCgKTTRw4vMUL42V5FIOqmisEMfQmKPY2CLrNoAgPGpDEZpU
69buNTL1VCT4Y2vyb151kDDAbaDBwekZRooZ2mu1UPuQHovOB1f3OUPPWXsevfIRHEiyY6NZGh/q
h6F39J/XfTOLdHi9wer+H+ncw2yapdzWWr0An4Jd86DnxCjSQcyRu2M47IojJ2XhOPlgOFhTr6m9
BB9TfcoWbIDJb9XBdHohDcnOPbgQxEV2uRFjn3FVLBSZuAeqEM8MBtE03E6EsZXB+xNDqSUjIfhi
amuXVCXV5yyyBE/Mx6kGZhY2qrwAiqOLwmM/l0nBAkLsdAQcIf3UfVGPf3euO5o9JI2DBeUSSojV
MT2gXioffonLzLufbPMDuLtuR9gfFlbJAqbt5k1P1ZM5DC/mGr9lzehdN8IdB22BRhQsJMAk2EAl
XMYhQy0XoL/FVa/7IA1VR0Ud0YgSmrcJqwXTRhGVY0QSuRAOyTXpJPbyqIBBGPFfWJp60KcVE+GN
09vfFLUWPEJ7/mWrIveWgwfeLAG3wxuE7aQyUg0FedaSOigD4W0QDFXsGehWGLskmwevkvRkrZoV
ncTOBLi1eBpmW/ASfOzswD4Zrz5ARrjWH260hlZyZef4ZhnoCb+1n5ZbjPNiOSjN7+oz9pY+l15W
OqMI4SSUy13wtirbGCuRZ9q/wo+Mzxi0dbE9lw1LJEfZj2gBYF0oMNC9u7BRlr/xempX7RghUDaW
LsKClOJOS8G2SxJq5rHg4+3VTnCyLCtFcmpgle/l14tD3cpnyYSvXOx0Iq4SRctbC0Z64uLxmtfE
GRoyT8dBH5TKrck6ar5Sr+nix5EU/0GBwwL1mQLMLwhDQEVx+WuKni0WxhZfWuijI0V3K9g7wv7h
ugPYNdiNEE7lpbJjRUMMSpUKa3StO6sQCNjLvS/UYF94cyXWAZMnRYEaaPRZutf95bZ66c/5eT7Z
gfoZ632/ikj22U/mH1ZNVwC9RgEMaDku2Y9Mki/lwu4HuLyJXTmV/hKLOJx2zw0zJoxDlvEmcrFD
b3Zyn4Pnlfb56Ovxc6cTQXYgksC5ZmxjNI0Za69pg+XBQxoMGnGvf/tdz4j6sQyeE6SifBFekZfa
ipkrHjrVyeTVqcbn3prcIT5jYet1WXsfBUgYG9EkOn+6zGkzdBo2cA/qjEW+YSBl9ilqsnM/GM/X
xex1UdCYBQBCJxgjAdTu0trSTMdenqxBtX/o0OozOvinSkrPqH1hLIggA9Dy/lWTRsAJuy59KPv5
l730oj1qex8PdU/sxEIBFDTd7O8bo09MxTQjKV8oAZs/QI3qNDrXNd07UCQC7O1GToBFlZcSxrDN
e4tYpZMNL5J2QzrQXKc/r8vYS1ABM9WwpwJjG2hocLlNi8/Wt1bKQqHJU/3SR724B89w9DKfsYiY
yu4cITF27K+Gd1303gEyWk08cKrG6tmX6kkaeDKwPhiL3+xJPU9YnIqVrboisEqRFM4qwxlMXpMC
/hRpSD1tLD1LFSRTuxLQRQFWCY18ID8v9ag0dW2tvqicNUSFRyqrZ2x2nd3rh7VXVbUMUwdCD5cZ
c9/MWDbmFgEt02ED3IKMrTwWj8q3BliPH6AvXul0U4GzK7wDNZlA6scpAwQibP0GgKyoYuCFupSK
fblYkFojUJ4wEaUE5dF8am8sOqAFHVP1PB8bQNKyG/U0n5qj9LZ6BVacgDAmEO0B2T1kG1cKdCDK
/5F2ZTty48ryiwRoF/VKqdbe3YvLfhG8tfZ959ffoO+ZsYqlW7zug8GZwYEBZ5FKJpOZkRFoWwrL
zwerGR23nkHdlYLX+FcvI8NcM4AuJWjRHLBOgQDxfKX6MKtZBrCJF8LZLUhi9LIu2NpxXloQTlrd
zVqdpDhp4GamneKAuk5/rENzK/EUnl6Ll+PSjvC2UIoxqCYSAZ26LWdqH/td6dkH6y7JqLsrt+FW
trDfbIaXFl04v4PcyhH7rwHDKY8qNnuWC8pQ66Wc803c3mNQzEvU1led0W8yNICH7tCXG7PNt0mH
5KqKj1Z3o2vVvkmKTTv0921k+GQAGKaraBX8IhBiarW3yppvSlujef9Cxi8D/mMP72Az8SPzUatB
VF48Jt0nFiXeFLyx7sf1/Vx3jD+LE14zQZRhZEtNsbhBeeyt5GswxZKsdNUzUBxEnxzDEhf1ET02
CvC84WwHJp5p09c6/q6au+vLWHuUOeDEdw2UQlCvEw6QOVYYpyPd7KUA4/u2BSB+Wr9DbP4mmI2H
ytB/tI3sAlvduoVN4Uw5c+vOZQxh+8GFREOIMSGI9KmynsTq7i2sCOcKJB6tqfdY2dQr/piUtECe
q02S/eO/VfRxUL1yPBWGG1HgOI8PWdbaLTofsxc78E37Zzq+KBXaO/bb9e+0tmdLO8LpHaq2L5iD
1eRxA2bUhMaQEL5uYs0VliaEoN51I+maDkuZ8VXiAdLEjUXbCKAp8NGzcaemL9cNStZ0CUPT+ror
YbALyGZk+uPoSvt//B6/8n3EwXCn1l3AzNuSmsAXJJvC7M3HgbTARJade+MaDRqfTpaAU83QUODs
rbm7b3S32CeF/tLi63YfSO4xKITKNECa4HMT0oLANEObKM3sVcZ7SB6NRAZrXvVIjNuhuYChJMiZ
n3tkY7R9kOnY1cGIaBb+sDCBEQc72fDm2vFCWvivGeEQB06TpqMKh4SuOVXHp7I7qYUEDLwGECFL
I8LpiqHZGKP0xbMbgI1rmqc0gtAKSkgefDKis1RYbNUnF8sSzlmmd9YcTliWqz+aZkT1RtJjXC2m
LNckHDOmVDkbQ1jgfBSpi75P8jzsMwqJlafZT/aQR92oMpbO1bP9Z1kiBT/SJ1cLZxiNom8zU9BL
+GbNpVcSMEYlN8YoOdlrPugS4D2R/UKdyRTWOOdEKbQCPtjmu8T8Tux92nyxo+3fx4+FFZHPq+6M
/xwlkj+byg8jkCLz1pwcV7xmct1DDJEIb0oX6IHBMnEDgwjNTyoQh2j7gXa0emuKjTFTzo0m55eU
WRVCRObGcxlY+Fi1/tLj+ahNr8R5ur53q19osTLh/UOmolGyACvLaR7kHlNBYefeSoxcLkTXACcE
1TpwmwCr8cO2eJyY7qwEhMeIsWHYtDzZaJDqpA54r6+vZiVQcEvA3kF9DM8SMY3BCOGUMqLjsmca
2UWxCu7wcka/mwUQqKnD+pDEc7BtwO+1n0ZHRVKgF89WGrsPyPrnBxRbZSDry+FGyIVxJDdIcYGm
JOLTLNagtmIw4MWj234D3zSizfDIpV7QwoMibOwlbzOQnqgUeMUGt60fYcaR/er/nnAGP+Q3mhPQ
fB0VH8GfQFc9KjFXRR3ArAZp68fCaI+qVnhMebv+HdY+uM1lri0Lbyb85/yD21UAzZLEYB5ar8pu
IHr8BeAbhtEhI5M18VZtWRBDhQaa4aBZeW4Lwyh15NQTw2wSUGD41jomOdQyldzXK3Ul7B7mGQCo
A4rUJsIdFDKjGyzIblE8wV3DNwfVzHdQn5yhHhCrqUWrJnS+N7ka9Nt6Hot8Z1Zq1T1ZTj27IYVW
m2VJMrXVpaOnZ0KvGUFWlGsuiixtu6TFEz/KdySdb6Bed2hD2UjHZYzAyhdmhLuQVbNrFxn8JjLB
Pa4oXoYc164TPxzfr/vN5a0LS8jVcVNgNReyWVZntbY71vDQ0fqC+Z+XqpgP102s9LYhnwtwvgaF
GB3fUvQXpSjArpuq6LrmkGLctjvis53+o7jnAwGy7sXKJ1paE0vRndF0UxgzhoGR6tCMpzQdto5C
JI6wUmI/W5RI6mI3cZlWGcgkwH2kDf7g6Enu50D6lP4QT81dlzb1jvSDNVFSDOYnpJ9ghA0mSyuB
Ogmn52BmRkGL0K4zGgQYzpccH319I4CJBn0evFVMwPWazFkBTLtXvne34DUD9JoGdzZI5vN71IpQ
WRz2JIJeYrQvm0ODwhV0C13QNHxABByoBkwQ/PtThDtvaos+scAS7eUuoa5+aFhONRnacuXQnBkR
6gJx4bqK1qnMcwYoAyV3Uwc2muFTKbvAV5rV56sRLtcEmr6OUmcqchNgNb6laN1+cW5A3Yq3oVc3
8AI6vZXbaDNSg+rH6ZccabNybEHuYeAfSEhxOSAhBBeOMqdNxm90Um7quQkPZp3LIFkyK3zHF1lE
aliRPZC4oO08xNY2KqoUjCWgWX2VRIhVQyglupjSBPOTqM4RhVmGwX/cXnad0mD+Fie9V2nqsUoi
XkAA1Xaz6/CIZFq5M5p3RYloEPcU0y+yY73qRItfIsSqWbfLNklwaCw6+MyHzPFG2RCFKgzQVc2r
7jtwtQ+YmX+5vgWrh/WPXTFqMYUZ42zCp3QDGqcdUl1UG+rcla1PstNi2GqjyIxYjvXhacq8+bdS
LdTiSzqWtKEECtzJnQzcuQLLxYFBAFKRjALgJMo/QqigLYLJYZ77THaQNgKX/0+NcgFu9TmO6bR3
NhDR8YsNGAn03+Ri7b56ldXOVz/t4lcI8WEawlrHdDN+RZ74YFKltlN4JoBjw98LHfF4tzDFv8Li
4Bh2FKbTDFO5os73SFHnTVKFxfa6z6x+y4UVIQhkhhrnbk2Yp1iIdnF7UzBXwrfFU6zzIo4OwTG0
wuGa6HKI4uJl1rCwg764ZzefYnveNuNb0GDODXAtDBBdX87KETAwxKMjYQbxAUjgzjct0yve0U+g
gl04r1Og7Usr+zJbswRrtLJrZ2aEb2PHcWNkjqECn1v4GEOndt5Krt7LNz9KtyqnjEGKCCk1IXGN
wraoCfiIvTK2TOqMdkvVVh3pEMao/OfxU9IYePm5lYw4QmZYyBvzYQYBE4bpoL03b6A+v2vTHOq4
LZj89SQFnYSCCRvycv27rZwrrBZdMMhBY4SWCJd7NqpDUyQ2jI6fm8zyRgiwGgH2NZFx+K5a4ggx
aN0TlDeET2ckKbTuAyxv7NA6Af97O73EfbArW6lUKI/zguMb4CJECxGStRheEJzRqfIsGyJu6pjf
A5g1+XhGtZB6Lncp8Inh0fazN6ROIXV/da/G4we2dGFdWCjIRRpwTnEHys09s79WFZhiusSP/pp3
CsdMw+g4igS80iI22SKzhFojX2bi4IE6QBtBxo69tpH4ZFxEGa2UiycwwVgwgTQa8mSjn5oNLvo4
pXirljWS4ZC9x5OmHfvaJhnElkoMfGZqJq3Mrp2L5Y8QXHSs6ia2Ky6BOQfFpufYA7eP7ANoahqP
jRDGqtmQvg6K6j7//ZdcWhb8iI3TrBeBCwiEWt65an9vTPU3rTO+IP2XgNTW4id8BvkgOGPQuhIO
/5QFqjaWOIcNnMcf+/45cKNvYavvry9p7emDWYA/hoQcaSyTpI51kkMVq3k160J/tLX5u9GTUzgC
UF91xmtlxDep6e7cyqh99FibfWZMsQcMFyYbI10Sb9fiwuIHicmT5SiRWzf4QQGQvRhyiqpN2ff7
YpDRT65tMXbXAEwbRPkY4j+/omrIVkelM84esGi7sLrLNcM3kh/X93fNCN7KKjQuXADjRIjQHHYK
IwY662VQ06gEt1Huj4p/3QiPIGJ8s1Al5t1HDLSKYBm1t8bCqFDfN8ren+P7MpANJK59lKUFYa8c
1DCUcYYFTfnqOHsFsBmHnEZZxr66W8Bf8DYg1/8WQiVGKmq91NHSDMcKMgmeWXVx/jo0oVoOfk/U
Jv9yfedW14VRcVwMeFkDWHXuA+2sRVlfo41kg7976O4ipvpF8x7kh+t2Vr/Qwo5wnOdW0dgUz8DJ
1M33zs1OaGptr5tY37s/SxEOcqtBK7PgrU2SQVA2qpApNB6mliS+JjEj4kkDzVByq8SOMWh+FsMj
0UOKB+v1taxVmXCRoRDI8YFopwsxnmCbRtAW8e7OwOdevPIXxvd9jrAoXmXcumu1yTNrQlwvyxwP
8wLezd+J+ptGQ8xTlrfRPvsqUylb3b7FwgQP19I0rEYDjhC038lwiK2IdoUkgq46mwmpCg5HAIpP
2DwX3ZaqywAYycG+2rVepsj6YDILwoZhqr7QhgK+NrFpG1rMrwNJz0NmQdgnDNjldq/AgtPn+0gz
d2rtSFqIMhP8Uy3edVZclwRsCbxR/5wgV1EtyR2+GlwW34H/+cKASZTB0mt8h5TPKc43+FZ0cAg1
TAnC5beW2MUFAGEFFVLL4EwQm9WgzayVeMBxqedNdZuAssWPN5H/owXu2rchtqw0XgcsW/mo72tt
M+9lz/EVoCNaIotfIKx1BuN5FKDq4RkP43v0CGWb7LcCUu7F3oBaxKm5wXhO4Xc7GeHy6i6DlA6L
t8COowveHoRK26c1LAeAd4MQ+AnBHjG8uw1kSKz1bbaB5uSgAwyDCyHWNMaoqkvEiejgmBsWgVwd
dY+76kZ/KH/Y6EFtTJ2a+8zrqfucoPQq2+ZVl/3zA0QilbpjMzI5/AASmJXfzkTx3Fml14Pv/7FM
YM4hgQPApQi5BBVI7MQRKkoYKAOwmSjBfJxizap8w0QpxANzgD5uzHAyH2OIseVeArC/ScdBa2Y6
G3OYeUHpDvfl1FsQvYoK4xnT43DBGmpcZIuwXp2S2I6GuzAq+hJ0gnjBSxax6hXIhP5Zg+AVRUQ6
eyI4EaWdeHoBACeKA1PEjnkuQ1fwv+ri8KE0C8ltHazftpBDKGNg1pgNLzGBil3xMt9UoGOIE7/r
dopBZbF3/agt7Am5RGJWidUraNKau/iTAj332xb0+tkDqG284j2713i5+kbdy0BAq1fXwq7g/Umm
p6E+4qBVeuSF6HaXdroz291171t1cYAcOe4Gh1osHMWT42J2DIhiNwOBrZbeBkSTmFjNLmyDo4cA
u3VVsefZs7gGyAOBeTySnQH9TgxuWZvgAbqT2+BeNqfIv7/oHwtrIj5LJ22N3iv2TQuyrTL/cqwn
Xg8eZoO2neQmWPtGoD7CcJMOuqULtta+6stqzg3MENbugxUrNMucO+bIYi7/1BdLQnQAbhL/w6TP
+c0WO2hlFgPfwJEA7cXM2zYaekjAW/t5NLYADb5mndGha9dLiilr7sFVx/6xLFzaZlhHho46IuIe
2OM4mNj+iAUIOKMWCw1g1xKOF5iuMbUUg362yRMvCbZxL6P9Ws038cT514Rwkiy303LmOsg3HwY/
3Bf+8N19dXbQDv8lox5d3a8/pkSu8MqCmHFg4kuVbrBFs/tOTyeJz62WEBbLEceAJy2b8siC042e
dtK21i3bR354y46zb3nTa7yVcRKvevliUUJw1/Oic5MYTpCzZktG7Zhpqg+2kA/kb0DboMcBTKoL
YrFzL4/mQgHEcML8U/VzmiNPZScdTh1UzeZ6zFuNEAtDQvJUZSi2TbM6e0UaPehILaIOrfXSOoZ2
vGkUqY43R6pcHN+FPf57FonpSAiLGDoAXObnjSu2MkjCcO4YOQ/6uv/92UPhNI1DURUWgf9Zyl3S
x7SqZJxQK0hAneuK/fuZhNPU5RYrzer3feju67fpJXuu9iYl1NmQh/YRE3L+30t/odQK+h0Hs19I
uJB1nu9gO2r2nDB44OihFZ/h/uVin9UmfNG8hjbeTEFGI7v513IaQGhQRkBc4lCac6MglO9zcOBh
iILFLkZwh8OYz8c0J2hLZJ+vu+TqEQOrBngFUFNGeeTcVgXUq2nWcEk1+Fw2rxqQYLOMCneFPwC7
+MeIWEuw+8QwWYkXmLkbbiufbVNGC58Pxba+skvuQbHqYbiB1tsPqJjyL7iwLaC51DQsmt5CYU4r
H7LxkeQPlSbDVq1HxoURwU2G2WXR2GCBwV0IhaDb5oVLPNp+6+cBjW6Cm//HUBEHU14c7oVNwUtm
PEhDsF/NUA0zjyhVv6XfhgPYrdH8DnetbxwtQFS2Dvg7g++FlMFz9bwvrPM/X4SWvGca3gRI34yc
0DisvN6OJeWN3y+6ixW6QCoCKgZQqTjaFhAUxpMKK2w30SMnRlHfogOXZ2YHjFRvCaDNzCvundfg
AaqkzS7cyk7i6io5LxtCAAg6xZ6giSaqkzeIag6k2LW5p9Nfy7hy91xYEOLmnLZzUye8zNaN1FUa
X3cwbYT+tqaGkv1cu30Ay0VnEy0j0K0LJ6E33LZzGUpSWt28Qrvoxmbgec3b1yAYVFrkgSRfWAst
S3vCoQBlbkzYMODUa5Vvly/6rFG3kPS612Ll0ohwCkBamVdKhvhVzYjHIC4YUROv0RyeZBzya74A
/h9wKaFZgyq/8KXU3qmrVtWQkTLnCbX+zxNTd9eDscyEEIzDSB3bOYK7TQ1kpTogvxxJqrP+Tf5Z
BPqk58fWSMxoCAncTTWUm0JrfxV1vCnTTHZZX1+JLpYW0Iypgw4TZ17asU0bhDeOosne46s2MNIL
GCJ6y5APOF+LU2uDlZf49BbNDgo0qPbhr8HLD+1hPjReAYyijN92dffAaY25bLwXUBk6tzgmHcDQ
Wo9KYtX5hfFgFe/TLBv3khkR/KysLJYAbo6Uo3Ynj4z1sxZClBZzUz8/4G2L1Qjepld1rFR2gWJa
N94VIcVZlRzO1ZQN7ap/Nux3BWp5S8SsDTKCTMZ6Tu/He66gh/448IvGDrwwNylUy60DsHDXFybZ
QfHeaDDjmyoR7o1pTkH9NPvV8FZr3eG6lfXFYcoBPXgbVQxHiKe62ajJxANCtzV39pH5zj6GLKp1
b+yY1x/INn+wPvBm5eoc/5gUXD5KrTqpdKxsNjHwzV7sNvGvr2r1UC0sCPE0qNSAJAaCdsnR2LaD
ae9Ue/nvbPDfsPCKPg00S7FwEeUJhIHbDGCe03ULq7fCYhXcQxYWlG4KcpMAIOeaCpgFoIrR3oJm
kip/P9aF8guERQCVwDdRxaK0Qoa2CvnUpNaPlGk/Bgh/qICAf2Q5GNbApY0mtpiGlMxMa1biXgiM
gRYsofXYUC24DZwv1w2tnhzccP8YEmKPCpjhEKNu64EpnWbxd5Krm1haSF3/On+sCIHHHYDTVy0s
h9w5Dyilftumm/Does5XEAmDjB0CsftB5tgSo2JJvTInErt8XBPw7zst/N4mj0zPj5hwpP/VHopI
gAm09lOtwhDJf7nW29DnVCm//3c2hDjQFlWOgSSc0jB8YOYNi++iWJK9rc0IYeASXIsaKAsAJRTC
WxsVrtk4gL/bmd9AaCzaxsOedz92+RaoDSX50Lt3aVFYVeCWTpkQxAU3hxQAYb7W/VKMYj8oskm1
3zKq4tOCi36AGhwVLRQ3zwNE32t4rjmoJYTfqkO54QD6YWseJx9yi+MrnzbSIINg++aztZsxtYZ6
8cY4Gpg4DOGcteRzrgbdxa/hvrsIV6M6aWVYYObaNVPfqr87o2y6ajX3X1gQMhczKzolDvAxhwr8
0uAOa2mejCMNA/VH1Vv3ajxJQvBqKDEREYF3R6NSzDTbBic840/iGvCENP05QAiA9LIPufryRqPq
XzOCl44WyTv0SPDIeMIreNPuAn84Wve1b1MuZe08MskVvDanhor7H4uCl9aFpcw2t9j49tF56L+x
H/O7deKw8ySixEcFBRShyRtwxBU1XqdN6ccgiyh2sscpD5MXPgxCGxPtKPDniDk2OITn8PfzeD4O
YBAJoXFobNS9FDWxZgdzY6BnwMsHk0CC73ROrvZ9i1y+3SiZB5GDB1BdeiVY6Gl3wxtgmhca/rQB
QBxTeb1smWuBe2leuJO0Oh+dMUbVGfnqDhPO70OkbDPStBRYbXo9rq4dxKUt4WaqrY6FNm992bPt
p1DaNToZM+P6cjDwh7YXQLFiTwqyH6qaRlhOmbe0cH460JEG4Q2B8t5H1oKpN0xvgfBGBMNaid7h
MsfzyMFoS2IRWsk4EVczYI5F+MeEkMhB98Z2cg5AgY7LS4qrIfPifbYNfAfDmrqzn28z8KPLJhPW
IsvSqhC7K8sMST3wR0WMmNIb2W3XIlfVamN3fQfXHf/P8oSwbJEy1KcSl4S541xOysbYtQddesBk
6xHOV9BrdgGANJxuAJN8horvWFPg/yT+wP8aMVwst008R8Qqh9J0C6q27KeZoMyUmtY7xPe4Vgzz
3aqR9b/WT9Of/RNOU97WzK41PJASQ4PWGl4sMvSQZE1iYTmerBHKfvBxoOVVT6kU8L+x28J2D10Q
RzSqxqfrLrH6rTAVDKZBvq7fl8Pipi5Mmw3ZiFgI4tOfUZof5ig7hLmM1Gs1SGgYqjJR/cdshXCw
gnJUyyyDS3RKDk0rd2/p43Y2QhrpsvC6IosEruWFLeE4NYpi58yBLWVvQx0xvhnf0htOWZneBXvm
Vd+yT/OtvY82pmx2ZH2VGGNVOcMHlEfP0546wgx6U6DvZhdxdKwbpz0FdtQl1LZYX+9QGY2mL9e/
32q+wGWR/rEpnIJZjSA/zM90uym/jW/Olu1db9zaP6JPFrK80Jd9ynWP+WNQOAQR6etoVlAon9XC
j6feH93vRSUptKwaAS+zrkP23sHNcr6TU6RaFdr3uCOh0kjj1KEl6WMv7/SPXJDgZwNhoAUgjCV8
MmhojfZs4cA12kTTVKUf4IGDOwIngWltdPqA6zlfilJVSjO4uHbzUUmpYrh3jiNrlq9uF/Bztg00
GUgHBZfv+r4mVYpT3CnHsUG+RjD8Obx8wNXQuQCZF+pfmJASro8wS0DGAkwVFDz49K6+yfzhM0Nt
KPzChUP4m0NicW1dS4vC1wFj0zBPISgSjIep3+mevtHQoccI5DG+JQ/kBBrRnWwvV0EOS6PCiUq6
vEu6McRwogaVdZ3ZMzW1OfLL0ti3RqBtUEo/KiVYnsDKd4AC269CbySP1bVIAgkpzpqGmfULbGDG
KkctWpAgBrYSxA91p0OlOU5jfNtKIWFK04agMnN9u1d2G5OvGMQBSkXFNK/gRSZz7aiJwDTfOQHt
wcw2oEHUfeAdBSsYnELNHGsT31GlNU5RzvKCMiM3N1qBcXwH8l9T1eWb6+tZIUcEAgJ0crYFZBHO
uBCqlD7VNXwnBiVsrffM98KvvcAPtvNJ80qfHdPHbocEXxJSVrcRLKTYSROsgYZw4MmsVXPJYDV2
0y2Lt7FeYTb65/W1yYwI30rpDCWLA+wiJigItcPgvhqzl6qVySCtOCK2kGAD0SECtYdwAjtAR8uq
mZnXlaB6DpMjkG0PpE62lt5L+h/rS/pjSjh3g2oHFUj5CwpUDui6Hwcl8FBH2F7fONmCBJ9I9SpL
VAXznR0D74o501BlW6cAqZQlG3PmH1pIUE0V9DfgnAB5H/59HvkT8PaWdaNh1NeMvL7DrLGMYpnv
/jULwtM9rRS3z1t4QTV0hV8BNjDSOJnb+0w32h9Kz6wdFG5lY4mrW7hYl3G+LihX6XmWNIDZDv0R
0xSbUDU3jXbqNBkR9qoljHOCzxknyXUEL68gKasrGYhOmmxrkS9JdBNbn2JFRnC++qEwroGZVK4A
INJVKVlaarOLEeZIuSvHF7t7vu5za0kauFn/NSAyVSnAveAMgRSi25InCyVvIMop+FTee9/wrDd9
36pUBrnmx+XCN4CCAbQXQ6oYiT3/SiRhaqsGJfNYSTxQL4/KLjCfAvWNxKrXxclHoh4nYUVJxTbQ
PRLM1SXwjQNOb1g2fmeSbeB2lEAm+vpWrn6qhRkxSOCZB+kTmGGuHm/sOSOHOtCL3XUrq6FoYUUI
EiB4QBO+B3WT4Rzq6S7NBhpbX6/bWF0JSib4MibChFjOmPTSMFPDLAAhsHoKnPmXUTX/Po0GBPCP
Df4bFq87Uk4WqMrRSnYczohujfs5tWtUaWSsdrLFCAe14ySeVoXF1HNYQWuw1vfFqBeH61u25tLg
uwYbr62B20As3Lk9a23g75GZ5TPNsxqVhTxitA3bR623nkjuQtTQUT7gDEurgsuVo+LmGC8H5/WQ
UWX4xUrwLckQV2sbyCufSLtAXQ6Zq/MvNaKq7wQgy/WUFJMn0DUsVYkvyCwIvoDB3FyDoizziHNK
tZvJlgU5ftmIAWe5BNEH8Mph7QwDxW13a/hsX+21I0qpEOQGdsG77gprJ3RpjN8cC882CN5tAFIU
1AxGH83MRxLWu9Lo9tfN8IN+bU1CVEObEgygkFDzUrPYZ82m0GMaDLeKGXiF/RKPrt+kEnfjf+WF
SdBhgcjOwJPRFLIGd6ihxN104MJi+r4zh8xXWfnVTe2brKkbWqitxDFWt3JhUEgiWp2ZCSjFKgr5
asMzw+BB1xTokWXFy/XNXINNQp0BHA1IypFUXnQSx8YqYjLgGsTACZSIBg93ROnhPtyTB/A+ISUH
Vfh27qjruwdpYWjFQS0QDZgQESRIakUFShQl02AywACWvplHXihJvWDv7DjhlBymuZK6wBjms3Wk
LmAPFw50OZl6RXrQ07kTWPItdFbU7KYJMn+KUsnVu+IxZ6aEkx05itVFKZw0swLqAHbXlIQmzXM+
RrdA4EmsrbgLrBEEYSRLwIkI7tKbcd6CNlf16gqdtn2pg4aV/D2q68yGsHkaGcHPD10KL7GbTVvf
KnV+KApZuU62EmHfbGYwK2T4RKU7HZKeUa1M/eEDD46ztfBfsYhUfT0lWVWj7GloSuylzrCFXpZF
3Sw82FP4AXKSM2tCXNT6COfPwXstt0+aVXqYWae6dj8wGfhyJTKeGRIiY9MVqlEbIMsqA3uvxOpm
cJ9c1ET06Agglt9ZoOlJJYOvq2fKBGQETwFMWIsd/B5i0ZHVI08P3HyrN98gCLSz2FeiyqSq1gat
MB6Eo8u5oiAIJiSAc2+1hdmBOqk7GafuoO3djfFk/jCgdBRvZWUu7mdCxF8aE0FldcxcE69QGMuM
X4VS03lIJKF3JXM6MyFcKgbJ44BxOsKKdR4eALeD9nlSjNvUztCpg9Ck8vN6rF89WwRKgoCSaRaq
L+denyVQ+h3UGmw1TEX9O8iTkz6o1k3kmr3EK1a3j6Ba5oCjE2OTQrCYU+gMVQo80UTVM58+G9bz
9bXIDPA/X5xgHOAx1sFQQzNI/XSgbaEI+qUkrK6ep8UqhDChOUUPEAPYyczddPunNyerbsrWIsSH
qagBsud34JBg/BXBwZAd0t/grQt3xtQRMZCl4/EpfI/IKnS3SUCzOG2nmJqfMKL4oDxMp3jyNcgv
5zv1ufedI5ROt8EWgFAKBMopz5Eopn4hVUFe6+nyoUxeACTwRZH9Fk9vPc3chPMkJi+R6eWfbK96
iJ67IyhH/KrwtQ8VkRGjUEeFxCuwwtgM0f+neQZoeQ6x9gbg/vQ47DuQy/E5dtknvVzhuS0RCTY1
uI11Alvgv8XYAg2ip+wHtL292h99ooOylrraXi6+8rsbefalBcNCVGFJlaQVNN/pfMQwIIg8tR2m
X9AKkC3xwmu5ITAy2mggAnxrC4dDH0zHCtwionlcf6oNag6NBAVzGfFhAmKgmm3gcYkJSsFrNSfo
BjKVER228yaI75TcS4/Kptno2y4+/T++Gt8ccfOWBoWoYk52ZjsqDHJu+8zw+92wH7xpk5QbOdfA
ZVMDfSEkvpzbkiu7ih0iS9Pbqh6dk7lLPxl7+wCmwy0k7PYfGDERLAkRxmzstut658QYqvqJorxB
515SKb70+HMbouxP5ILH0O6yDns3bubYs9ESar0cLwl+ptuKIrCBQyz2Zc/Oi1RbMCwsrjSBH8yh
v0W7UQUrWxJHgHxXg/046Lny0EaNe1cVyrC9fgFdOic3azqcuhLQlAuZIzWEmnwzpzCLh1NwBDBr
G++yG+tYHcNt+Vli7cIzBWvCIh2kpyh3wFp0y7bWVtuTl/RgePyV9PdvMsGWkEYGY1tX9QRbXA0h
JDfVdtrHt/M2DXbhKQYl+vW18Z9+dui4OcRlsCbZCM6iinhQsMCeHedkGc2eKPeD6myCMfKZbnjX
DV1ELMGQcLohRKgZbeueIKZT9i+ZlOtCthAhIhZuPzIMvpxI6wDUDqEjUNiNVCoPJDMjuIJl1VOR
MOdUgC96TIGG6hS/A2QD2kDX9+siX1zuFwCsgqGgNfs5cEAT2bBH1+5on2a+8ddiPYIRwdnQLLSi
TIOReO4heNT7pvswaLpXSzsKl61HwZRQNGRtiZa8DlPTtn8DeTzm8QGmNA8T5kKHe4d46Rd0S0DE
Asiq5PzKtlJIPUxXYfkwwLTZvTGAJsr0OWSSmtF6BEafGK0ZA9eyIVyXFgBqZROBSQ3HVgfNVW+i
nwGpIBpQA2pv6XOwkcaKixSZ7+nCpnCmlNm1siklp+TWPEZetm3pcNC2mt/u8h3IejbRTX3oX9gd
tGg/cpr/WDYFx5mGGYNZBrZUQ+MwBdKsHd+u+/96iF+YEBxmDMdMG1SY4DvKicPYd/ux9vvbcjvf
6LLSh2gOamKY98KTCdcJl7x1hfMWZUmtjFlwym5HkAFlfHb53v2KXAcNcdmFwndnEXQvbAm7Zygq
0UI1OJUOSttDtpuaT2MFjd1mq2knyTYKcffClrCNmHvX6jIPTuqxvS+f4s3Y+dX76AcYbS9Aa1Ps
+tm/blJmUThuhmInSaMHJys16WR/Uf624CYsCYP758/PsI+NNiiCUxUC2Bigy3vjEskTWjhZFyaE
RL7FQKM7WMEpOSC5gHSjsYv28pRXCEy/raBtbBgcBaVCtfJ8IcZUGnY6KScLPJKp+9bXgzdPknPE
/Vb0taUNwa+7MrPLqFdOqVF5TnfIqoaaBCPr0d9VKP+zFrzzOWmNA57T87XkWsGaUQ2/RHWRDNth
0pRPY+oqxXFw5lwWbPlfJi4K7JjEgogMnijiY1LrDaVoI+0puNO2+b5GoovM108+6VSlf8188Xtp
qNuAugoJEiQahePau7XS5rF7MplDWfpZzWU1yt+/92I9QN7bmDPD9JdYIVD0PnJVrKfekJ2+ab9Z
AHU59xCkvHM/gUZhO1CMvd5pOwuTU93rtMsfcuhTsi+QhNipUgq4lQMMemwAYDEDCyY78VMC0Qs6
VYSnRv1clDHNZGJYsr+f//mifDQC0tK0LDjZ0Tu4yx3l/Xr84RHtbDMNsE1BcNjm4EIu6Hz+19cY
cNSNGM/+KoZWb7wv6lMCJupKr26npPEGW+KNv7/OpUHicHwampViF8dGrlaxsrVp75WQ69iiE3Bs
X79DLSDfRPh2+sPwjjnI7I1PimRPvOQR3c2N5EoWm0moLfF1//kZQh+idcDUVo/4GSPAO2OvemrW
bRMFegxOAzCPAeic/gTlkQMbh53bulstymlkgP98UjduontB/TRUt5HxC3PvkmxWBHz874+Dkjzo
6m1OLyj8OB1o1SLOO5uad2FG1cjL790tSahZUajLMw+wez9LqYyk8yL68T1ZmBWiUsiIM44RfCED
tQtRJjoME8T/nmpLNjm+6nULS4JTN4hHDTiFoNzZHrq4B4DFprkb4P/OvmmjLWvLUpaVtUFvGMTu
UGMCd4YlRPb/Ie07muPItWZ/UUWUN9uy7Uiq6WQ2FRIllfe+fv1L8N65rEbja4z0FrMZRTAbqIOD
g2Myrc5shN4a0Amclb6kPkjx6E7rMbdeb5+nq2gF/T/48yAQhOAA0nfUHpoyXghiHRkYF13Fx8zA
A6sWpKBd0xENn5byqCwq5zK58hCA1HT9vV0Q9Yb35M3GQyTCMlbJZGIHV0+eu9d+5smHXn8uFDNk
TAaCaBn0xHTpE8mzyJCUAghpVDplqu2GMfxa6euh08eXSTZ3pc57bV2vCpgkZYfHNso1NBOPNigD
3qS5buuQr03y2ql5l/C1SVwg0NMSoxgPdRRjVZpST3YqWw+pIB5kE8/HHifttl1cRS+KRliq4e/e
r2C6wcnoYTJ602h2Wpt3mCMfbbOI3HIQcvc2EGPf0GeJjkFMqZJiHXX/RrNmlpiDg/ZqKL9UKlIv
yh+268A9YS0bCCpKzvSxJXGyZsN7QR5oAIWRtP66vQzWfmEBKJ/hpjBRCL+8l9Bugp4COddscx5T
vxHl0wyxV3sywz9suIVuMXrrZKhcYPZVB6cNFb1Gom5OQzrI0Cab7jOhyZwsWpdgHA1e56NC/PbF
3YfiowyDBo0f0V4TqRA2mRSlalCGRMZbD+q96ig7QhSL/7zSLz+Vfna27qvDujNPytnEY7g9L77i
yLZ8LF/k+8hNBPD6/GF6HBtw+aso1zhYeSxbsSjaw4B2P/m8WAbH+K9sUkO7BuYjVEwyyKANo7bY
qMdhmFoJ616HH1LxEy+677fN5RoB4g8YoTcQDkI3gFYoLbJCsPR8XW1zehnQXrUOPDO58oEaWFWg
oYHRXbhaTElcGmRjzI2pFlULIT/90zx0fhoNNTQR0ZphCq9zPB67Rp45YcrVKdBQAIVInwWNaIQB
dA+w0GWKlZjJZMvrtyR7M3o0Ra4/bm/dlRsEmxNqrKB0wswRuR4vF7YMplDHkO6GGzQCIZHsOkbH
X/djmDuOa6LTPrA0yHMgRgZRFrSFkTy4hBJVEETUizIiSxGezcO8Tw7j535Xg7AutGW7vUtnm8fZ
ydjCLSZd3mqa1spUgplC1ExoXNPci6vK+U7vHCqXJxsrw2AC6di2MH1MneyojeOoTktcIycJqpxv
8vcCwybVXXan/zS+nZTDcFpOy358kT/nwWRPEeeEXT3Byc4CWpIxXmNBPeNyZ5sIM22SRfD3yU47
9rtsr/vykecqrg8Bst+YEiKJNDQ40HmfEvQD0lRYo73WZXI3mlH4DDPpzyuUII/FYuSepiXm2VRb
3nQJzX72bjt47yFA1S1MX9MqL6qwIBMkwEyXYPA0Ivwn2mMHChA7+UaI895nMrzhJBz6s7hL78Az
oSUuz4JJ+EZ/Z+glYOALL3eoZ1CHJZarAbpY+mjrd6tP5olG23BaD62+6O34FwUOkp25hUd912JS
siLTgafZkOTGeYmCAsF/HfBKG3TK+X1/MWkATSLU+NSruEGJwlzPB+xv75pBhbZYSEsXL50vWnaS
2FpgHEx/OtZvBS87yvI/W2BqiXNu6KPRALiFYPaKGfbYNOxYfAYZN+frsVwBJr9B048mwmvGt0jr
NOwmmqbkcVm/RWFb31eKFTmhacX7206Vrpj+Zzsxo4RyEanj00F5tyidNKDx156LNnyYLQ15ELxs
1NdFhhah1BjjfpYgLqWDecPNl6i9I4NVzmomFe+nXN+NkBAWoT1LuKUxWkp5XcWIq7WZcImYmJN6
m13NH4LoYHjpgs8afUp38aHacZbPwaTJn0s1KyRVAiaRlrAw0oqUdAii0KmCOB7pgkKDZnAbk+Wb
dHRa4233XqqmXl5jL/dFGsZYpmwewhzTWln4KC8QgUis/KyWg9tJKq+dkbnODSj5983bqx2avDY7
ss648DvMBC0xr7+L5dq366Kuln5uZbNpsC411ESQ7Tf7SK4iR5iFQyqCJMWoo88QoFLsaOY5BeLN
aO+zhaYiw1yaJjWNAK1o4D/Sfo2harfZI3SKbLHnsQHTDDvvRwZhjobeZaheo5Xici+7phekRMGZ
IDWM1S281IUUDmpeVpB7wl7nDEmyvMEWjvp0y1DEXafj0ylT46uF4XTCN3PkrYptIB+Lor5eWYhW
V6dY1Bxlx2xcf8Wm0HEu/+t8EW7/7VKo7wS68XXsNYCMfrlPHlUv8qTQ0Ty0mUVOC6U5RFU8VQje
wqibsEmgwDKCNMdO18+Z8thJnLCUaw7UvaAkS5EpLQB6f/IUH63Px+TO8FS72RdQwxE4iUnuJlJu
srEGZJ8M2EPrmufZVdzI64/1sXErXLigNt5JvKYhzhYaVGkmrExrTonCoGZDP1kk6iUHDSwydm5L
TvcsHwX3b6JhnC4yDAfqGqStL8/YWOUpxMixyF7LAnN5ltskGAue92dd6TpY+DGNiQEyvHYvUdJR
MIq1NHCl+9qTeUbfkAPNet/wdAwgt2CpVX3Q07pcNgNWdLbFpTyIlC1VJUAo5L8ehNQlTReoNvEg
kc8zGeb32yyT/PvG+Rt6vYpiAbixqexu/iyqPC1MtlFuICj3IS9VC55VQJSneXBAZwzZ8dJAzIku
ZpztBuLbXC5jmgLjP454A0q5k2Gullgin2/AqIXkq47c2BZ6MZGkqAJzD+oNRIUBUY3I7yZeOMh8
JG4/IuVYDDWzIKUI9Km1s/sQoxbv9WWwzeSN0+BZ0waWu3CCBy4qdTCmsEGXFNno5Uw0k6dABJG5
S8S35t/KAZJYUA/6Q4WM/+4zhA6RUCPa5pTHEcciScoC8Wga6pFrhrm3VqEH+qNv8bKglFRDJet2
jMS884i04n8Q6V7xuoWGjTUIoy0JurQfa9U4QtICoYVa88Z1eFBUzqdoqtUEI9IEPbZDlWFMx8RU
yciplDBPIAYJUG5EszgemZcnMJrCaV6TEI/7SAVxb4egJOpSybu9a+SvXIVBGxTqO4VQxNDNDigC
ZL/iPrZ1/a1NarRyxAi6HkK1cm4DMv3nByB9MWRqp0lZA8AexecWtZA6/JxGDzNPbZ65fTqoONDd
j1wrnbVItToTG+RkiHqRLw14PM/1y+2l8CAoX6Kv7Vh3KyCy2bifU/PQSDy9CraT3CyD8hiNGOVx
NwAjP7V+dK8fCDuj/nN0dMQK4olf8/0/EFHrxq6Bukwlxr/x/GPS5GUGTVh0kLZ78WXdVU4SRCfd
7vbtOXMtd+AleLiQ1EZieLWe2+wdUvEVF0wmPvFOvUcK+bWDrNL59pdju0Qka/9ZJLWtojyhDax6
31bpi4yYpHAsjL3pmLODogWmQTAHEtSByTltXFzqUC+xZrRdQXATWwaJYekjY255A8j7u72CcTuy
wbynDvli1Bk3VWQm8ZYjneIKdcaVeDEWpZEWO+mKYMiXQ52ru0qNft/eVMZxAPUcRhvg7kklgDKc
FFM0c2LWC4aoC0n2VKtea0iKRYvFaXJmuBCoZUAXDyOLSFnT9ZO10IvZkDMMOhd9X38K17QTAxAB
V9rdIkRp9CYlRaJz/BZjE5HpwHykLKG6j1rk5bEQEkGb9KjHJkJ5bO3AQC+qtpLyXvpMGDQygwkM
s7nI9l/ChNkKzbuwwZNU6UonT+fBVxeQnRmWvPq3vxf5xZRZoNFEBYWJiaj5SjKLyOcayIwtKMI3
mddWQrYbkmr0urWN7gotbf0sTUtOPxXr271bIcTXkZSnWyQSY5YkUNoutrRK9420D9X+rhx/lDOn
cHzdxgdSmy0QFadryLhZVlZCtWUsJHvq1YNetZ9WFRoygh4kgnXo2+ZzLBeGrY2Q/FNNKCTgfwW3
N5n5Pcmp++96qbC9VkXBFMkm63N6aLPSkWbBNps/jxXI/A7mumGgoFWhjHOpEnQFa+ToJZ4UQXSq
zDjGwjrcYG/SwH2EiiJeWJd2qSSRUM0zEFQMtaSI4IhW/e2tYkFgrhDUTijGk4ajS4gkz+dKlPDF
ygGlZB2t/CNvlIwHQRlFNoSCuQiwvhXZsjrB+HH77fYiWPZN6uCg8rPAzkLT+YlyM5RGDWKZKQfv
bt5CSBHEH2NjN0nD+SRMKA2TxpCFheY1rWWVD3WzihNMS0pe0km3+3QXFi9izvG2rD1DUfx/MORn
bOKBDqVPxSQwa1hAsBla1zXnrLLOCK4lFAGhSoTSGXVGhkoxUlEBwhx3YFOCvMNaH4bh9+0vw1yH
pSpkSkpFGYkyL0hUrMqU6TO2KzxIZu+XIq8/gbUQaNeYKAjjlGCk6HKrwCjbpmJrzjZc7oOw9KLd
L8SzmqJ7ey3XQCDkA4ihKRo40GigvM/6eFSJV+nbJ6EMz0lc3kd19fQXMMi/QXADq0LLxeV6zDUK
O4wegAmqkB+nCWlnEy/jIuekp66/DFazgaG2zUh0wWgswKCAKtuDOZz11OB4yOt3DsEgThLTjvj+
lI3FImhkRXLvpFr7KCXL92rWn0UrOpZ6iI48qd0Z6h/3kmiXmGTdm5OzRPEI7jZ8JVAQSGg8CzXU
oZP9X3wjHTZN6BsI9csliBm33ZLmCBjCHmHrlPT34Gt8hBBR7fwFEAaJ0RwDERaFvmNKZPO0IoV7
XhTVLlPLlTPLw6jXbRSmLVhgwSDTjCSZd7mcOhEzfVhRvglROnvoTSM8oe8s5rhORgIWGQoSo2qW
al67nLXL+lGYlQmPHPBAaX4CTQKo4L4NJwWztgKX+Y6xLODB+SByRJsIHRvL0RoJDaRWbbnN7Uyr
/DzlPawZVU6ypg8MylGbUdRZZQ0MBXWp/iS5GK5JvNDFbJw357bizPetE/nN7vYXI3/2MowksOg+
xCWEggotrinUvYIZc3Wyhfouh3tNl8EX6+dOmjluguH0oBoPzke026D9mg4dtWFZpQY+3O4V3dea
p6gOHauM3NvLYX6pDQoVIoxyqUV9SlAM5ahNSEzOvKoXcyEqFoCYEP0G9ISQOCeWuGgRbiJo1WkC
RnQk2c9jhVMEYtRp8WU2OGSpG/8DcsLWbCMIqi6NVaKxQYzWJnTkuFDHT00oVMKpCxHFKUWd2U3c
GXFQV7UCVcBFs+KdNekrd1CJububn0S2ZvOTcmMxyJw9wiNH8kUPMjrnLCDabpITHuWjtVc4WUEe
IHUo5Ewrq1QGYIvGYjR9V+Ifkq9jiy93mYq9yyYq9YQsSYbcgiQOtqpxIjDmCUObINFCJ76X2rQG
PQRhvQAhFQ5igmH96lfTNHa4PN42fbYH2QBRm4VacixKA4BgBKMLiQWneanQKo3p6+bUf093ld/e
5QG3on79EiVb+LFAagvnWgCDLllg582uYNe+bnox2tUD3R3c1Vv2850p2jn4svgFAXKer9yXgW5S
xJ94eNAzHV2i6sqyoDlrckZ33meozGK+HdpiaEM/DxxfSW6vKzA0iKHZB5BoMro0f7lo1hBvH1LM
JDTzWUBGzfldj4yEGjb0A4duDBuXrqjbDjhkKtr6kn5tvyae4Az+6AmBCMUVfmaLuY8bSCq8LsN5
DtHFSCDHdzaL/oeBKxUdERiOlr7etlSmBzUtdHygrR+dYRRYNwtaKKcEzHzT1re+/Slz287Y7nMD
Qla88VWiGlYFqIRRQQiS3XIXuxnYw+NdeS4drl8kP/jaMD4WREVxsxrN01iFZPdEp/6p7IgCQf7Y
nvkTm0zjwKwctCJk3D6YcbxcV1mOYzpVJppJ7vJnsNysMsZTUt9yei+z9pIn2pgm4oR1jMQnWh82
oNQR781SNJDi/U8DhIYy9G9QCJUuctmu+aC3ZzCyu+kLr7GVkQUisDhs6CAkLffUgStGjDDVrUFg
RUd2YmfFzva2EciuuNP2t62S6T83aHRtQ837vFA7oIV3ZpCC7uOr7Cm7KgifdQzuSx7a77veSXxu
XZF1Q2yBqfMQ5TUmahoAKw9moPgkRePGCPwgTYOJH08mXzQoX3iJZZbfJkNxaE7GtPNVe20GIrey
iYXJLpAwzH+A8sRRpMyvy4MsqDZnc8kRoI/IFox6jFatNIbokkTRba/lTgv3GbrSvfygYRiud8Qj
r52AFTls8SjTyeU+UxIJR7JKarfqdrX0Fz3DpB/of/t3ZS+CsKhhCIh5fNIx75d54V4p7PWxeUM3
gYG+SBf9ZC6P/5bz2eipAMXMwNUhkZ2MEUFLb7Hha+Vdn+j2OPEY+JhedLtGyotqhSEU4Yg1dppd
7wuvCqTH+HXEAFzshR7HRq5bSi83lHKjtdzk7TDBZaf7cZ8/Fc6bhlp+/cLbQbZf2Xw5KrROwIdX
NwtWtah+va/9yoFE8bKbnQpVnMQv/5CH+T3I3O4iFQJaZr2uaQq8TCs8TYicqOF1czFaIy43j7oX
ZvGfzetdd3bTr7gUnlLoWWE2ENMNkj2DgkdBq0DUObH1yvNhrCt9u0LqglDXegAhNz6dMglvSps8
1mV8btaCN6/BNUjKj2iLoU5zBusHQ7dv+BAqPcX3ZAqef+vx1kS5kHgWmrTJ8dVSSfeF8jUL9WOd
Z5znAdtRgSaZ9BVqCFcv7/NGnashT/DMa7KnGRRsES8DzL68iYIVyJ8MIvF2iSC1izxKxE+Nfhhk
x/ZBOo67CLPwoi+7+lHeTZ8tzmOfeaNtICljDBdMvKQpngQt+CFH5IQ78DROqu6Uf/N+Q9vY/xZH
GZ4SF6Lax0DSDeSEc92DiJbL8Utsj/uBQdlc1GEKtzZgc7Xi6IfOxqC67giP0S/1E0mofQlt0Y4P
SuquuLeD/09wygqXTB7yyQK49IDUdBl5yT3pO4q+GTjZvd186Sq7xDyuT0ITrqfkfEh6egmTqVq1
JNje0V/RcwXCyOQlCqD30rmjJ+IlEvnafjlycVnvkc1npcntEkHFTCzZ8s5bwOORunpqi/vRU32I
On6uOGVNZkJxC0ddc6WeFmFMcjqkwVf8Xo0Y1jfdDq/XSrFFUNpzmVfY0eaH4dIpbSuGTa0yVmh+
S3I7uSeNiOhhe7act+YL2tj80sueuDEu66WyXSh189WDEY3xClRyxZb+f17Li6/71QMvAmOvUBZR
myZt6EgwXvodXS/aVSGPhsbL9+1oV48dxAjROG0vb+JbfC+7mS9yLwhmELFBpc5LBE+DnnTcRPF+
RDYCbzHIPL8rTO45J5N5P3wg0ZME4mwJtUHWh/kXNOZ1UE6z8wfTVdHUmdovRWyX3NCFeVtsMKmn
glVZRqzFwFwh69SEFiZCefPAPAjqLFSjVWQZ2UBreMqKr6aS816TPATqylvHJirKAotoCV12gvcr
4TmC4NYp3aW4ynOH+5IkX/3q+bHZN8ruQeZpoQ0diyIH3BLvS9lVToQou/bE9BRmpzlI3NyRg+k1
7P8F9wjTj27wqTt4BKdDlPUkPtJxxytl8VYY4ddaFr/NhsSJKNgpgg0Ydfv2hh6pEjFMzIw7ugOS
33u99Dt/9sg7PW5wK9v5F85pIB/t1g5TF3GbyOucpwAVukMYIAmYutqjfgLxyHTqvzUxfCg3LcHb
VcrD5PWMbiwVmLNltyiZxG8JmDosB/KPnUc86HLsfnQ7HkcEz5goFzMLpmDlI2BHnzxkx93kC8G/
yAMyL8GP70hfvmUtQaFBAA6oc2Ubbf8ocxWY2Iyc+Y6fhnjvOLj+gipkgEXIAGsW9QXlOS+nKgFc
h6GG7jzvyN0rdnCh4XvyrH9VfmsY2rDwIeVgALX9sG/v/oU6GnvdHz+E+qxo7sPkUvm+v4oPhaGX
yCsc9Un2K78T7b96usgfaNTX7JdCsWqSUEN434DArl9UVI88zvFg+7x/UK7Irmah60WBnEmS0y2/
GsfcjzySktRMR3RJ0RL89hzM2/uIguzlBZyt/3zQyVne02e5XwQolUN9OHvgBqrM0OJ/+4g2Jgqt
HecJI+GTDZ3NXfuE7hxnPgz79GDt/+6TGQb63tCdjlnGS6i0kos5WRDFtM3sipk/6Yceupi3t4/l
XEyDaCdi9BS87BSI0LSdoFb5bBdgSonw/ItVN7TQ0Vp/vw3EMg3SyodeSFRgwdZ0uZpBTXtDTlDD
GAUfnttdSl73IwdBp8d58lHr9SnD86FDDabN3HrmRQ3MaG+zCppJIUpnNUkWYJAqkARButi0ZQF0
B35+LPZk2Au335i64Yp18iydYXuQg4J2DsZJ0VTzHt9vkv2tlbTqhOLg+5D5+BShWpLtVT/8/C8S
8MT7UG4SWISUHdJdpFvo8nOtZWo0irGQ2agBFJGxo8aH5AwOJAkPsh9SQNiHTcMWejeTvYIfVjNO
9QU+Fcpog6E09bCSc5bsEvJS0V28ASWQcUwCdL2t59vmyTgH6AcGQS/o7TCjS9NLJGpqpkgfA2+M
3jQz9BbhEaTSP6ux4AUujIgaUGhARussGtM0amlVqtdDq6AHYhwbtxWNRzkyDCee5IdSVnZWaX5N
ovjbIIV7cBM+51n+pcswihkPQWzk+zjiktczDo5M3i6wKAwoQ2/s8lvHQyi1zYC1oxpjxyGUkaWV
p3jIenyiYwFpeDSDoVXrWhO2EYUhwQd9f+ueJNQ4DBGvJJTVPfkohg5vQJIVIAIRXxQCySDwoFPI
UJuwlNHsiAnj5XIKMa6F6S3tnDyvrzKIOcuA6x+YOwnufPDYAFmkH4ODFq9FvQJSlGtbrB6smhvj
8yAoP5qmQ5wYCyAmp9y3+/5TgrCh9gpQPEuevuNn4pnmihZ2QqmFI0kXACSrUWJLa/Hhxu99qn3O
2sptw3l3+/xJjPQTyE+QIAQUOoTpYawwIu11/YivBU1PhGRQbocIFTwcqGEXd4KUqbd6qTf94GVh
mBv6AUzPZFlZJqzLDODMVGs3VDF4huanjHPPMndxg0JFKaKYx4YxACWtu4dczH2oXJf2LPPqNQwm
FH27j/RhnsfalJZ+IPbRnoSTDJ4jMslt3GeNDeZzcL2gy6p1MJRzACn0Tto3nDQTb6XUzaEnfV6n
OlZaLIm3TCYYPAtXsniBC9uhbHaUfNfNbSiuUaFGDXA6T0L83AW4Ij7p7uwYh8KPVZv7DmNdSRsL
pXuZza4Z5AalGzxUELBLduybP2vYJh4qmM+EYj3vvidHmb6Dt4DUCxfcQ1ax1ljh+AX5Om8gsKCq
ygIykKk/T75yWFzZ7mSPX+3nnQrqmZRKedjHExY7r5+MRrZngTcLyfbPmw9IPYBipQkLUFP9U/fu
nPwJBSpb9G19B4IVzrXLXhDYN4iyO2556pKbFQmUIOOEPJ1h1nY9CS+J1T1xnBix7esvBhIssEZJ
mECgTrkxhaKeEpuM94R7H9TWzqLhktPteJf5IShxnjmIbLf5gUgtS5yMtQ6xLpyCMCgO0XH6BjLv
elcEoyP6xdflNL9W7rJbuO2p7OPwgUyd805NJmGu/osMLflDLoFLbXAlrw2Mntud+t4kfGtvqfOu
DE2YTSPw1gdQ/zhFhMbRcSeINtQQd4SBqDnVtuakh+Go/GrvNAdkHfxkDO8LE++38ToQKYrDYsWv
aN0SfeD3SDs5K6pMkFFH7yo/X8H2ph+7TPmAYRHXTiO30yqWTtb/XKt+Z4R/dfmixxhce4QvgGbn
FIc5qWJBQesvKNWQ5Y2/1LE9nNFx7DWucVYOkteflQi1F960ITPu3iBTfiapizIWSMPskDbPklHt
FhND56u2uMtiPN4+LEwXgMeuiuZmkJ+9X52bbzcUCch8SYNzidmXSJfsquTeSkwMjDFqqAeAYZC+
fus1FSpDxBuNXBJlgxCm/0xOhegqv8CvRAZFuXUdFiZ0itBMRziGMCx3aZP60i1LZOKtRm7CAlTp
SICQwLrDfOwenVLu8pkXNL2Tc9KncYtJhaHqbGpzqwFTDfp9cagQpxHa8eKBN2zIvCY2SHR8JhWd
alTp+8PhG+GlydE1FNnafecSVon8F++eZ0ZQW0DKiWdKqiShAsDRl95AfnIUA/mQ7Ei3UnRaj6G7
PGSq26JLES2KhZ1+kz7dtlNmaIM3C8g7iHo7juXlB02FKR3F6f2DkiwDoX0o8HTJbe0wBskT72pk
dYrI6D0zwRIJxTdMWl7iTVaFSoWAuzHL7fqZpDWSb3OEZgrCvDBWDo/omGmwEPFEqI8y3dU8iBqr
6rjmWF9Tyt1eHZXWN6Y554zTMC0HWtZ41mLqBKRxlI2awtC3ZQ+2hWnVOl9os/GuRkO+l2IQ+bQM
ibQXqqSzqzrBoIg4985kFWCrCsfstWisPhiqtnQsvSt9zvdlOfXND6MzVWmur1YY4YeRPtTqEdzS
lQNh58hD/IOAssMsqIDWI96hZW07XvgWGJJBR6bS02WKVemttcSo8Mce2JF9ZLM4K+MhUNGIBjG/
LKqAoAo1zklvdHdjUkYcP87q9ZC3C6FCjzKOLUGKAaPfNa/RbrobdCd9mtGEAX0W3MO/jF/LD+Pn
7a/GXBvkUgipDvgX6TqFEo6aWQ0R7khD3E9h9XvM9d+3IZgHH+KshMISva/I+14eRKUX4yXqCqjK
fBfeoggkgJHXHkentKt9N/4L7lmmJW4AyfW8uRIrsweh5QjAMUUHgvUtRnhRZZyDyATBYgjNBQis
6U7vfEgzs4lTHPfO7xQNRL/PuDzt23vHBkF6GYksFYO5lE10GghCIB6BypxgulVe7ZTIxKtwUGQO
ENMOcIL+ASL/vtkyqZuktVAA1C6pl07FJ6Mcn26vhW0HGwzKDoawrBV9BEbnQZoPJTHj0QS7xeIP
+/ig7duUsybymenbHFyJ/1sTZQbF1OtdYZHNkyNb7ud9Mx9yPGjzkCf3yULCLC4iFbBKYyaY+kxD
WwipasyoEPXarsJCQPjrY/TQbVWJsyiWRSAmgswBRsHJ0Pnlh1qGUYMqCu7xRq1srdKdSNK9sNF9
zsdiPcFwjSmYB4eyMqbnLnHAKllFbabBIL4Urzm4fRK7Q/sU5Gt0d3prWpewdbxarxlUMHixH8sY
oVGJqRCMC0ONg7q56wGqGGaDwbZChsbyoJzUNfmLES3M735gUPuYh+2QzRkwWrRcqmiIJyyoWmD6
8flvbqgtFLWVudF0VkwG2+JOd5TuVeJO1zPzjBsIjYqtSlPT67kBBMmPLeJOCu26hxxV6BooO6ff
Fzfd6V3Q3/d3vMkaVlvndifp9EAU6UWfk51UUFRZvA7Couon0v0L5uWAY5Xkq9BHertO+dIqV0no
wIGOx456znRb+qIf0CbkNpjn0d3+IJzzx+w5f8y9MvibBOAWmTri5tKIYyhhlRbhaIrdJXuYk79I
Mm4xKCecSLG4CCZWN0EzRZ+7XSrUj7pQeZxdJLt0axcpR4zLbB2kGWuJ7tXfhH0nQTEbGlGkxSRy
Nfc2HOc008/wUU2ivkqBptaRvbaZXaV/cRVv943yF02S1KVewPpXOHohWRyr/rXwqCNZPh7DY2Dz
gdO9no/GS7Rc4g4+Xu+gHtwirjYXW4kexuzHn+8XPJ+BJz2c3xVpkKllQqvoeLd0a5nZdTSVNnQL
nNsgrJovKq4S5DfAuS0qNJVPlSVzt1ooj6lBu7d87Tg0tunWIJ0uMfwwB8sxI72Tf/UO3eJSfrct
ajUThXfc4l7BwF9hF9AmGHcGdG0J+xPoFJDHn3aZO3zSj39X+dn+AMob63NcWOKIH6BU4xnSI7Yw
yU6l8+h2WFZvYHdB6Y3qI3Kzl54qhh2tVQGYthafQ0V7jvKed47J36DPMRiYUXgkc1agV7jEGIei
looZ/gIv3Ow7kTvW98k+Bp0HuDDV47QrOA6K+fjcIlIhlayDKUYqgKg9IDH7ODyiV8C1vN4riMYi
oTPkXZ7MZ/wWkj7cZqFrSgnI8kSEFSHX7mdIPk9u9+lfaBKzP9vHllLmubRtryQy0IRdeI6/1phS
IAucviIF7KwdesWLz5yTyLrTtgukDHKcx0EeCHuAsCMp4Ow4lnYxO+lDiYPvJiAq1l7hOTG/huN4
Z/J4ft8fKv+3Fcm0lp8qFfWoTsAf/fw5eQqd2sW9cJhP84nk3GrPSB19D967t86dd6A+dSocUiKp
Hfmw7xR1GvWRsyesG+pjT5C3urRsITFWUW3wm8j0IOnP1XqbiJpYGB+sSq5GFTkot7aA/JzN60cM
0Qw8k4OUtrt1HoJ8UsAXUXEuQmKpt1AolzDIVpgLpEXC6pssKEZwOaVVfNDBkO8Wg+Jiqu8nZx9J
3HcLkpj7ZmEgjuinYgQktCchHoG57lO1H88Cd7KN4xnAJnWJtIRlN5Vg97PlILwLkT4dHrsgwmNh
PfTfC4RM3AGH20cVqoeXiH0BZoyR+CIjFNGILJv7qJc4wzA8w6CcT6mVmSIS59NHP1YZt3Eag5Yi
sTmf6bYjRz/C5VJKeADME+AwkTaS6VtPDj4Eo1zZN48tsvr8qWAeIuV0sqHPGuhhoBL6RT4QyYn2
uAY6aPRVP/WQpgtur5AZPJEbysTYOEiNKNNXO6hvFuQ2nOszGjZtTfxqiH47chX4mI5jA0QZvJQX
llJVAJIelLd2j+4iHyrHOSqVpcfPPTLNY4NGGf1YiHMrTkBTMWgyT5+iSXOzZeGYB9PQNyiUoZuQ
RRPSGChRZNlRqoLDl9eFx4Og7Lwu02EoocICXsXSBkOcPUr+bQtgO4jNKigbz+IqTi3yZdAR7Xb3
pH2juENJdz/t1c8J3h28UJNnc5SJN1Eka30EwFkm7qGEdlnqovNtF4k8HlWmZ/9YG50LRAEya7QF
9bEub4O2OveKYSdaa5dlZ+uFxbEHdkgEBjJ0gWG0Hmknyl3UqTAPCioNrT/7ip95mNRrj4NvBZU/
/eANHrFt4wONsg1LU/u0VfHwKZsC7dVltT7F+RK/cuyDfZY+YCj7kEWI/4gyFgWGjlMP5Sa0hki7
GQwo5oP1e7xvHiDAw3FLrKWZhMDLRFeoBQ2py40M03JAiyB0+uYVgYaFqon8wlkWy9Ga6M7QUBgC
zwpN3rVmhZlVpNFMRZ0PqtYPomBLkV18qVuQIZSQoDAnzqXFysgYkAVEO60Okq0r3aZhEooVj0ui
7zO6siPZ3QtpHYfgwAuv0s2wRWgNE41aKOqhAVQnDnkTYQhxJndVC44jTKieDX89qm51IvUK0hfP
O9LX3wtg6C6FODja6a5oDwyznbpCBliZLCCJb/zCyH7e/mBsCOQ9DRPNLmC6vVyPLq+pao3QRqql
nyVSrLnacI7vdbyPRRjIPKISCgh6pne2pjpVV3ydstXsyVKC2miCvnjVlYdMOk36/vaC2F9og0d5
i2Sah2XuCAn9QT/UfriPMIxJWo4RwLs81idyYi4DzsvFUc6i6aYGEkgASzFJoOwIzw7Yq7nqgtfO
4hKGchbVXGtDS9bUiuJrkRuOPPa/O0hz3d47pjFAlAznF6zHoD+7NIZxSIUM3eQ4SEJxHxYxlHI1
k+Mh2BioXELTCWRI74d5c4CUCVGrvqAC1+u/J7l3quzL3yziA4Cy6G42Yn01ADBIuqsXlV2Xb7cR
rm9afA0QXcOs0WiD/brcJiGRaxFy7XjBlqMjLG9WhY769Euc1n/6PdBCi3KAjjIz2p9FutcFOml9
Pica3qOtAuYMJB9Uzbu9livLoiCotSRW/1+Itj9AQctek72KSuJtkKt4gYDAY6ogZHvX0LvcMBNM
5P26WKmjmqmjyCmGls651TlG3IEwmdN4wVyRhe1ChxDIROnYeyj6TIwiCYNf42r3VuKKKOcsNS+j
eGUEZE0bGGLnGzvG/D66EBbA5EntqGXizD2uOfVnK1p/84k2SGTBG6R+lPrBqIA0xIVby+iJg8L2
3HGSylfnkloP5TYbQZ1XlOFSJwu7c5W0LymKvLfNgAdBOcuxb0xFssTU6eXhoE3KaS41/88hVNxj
SKGAwhFf6HKvEkEYmtTAKgqkkOT0W69xCmnXjUXYpy0C9d0lRcxmqVJSRww6MEhrXhz/P9Kuazly
HNl+ESPoSbzSlFPJm1brhaE2ovcGJL/+Hmj2bleBvIVR39jZp5lQFohEIpF58hxP/ojczMu3IdpR
H/Ed+Uhu2ERZfCeDtCL2RL2ZNdcDeTG0JpAVsIn180XKYGElcoFFVlHlmsU3A6hwBVX6ulXcy5/z
E+l2dr9htTizqP+Dv0sn/Es9CTRbj4M4cambvyfH8W6+1beyq21ycAiFh2bXHaCk02du8KiDgM0G
nvNWtNxlfsf9CC5tpaDzmqMoSdzpkNyBAmdLXPMWglJO6pkPlxe87BOc2+L1rKNgmONUwoKLo7Qz
vNan7+Uh/E0wwECP0tvsd24h1I1cC1kYmdCQ5oGoE8nY+YbWTZRiqqZL3DF6D+rnAmLQUii6TJaJ
EVvaiRXOcycpNlJdhhXQc2ytTXkdbjvf2rJ5N3HquuKjKFExRmcFGCXC97TVyow0pYQOdDymPkYW
AHqTR7evdl/frzM7XMpCK1sCc3WTutO284on3S3fcL/MEXg+2cLYUB1GSq+EBFBsS7iDcWaX80nM
SE1GmbTgbwSv3Sa9qq8HB+MK7+wp0GFAX9gXWAmepwb5lndIQtPuFCwUBm1ly3Dp6dZ6Gz8gIAKN
luoBUDfBx11xSyAGGO23jOlBtEnP3TLW6kjP+jF1JR016eY3UJxObYgmPtetMF5p5i8Q/z23oqZW
WVrBlLqKiQlZ40bvcOxkUVFpCTfDmC+kJ8AMyTj/EcE5M2OgSXTGYsoPzEJimAVtdMkdXJDu9hvA
bPef0rOCB/fa2rAsFUcakwQQojg3igGagUhGnrmFQp7kPLrOc+uHnQoBy+zH896IFxzQn0gWAZTk
Lu8WORWQvGrqkkfq6/6801GH/ucEFK7IFdeuQGBawXGO0ibYoHi/6CBWLyudmboyELX5DYOaQubP
se6tq/CgP42utJ2voS+zL3fW3V+g6bGTOliUPlV2MZ7HxbG4mmslwYS6aydon6rvilQdjViQRa6k
rAyBZuCbIs2DzML5ztlqqchqBiN5Z3tp0Gz68VDHsjvJEBjLROR1a4ebcbhD/gDK7uCNP7fWF5BN
H3qorEK78zXsrPeyzT1BpFzzxVMbnC9CPK3KJDPAJfOaPMl+ehV1nySVrLcoD07+c3yOPWG9ZC1O
nlrl4rNtJ/E4dVhZso+e4t18hUoDOt8sTJYbMRHaJ06LPwnQ+MVwALJ/YJO5LzmlUYanSMaOOVG8
bk+vSxeMDE8NxDH8krqdM/jBK1gFIidO3eLty6hoOOepfe4rtzkimTXCfhS+hNqxJveCbVy7WE8N
cB8075tkHjUY0ANfR3dmp13Ze+stkBiJgTuV0ErG9E5xH250Uet0iWhki4O6E8o4CuaoeeiTaYxa
Q8MIUwK3+gEDJm77LD3oDiQotvMzFVJrrZ4KvLNtlJoxUsqbaxtCMjVNUtdq460B/rI+Fk3irh4K
Ar1c/P9zePr84BljDPRLg45vrn9X7ZcivpdLgejI6ipOTHAXj5ZA9SelMJEMxFNUMJaM27/xiRMT
XLBKTNoUQwwTxbHZK9BLwFQVI68KQcVykA72FUrJbrMRwiMW7VbmDyd22dJPXqahIhlxEZjsDfwQ
7rLNgK26LcDgqJe3VoQ3kfQiWOlaWAaUBNcpZu8Z1cW5RQ3kxVOvsUpCBXYkJEEIYenBAO1L7HZg
xYTEwoteoPsqotJfFPqwVOTPEKv/vM55LmMTqQNGR1G+mA4MeAJWwr20BSBDgDhZcxZTh9AONGpU
E1Cl8/UlVTWiDozBZUs5atJtn8uO4AuuBGTNQGlPI0B3LYFQapPrMV4igMDhRTdhMgUcgfHv+mfv
JR1ExSVPiLhYWdOZRS5iNRrpjTgyYTF8raRjPwie5Ctn+Ozvcz4xx1MXJQZWZLcvmZI6chK6Ql7U
tYsFJXjGLYHPtmxsRClaUHM0w8pzjzlexoEXJM4AHg0SuDKGFm8GvDk0F+1k3TM6rxQ1A5agV4zZ
fmreQdABaYnJnbapbdQ+7OTYLTL38wG3RT9bfXLUArcak7JVnfI29qpE2IdYjm3CNNheNOSW4A6A
HN65W0YVxKVK2YJwGR4e9YFx8Y1QVWjd4lFy7WN+3VxZzxlgt7mXS250DeXG/FETpGTMT7irHc0/
pNFER1BGUnb+I2ajKUOaS7EbNMlejj6yZKcNNxA69JU2Bg7yp+CkrPkVXj1MKQzHUZY5v9LCIQTV
DRZt3eKihSwxhMK8wJtv1L1KHEbkOur/gm5x7bicmOUrEJWp6lCMgUjcJPdOXV1XjaBfJlgXXz5S
TKqPoQwDivIS9ADT3yVg9Ln88VayFNao/d9vx7+27DzMzCyFjUyPoeEzuaP8PYmeOmgtXzYkWgzn
mXidmmmswVA5hV4zQy6uJV5diJpYqmhXuMNXNHOqdC3sWIojP+Q55muNXfTU3IGOZF/cMgUJbau9
UNXJfpBr6hkgPlOuxTISovWyf39y5c5VrWiNyjYveAfhixsMimMI5VNEq+Wy6KHCOG/Qw0pnmE4f
IndWHi7v21pl8cxDuEQZKa6tT2zjtFty7DY9qJhM18ALFqTPm2InGU7+NG6LzClucoy+tzv9PnkW
sXOtr5ON2+ogkoNg0vnXrDSUP+YEV5NcaKAOiZ1OEqxTZIHzTykbg1yecTll4VsqXU/k++XvuFbV
w3f8swTOMc2pUJQ4wxLMe+LortU5AHCiIDT683VxL2JKFS2Hcz9bM6q6Zh9snr6Vg+ymOnEvL2jd
wf+sh3M9de6GBndR7A7JUQtir1QI0Ghfz8kBAcfusqY00w0/33etakAl0ejY90p1JvtDi+LN5WWs
JKpnFrjLwyYQiaXgGXNNyXar5MmofgXTrxyk5rJo7mvdBf6shp9EHWrDpqoFW/o23FW38xUKg88V
3tjmZroyJ+/yytZD4Yk57h4ObTMbGrQFwKxY7eVD/qD7jCFQ8g2fbmuwZcRug4Z7fge5j8ipNxW0
wMSBUPCBeSBGPpAkGGL4iYJjm0W3Q9C7cfTexrabZV/Gi7H852TJ3CmmyoTCAsGS++4YlO9j+O3y
N2XesEhtTv4+d4intq0MGWQcyKrCHSvsGuBma4R9htUU0gY/IGQJmQLmZ/fj5PYoUAKK++7TU7TN
deGpz4BShdvxwNLH4hDfmg+MakBULf8c71+u749dLth3RMmNKkDYaP3uqHnFbXOUffm53KLqe588
BLcyKHCg3nPXP/6LGtRqMnKyau60j93UdQAI4Tb7yTAh/Va6Ka6Mt+l788m8Wm3zL0OfP/3lz3q5
05/FTZW3zKItS1cgJT+GcrfTS22v16UF3S4ieDaubyyexZhr/kTIcWfS1BM5bHrkxr3b+/Y2f7cP
LFtlBW4MLoLBwgU/OOptomfx6qdFKQgaP4QJDnJ2o7yZwjrCLS61k5sDRj7PP8NB95VCFdwLq0sk
AHmBCoCdFJW7GKa2GLWiYjnJKz1MQMnLh8nHgOGV5E93kMseX0J3uAbvmCDDXAs0p3Y53+0rqGsO
Ep4B46x4VdP4Rf3NJFBEzQ231gRd+LXb79QY56pan+ZzyhIvlQJYVm8Q49ycCKSD1y5xggIKPiMB
Tww/q2NWaFd0uhajlfQrjd/H+fVyNFu9kFAWwp9HPxPdFm6rAI3PZpu9VFmvaku34RthnEIZXqj/
is9nLXwSoHFQsNcxOC5zWzRDMFQZoHiK8Fntm2P80N/QhxllGslHI8Q1PtjMtQq2Uqe6FlW4V3fs
xDa3Y23RzcYwwPZUXhXRdxuDZKKi0JKnBeHkdH1cOAmoXg1BhHAyHbq9tjP36d522NiYKL1bq/Ce
WuIfn2DGrpq6gCXjdkCgnjGmxmwxhjI2KymqaQg+Hv8UhV65PCQSPl7IJlD0b3qYAzKfC07wqhWo
fRPMjoE5jM+PMkUKAgwkw0ppOnZ0hUPl2NbTZadfN4I3rw2ELYBh3B4NVSsBrsWqUJrh2hO6wS0I
5VLh7MTq4dX/a4fHXoMoOatKFNTcRAGvIsKsadfEicrqNVUtSEOOz2CJvqukzKtU8zbsyQakvXs5
zG7nWvhlRT+GC/9G21lJo7AkLB2OWYl+ny3SpBSZ4J5okVpQgnlC3GzNi1Rf5frz5X0T/X0utYu7
8D/vjTaBoo38WCWCu3nVMSAnC6Qgo6/he8Bq1Zug/1KR+5jz0c71ramNj1Ig+X+xDgMlcdCWQiKX
JzWeiEYLmz1pmiR+Dzryos6x4C27vpI/Jrit0FqlAKycnaPqI2rmDeDJAPRWgu+1BsHBnfHHDLcj
fauFQNRiJWXQPde94YdSvKd54ccd3YQlzZyJGFcybY9qax8ns8aLg5SeWfS4XBLJz3SPBNHfXMwn
P4q50UnmXNaT0k8Ua6/Mj2RC7XxAs1YKBaXsVWc8scJ24MRK0PamBCUSvEtrY1Pk3+qkErjJWsJ2
+nG5qxmv0tpMZFgATHZLh1elBS1NvLNTEXHHqiEboFUbysCg2uE+GFXr2rDKAPUd0DHNen/Q89th
Mu5DIioBrn60E0vcR8tNrVLmDpaKuveM4bkzQ1HuudLowljzn8VwX20mZTenGdJrTPtBMCLfztt6
323FjJ2ir8ZlMuAH6cbRwFqyEtxsfgG9Xyi+aS2QuVNrmleBJWnCUaXVDBf6o3gREvCH8T3zVAGN
1QzQm2tfTy+MrajY2HvGzDaDDg7vUMDDpA2TUvhyxNKB5EBbTdUUBSWsc2en1EoHq0BiPWeJChHC
aBuEkQigv5aLAqOiM0Y0kFYD135upZ01QEJNRBN6gGIlMprqisEPwDGJcYAvcz9gWOPUGJcEKEpF
ujhiSYCk+tnkmWrnXf5oKzgmsHwrTAcTaGrgHLjoOFEYydSoQN00fej6K/o7vSYueSvBkHbMPdq6
g+lCo000O7QM/ud2ufNckGKINBlcanGfOUra+Kb10DeRwCdWElBGYg40GFA3aPLyFYqqsIOp1rG8
1q9rF80mgLR0Jz9K99GOqYuKwEzL4KEoQPMDzsTelUv2CQTbPrHD3JWT31R9qSRRJ2TFgK4DgmjK
eAfhbuZOdNgPSjq1Ru1CY8r0IU4dbEycYYFbrFpBHRO3P3R2gZY49/IgkKjcVWbtylm2A69jBsHi
Soj/WIZBgDnxasRCkOYu2NPMdIR6oqJhXyJ7n2b0kKgoFo3TZkoCDxqjv6hMD6GRbqs4vBf4vcg2
l2oORmnFaJhD0E6afILZKyiIKum3mjSOFL4a6Z0qXyvV5rLVlVonsCFIpjSId+AGWOxeFwDuHdk1
uuXKa/DRb+vSLZDbv9TuU4CCCmaIFbf+NXkWpGFTjyoudrrchI/k1+VfsnL8zn4IF8bSto/rPMQP
CcbbOL7vhl8owwreSStluvPVcuGrTOuaUchjtYcY5AOP9oEp+TS3P/JrdF0fh4ObgOnfNd6T++w6
/nZ5hcurjxknBmQbDIuxWJ67cDcMcZ8SuLAe3Jnt7AAA6FTp7zJ5umxnLYKigayZYB+0dHDlcmls
Mo3VbBAJZ+VAXs336ToGZSOjWqXH/mm4Nnd/I6EHYVUEmc+QhnE+k4sCc9yCNn4sG4S1ybeA3cX0
/jbYM6uMgZR4vUvF/K5Lp8GzQ0X+ZYNbDGBN7sxMWTV0yjRkeM3DaaEiBrXmFHBXC/0hUMgX4b+g
KVi5cJlRgHOQ86HQbHGfNwSPWlEWMpSToTDe7cPpOtuAUQSq1I1+lRxEJYvVNZoaVgloAriKuMiX
zYbFHsSZOxu/IvKUYe7DDARPEpENLlOp9BnghxHfEdW0zRhdqVK5iyVRHrscGYewDoN2GABbIxHj
v9wYSKTU7Zh8qkJYBuAViVd9GzBX/QLx30NfOMm1JFjawiha9DCLk4fbA3gjfrh6mmlvzSk0xPOP
9l3KN/19trHvqsZRJif+brzMb03tCCfI+cPOrKIHAQwhw/WBce/8sKdA41mkBY+FEpYPtFczpwmi
h3hob7JoECyR3z3A5okMXSTgV3DqUZ05t9XLUa+Nc5w7mdluQln71YbkqDfhThBX+DsY8HJEFMCw
oY6EwUabc/w8IGDIDEaw7772H/Sdsfzb4CfKvtGNdYhfUyijX7a4ZhA1T4aNROEfPsMtrByMCfMq
mQPfnBxI6b01Y7+/bGP58bAiPOoZ2hOKWTxbjqpTLaky2IiD3C3y61wdnVTcwmTx77RBxL7dqRku
UiWV1ozNDDPtofOSu0F16pvold4AWQ5EeTI59mNxE0CGArALAaxItEJu25pCjsZggmlUcNLQKaZp
3GaYt82ddNRM5/LnXN+yP5+Tu+Qm1RjUSIcxo9lr8g/FFFyior/P/v1JAcGmU1sHMf4+HR56/Vc1
frFxzu8T+5gnf78OKiWiNdunFAi4aXSs+a+c+s8X4k6rMaBMpjWwMBNEnVEd76soFhxVkbexf3+6
iqzsx5btglR8pxI9EvO7lgyenAPoEolaZCL/4kJdix5ZAggITlAZbTXzUFNQkAO5c9mxFqLq/M5w
wQDd6VmWpQnUL0f1IPtgLgXCPnVGB705dAFBNefZP/AutH+EUA+9bFzgdXzXIChl8IwMsA1RNR9p
lxMBTnPZBPv5FwIE3ymo8i7v9JBtGShpHTBBXCmt7Kuj8hzaoNMzpN/gor1qx/Lxst1FNZL7rp/p
zomvVBiZy2cda6MAXYJoHMLSQMySEDTVs5uB7wT1keQQev9Pt+EnWbsgb8qIhSW5a6/N6E6upb2l
e5dXt+qbBhCFoCkCwJG//Iext6TMghFqyY4xEVeWIaJZCACHq+5hEDxNAZ4lC9UWLVBLq2wBoJSj
+8IM3EAXyZwu0wlcHycWuLAa1HPUYzAKMVyj9U2Sg9up6K9MKZp2Sqv8TQwEiYqC4ScIO+rcgaZm
prbhiOWg3C45QT+5WU+FhRB24y0c/sQKd57rhpRZM8CKqWX2K400sPGNnQU4QZ5Ed7irOi+3aHVV
6onqhkWROHEYqC6EuidBtPxs4l/4KfzoYTHQUpd6tn/bEmCm/XwkGyB+UGPa0GcJ4iLVe/iU2HgZ
MlBs7EV0LwlcaNVR/3wN/iUTQgAAFURscFLa+waSoGm7T4PN5dOwftZPrHCpwDSmk101WGjnhQ/0
g/wEisLRrkrXuLEfkxucdutFzMqztjZwyaBEBMoNGdjy89soCCYrKTLkjak5XQ2AjjiZ2u2koZMF
YXrVEMAaeFuDJQdUneeGarlPSJQjlCV94csY44HC17U1+Je/4tpZRPPmv1a4y9UCq2+NFhe8hQK/
bCeeDYxR3lWOlYguBdGCuJOIt5LS9xADBhdZ/K4k3R1Wt53nQXD3iMxwR1GjdmCgAZQ5eUMw3Fgn
mB1raq8tMsGnW2Bc2GVz8u14eYJCGZQxKGGp86LBye5ALu1j1Eu5yl3iT6/E2JR3iU+8tHHUh8vb
thakT01zGbilZBYdUnbPEetbG6T7KB6fv2oCF4BNVEwSQzRk8RAr81lDRSIDDSRJw+9Rsy3LSnr9
CxsEBTtbBZc6aIXPfbwkgRJqJmzgKfiWa+M7EVXglx8KqzixwDnd0MV9WQewULShsYWcq+JI+UhE
sWgZ/4HNsW2QB9qairjAmelUs1R7yYjAA2sfAAhSQC7U+EivBlfdiSa9FxQLoPw5s8a5uBm3OsV/
EYGtzj5gRckGIptbxTdG0CaJau6LEtGnNSDGMMIlmzrotM43CYT3tVUTWKMQqhqPMzi7sLpP6aHQ
g6ihIMtZX92JPc63jaCAjAQaTJ+au+On5m4LftvhQRVSrC2fFphOAV8Piipwc7RozpeWmrmNDqsc
OWUt35jxYIACfDAd2lj9Lq4MZWvLjSVISFbXx0SZCeaiMaNmMJc9yVFju5dnUsMoNGk2uRn6Rm87
nVZv1MkEP18HYQakQ8oooTDfQjbcigQllpXABa081Gx0HTMfSCY5/6miYZ7HsYugmdemO2u+CSaI
XmQbFAtcyCc8YSCwKq8mj5H6fhXED286tW1x3iRZ9RgoHWy3mAfHkyfNQoHs4KJk/I8J1OUA4MAq
eRXaBoBxGoVjhLhMfXt8ZiQkFihBxpe8BcCsuBkRqYWyaiuRBgv7Y5VLR5pZteaB0MgxjaZ1yBA0
jvzjcrhc9Nv+WRnUvOGxKFrxlIAl1QPbHIbImXAU2UQXFLIeGZWFBXJF+ZsQysZ+83kuyTbrv/Z4
LNY8pWgy9LDXeTaCp8Mol9Gb9dCsgl65K6oOi9bHw2J0vS3URIE989p4zZBaQQBscMpX+6d61Hfx
RkhWsxIAzhbIbVre9LLVhDDY+vJHd4x31i4+5GCUDnZ4L94ku/oxf5SEKNW1GHBml3sC2WRWsqKD
s2T7/IENqP6c3epm2IpBe6IVctFmkGZq66hiOGU0Fm4RTjcZWO/saF8ohRPNmai6sEwo4TIgc4Lw
EGTxLL66AOLeLspLHL5Uzqw7KY/23SC3bgp+hg2QA19Oks+tcXdFr6plkUD6wFGJISlO1cTxXRql
xkM4pKngYlo94Ccr43yljfrUGHKsbMrnAx5ym9p8EZzvlTQCHw9JF9ojoD3h4QIZKaYmhwosrr4G
GsLDrvYGP3TzTeGKgNLrLnhii3MM8IXEQxH12Khkz2Ay0QaoPXsrbzpXPP+x/u3+LIy7aOkMGsHS
YgvTs5+m5kRd8C74dquxCh1JdGXQX0KNnbtWSQYKZ6VmaQr1+9HL/XFX+cEtMocZ4V40JbHq5yfm
uDvUTqOpzqwmcoKGvo6ytrFQrmu1dyMTYRLWo+IfUzznjlXQltAUpvRtjmetV23GHSPgHme3vCs9
cLYIXjaru3VikDtVWtP1pT7B4JAT3ZkSjOtmotegyAZ3mtB8afsoYYtqw+cBlfxBfhR4xOppOlkG
F2STPugmFbRI+G7ZXe4H+35Dvc/JmS+joz4vZvaIYbxIqJpxpiYKXHk8wtTQqZtJx2xkI2h8rKXh
SC7+mODOa2vMxUCaT/9WAEp5/F8vaPHa1A7i3Hil14jYemKQO7PxbEZZPsMgS6Mk/eWfNAqqu62n
fXQPKByLqVNXveLEJjt1J7lxUZkW5HhgMwzzB7Q1LSHhpMgC9+RsSDK1KOhDa3ewnhtQnTXVs8Dv
Vq9cpoLGOP8gf8J9uFLOejOwSzjDprwp4HmQiCWutQv2gIpuisKDCrwnfejC58x6Yn9imft8c96P
WgtJPmzZ4KEyRrHOJjvKJjK3EZeJvJGrwVHnRzbaIe4s/B8++mfl3MeV67orCgn2k30PRQcWpkzH
+Eg+xxFENEyfqcQiOz1ZLRfxQaxYWmFU/RMXe+i19pvihuWlotbt+ouCaCp67ipkKfhanBQyOYIS
lsZNsH2bmhedqVV4GFSZ2T//oC5FD+G1GwbmQC+CUr9KeOasprO72EKt3Bl1M/0V0FhyUTiWDmMx
Uh95eSyI+qu7B4F7HSBP8AYteCMMM9G1IIiRTI33ao9nfntr5E+lorgkIt9ltdpWWn1Xqa2nN4eA
ivKrtWNzap4LcDNVMrBbw3yWHEMgMtXyNTHv4+5RQf/m8hFll/OZ52CeSmMoMSgVaoAScp6jphVN
p8L4+EdJudvRDfCKOxG71DKCYqoKIwSACZrwHJt3m2Cs21oZhhoFhVnbZGVhuJFsvkrBuO0saBPS
+C2y2ocsqO7jdn4Di1Pv9HO+Dwb7NVNFhK7L/QUeEAAj1DngUToQFufBNUwbWLB7/BxX2YDvB0DA
K+J2vuaCCCQFxlzkUOzWO//MZwb556NkD4EdWzA4QryHYcVwajAR6A+z/y9nyxZX/vkS+Qfk0KZS
lbIlYmeBoQIervIxUmmj7SdmeVwcUM4Yl8IEeam2dYrt1UDQn2r0OKb3ta4dsk72LvvrMgXkTHH5
BW3sKhgNrKuDIGSieZ3hs+tY90wC665CkLOLZuWERrkDWWSAJlTk0yjF7CYe47VvQbGR0bOnjwro
VdzLy1z2rrBM1JwNgDiBMsfkw7mHVqpWpbkxVFAEojOmYzGl+pB5UGpOfPgnWrhMBHAs8CQCWSjG
Ywev/ib4CYtnBPcTuENSjwOOaICfQF3plpZA8rtMgrN189phEZ9kTqi7kt96BhT2oCmmAPXyFzLB
6vnv4M8OML2AJ0cUVEX0UdWyp8R4Von+cXm1i2SIM8Il+nqb1eMkYbF5j1rnOG4rXRBplymJCiJN
3I5gJQX7I+qd51vayp+642mHdiT96K+0O3qg/nhE1IPCCpYHLGD08G8adYu1oUOnKShuwqMUlMs4
752MqTTCEYY11D0k0LHH09cjKrirEdyJDMo7GLI4f5WmerAh8/RB3SbbVHfttugc4Co2bYcAJ66P
scTxLJ5CSQ/VapBc/iOdwQWcIUpye0ztj8GIAZskjjG+JYUlOITLvqrG+uQAhULhEWgDwn04SqJh
HC2Aq5A4unW6757AAfAYP1c7C0S9mQOOoOlpeIa+muCJs9gxGMZWARYPnTfM0HLLo8GUKzGaTU6T
Plv6bdY9X/b25QWogxIMgzNgKISmisX3peu0CRm7AAwgitqZo+06ZKiIKmjhbcn+6yWWzyeAATAv
YPg2mJXPfb+ael2eTNhLUOUz0JkGtyX4O6t/0clYJsOcLe7jxSAulAwDtphkpgHJSm3LKGX/xbtw
4YWcJe4uitpJTlAMg+gfHjak2/VgwGDQ6O5GVp1h21z3t2Kq0E+c95nvc1Y5rxy0Amg2gvWNG2Wj
l1sNeSJ2EUVp0u2zTbqF/p/fhbeJH/zU3GzXpQ6GlcQwzmVSx34Ijj24XzEfi7h2vqlInK2kC/6z
fKZaR3KMX7XH7oHNXJf+/JqIgD/LWh1saoqJoiDSNsBWuTiDGB2YGOlhm5vf1IcSILHOsZ366V80
F9e2V1M1kNfhLmb0iefrKyO5GaeIAph9Txl1nh/70QagtAMej4wx7lZcDl+YxFHEHCwmCcAIoKBw
fG4Sr460idsgdqyJeFk2gBI131w++4vYAkUqQFZRp2Fvm4VYiqb3iZGMgMKiDO6YuHe04sdlC8t0
yWKhC0cdXSAIsuhc5tCOQyoXKD4zwVP6gpjpVY/5FpQeXoIn/0bMdbF8lp5b5DuzZkumxi5gkTyC
SWGv+prXX7MOzeDDZANuGPHMo9AoF9T62QChEGhlnfDdRqhRkYgWt6x4/B+jlVu4osRQaJSLbrMF
8RkJxPtO+kJ9xppabRRorTKjGIBpXNnJXFEnY8VlTvfT4OJcmypz3Ngh4ohFCnc0aj9QjNIReI3I
Cuf7kxkFSkaxsmRvokxJNulh3LF1zRA8dKBZ4YomORePX+Y1EKpCmdIGkxoPukhazawjE+tiBFT9
tsNNIW3Fox7LoMXZ4YKWnJj2nGuwQ13LmY+Zl3jNrjxGu2prfDVz4ExxR8+ampKENduqHnPF87Yo
tK1gn5iHnd0/5yb4sybp04SJNpiALJY/7llnks06KgfNr7YiYYvFJJvKWeMOmUICzAKVsMYKeQok
ZqF8mAUevZ6RsgQ7JsNuojXEbKMFDhwfC8rUjY1t/CiqQy38BfQVUPMDUgGyNiw/O4/O1FRm5Ir1
BMKy/KZCr7LfxHfdVlQtWbymYQb5GcYjwAZOCOHuHUjABDSw0hLjK/mTQerCNbTyflbHFzaaIkhy
FzcOZ4xbk1IMqaT14wS+JVBZdTszwDhg8+2yz6yvCCNrLJ02ceLOP9xMS3QExrIEwbJs3w7j9BP/
4Y+QKoGbBJmA8oD94jP//FzRH2Ocx+R1RSQdvK8O6OUK1HvN2HidlBKKSgr0ip9HQ43fgjQjd+HU
al8kQlA521x0plVN+tzAiNUY9M8oukHmhv6+/C0XYZKZwKwOuHxNcCEbnHcYZQMKiagpHahItU6h
ad9mLRREEZVtyOIbnhjhvGKOiiywKLix2PsgBiNR/96g9zF7qEFsB+AiX9Xb6EFz6035GG/GxL+8
xlWnBOEMZqoxg4xHyrm/VHGuqpUF82RG5yN50iDQWRb7y0bWnNJQZBwwIH8wYs85JZRJygmSmRPY
aH5ZKdSqh7ceXtNMgoC53DA2LoZHD8OqY9M4n8jidCxrnRmgxlEag6OViBoAy++FWXCI2IPUHFIM
0LI//15loZuAWFt4v6EG0+CFz5gJcnUWbMvyaQUYA+RAcGFinhY5KmeH2p3Z0SIDH1Usy6jg1m5i
g9KZQrBON/el2f0gaKkoUXavR4aIL3LlO7IeAFPQQI4MIanzRRqJgVmCppvduEWjA44xV6J36jJ0
gAAJ1PAmBNgsY8HVZgdkmkDIMLuTpL6gm91S0Kb11aYBaYGM0kYeepd9cGXjUHVHXQbNG6gX8g0y
ixaaPZU6FKuz/HdUhImvWqnp4vNLX037QZvGOigow8uYOfjMUU76ifUs0XRUSepIU2T7tFf0H30K
9h1BFrdckI0JAwwp68CyMhK1800i8hSZTYgqcGLkXlA90Pb7iMGXy19teXJhREXWhhK+wajNz43U
o9zijmFhKGfqWrYM2nRjHu+MoilnB9Cwyr1skMXU83AIQWzGps2aQSB34GJuTIs4mPQodwB8QYmz
1P2wLj46kz5mgwkyITkQ9WXWlghaOAY41kGMwJN4Z6NVxbTG8GdQq+4847VWoITRHfRI4BcCQ59H
/sQvciMv4IQwNAYAu7TZi2qjTdAGypVV2z8uf8Y158Ba0ANiAofIpc73rTc0ak1lkjtESTZBdMjm
0JOEsPdlnLBRgmSZBsCBBH20cyt1Mku9LbW5Y0pxuBuI/isMkmR3eSlrRjDDaqP4AeIKZGrnRgas
LlekEsO5dhn+aDuEJJqnorxp7YOdWuGu4cA0osIYYIXq2ZWNae63dhyHm0nRG8GRWrNkY3YZbJgG
OvW8QAUYyJtAAvWvG475sZQws5WN98BBfzneYYYDyHAUHvG/RWGThEWZ0AFmgum2LN4p2VadIP1b
rITVoLH9iD6fYwncNyvSvsBIs5o7DLZjyuFdDaJdpaT3lx1AZIbzslmhsZzIMKM3hl8GH6APcZNQ
RMcssMIPVtgBTWKqwsoc27foSB/iCMWnOf355cWg0AxGGWw87nX+GhpJXZdJ3OCbTeF9l6X7SR0f
0+nLaCroNCOeQQUBSYSu8OlDSTsLLq1BBb3IHtHWuZEkqRU48rK0/WnElpEoMFJNHvNsWnERj2EN
fuDSUN2hDFBQyKz7Nui0q04LMf6SbPp6GNzSkvZ5AilPWx+nHcDlsiDxW9k8UEqAnACLxhThYkCq
InYW9BZ+ySzv4172tDh4LcNJkKyvm8EXBUkUrkNDPQ9FeM9EEH4kUEavoodZciktnmgmgJIvbkB8
VfxpvEk/cwheqQ3v4SYEB1DulFqLUVlpW/YoACQg0p7rfdoJcPlrS/rklECMgHQHP73fTlMfjBGb
v5qq3zSRB1cbWijnyHEjuNkX1x/WhVTSgvI7siOEv/OP18VyDMI31BSSroyetSiL3lLSpfVGCmop
dkpLGXX/8mFb+5RM4xewC1zwqGGfm6xmzHfaRTqCIFf29C7weyhXS8arGgHlatSC+331PCB1USAH
gtQP751zc92soYM1mTmAwcl82zd6/TJlhbUZ8gLd83yQr1Jo+tzFbT1dz7ier2f5egSxhRbIzV8c
iJOfwucaTWaSIVPwUxTkoXL3XdLviy+PObENRYILaQQw8qAleb5cq1GbEcoChUNLTa83gZYOk6vp
GH8SBJrVbTwxxG0jqghS2vQEGYAByXHEfr34blczalChhuq9E7bJAI44pPKiELfIPdgSQWsB0mzI
6BL+wOuRZBSxHGAIaYa4H012SFn3l3103QRKXKyGj3yNu0QtrW0DfQ5Ht7C1t7aU7s1J/ZvvB3oh
BiaDOA9ffM0Hw5qSYhwhQv3bVnb5WzhtcAZx5ERjRqs7ha4HyEBsEKap3GLUSS5aJUTsIiNS+LqS
UPCtrcatzck8qkAkHaSWSl4e9Lmbllrjlrbe/A9p17UjOY5sv0iAvHmVSVPeV3W/CG0pTxnKfv09
rL3YSTGF5K25WMwMFg10JKlgMBhx4pxDZY14l6lWCdQ5NKUDsBnbuE6GOEJzn+yMkckEszc33UMt
Gj4BjIDHo+JJKp6w1m2qpZwCOkITQfvtSPUazzszcB3kd64OgiPcj2IGXvRWC2lPmJg0v/+7oDMz
HfSj0fn9h75jGLrwXr7uSFAz5DRyJrheDOGUuOlQmoVbTUGm0rCcgEOih8sW+Ndbvc0+l/SPBeHr
agkt0V4GBUbWzM2fpmjaHSR7wfM3D33A7Ca9RsH6jzsnqeSS2nIrCxc7/oc8Qxdf1GzUslZTqso3
PPLMCMEoVa8MQdNWcdSM7S+r6ePny2vdDOanNoW73qKkd92+noLkWB85qIv5beRBCxliFdLZnK27
8dSY+FzTjbw1VFr5StsC7hMr2U5VaQccTlXcufpkvF5e3datb2mGhoCACswZ2VhTdgnG9GqQmVAd
Bywd66hhZhLaRZFJbsWto8YlyJGIQnATreT1UbNTls0lNcegN4zjZLIbO9Ulfrltgk/ecZ4qpBhr
E1Wf5iAbRk7ttvEYpjbeufYkk3U/78HD+9EF/68Vwftz6qngkMWDyr6tjuobJmA/mzHkhR5RqADU
T9aAPG/IcIsA/nIwJx8UFdaFKlZea72Nl+IP7QPc01NYPKDnCiUkLgGiR1xrzAk0iGxivCVIH7KD
eZ1EqXTQYMtbcPtBwQFzxpybbr2/s16PGTNQBOpIaRyapf1TG9Wwczsi4XDY+pB4TSKdwF2LHFEw
lCtMyW2Ki35iEDcHdhVadQ2VJPHbRlCKdj4RTaJInpMOzUBsCw+9KaseFnv0dmUd55Jsd9MKiNpA
/qEDpyVW54w6hUp1iqcCcu4gQXykisTC5lfhNGKYkzfw7hG8A2lDmef9hLqVMQSoph0m09lVmR5+
PVQ4kGow8axCGVqEtMXGONqGYpYITaPjNwqx/tosgYCfl8lGMbfCPM6XBk0I5OzIudZ+hpa0m9NZ
LTGw5bi/E6JDs4NAvO1XM7K8vIe+gZXfFXja5dHlNW59rFPD/M9P0gEGqkdDyWdsZf/DHm9ndBAu
G9iI7+BEhTIu4IjoGYjtzEKlNlVmqKQB3Rovft3R9IjbRX0E6G04glCskHy1jRWtDApPkakhhkGb
BAF+goeQqg/bxPq4vKhNGyj/gYp3i46zBqPy0JfYqzQvqke17627GqxdEjffsoLEGPsGQkDOBbD+
NpWZOU7sIemwzfim9aDvm4MdWGLkHDeAzhQSJx2NHQtFLXEIsrT1eMgNSEArYLAHR1C5pymeF4m9
r/X2rxu3wVBjntWdu9hvmP7c6OPz5d3cOM6APyG+mhb0SQwRAlWWE4TTGKjPByf149S6d7T0wNzh
69cxWgbgqQUe3wCmU9jOOVG6zIkhstglY4Biq68MVLKZWyvhLRAg1aC6iiHY9Rcbe6KSSncrPx6s
H/0AdkpAEl+9uvtyLw4fDQ8aqPJxIRnAoNaGiJKxLM7w0QCyav04w8Q9GXo/cYuv30sAI+D9hJYO
cKJiP2ycRkIsVlJfxwNtP4G8NKi1TKYgueXpqCuhL4ZLH8RRQjedGIx43gLMA95wgTq80+7lsott
xFdU6sENjksJ6j5i7dHs4PhmyvvZaRawztnplAQs+zskZdg3+68bQ9XZRjUEkg9njdKGAlhLbXMK
2pYWu4Qpt3S5S6laBnpug3NCs5gkDdzK0HBNoRbNq4AQiBCCnjfZSldXQwWo7RzMURX2r3gz8ByJ
i5fVV3YXyAAkW888lD8tsPKAlxg0ooIPFh7ePbEOiQS8yxCaijn1W8XYadWxXx6yzvHTCg/haZ9V
14mj6iGNlyttpJ7kgtnwHfwMF28IUJji/jTWR8Fxs6yinlP55oykiTrm38Su/17+ohvn2kTdDlhJ
lPyRywuhwylQtFSMGlCBVMXgzrfefsJz7LIN/omEJ+bKhpBklzjoNG5xpPUWdeU8HXf2kP+Aih+w
td0QgIPoO7Xjxh+IIQmMW4cDpWz+RgFrPqqF6x3E4ad9yaFAzG6dwGn0ahfHtXtVuGr8RGijRDRB
J/zycjc+G95FNjiJ0Q5AmZL/+Uniobgj2JxSQIKoRq4At73zSC2pyWysCyBXlCLwoOMla+GrlbHb
0VZJlqAkS1S5U8gF0ryli0oP4zuI0pdXxD+Q8AERktEzhj10uUTqu7pRjSwHTVnQV791SDYx7bUi
1xM83xl+slQCAtpc3Ik14cT3FNVdD3h3XrSmSBuzm1QpjjprrscB0CODSAoRW08yPMrghdCXt3HW
BC8BfqDRFEWf8QhMXorf6E4fnB29agBHH3d7esUV5qfIvMkOKHo9lDv2CEW96PIWb8Wc1Y8QvEZr
wXsK+Weg1q6y39XR/YFqwYS5LHXXTmGzI7tKkYVWfvcInxUmP889uspoKq4dVaNVQjBtDljZXvnV
70lUBvEBAieP/4KsB/W4U1NCCNBwQxnluOBM1H/hZr4tl5CQrUZwm9oY87rjq+mgKRyDqT8J1SM9
ji/zwXySfKyNqOnhCkQLXgVBBKAa650rC3UuFRc4NTpH8b6Myn31zpVXW9++13f/mVKWgWu2PeTE
qOAhXWvGnVbCTadd86YH8+1wbUUgXX0yd2WYhjLd9fPxHf7N0JvnIAqcDUu4BWkN2fV6Rhwbg/oG
U3TkYIRQOQg8oFXrN/fX8jbt54MMaLO5tSdW+avrJHrmQBq3nUqo37dvTfbLs6/NVhahdf6XnHn+
iZEzz29jvAfnOeCo2KoN7TpwH5Vn8wrsxkF8RNWp/jk9VW/eHnOCEB/pb5oUgykxgNT4v8fL3rRx
X2DiC/c8+N+hWCO2dQo2TE1mkCWY6hzN1h66GnUliambHxNDWIB04CrkwjvrbS0sLYY6ncE/phr0
tk+vOIlAeVQCNFkCIzCi8r7/KUOIn39MNHBdUKbaYC+AEJ/gsn2eVmDOQHsQ473HRsUsiGfXN51n
y14N53sIQyhocElvaKG6wvIMZS4HJUvUoNRf6uktq94vf6PNhZz8/fp6+3Q36yF5aqFYbdT7JAdo
e6rfzU7ylWRWhLBiWjQdZs/E4ztlD32+XBnus9egdHZ5Mefev94s4avMtDGMnKhLYCo3oJDzpx5F
6aUOtTiRWNpYkA6gCrrDkC5CJBEsTUVtu0PlzUHSQ3q3v5vycb+0ktrfeXqpAeWOZz5a+PjvGZyN
kMVUU0iUZEd25BRYbQRZFimsfMPFkM85KjpAIMxEyrx2gS62TaV2WOV7FqbFLOMtm10J9mbLBNBQ
gDTiMgbjh3CFeRVw1YODsohVqYdab24q05E48sa3x1P0vyZEHckB2W9hTljF0De3bNJu8vJ5rsu3
pmklOeqmJZfLkADzireisBgdfBoMsF0cGVU/eIPmFxp9nE3MQTsyne7z/BRKxP+YEqHIsQWCGa+Y
l0Cf0p1ivrbAxxXz7yYht0XCAmZ14eUTxO+H9f2hGVzYEXh1oEbwr7UvpJnpoqlTLkHSlCBaT7Q3
L7Yfk8b8lmas2g/qGF02uOHjK4NC/kRZUeBt7eHIFtkvFdUdgg4BrkfwFKAtW2CJ82FOvl02Klul
+AU7yxxiUoAVIO8Ck323+5cUgNGxgZyMqklWuOEuSKZcoF5tFSJg4ju/Lk2wuadgonLc9kVVbDAU
TxHwAD/VRoZc37gM0SbjmCLUfTBf5/KwdZJjJChKIlhR7OYepXX6w/v4VM2OpsDuA/1X/aaGWSQn
QN1a4qlZ/ucnZplldp4xN3yJ7Fplma8WEEDvpmu6SGpbm5awRpSFIF6F+eu1JTJbAzG7ZQk8XgyC
3gqLRz8HxfRoyIbbtpwEYGITIAm06UD0tDbVjZ1Kl7leAltVAHrpA9PBBHuzU61rMJZLzt1GgER/
E4ERtICoa6mCMacvJ1LoMKYqSbEb83wOl1pG0mPwv0U43WhTIRGDdyCVEEFNFGdMAaZPxfQG6mpT
mAQTNOggn2CAwyHeD0fAVUJOgD6G3pV2jVlQ44ZcFdfjB31ZvteBciQMs4v/IpnCz0L9FUVzNOxE
ac0hNgqWFlXte23t/tLqCTzbi1K9MzJ+GWeKVAcMLmh1oQKLerKwz0Zl9LU3gg8EGtu+ZxxmAIIW
mXLORnKAsjy6XJhQQdImdkIbxRz72nSXwK1/t7rjU+W+QyZyOYZteMzKiBA4jYkmqaEDCkea8QMM
0T9SS/myugtyGwwFoIRmwTtRbFofgYF0g5ubuLYNr3nIKyvKavJ+eRkbyAXYwPAXVH9QVzqrv+fL
yNqxRl+m1lnpD9CmQukRF1BPaB4g//qNWWty32vApigsz4MWmtpRkzkfVpVZklO4+eFQH8XkhaVD
Y4nv+Ukca6dFK3sPLkGt4iUfry3PO8SJbKBVZkUI0lOZevaiwEqvW7vENcJxcH6PbPg3iwECBbUf
pJGAbAmLGXJbyzqkKZWX9EejypbdYOnkoexLGZ/wRqjktVwUz1UIhp7psg21jdH0BCua+sSy/Y72
zh7Jq7VLJ13bd25q+G7Hhj+XXWdrHxHKgOjjc1qgw14vUFFGLVd6WCVjVgdziZF1x2aPNbC7u8uW
Np30Ex8FjUgcAxFTELsQ2WMl9rJo6iH1c5cUzwq0OVQUyyv3KU67zq+13PZrg3Rvc4PCot+1Zf5i
QaTglzrHUmKVjbyJl0mhqvafXyQcTTYMYNakwOBohmNEXhLr/lLmpk/BUBbao7ocSKnWt4NhQxqh
7BfJg24jMeXEDmhp8YbW2eXYt9CuntA4g4rvuKC6ZnU2ICXxQN61eJ6+64lX/U1drXlsdCsZJaFv
y91Q3ePcKwDmguhl/eEhkJwT3Ua72Ggse5dXBhSzY9tIIohKppj9mZCTG42uS/L+z3qFcH0CJIin
OBDBfGRKGAwcCORBO2ATfeSr+hvJvPRQO316XVAG+oIZvyVmuDMtOyeHZSmXG6YaigRvveX08HUk
CRaeYmf81slCi67l4dLJXnMKqTS3A2BDNte0kWYhTwTzOabgATsUj1aplR3Rew+JQoWUmOq+rqH8
Hmd+PP66fLQ2KlZ4P6PvCsQn9hYFnPXHrLyaplmFeyzLs2DKBiPMvBmkPfW9PhSt32qT7RN9iQOt
7mofZFtv2eD87Euj9mM26oE+jg8QKdbCoWsBd+u8Av9qjGgYMp8RYGx7pptBunC2nqodIgwHkYgy
a28RT/JtNnfNAeoIBIG82i5EXAr4m9bM8Ms4VtOfOmYmXnODovquoyQB6l07urx33M9FfwQ63UHW
hCLU2dQlGpmAGijwBVtzaIBm0RgB7l8cL1vZ8jibI0ORCiCpEdvJadYUE+bt1MCkv2n1Xjkv3sQk
J3rTBmYU0KUAeSR8Ye0EuFGssSAcbV/SHW4zn6OYFxkEfNMKUALAEep8Wk9ImewERI3IklADbTGW
NaRassPASf0MErHh8C82Db1xQCTwzxncKUkJlJ8nSwVkOAsKABcoBEvn6fdlKxtAECCxcbm7eAzx
6g1f8UnCkk0l6/oaQpq5MqgBGrv9rRKrytNsFF7QjuZ3d477fbWoSmgDEhDFpjftqsYdv13+IefX
Ae4iyAhwEieMtYiRERQro51ZmGhJsmH4zpxUeZmrUk13VT5qx6ygDrgyC2u6N1tTrb/sPDDuIvNA
5wJSFapwHQzDPHY5dRFBEDySZb5r7fGOTrZks89P29qMsNeONfZuiynGIM/qt5iUP62siS5v45YJ
vE/gnwClA+ctOKhW0hw6WLEaKH28z8oZtAiuZLPO8wbeV+X0YYDy8dmgtcd0uFpovXAEgFM6gZtM
5k6lRl3t0yXFyJNhFTEJwaZk2E86MRXrODGVSpa5UabAj8AED6CACJRgcV//iJ6UmtWTQgvUfR9V
L1DfCqd38vqrPNIHUFQF+b0XepLKwebCT2wKe1vpi1n1Bg5/k43lTxdlYp/UzRQ6oJS/N+MBwDNM
sdv+ovk0JrJZ/42TiiVzB8W4FJCpYmEtKRgz8hIT8uOsGpgmYPF3CNAnT63KfM39kzSNE6Ze4n6w
jNaAf6i1GWoTCS47GPfR9Y2B0wneRK79jXqUOARTGQtVXANxtrL7/FtfGQPEzvIFw2FZu6iSfGnb
GEbPgEbQkKHr668M4YScNAOuwyRJDMDuAHXpS1pEcztJslHh3OBxgxQUjTww1mJv0W9aW5rKitgu
gZwIpLAfxqx5bmNN1loTVvO/NvCaxxsHOtCifpHRM+b1SVWGGIT1SaoHnXK/GLLUVkghRCufD5GT
gN4BumoRm5ah1+j7Pgaqr5vdfe2MoV5PsizvbNtMQH0xYQMAKx/fE+suNiE5BHe9LIQ4eoIUhdTa
1/wNBTpuARAuZHY45yIvfwxeih4c82WoEOVYdXlQ5sp9RmWivpsL4ZkDsDCgRRUVkUfXKup2ibMQ
5EYZG6JWnSUha9sCWKbR7wOiThRzt/K0MNu+ALnbciT6ve7Iyjln7oWd4q0eBGV4GE7n2oW73CCK
3U1FaC7pri6+0ao+xIPknGwZwcwW5qowyo0Kh2Ck6k2daehRYuA0Gw9MUX9Yg5rtMTgiyQe2tuvU
EP/zEzc2SpDEdrlXh3EJJtgFtHW6bAJ6ywTPfDHk4GFmXKxNWWapmWWst6GXf8+1N/rFUdNP1wV0
EUhKjoBGwrhegrPMrMpLLw87Bu7L/u+sQLrSebkcj0XWtjMrwhcxWQ58baNg3Grn/QIgPkyj4bo9
dDs0sPetX0T1q/f7sk19ywsAegIuBikTz9nWK8tJD3YMYJTDLiJP000S0McKzGPOe7kn+zwF/Wbr
f2qqhCrwObzqW9y2IOejEniS8Iz/37X/8zsEJ6n0ZHFKFBjDXBtMP+7aOx2pT0Um0x9U7XUsdRnO
/Cy64pChrIcJFTAdno+AJ/k4TW0zAT86R2kF7d30Pc13cvJ0EdHyuTQPA95cFtBGLVFIcEjjAdAy
pgW22NjZQbbL/wAtB35mfNS96/gyNrTzw8Cf6+A7BoOqAWkcnvycnLdaSTjQxW59s38qVRZ47p/L
TnO+c6cGzoZqvBEBHoNtmOkpSDCCTCUh4N9LoXtS/LhsScTFYu+4KdAicToADdfTei1xq8SZyoO5
/biEUChlfvlqh87eiNQDA3eqXABqe/f+scgPzMnuddUwta07lGFnoJgIPZxC0sg/O3EobQD3h0KH
BrZQvNfWBuiAjtVYKXrgGSxICjC0Go82kwT3s1XACJ6BnGLHwONWBL1lOVGobecGSIKqoGVo68jY
6reWcWpBWEbeDHmaklYPaNZi2iDz7fSHQWTz0/xvOclRARdar0PwZXWheLmY+BKTmX0QohYvBkve
mgnTDdQ0oMlLeoip2zr5kDgej3sXDItwJXPW9aGpCgPdsfg2fkwP2sENh2CafTQzfTl0UJQ4/89K
TUAv+KZqZxV6PWNtX8+lAegSl40EndSN5497LsrUgEIeepUBR2Z632SzepuucmKYn/YThzeNmgGT
DsMGXGWib94owXtsfsMTA0L8y7RkJmSsAXJt8nT268mtH0y3cFxI/znO+6J1rPfjcmheiJVQGdpk
009PrAt+OnpdnSgG39f6TYtfOoxCuL3kSIsPOnw8nDKQCKFLhPwAZZj1HhLKAJyaJxAp33BtMDCS
3nj7zM+iL8/bnpkS1mOZU1un2CdUYfOC+ksHFqNA7dW43zl6zz7o6M1Plw/D+Rby+wIXClIgLFEc
CCTFaOMgAnPaZ9p3iG2O/jSpN20nK0eIegafa4N6MzjUoQwLUKaQjFhFY/VTP5jBsIMmWdBH7lX2
DTcmplXTIPVflKiNan+KpjSoruaDTJX+/CRgnSfm+Z+fnIS6ayskxJYRDC5k6zpEnPjL0uf/WSMm
OD9n3MBCxDf7xAgjdqeZM07DmGSjgxnLzi0epphBaKhTgb0CD8wQ00jVB105mkO29P5QoaIWeNZC
QKFa2TKZzM3PC8JSMEaCEunsOUNsUkxWrplB6d5NIwYU9FedGcFlH9raW0g48jQIA0LQ/F0vO45R
ue4UAF5bV5+PTlV9h27tsP+yERT/QJsCXBmKx2KmFaM5oWJ/sBLzhbnfRkCX/38GhMOHNruBzs5i
Iuu5jgHvLDpJrNzYptUKhPvOtDkzL/MQSDiEbLrrXUkd5lNAYn2xobf+zx6J1VmnSFEBHvC1zb3T
75MgjzoKuHN7UF6VH3Xhg+EhULWA/TGzQNZSF1un3PlXxsXaTNypbclgfIRKiBoVofLEfAZuArBK
7GRPirM09dMYWiGcSxZPacEYxFgWTHPA2KS9lUV9PYMFGMpUkZlk4WW3+Gx7iJsK2iPgO/A+RBNW
MGWOg02hP4/IsbOvhrA/9AFaT/PbdGz2HvGt7z0wNNmPGU+oSN9xeLVUB3rjFHPmpf/+BOGJWvSK
os4zXFMf4lAx7pXCDFguSSs3thQ5qwe6dsyqAfAo3HMIUHWv5YMVuNlz0h/yvgtSXHmprPK1sRh0
AYGAwpcDRZv46VpzJHEKaTvfddL7Uht2Slc85FJE5YYZsK4C+oPbm1djheWAN6rPXOAMfT1WrhVL
3eXLu1u10WXvOH8AgkufR1fcnmijYrx0HfuAfG/bOJksTN44970Ttp/43fRGNaPuRg3lsoCb6zox
KIQpBqyOxjpmQ45EuSPT0+KxJ714ubwsmREhVGGCOqnB14xV5cOPdGhvhqY7jmb/9YuDsx1gRgMF
c6BKhPR0JgUyftJaQQkkGHOdQId87eWV8F8qnN6VCeH76HE323Y8WgiJ7NhhHoqLtbd7GUfAVpQA
uRBKe4hGGEUUW46dmtiLWnRWMP3igmLaL5aEepAE/Z8YaBUMKEDCPEp+NBD7CvMQQWs3Hmpp7+MT
X3223JOfIXy4agSFRF9guelbttf3Cdouw41ywCTaztuld95HFRoHJYp3qhYy37yP/daHXsfdEMW+
eZDLIG4EFZQqgDPGDAWaXSLvtzfqqd3kOtLLXkV7MH4BzmDxMYAbTQQl9svfmn9LcfGnxoRIXQ8s
JxBBsgKdTGE3G89Olty7rgeZToBHzViTOdd5CYMraZwsTwjMzE2VKuliC3dDd+XdZw/loQD7SRrQ
NlT2XD1YlsduOhpoR3mhAS1Y1PTXAce0ljEBVghH87H5kbzM0bjvXsk11Fdurc8KlBL8Gj+KO/ow
3idOUEXZlQxeupHIgDsKc8VQKUFOedaFgYO5bDSoX8XO/ZKOt9X07fKXFCVueDKxMiFsbG8iT6on
bCzbzcGgXPF8gu7jh/glQ00A2mflMwve9YfChyLjVblTvskm5HgcFZ2JXx/q5wQsEBHrfV7YWBjU
8fAKU6fECPp6mA0fxPUEdBzJVP62wVTwdx60oQ2cDNXjyxuwtcWglQACDb2u84qBU6kpUJQE4rnj
O1dayAfJs3bTAPTIAJMFITmIHdbLm2ZtzKnjYFjTdbKbxgWW21iUQVL53bpHbNCu8X/w+hKbHXmX
9HpSgM+6cYtrZpKbGkG+tun75d2SmeGLPXl3Td7oOXMNM7n2CO0ZPx3fs9yR3CRbDgH+F7RsAGHF
goRXTpsOaPtyUFi6UP2mpfkDifX4Ae3Q0S9rZv6YbNzI6YzM+/LqtmLoqWFhdZ2yUG2sEx1TGuly
0NvC9AtieL6nQzBO7RJX4hpbu8lZN1UbUC0NFfT1bhIrHpQuHbXAHux9jJnpsexDLSGS/dx6MCB8
/GNHyGQmq82V3JhgZ4RUVP6TUi2a9dJPHePOc+PQa5fbeDB3eKiHA3kp8GEvb+zWQlHQwfeEMinY
WYQvapK2VLrB0YK+eF/cxzJ5woy/xMZW+Qi3H4ZsAKAERb+rC7vZTCbxTOAwVFQzvaUMW1v3k069
0vL6wwalAE3LQAXcz7c69a5HceLyIrcSINB+YnQRpUc0uYSvac2sSMd+0ZAAuVf/SYCg0bvvD5fN
bMWTUzPCxzTbfLamRdeCSS0PoJlH07GSnIMth8E0A+IIRuRQzxBHJDvwYAPTYmvgvkvvnJ12IPv4
mY9+ZpEXyi7abWso5iB54YovYpV4ZJBQ0JKpQkmxjCBNtAN/wHStOt21M3XfFQ1SNJOFUlKn7yco
afuTO6GBNjm65APyDyRcRJ+5E1paINCAB60dqG6ZOfcaegp0PlQLDUnW4mQ+VywNplKXZOQbsQb0
CPx5AbYfFSn52lhLpjqbYvQWYnUGtqsmS5c9OwQQon0ee238alHdQKH3svNsWUUqA+kKdK9w9wsR
bjC0eGSUC7booOxW1cw6UtTMP5oG+qKJ3vQSiNBW3sbfuLiROBUMGmrrZdIqJkum1DoOBVdWnW4M
9GPJ63KH1AIqRsqD8vIvVohGJJ4HuAhxsa8NKpXJ7JQz+Q9NOWCE2L01MMDta7HVH00iO4ybvgsi
JS4h5GkumDfX5jAda2ZmiSvDvp3CJcTkYujc/VqC+u7/IIK45aCnxniYPbl9m1Qvm8WItc/uBjva
AYmgCQvygnzPFSVjHyKI98WtbJhoI+LgVYEeKHIYPPTF4f7SApfAlOFc9B26k/mzXj5e/mbbBviz
HrIqEJsQMsAs6/JlVnEWOhfwf0vHYHt42YIINOdpLjJ5MHdwNAsuQ+G45QD2p3jPY9yg6BZ/TofF
b9ppfGw1V4m46PB92mSKn3ogR2FL5e0GqJF+XP4RW5/v9DcIy6zUFvsLFFJAmiLoYihglxA2Nf66
ZhUVxvO/MAZMFQq16DnAN9e+UjSxsTACx/Ta8Vh7V1Wj+lDvOOZmG+WWBKa99QGBRQLkHIAkXtta
G2M0I4s7ca4ljHGELrGHB8uq65fLS9q64fEQ+oQ+feKmBTN2VaL+PXzesN4H7+oxvwvT31z1Nvk3
K/rHlOgv6ajM3thxUGdN3WvNAoBwBju6LDxuxWNw56H7j1UBpS18pc6rcnfqmBbMV2xX3eh/48LP
r7zIfl7utP0S5DWnkbi3vp54YiP/MStsJIicXKVhWJ21ZNZNOzvlHqBU4ChAavYk+WhbXg+IJroJ
wKXixhECsqp0OUHPQsfIPVBLMbkFBAFc174XzTt91z4hSpNyR6Cx/WXi0s9TD0QOiskY9QdmRMg7
2wRAlJbCdse8x0Vd9r3u/DCTRlLQ3XJ/AEU4JQfSpbP0ti3q0ap4AtPr2W+wIt2glCF5322bAJUo
MDBo/Ii5CTCFttEpkx60Gr13i/y6q2l4+UttJOmYTv/HhOAUhKpoJgF/j+GKsd3FS+JctURBlQXI
aknys7Ua5LA2BmfB+IB8ZB0vDMUqEgLF26CDRpc3q8d5ziUtmi23OzUhuB20XICLd3FXQtIjsO2d
otRhZcVBYyFoyEZuZMYEP4vtMbdzk/u4qgQ4TqFpvfe2G9UlvDp/ufydtppPcGeMS+GbY+RYFLso
ZrWbxhyoCs7PwgE96dXws95lO/Ob/sIiLpg7a6iV+LPsJbkRrtBVhp4QCIk5jaCwTrNJUzTFXDyl
jEq/WozpQ2/pk+2iH5Q7ibeXLJRHPyEhh6ItknFci0A7i42SpK0WzIIAdTC3fh2yG6x1r4XZPbBL
t/Ouv+nC2Hd3Lfi4bcmJ3rIMErhPfWDMDYiIKbdsctJyOr10NCBnoANmfpexeupC1etYFqQYdxlA
husac5Q0wyJ7E22cRUQtMPAgaUYxR7y9wQ4xje4UV36jPpaLvddIHoLtUnIMz63g6QFeCjRW4Ehn
ccvEiPxgJZw/qcDwjgapoPTBozIpmvO9hBV4DYBnvGEvTtT0XpxmdpdRjCMbzl9zAnzZ13Q0vlyN
NR8zI9kNaXOWBGreqKkkqImDEfyNgycWYgw8COh8MTVBTVEn41SZgXGf7Nmv6miCNhvdRHY1YvZO
8y2g4Oq98c2QnNKNvTXBkohGJmp/xllBbhjdlHk5XlreMNV/ULzuHwpboQ9IlFALvHxQeGRenxOs
EYktuA5QRsUQ6zqcFp4KSaHBNTBPBjlfu/iFaT1MbSLDJO6y87Tx2WKKhtR9lARZmWHhdQecplkV
LTq2bRpfMWY/1kl20Ebjrurb5zZhe2gMN/6kff1FwhcM7Dh4sMCpIr66kDLpXmGgTcvsztfTPUs+
Lu/o5tfDNAcm9CxUJkSGEUrwWFlmThDnuvFuYSzCeM0RmpNV9HVDvCwGVQMHtQ8xAaziaSpIz1kn
i6S/7tOePmK4Ow5zoCclHrnRQQVuFq0hTJVx7IJ4EDOvaNhUq6CpWFzvUBezGcaemYd2znItNLvE
eo6NFgJ4yAIGzP+C0OGxba30aTHZDDrDzpx/JNSyni9vgXnuvVBZxQANrjLUgMQo7+VJPGkT2DNo
mXWveTqMIbQe5sNlK+dXNFKzEys8Sp28nSFqAUr5Es3wROEtQ/d7pcTfSnd4KuukDKbly5MgwNGb
QI8i4nChBVGAi83K4hZqif4Jasc9a/yq+HV5RRt5AHoWGPVCVQWEP2fhG5+m6i0ndQPLH0LnWbnH
YMA7uQKhQ1TdJXdjmBx0v7qVSTOfJwEwi/Yr9F0wf3U2d4URGkPve1r7EC1zBnJo6CvJ66AzdEnO
u1E8wgwNBxWgnoPhOhGJlOidYTAL3QZO0+jhvn3sXpNd/gn67tDz+y4nTtko6KxtCn7StGnTKQW6
UdOSLCSo0r6Pllr5VRLIojMVat9WT5/UGZ1fZMfY67YFqm4g33tAFyV1kY2dXq1fyMhxqRVtwdev
9XTnZPeQ0giaAeybziK5QTauydWyxffu3GL/HRumWJgNPnQwX7yfmRJqP9N9eWR3heVrr0T7P3jT
eaRdGxaeAkufT2aawbAzWH7RTt8BVQ+8qvp5+bCcB5m1GeE5MAx4CyZxZgeL4UGyd7xuHdnE7gb4
eG1DyI6VuUnqzsBSuMY9vRoe8L4J0sgNLcvvdmPIVULqW/OJ3crS1fOhF0ybYeQM3M8obkEgR8gA
3NRK585GtWDx/PaG3nGOqvQP2ZvIb1DFPwyP6kFGQ7uxpchtkICjugsdw8/wdBJRiVIC6amy2leb
3+PU+pBklHjlhv+vLAhnUWvnnJG2cDFKmYXWCEIQiENZGfGpKuOsF2W4kSdi7h/1K/BCchbvz9rT
yWrs2VMBPp5dDNCCA4IqUf7k+WinBsfherhKX+o75MbRuGNv/VE/SOvIW0vFaBSScYsP3Im0yV3R
6AbJNcTy5zmiULyntyBKf3Ee+fAu6MWOoXL8OmYdqALg+vjg2icHx/pKjA2aLZmJD2gAjEwT01dN
CRBz60isTAhfkDlWvLSY6AlaoAs4WHGMpmMaJWF1yN5cPz4ojzScD821LP3+5NNY58TrxQmxs68q
YowlNpSF4Fm4NR/NpzHg2T94U8l3L8JAAE+6fBL0z2kouyPPs42VdUsoN5fxUBhDBusD/dbQl758
TumNNb6y5Yuj+p9+i3wOzVVQ14DZUFinbox9Oxh97bN8GqKkypRHvbaUA60qGX3bRgKJVf1jS5RI
bcqqVRcdZ4Tt7D0evghuw8EGN6yzN2/qvSKpjm5cDTCHxgqSffSOxGYVpHMhPOiBg0hPkgCAK7/S
8IhM3fDy1bB59FDQwFMbYuTgwFkfgwlqm4XXm26QeMVuae57lxx6diiyr4PwOKoVyvSAtoLbSUx0
86lKlClDOGuAmhpRM0kKyS23tRSQFwEoBQEJ9G95yD4JYkajTT1kF6AJNd+Vxf+Qdl07cuTK8osK
KG9eWabNWM2MRualMJodlfe+vv4G++xZVbN5myudXWCxgABlk5VMJjMjI17NGIyP7ZvaC8rHnEI8
VoLYjziFKonKTnIuBmwoESLHGGgBRlCSY3hbHFQvA3RCqD7FWRQdrrWhVoI5eyTTzKL6yZoTu6tJ
ssgRBpb0D0CiIgIFlq/mpFrBdW+4dDq4AQTiqcoBuIDY4po6TqukQWIACvTfZOVraeseyJ/960Yu
l0SNgMcZywH5Fct1C87RSS4bK3Q1ExWsqYLoUEtQQf6cVF+vW7q8pGEJ71jQctP6AAsxMaoQ2qOS
HbqqDsHHWp4jouuiwCAywkT5atQctOOxHEoAKsWg17VnIWm7yAgT6MAGi8GICisxx8gDCfazZM37
65vF/Sxg3zphgFBdYHJRoIySzo7Lhqi93L9BwXjYj0uXAlw/5XPpank45YIUh7uqjUkmL1WnyJqU
3AndfAkiy/KKWoTV5Do0HTqiYuBUKez8+IxoMclahsp3VsCrhyyrd6E8gsbc/nl99y7vPLjaxhBz
Tsu8U/Ux10Erla24cuXUW6LwY9DMwm1l1IzTFqQ9103yPhgyGMwTAT1CCS/P12bJsVEsMhzPLvrH
WoNcmLmAi9NZtUd9MATvbd5Goj6BQg3w9GgnM/fE0Ha5PBiJBKHZHtxQ4eI5eE+E4Ep3r6+K5xMU
v4C6rKYjiNNVb6K4JSeKMoVS6M65tE90OcBMlSAscNeyMcGsBSpUsjE5MLGa2kOjBbEWBtXw+20e
VK83VpjPs0Lt2ZogmY24kMukytKXKk8O/9tmsWEBaIK1mzHTtWThnVXmflnLb/+TCTaZk6Jei/UK
JupaQs4aaZ+kRBc0HAQfhEX6Jk0ct6EMG7aFBBnk8c0gfVonQUFB4FmsnHERtRBgb2AF4KMXIzUb
UqAH4v3JdqG+CNJdYH9Y+KZR91ESmqnkmn2rESVJDmk91AIj/P36ZYSudHNGUIYsCmgeodvWVl9N
JfKg/PQGFNMfHcVfZujP2JgpNB0s7sXcgKWvf03B99l3tcCBuSsx8eoEwzSm7U6KMxsTZRE5ZpXL
DennyqvWz47d7DVTJPvGs4JaHdAZSKMoOeD5Qsq1G3P0KSTwv4IKKVpJp6FyrotULzlPBETjX3bY
OhIGZsyuUzqsxpvRV8J0gGvIpO4xaOvFkA5Am79QfUf0CuJkpLAL8CdA1pjVR9/ufH3mJFVyPOBD
gaK1t8kkGctKlBKcxwR0mWiPDjZwymvT2jXRSwARWtVod5CGBwhCy81WNIXLO2kAu4LFD+8yIGKY
VCLT1GWt2xjEX/bymOjSXboITgDnbY0lb0wwF/vq1GsdNknkaeVDae0XHxO/D8YX+6A/mKgC3Tt3
8b0dk+JWj/1eOIfDdaiNdea2N6QOZdJ0aciggKcU4zqodC+6RdDKEx1CvlNtbDGHPbMXc1wXbOZo
HZqfwyvkn/1ql7ha9wQWJy/2RXMXnCrw+d4y537BtWwM9PNNbnLfoJw235gv79Wh8vLvIqgRJ28C
dxy4E7FC4EfY2p1eZmXaG9jJTnlZtFi+wVCY4XX4h+iZ0R2juBBxp3G8Eyaha49nHAV8MN7Zyjn6
kS1Oi5zPntKsKP2Ylfz7sfPMCOOfQHCtwH6uDVHi/L0wRj9TFRHLJWfYHTMVCthn0MMGTllmPlTW
xJRON5SAhZh8KYEmc/Spf66f46Ant7fVSIBZJj24cPxhX8FTRII8nMrr+Q9gkrUlm+zWKiX8gKPz
nL5EEaGM746v7NK3/hUwUFLvRNUlztk7WzSTvekZSCrNHos25EdlnVxNe9FBV3r9GufFlzMrTEjt
wNhmpi2sZGgvtS9rSMLX4hinwTS73V27XwIZr4h91rvpDAUEUXmZv0gIZoCOGBcKizoFi5bVWRnc
RzNAqR9JRuc2RXwrSbYA6sfBhtK5HAAloTmNNxI7wOrgkQzKAHxC+Xgqah31wxKYgXzzJ2HlzBKz
pTNwHf0wRxG6dXVCqIh3sTNvp6/OEQyNgdAc95hvFsZc+tUIUuVaxsKiN/Xn8tYBL2x61S2qntYx
cvW9JMTyXz7IKKstZh/AJ0MF3xmLSQ1+L8XJwDUBWF+l/Iid90TtSLr+dkq+tQNgyfl1D+rAtJUX
LfFww7ujvjzUk/5x3f8vN+/cBBMjw8ro06bQE28NbX9Kmu+YP/j6ByYccEWgEoRCJ1sQtOZWdsIG
D+ViqXxtDB+G1hT1UC+PETza0ChHBur8KAKd75RcyEVjyVPiOTExMZmLROEjf4iDLjCJE7vFo7mP
/UIWPMxFVpnsINThe7EKq/IC4Jb1klXoXIoUZjn94fO1MXmB3Tl9N1uwEh/Q2K9OByoiIEPoMGvg
9W4SiFom1H/PuwqwSLv6QEtRqnbGKdCNMtFnM7CuY7LXbvp9cRgOWdAJvhrH90ALTUlNFRgD+u38
o6HpNlu9Cg67BT0aX8Jchmd2Is1rzlnVVEQHyJZQOj5WcK2UMXYZA+/uNWBHkc27rAKSMJJ90xZ1
l3neAFg/ytKoe+OJw3jDkjdz2y34Tgb0OfOUTIUNudzfxiKhQgzwoY0FQXaaHXFHvyevHKh+evqu
/Xv+fPXFQxjcT7Mxw9y9UkGxih3MZKPWP9vrjPlyzaoErQ++FRMao1A80UCXc+4AzQLAct1YWEy/
QudvDPdxbn5cjz6cC57u2C8jTOoSh+EsjyOWgnvvFcw5RuxpX6EwAQRJiVngnyGea1NC7ITMn/OP
RuDjXPcD3z79YGC6Zm9drc+coaffKxpaL0LveJCfLbAXzz+vL5PjfAh7WCVIggEjYdPrMkmkumjN
xJvWu7Y6dHpC5OJw3Qbnc1FKXpTsFEyEA+N4/rnMOV3S1MRaTBylsvHndBYEVJoZMIFna+GUw2yq
BJKWyYk2wEK1ot+izaoXlfHeWgyvzLTXWjeJOoiUy3irAsIO6j4WWOCQG52vqrGaeKonOOFqTm43
vKTjj9/ftq0BJi70c5lmToVFGV2p+BIUw705a9bgf7NCl7nZOqcws0nrYcUu/3LKT+nQijJlzq2A
sahfG8Wc1gr3e9yosDAdu5x0jVt0JB9w2UL33HuHki0KErdF7Cs/W5OYIH8Q6r1yPxWFt6JRCnka
FhBJ+xPI1/ELdINMftgAeBL5lB0zNkn/lgIHJgl73JynD8CE6GOCtI3SnrMAkKkt50mpkxqUnDbQ
u+6wYvqN4rNyjHESm/RP4H9chf1A7lo3ZpkkesrXXG4TNfGG5n2yQVLQi1AL1O/YwwakMoC0CvAg
ICc+95gkx3noQ9zyracE9tt0V8dQkc9cDGe7GBzLZ1f02OGtCa1UqqGAKZkLaGYVLaoxOLghxwxc
sdlLYoumO3gBZGuBCfYQLEIoBkuPN3Sfl/5+7jN3nRPSGWhh1KU7Jrvrp45TkbMBE8SFj6athXUx
BtGv7ztNTyrcx+ax2FPF6CFInzCSLX6E00jEfjCog9CxTwQrgJHOP1jRgw+mgTw1yjWniQi3fJ5v
IOK+a4IU16dgabyPRTtOGop76M6wkoBr1qQAvOsVYOTVCzb1a5yIoAK8S2trgtm8JrMmSdfb3FuS
dtfjO8USnC/8/U4T+oLoCqsaVQ9A5DjftzKDRFzfAQIMmU9IrKBar0n+dT/gbBbFNeHD4PlBmd7P
TdgZqLnTzMi8BvQ89fBhSqLgx9mrMwtMRjZSEZIkKRvPKfJjuqBE0d6mxdP1ZfDeGshR0P0DCTfK
TWxK3hm2HCppW3vGw+jZx2mXBtKT+Zi49Svg7y4AvtJf101ydw4ToTALVgFwGpzvXDatXQwQau1F
i3VfhbmfQtr+ugleCMfDExAEpOZooLIoZQmEZ04eY5Ss83vpiGFRzPqbj+aDTZbbeKWjRFCTFxHY
8T4Y8iQMRVBQL1DE5wur7UiLQPOcerIMqUDrrlIjMiwfgqVxgjhKgnjcUIAK4NF0ezfXfmQNsYPR
MnSh3QQC7+HpdRiDMSg2b+J9f5e7v089buAW3JhkFobhYSjoZTAJSlEl0DwKNTM8+2V008SNXBnC
kGiPdz9EJ4DrnFSDAnOB0JYCwOh8rdOSKlrSxo3XY1qPUJpdwPeD1kem6Moo08VCZiJ6bJmICxGC
fyyy+Wgtq4YzGhF4v8uPugIlIPg1RlOHMp4oRv0/i8O7G+w8wMqwVM+4uKYhTfQUF0lHuQAx7w5C
LYJU/kD3VAw44h084I0olTumzoCvP9/NMbXnpiiSwosj66aocDTK3x+cAQ8K5t11yu2EYQzmbM+g
7AP0Ddv3n8eq5A+BtCuEcvHc8w2SMtyJmECgCKDzpSilOoJOR0u98PMaLP54qB+c+8RwO4i0kBRX
cQ5kZj+RPzh7W7PMDvZGtYKDAmYnN36ZwUuwwy84RDvnrr6PDbLsY8GVzF8oTjoUX7HWC9jWAI1X
vVkRnin2OpwP0bHfh8F4hCAx1IVI69ogn8FQpHd9pZzMHwhMvNDBtnsaxjzf3zl0OrVZldSrhvqg
2bMvT6lb9qVfI4GL2jEiZp8fw/XHdbOckjUYNSywTgDahTFMtsfeaNPctSu0LfLD7Omusqcla+Vf
MJBxTx9soahC2VlwBs9XGCPPkccUn7IPxq/9repXnyJA2mdXs8EHk3mlK6qx8Y4fFaDA7CPUiC+k
L524n+S4NbCnFUQcnFsADQX+ybuAthaYUwEGwb5oITHuZethgoaOrnysq2hGjW/EBkYSLXfQPTNn
YMnsZlGkrvEsOU2I0Zt/mbHlp1rbCHzwNN7HxmLQOgL/hCQEQYu5djKzSVLZngqcNntnghHk53C0
d/rb1GA6uHGBZr0LvzlucrCO8w51ed0ACRRiZ43BWdFVxPt429/CpHulmVUK7ne04bruXVOKoLQq
QaGPV7cCoQVKl2D0QGRjUa5hkQH1nJyii3qM9qXkgUCh3htPBlS5p5FgMggTV+i7dTeGRIyX62eP
d/NtrTO7nYypIY+SiusI9ECKUQdUaqPTvteW6ObjNDdRTQKb1KluSsGo52cPQpTxgHdN7Y3glTms
nulWdyuKCupjge43tMGPGEiQg+6AGuSX1BUNIZ9uhwvH2thnzv4yzTaizFh74Ld8obImEBXb14fh
HkMth55Id7OvtWQFumB4qN18V/3BjAnKg2jvAiuLmivoks53AC9TaZ0myFCZzYeUPndC0i5Opx8W
MEGn0soJROWpQ2/SxLXOw34M0bHSdxrEYtYbrcHedpida3eq9gcEw+fmGO9x2iaPVDWHFEemu06j
eFqXu3Elej9y5rlgB7gliGtBNfNClA6jh2XpAH/npYcITJkRRFPAlfrF1Ij+bBI9KIJ8h8pNIbiY
OMefkiAhbKNygv1kPHYETVAFEh4onEq3Y177tiRcGd8EAgD+QceWjXZmgWtBpukgKMFyNIbju+p+
2I377DbvAjk8qkGFN4sUXD/1XD+BReBYAN7HuCWzsrovssFRo8YLx3QHRjmk9N0tpKb9RvsYADCI
5PlOrSVfq7TdFFZk7ESAH97CQXwLkMNJx4XtrapDUZpOmTceBApIbcokq0WR9dIEZgrpuwz5DITT
WBZJu4kzkKMhsp4KX41bQVcFpD4HydV21lENd4VX7oTDa7RZex5mYBXMT5CcQ5kZKff5EYTGChD+
kPlFmKG6D9BMOjg7Suoj4g7mLm9jiLmS12RWlGjG4cuq6avSFR7YHl9/20/oYkA2gHcYZaxmFpNk
+jpieBYQkN4F4MzT/chvv4C1ztnNu3r3+7UomHOohBpVz8DBO9+7Sp6tAmziqQf4tWuBfDcXfh76
Frn4PBsTzC1QRgqQ1QVMhHftQdlLT5VE5hN727LPRGVKzjnDvD26q3gf4ZAhpz5fUJ/JUlON+EZ0
5hfikcWnbNf6C44d6SFUJMpXLrM0dIVQvkbhHMp6cL9zc6Ud1qlTQRZLs9edXBc+epPvxdgV5Lpf
XGYN53aYi0wtVhA4WAVSTr2WiObMb5HTuEuvWEGmT4JgdfkqgTFb1UBjD1IuaOudL6pOYwWLReed
PoaUfbabgngv9j3qW4xjIAJDFYBytmFskXH1rB4hzzwMhZdYMmlb29edr615rNCYkkwRJyXn7CL4
0irVCarDQpdrY2o1vTdqz+ojV5puY8cQfCKeK9CRH+i1opmDLv/5ruVLnfdOjiuza1EQHSbfDEPS
d4ogyJ4KT+y24WPDjEYJ09h5pqSv1MRaUawJv2OeLdlDxwF6SMf4JdqDMdy1kHz46kMB4bjD6qfE
RVPgPvZFrCycFzPeWJufQTd8k/hIzqRgMAQ/g7IHTK+Kl30fQag2uhMItTU/95NAxB7MAXKi/Y/T
RsEoqHqwkAN5dIbKllc87RYSPUHr/SENkrvRLU1SPab/AinHOXbg18SFDbYQVOpZ9pcks40R4IPc
S413owEJQ/OjaEYyON+uH2+Od1J+bkR9nASUqpgCXF+1yuosaEBUdenJ5d0wiNQseYFxa4KtuBmo
thmWRAehH+oXsLrvKQ/CAm4iQh/hoterYEGn7s7GOwp1djLUpNE01QrQgo+gX5WbL9c3jVNbQIXN
RmEBSQXGrdh0owwLO6sKM/GUh+5Vx+sifrYAnKQU/pELMRNPWCbipBpnFhmnr1egcK3Uqr06MnbN
cqcO93WY3c7ASUuO7hngQZ9C57UXaZvQ2MGc+TO7zDVTNLEp9TG2EzzWxvA8QhpWlx7KZGcbEbGx
A9d3lvNyPN9Z5ropdDXKpujvhhjgMKg/4NkPwnz7FtN/s0+zq8jLXlSvdYsHG7/heyKqsnBcCLOo
Gqj/aIMB9ZzzAKNXtbUOehp7xbzs5zC8m2pdcNHxDgXwhOgymujHASnF2IinuAktyYm9PCHVm45x
/epDeTIJ2JE7VDf/INsCAR/6mgA3omzLNoHMPOvGxUKbHbSNJJ9Wsmb+9S/HXdHGxImnYHPwhnrO
TU2Cid4DjXWyX/emp31KXgxwL4O9bn/dHN0fxi+3Czr50caa5fTmMoSwZvb2UYWERe7sdJEG++Wa
ADKjkDnsG4V/scRDVtRA/czuACRxcNfojWvsod/p1j5EmB0QXoqRrxc568kigG1IiWlbi6mvyyUy
zKUDmxg00F4HoGypQBJeMBCTEz0q+KtDlxuCthh3w6D6uZ9LqB9kEZTdvBySNC8gq4Y59WVZAuOI
cRfx2i7uNLq2jT02hplFPxkK7CWv1SsGbO7LAHjbewV87ocBJCPzbvxe34k85ZJt6GQWRKVILAFF
YgslkRROVZlTEB++YQbihNf6gMeaTqyCKE86WTF8ibJCOZNUyEB84aawDTwGpZDGVDY6JudbDBUT
PKpi2O4T2U2in5CIIBDKEZ29i7yZmqED7Q7m9IH+ZcysVVopZVX+B0Zwt76vgeorZP5Bb9rkjkYV
4xWSeeSnqI3AXd8potAxMHR7z9eX1kpnlXOB60Ef9xi6d/XU2DmhCER2mfNhgZS2CYh66GFftJSb
tImNbEnhql/Lg+JZN2gVksjPkHLqLTSKU1+cSfDWpiuYbIFgPcXYM8djMcM5i1WsTcs7D6RmmLEG
feLuN+MYXdjGCHMmnDwxMoxhJF44ySoJ5enBlvJ9owl5Yi5hLSdLKFQgeYcOu85YWpcCxF59jS08
rLeZHz8kO+n76ppBjDbP775IGFt0azfR2XDMUattbF23Li+QcPLiwnocnKVw/2T3fq2JyRbGtC7t
eMCalv6H4nxPaszIyaFgMXznO1U/QQkDPkgmRy7SrDGLDrkO1WbV3dIrGhJ9aPc9MRWvQQ0bBWSL
ZKIqOtf/fpllSUvGpHGqSoZZI7xby8a17C8Aw/jXd5AXk0EVCIYKE2hd1F3Pv1SnVHYFwUl4hTa5
a/g5hOi31WtB33xcN3Tx5oZLbAyx85V9Aw6CJYSjW9UUeShV7qguLLFa5D4jcBtK+nTd4EUWdzII
dDiwXJh2ZXsQoemkhlFiZXX1TS+f2knw91++CRkDzLPbbrN2LQAj9MCVOYJCv9utwCJ52s6Eohwp
Hv5AnJpaRHEa7BtAoQCadv6xyjVaoJCKpGfVPrTpex0LkqrL7ixjQGUMGCrKBgZGR0ZVydO9bld9
+2Roaal4Vbs4lr9UYQkesHjKi5e6Kxs9oBUJfVfGcpwJcmSua25Wy8RfXHWzZKcz4JL5c2zFR2VJ
Ah3df11d/yCMbPeVDY3pqoT6DEuyMitBNkZPueKUgVr3gokt3pHeGqJ/vomLhTbHUuHAJyX9I8+/
Juqjkwrm8bluv9k1JiTKAE6MwwDJb6NdPUn+vjqlYLf4jr8xwVz6lTVEdhu1yL0/2bvoBrJbbubq
BIh7KlwnhrVwE9XttjEnzUSMd5ISWRQmBt8Xv/Si44LhSGLtVA/4NdFjif+VbAzVoS4C6UHmmMUo
gkfLhC2s5gLk+TZRhh+VCN3PvVUoC+x/rTBnLW9TpB2tgoD4bH/SgsIfoL2718noQ0d017zQl65o
ZZeFC3rAUVh1VLBbYBqI2ckxqtSuqbCT6/voSV9jgK0L9739STU42iMArt4fBGE8n0DTBmsXiFMd
hCNDV+A5oykzybO7Rn6+boDvjBsLjL9rRp9N5gwLrTf8rA/L9/WGkrQB5pETGcURIYqbHyQ3Fhn3
D6estgAhA+n/AY3XYNwrOwlq30h2BOGYl9UDyv3P5jEfax3SxVxiLE0+ooF1HPeQv/436izckLGx
w+QAitFDENJE+FMXV9H9+lCgSKc8GR2Z3nOTyLctSrnVj+sfTmCUzW7SIYzmPsTTOmvfIPFJmkwT
+B73GP9aFjsrnkYdCOcjHLA2boGl1pMH5Pg3Ths9Xl8J957a2GEOcgFuVSSIuJXrePykrTdL55Bc
K45mowgir8iSdn59OEk8p02XoKGlab7Z6F/bMvTGBqz9kSYYchJ9Hvrnm5tKl6RpaFr4Xq3NpG3e
e+d3B8VoJAK8Gs8fcH+CMOjcAPLBGDroiET6srxC4PVu7pOUXP8yXA/Y2GAXMUJdfaEXVa39nOZP
9fS5nP/kRse0I2UOAaCNbWOaICNSJ6fB4U9a0qSPg/UO2Zrry+A+3TAK9o8RJhBUY99UKZBDqKBn
T5Dx3OU3JgFx4tO/mI25KDSfvssvW0wwkELJ7qIMl196SPaYXHfNA5hYfVU4U877OHhzUFIXUMnZ
LAECiNC7FFoBaAtYSJwPRV2SuBcptnMvvK0V5npI4jXtGzutTsCAjmC66KYD5mJ2R399K5CsiCZg
RctibodmhjQi5rYSr3AKzBPVIPYq0ZAToUl45xOcMai44PwA2c9UfOrSMietQabeNTdFhPrS6vgC
r+OaAC8/1feB67GkchIGX5tFxj1nPYNrw5toeqLtQrxtqlvoA7rlbhZEUpFFJpJiLstJGhmLgiSh
P0UQpm8lwXnl5gsAgP+zKibupJDDKR06cUOrgZTnWPtSuDSV1CHlEx9/mx4Lx2lrjglBFfTz4qbC
I75KITIs6x+rXn9RTRGxJe9m2JqhXrkJ12GaaUqtYlXdtC/LhzRO/d4EbbNowkzlPeO3hpjzVEWr
XlR1Xnnje/RGk3GMXvvhAT0wWlHFpFlg+euN5dsP0SOmmNHKCO8zr3tWvzheJfBQ0W9hjppkGJg+
UyeAtZs+I5OTg71PDi37Ge6cH8ypHD8Zep7PArP8vQbtMnpEqNDrjAep1pJYZjnCbDvmQT9k8gHV
XcwrznH9VwSqWRF+in68s14H9SHAIdBdobR6bOlkkZKs6cOZRsoQgM0G0xJTDh7RXjgrxMs4t5aY
l08JYRNtpM1TiilcMU39LPmFL+Eh6Seus6u8piTt5xyy1cBoREKSgkvw32mlDog/0RMD+xQb1dZx
TRrQ7SHj1YL5VvFyT1LQ27mjE6GLV3lhfSxNRB4h8p+/x78sMyuXKnuxkwGWo+hlARRXk1+mNA0E
IZVe1Jdf8pcVJsDJazFEULPPvfK2vp098BYARYP7vPa1Y/7U7+J7BeM2VBdI9BDjOq3+yzLjtOCA
nCGzCwCDMVsexOmJJFuHSZdunRr9F8EyuXF8Y4wJek271lqT9bk3Sr1faKNb9EMwVOMepMhuApby
Lg+JFlkoDwNn1hm7fDCCsv2uLa0gdeKGiM0voZ99Exd7O9KVTsVnDRvzkHXjfTWsn4YEeGQd+x7r
nwUrp9t47QMz4TGCYLAeyVg5QGBAOPjrnhIqzW4Num7zRkzXzc1vABH558QwMTBrTKgUtacTMx7U
DNzgbvZRf2l9NVDulA+5J3HlKprgC4tOC5OQmqsxRchNAAZulH1nN24GjyotQTog8lkmFY3CQQ3T
DptZro63ODMZZ92rSgeQVRGbLT8t+LWPbIzVUkdJwP6aou+arVB7pToEDm6zsYBUF80TRTgVblFr
8+XYTq+dZJZZYQDOmzHfZLppUIz+CGw8VXUyvnUixlnuJ8NkClANUEHBQN/5SRil2gJrBhYI5goX
k2loQyboX/wQHADu0d+YYQ4A5FUSZW5wg6g7C3h/X6EH4NPyPvp4HgXlsbz77akbemdsLLInYFnL
WjMR2VKQs4BYhxS6yDu4jrgxwbh7L2V6udDxyAHg5TmO/bV6HRxgU6bOvb5/oq/EuLw9tbI60Tyu
XZ7tEix+DnT41FWA5BN8JLb2MjtOZccF1rNWkWuU78BHX1+GyABzm465oth5btbe0v5lDZ/l5Nv1
v58f9n59EYe5SKE5MUdpIaGO+VC9dm/WHkmoN4I9nsjvmCaD2LfpXzcpWhJzgQJhvgxWhy+jVQ/V
mLqFJAmCqsDLWCqMOhnS1K6waeZYkMG+NdsfZoZ5x/i31UnOTwyLahlxG9fm3CEXWIZbpQZvYzPF
0DJVXqpwFcH/RPvGBIRuTpyiznA8+/prnYVUiuiPzowpg9ia8tCy9NbGEpp2qOPL5PYbGtzulH3X
+59/8vVBDwciHijjsVgAwODmzKTXQ55h6g5j37ZwhIF/9H+ZoBu5SVWsweziCQNxJ/z49GQFk796
065x2x+dt3ht6VXP8efry/p/ztEvo/RHbYwmUmfnvY6vE36efKTbAZi1e2JTyT1CYSNVIB2WWhAd
uFkw5dr7ezMZlzCsPG+NqUT4USVXGu8Xu3Or2gCzrew18X34R+/EjT3mhoiLxIxOA/WAcvqDBs41
zXxEXuiFpfTJcKbX65sq+pDMbdE5jYTEusKeFu33prK+Qc/FIjUEhK/buRyfPJ3jX/vIXBYWCPhn
vcQ+GkR7Nz/bdy2aYv9xG0CcaG2j2o03MjARRH+PX7uKLK2HFl3geCJmhEvVmrPfgmnOc0eSI72O
tBG/RYUi81fzOOxi5E/VbRijWmQBWLbTyXBr7pe9RkTjftc3HGN357aXfoD0cFcDnI344tjvWp3s
nUyU2dAr5SK1/8eLIOxxbqVEhawwHByVzlcCmq+Ne3kiiUvHl+U9SPWvf13u0QQHBIQc0TxzwNxx
bk9drDAee/De6DslIf0DyBbdxkvv83u06jAoOoln0elBYJeIOS1YhFYOOAsYz5WS0BmlFZ2MMXDe
Vy/+Or8kPtjj/QRxOyfFC02Elb/io4hFiNsMBaoBaHcArYBTZeJQZGOweaQd3uw1uZ89K1jAfAvZ
Kp3kb/n9eF8E0rfiy/Ud5rkNLEHWGnzvlxLmplxJox7PoBCxbqrpk7ncjLMg0eKaMEEfAzJ/cFyx
npmDd78x0wVJQ5qj/4keQjAMquQb+ihkveX5J4a2/7HF+OcwY4pfUSlt0afJt05keKAtuqflhH/x
eqEx+sJVTKAp8S96ySYTe2JlaaVmxAejJEnqW+GXJelvHJfSZ2FECMpfEaYcjyK5MV42AbKQ/5q1
mDCjp41tdRHMlnnqymnnZr8N/kYgQyJBCfEoaQD7yYoujvpylkGCMIM8a1j7ljiTiL7mEuYOK6A7
AbwACpg2WLnOD3e9pmaf0kJbB2ExI2iftYpIYJuo7iAM4EuYezJAdDvuisfUX0j6WZTN8hzTUWUM
3oMlBBgEJmSaZfJ3NjuuM4R+pw97zB7GcRYVCrgHG0SxkD9C6RL4V+auj5JYjVIFCz2N+EN3q1+9
nLKgrC6V+8ZAaPKcu6Oo88fzk61Z5srX2hyjPJQIbdCrnTGtN/qUvFwPH5dD5vQbbpbGREvLqOZl
HFEKn9zqtceAYbibjhRajJlG8NQCHUgQN+P7xVNJ/sm++QPSYvoLoA2LPip4pvEZz70oDCerzRsU
wGOpJ639bo53tgYd4+Lt+lK53oLAArk9aNtD3eXcjm3lUT2VFnpa1gLyujdj1oJBVBDhfrKNEWY7
0Vmww5Gm8XH5udUPTiHyRZUXs/BAAAqRkithzvV8GWPXJjp0pfF5bvtD+DrdYTTfNfzwQfZWokHw
ofpc3Fm+82mBZyJeVzJkwtrD1PiS9ydVi81vYZ/gqSOvGRTr0bhrh0c1gTC7ngkeyYLlsvgHOarT
EXQkeCOvkICKvy11AamOAax5IlwCt26/XQ1z93Rau4RZiZ11FKh4RugJAZ6dfMfka0HA9WLUaLdq
/rLH7NIQkT9wTrC0YVjOgBykxnxVcyms1QphWzVvjPgb7ltiWqI+Mtc58ewDABjsxiCEO3eddhnr
ZNJgpMd9MCzPjSqqMXHrgcA0/mOCiZSFXupKWeD9N7kL6E86st7Y4ItaglNB8HB90+hhYq/vrTHm
RE9T1NmDhthlRMniLnmYkjTsj12L/ynkeW9q1StYDASgkksCFBqwNmtkznic6sOsJOh/0OYrXSPl
40ifMYiR7PRninyTifxDkUjji/J3uqKLFQNKhckafEKAqs6/oFxSfAkYbTwALSD8+tYvh1EL7OTG
UEWaLlxn2ZhiLnclkyD1SstrmVK7a41ZkyoPrn8/TkQGQSUaZKAwBZUEO88VSqqk1BKGisequq3q
6NA1k9+M7ZfrZjgr2Zph+3FlHa5yJZe1N4/DUTazu1SNReeXlwuBD0oDfagNLkewUp1/GU3uw8q2
kxZj+jYkG6L7yU9u6BOL1vTmveNCwx5dMfshe+wek0D0euSlKODkAVkh0liKpGDOQrVKbV73oBKk
Shw9iojQ4jDuZwwbtkTfd4fmXyC5T7h6xh0xVoZ7yKYEBResjJO1LpENAXckgLJrBYMJIjoyB93b
elKZVR+1XfZY4uJBpdFTH8DPhXc7SJAeR1AKAI8XiDgAORFh+4PYTx2bkI9sJrCTqN0CghfZeEvT
pfM6sxgfwcEOfqJQTjXSoxImiAo8J9tsxck/NjWoTFZzZSmwFZHVv5aSQUBNJjDBX5yugmoKvPEQ
sDx3scaSKPFK2niV7BwgV/lDS9TAqONvqbp2ruMAuB/Z0tPvHx7VQrse+tYYe2OzM0UvzTKLQAih
QzVKGX6qpujO4MQ0EAv+ssBcGaESK5WxjLkHKCAA+KTvI+LUAMKO9+UiEjPihZytMWYP21aLJWOi
JdC8QL/vuWwgrwImqeubxkslztbEXBF12kbxSYhD3423nXwnu5jjhvspe8uP7yvdbeX9ULjSUUw6
KFohk0lI8jSAv82GoGn6NBUWiY2RlFHkC1Z4/avhOmKcEe+StFVAS7Isbp4H89ce5J57tKMb3IKz
Gz1iuDTtb2kSKm4Ycw/bPy4Daspz41CC62Wnwlcckoik3f0UqoIvSHeJjWwgUgLZLLhJ6GDpuYXO
VpqkiRBIKIYEvBBg+pJ2rZA/hpcvYYCashqBkkHFbOe5HU3CzSXNoPyJD92r6jc79RGU2u5y+0fC
RXguIsGlupamBcoQxjUshMHC6UG818zAw2j7pI8DORZc6pxvg5keEE6jWIT/ni6qTSCs1RjSMKuE
vCGusjuzLca91JW5d93/+FYQBg3weECGjdm3CNG2CpUw8+zsGcho3wQ48roFGnYYD6CEZFCjRbZF
ZQXOv4yjxCVqAVhH3X8x1NJfpAJoj69ZJyLI5wWLM0t0rZsdk0IdDEJ2UXraQ/E64hRhKPS75c/H
ydNQmAVJwA5EEAIH527gZnlMvmKYpl5oGpYHfD6Z65+R+f36/nECxNmq2LAejvVoNXbmpdLsp8Xs
FuMT6MRuiuxzO3+7bkv0rZjTaqxGCpkgrfEGynumQ1j+pZ5AGZ+/XLfDK2efLYqJ6yBikpZVNijT
L1hb7qfPMXjpw2ewG7v/R9p17ViOI8svEiBvXinpuPKuq2tehLbynrJff4O1uFM6LO7hTC+wAyxQ
QOchlUwmMyMjyl15F/mylsR7APjkhjb43JgIO1h+ODd0u9LtutjBuOZCht/FT2+3ggkwRkHbuBlA
FZPuLaBZMXQObFn9/B/YlezVIXrxAMj28SM4D12jouog/ZIHSY30Ln3sb3syQmhAB75E8X+sfokd
eKOPeu4vVzLQlyAUnxnnPNUs1KjzTEiYQufg1O9dILkB3JUqKgoPxGaNnL8aC8Staw+N6zrFbL/9
c5XCIsTeg/EhZOcgr0fl8vygD0tnNzMFGEIB9BBpeuJ3TxFex7ZGoqclKJAoy9QNhSdjY5K7KRMj
j0B1CCmjGFhLxfvuqC9jjfslkuSmMjvcw7SOqyijNnaPLm3QW69j930owEmdySDj7zfv5wPxsYnc
gbDnzsQIdt7BHdLHFXSqfvlQfTeuMAFmgGPRt/wkJ10M9GEtWaPosoYnfpjmjgGNAcRLCmwmdHLC
BZhSwIX32SvTpexeZBB8oT++Kzegr4PHFef2jTertlohQLv9d6vBTO4iyezZP/BpIx3LBACFJd/8
6EJmJXHWV04eONAfU6IOBRQM/+aNZERGaAbUEai7YmbP5NdB58Re7BaErQhjfr+corQI9FzSRRa5
n4ZHN0Q0IEOJUYnzk5WCBli3Ew0yB6lNlsIg3pIHBXjl8vWH5AoQ3Wsgw7Ah4ovEE//v3FScuwbV
ekx82BamIkgxkv42K997qXBBMGMMyLfzo/UbsVieLzLv5j/a1jofpRJG2WTkJWj1MfpIbL/dR4Ed
/GiP477ay6KHCFCob81xF2s8W1k0WlOH6Yn01toxYyaZTwbaOhQnTFZPFn3GrTnuemV4W6+vEvC/
Na1yH+md/ksbi2pnL3l3XWSdbDZR8KLG8kCTBLZIRhzAfcskcd0VPN5dUC231AO499ax7ybkKta8
Ek8qxiFe3oc57uNhAJ0mdZ0UAVW0p6FDHpTcgFaPmOOvy04qih2GBi4TjNdDwZ7v8k+QqspL6gEH
PlfzQ9llIGcue+r/b1a4SDzXQ+sus4O3S5OA6nk+evHxsgWx/6GiA2Y31NSA+jw/bFba53HbUWQ/
U9A8D/s4pKT9iiGF34ybr/EdmUF2H346XxuDnAf2SxZHylxU72W0/nHYM/pL64Rh5heZ84lKdqiZ
fSyOC1pOrrd5VeIsdzVZa2IghqB744Pwza+PBSpJaHqnd7J0SuiEoAfGOBRYNy1ec8RajGVUm6ZE
XXcfWwpZvYHouUrciB4ufz1R5Dc2lrjr0nPHcRktEFRGM3iqzWjJQ5pNFbHNXgaO+i+O8rEq7iT3
dsREquGLWE1bEO+rds3QLQpwYLmOIZNw3Mt8RXzIPkxyp7kAv7NjZbgIFqcNB7DCjFkq2cF3rMpn
dwT1OPhlNQArOBdZU+AxvAQBsQsmCIznYX7r7TxSYe49fbR2QIyewCyfkuIVFHoDaFw8kGw1+yKM
g/VX8SKbvBf7zt8/532ofPNSLTJzotMa56CDfYnNg57OpFLVwJgk6xZv7YcdLmtFwGrmZcLJ6OkX
2/yheR257JqitjfO3ocFLl/NE7XD5CYs6A9qR+rbbqdjWIeNjSOHJNprd1BuKlaHYa8sLYy+/xGr
ADRIgIxiuB12TM5jWwdxbn1yEKRRr/4Zqcu9orQyvLxwIxm7OsInjqLDLbNC/M9aSstAdYfsChRq
9BqKk4lsO8WhDDVpwK40zYIE5/labCuitZPbDFZW3taeP+3nQ8qmU8PkqrqdjhBzkbIyCBOxjU0u
vFAtmfUuwvnrO0PxXRMENkhDD32vHoxxBQ2QDO8iXSUXZGJ7NqypgNNQnEY3B8NAfDKfC4Jg6g5k
DqsTkER1MMtwIMwTPkWBzUq5SGNY3QJUmdlhmpkhNOhhAlrvD7RVMVbBJsChRoVMGh3E849Iobas
rI2SB00HQOlfZtVIEgbhhbAxwN3mEwjx2zyJkf/E6SlRKSmKeJfWx8tnW2wF7GpguUINkkdSe0mv
6zqmpYM+c34v6dIfinGgJzWPZD0foSUwlnp4PSHR+kRvO2JoFvQP6DaNOSlp/2OtlKs58/4kGjJa
ZB0qCWCf5w5XDNjKRG2YyfOTrcZoa/1Br9cEgbTJGnkOGFU4x87UclWNIsXLPS5ezNF6zmZDsgjR
4YHcEhPMsaGE9CnvALK2HEG4xJABqg8sKLQXDgZULHwdtIn0S/2mq6TwS9mbXRAlwHsHkmxGx60B
XXHu1MMyRzkQYayQHxgJOs13TPddCdsfjsWeavbX2ETNgDH+yF4zwiXjg4GqDq9PJstwbnvUqigd
17gEElX3Td+5Y03SFczB0UF5aB4zUG/KMKgCl2Q0f3+bdM9NlgmEaIoRLNp6PhMXM219d9dJK1li
Kyx9NDG29AnoWukl9HCMtUakyK/MOXsdCuOq6WQzEaKCGWij3xU0QAoHhrzz1UxWM2q1ohYBdH3L
b+nBes0hYjW8jaHzwGqA1r2Ubl8Qa89McjdmhyfaCmxRjRifPZuJP+vwVO81PzF6qNQvvrXBhMx8
oiFUB19kOaUoj4V5JHW6A84mcIpwK16jpPUqrcEpsQBehs5hkARzDJqo/roKQXsrcxhBhnBmkLtF
9SmiptlCuQulJlJOr66TSqK+zAJ3Ahvop4NhLu9Jq/9VeZDIlTWQpZvGXVxjES9mOjDqeIDa43jX
+8lOiwHPxKPxMbNIcpI9ooQHYPOZuJO9QEEOvHmQsOhVsLV30UOROy+Fud7/66sMFPEQUET6BjCv
xXmDW7dj3pRQ7zSj5Aaltd9aNH3p4zj438xwPjDMU1TUag6dGpyzVb1WqOM39SrJuVno4bIYLAYD
BhiZAYqcH07NMkyn961RBFEeEy2+UpUZ+oyvRvSa9L9jS9J+En6hjTUudGRWnxeuU7eB0tglASOg
n8XWT6OVTjgIL5iNIS5gKFVapHYFIn/M3N7Sa+P9zNpvOUDkY+ihCmgf0gCTv/s/+WYfu8m5Rtsr
WdLpyOzNMTv2AC6Scu0rX7O6t8uGBG8+k5H+mib6T8imWMDcvPkmikdEvKD3k1oLxm6vB2xlXQNv
kn65bEj0xTaGeDKYrMr0IkdpIpj7E3UfWzci4/jv68TbxbicVwzplFQFe3N1qUuUygjK4XlYPKJM
sstfsm08Uq8zm6GLAAHB6wTT65a/xOCd8cK6ouHlbRMxuZ2tifOEoem0oViQvBUgY1AIcsSjsWf6
WbKxBfGSIASGtjhgBDxWwbRKKyktdCScMdq37i9qJtdGXN6kWS0b7hT7wocpPiKZjVHQEaaA85hr
Uo1O54M0zHtLXEu2f6K4BH58B/omNrS6+AwxQumlGRTK5FowMd8TF5gx0sYEVEGs+LeGk+5XMUkb
oj53INeR3vnM6fjAuP0BbN83J6wxNS1qbEAHsyMY8sBat0KDoSOMOlFqSxSttra4i6tURsisRHOF
ugfVyYjXpD4RCnC/GUQ/x9MY2rtmj4DpmnsvI6tsOlh4VYN5B2gXjEmh5M7Zb6qiSZyBzYN/0SCJ
Vu3i0Hl03lEO2T8AQwmyOUBrDEyCgTEaCk3c2TBnm64NKyQV0GHr9/TAWMDkbRnByTgzw7nr5BpD
2g0wo2XLba6eMmUilZleRbKhU9H+nVliB2fjK56RQY3BYQ0Z3NQ7esxP7/Dqr+01k8FOd7J5BtnK
ON+cF7Nc8gwti7a6iumXqLpuLaiQJbK2rswO5xcohZmL2mMH3b4gI2YWIogmlz3JE5kLsm/BnTbs
ILIQG1nVZ01eO7ELlOTqLrD06WhE2olqluSWETWKIZoIWkDGa4YeIbcay9HXMu4Ajht3ql+uhB1q
Soavxm/o+jzJ3iyivdta4958ebMsoI0Ce0qNoccoctD1wbsvepkd5Xj5rhGE5bN1cbkAMFfI3tn0
qEafhsIJHf159TrJuKHoA22WwxeZs6Es8AgDgJF6YN6yHzxXhn0SPcy363inKtycIkdP2iWd8H2s
5dYafN1PfLN+x7KYz9beMN7+o84qO0yi+WL029E2xsQc5Jf4Sg6tzHiuLexfYfh4W7Khuf+PgOWx
/Gm4pASLkpoSd8R0bHonq9+LHtT4AdgxoPNQ/+Ybnpnbj17F9C+BSw1YnXYmSdBdMchhshLrV5UT
uQSB8INujHIxxFbLwp5SGAV02BnHYElkKCmRX6I8hsl3oG5BYMmHeVufjCgumyBaWoCjvHq3Om5D
dCnxniBXwKzthyEu0CteZzWgmYV4mKeMk5+3njPASSM8P3/Q1kn31EiK9glJC1V7nHx1kZXqZEvl
LgB39LKoi5U6yAaPZMreNSe/klGryIxwX6xwvS5VUAuGn36ZaE2y5cVKJBTfLAbycXi7lVyMLFBr
tnWmM23NHomgQ+Nord/YJ1AnhqZ09EkEGzr7clyQHJLShXQQ6jqgeR8xJkSGOQDt8ZUd1NfFY7ur
jyP6FTVYvu5kebNsN7moaefa2KIuBx1fapDFPCVrRWL75d+HZiihw/2Z/iUaS+eJwVrOIJp3AFj2
1ts4WQ6AxBBwoB4uWxEdZQvjomxgWvNwt51byb2kcaGgiOFD63dfDX5vjcG/t4ACJnDKgN0iVnL+
rUEKA4hfhGYcNZK5CIWuFHDL9oJ3PdvQgORilsCXdb6KuSyqWi1RE66u3VPzzn3NanodpNz+QOIS
L4qtMe7DxJgx72YDxtpZOa00O7YQjJbeLKIcYGuFi4CDiV47sF5oRuNWURhDbKgDIPEd/E7a3kJT
OAvju7nyMRDwB98LbT/0usEDr/NzL0nmaKXBBhc1GpqdcahHTZJ0iJf2YYHbwEyNMeuypKh0IDXU
ElBkVb90CuJg6RCXyLuZpgzYFDwoXr+nDZu0QK3RtSgYVVtjaX6rJ34rJeFiZ513PYf1fNlBdXCT
nLteX4GBJ2GPdaYN2gNdMu1YIVt60YtcfGOHL7ZFoK4aganJ33EsJnAlOV6zfkHao3lQAuPtshMI
8woHXUOwAGjoP7w/WzY7p3ddTk2GbFVPA7T1wvQ0Q3238dEWnQLWXalu2tfJk8QKUWDdWmXfc2OV
0qTv0xQNS9fuXT82mgP4RgyQDNXfJOsT+SC+FkbHbTTrIYd+bqkDmL0zDdQI8LYrfUsnfwFRG9rB
EGSP9BtkIK13vkvZsRYucGOWu7RUN26ADwNpUpsXN0tkvcy9u7P7WbKP74eU90o2wmcxUj02wHi+
PGouVa7maDAPi18fBkj/Mn7uKvP1U31bhiwpVR6gxgrVbeD+wIoRdLvLOyxa6fYXcIccTNCx52ho
Dc9dFjal89hnoOBIUwkYVZj5b+1wcbIr09LSDSBYvKf8dg1AR3WT3gyANTYH90lDHvzSf6ey/r3o
1Y6bBizJEGPEjA8/r1TWveZQF2VHc08xGbl+L9IdeBkx3qGT9K6wfeCvLu+nIJTh3mGkHNDlggQx
t85mntvJ6QEiU5Ly4Fjt19maf142IdpL2ECgRNnMAwU6Z4O6jdY2ZVayWsR/JKWShDApCQdLm79F
V4wCVgZJFS/swyj7++bMO409KIsNVzXUTCfoXHxLJzW8vDKBM54tjP19YyMtcm9MMzhjM2W7bIUq
hjnswUYt+UYyMyzobM30utLOTgSQctQQ17ptsplMjuQ1LYhcZ2vhIldiDL1tj6DMakfdd5Fu5/Vz
rmE2X9lf3jTRHXBmiQtWSYfSIubLCva2vDZtUuxq30PhwwwoRuIn6gOXI+mPsR/Pxa0zk9xtqjsD
plZMhlhpUP4eJhKveLlHxqFSK9JYfzDaBhQO6ka4BcDVwMNqNQVKXE45ArBZPc+4UJVSDy5votAl
Nha4I7UoVVR1AwJFHYNYOerIGOfgHX69bEX0GDpbCHeIzNWGpqOJhSxAu+0g//YXQyVAZfG+CNf9
ELgI9R0EgBVJlBcVQM4McydLW5vUKtgOzrtoX0HzWsl824ECYv3iYMSS1WYhsQcVmjnbN7Yva3aL
Ru1gHw0MtBY0/Mc5jFVXSmc5wFP2oXJngR/XacLmMELxmN5mYbG3nseXwv/XKvewubHK06S0kJ+3
ygxzD52jQGoMuXLV/va06PnyZ2U//tNp+Fgc/6yxaTWZzYwaaj+4NSkr8wT8/snUezw3tWrfxROZ
2+HYV7IM/b/409/byhOZutNitMqK24YB49Zjc9SuqyC7y/eJi4kcAy3QJFR+KveyNrw45myWzJ0X
O+6jtl9QnnZf5h/uvtmheQJcRgQI9bsYlN/c2LIoIHQigMsAfAHjgQ10Che3R1RH8n5CGfx6hKTE
sHcReGa/f0n3jOPS8h3bH38V+2b6gwtja5i/MMw56TsXQLBMc/YaLa9o+Vtd1/CyG7HDz7vR1gp3
Y1TjUNpZXxSB0x8UDSR9huFftiC6k7YWuJvCqc1OGxMg9EDU8pgtXxYjIS4m4qHuKbEkGp9EQ+Tj
W3EHfswHC8zi+Fb6g7Zbg/zBCAzgQ+bX6Fj66rG+ftN3E+OWhD5amO9A2rKAhEomNifZUpMb/JuW
ZFbiEr/CNNebzHbvTaV5uLynMhNcCq979aIZDiKrWu/BxEToZEq8T9TVwF4yFWkPeIdPOaU92UvW
s+A57qrnEnoZPwpSP3doU8qrJsKQsjXG1rtJjqzSjWOFnWzGZ8IkFIrmBJbD4a08srkIRkOW7rrx
4EGZW+I04q38WCd3vu2lUNu5ALinHK8jpfVn9Ecvfyz2L3w+Yh8WuIMcW4Uexxoy56Z5dsrnPH0p
HNkdr0tscMe4cNp+0mqMzugPI3y+2iW7OSbxUdmXO9zsP/+3FXFHGvLQ7qh58A0Q6vsxlAk6gGL/
LP59bBt3mK2UZp26tmyYFfPGCEseCqo2Xh+X18J25sLX4a9r03HjsgNUFde1G6raIbY9oimjX8zf
FlNWPxO+DTeOzt/ayqS0EKDOWNo8fbEdjP+3ezfQn6x9ZxPri36QYQDEzgexKggY4+3Gg8qg5Njp
scVOVn0VjW8pqoIoAEjOkHgPP4xwx7dy51WPa3j40Nxqk46Zn2KndWBFBldc/Ovy9/q8IEQj8Hh5
7BXqGXz1wohqx+4UCyMvqOwv+gEASh/YPIlXfI4KsGLCgOaAdAKcE+cBSU30JqeL1xLbyG+ntA+b
BQzal1fyedeAv2e0GSjPaS7gtec2snRUerxwW2KZqwOSGE2ZHxK3GW+TOppjP12rEn5iKd56uGxY
tLitYS4gDXYx51M7QtI41YkDzn4St7akiCa0gUkmFIuxQggBnS+uw6OqieoVtSMzfU0S09fnQvLY
FWChsIEfNj6VPUt3XdLaakkdgUraqtOVDEYXP1mDazxMabM+N2ZS/qB9uj7Hg4X2p6GhlHx5M0X+
CA4wvDxN1mM1jPOF9m4KzJKdJwE+8lNfJzeeN/utF71dNiPaTzRz8YxB6YXJyZ+bAVLZ0Zox7wg0
jSfrwdbLRNllWRmVEjiD0BDoaTCjBAggfPPcEIRyh3nuKhiKTCUOobKZPWK4fyz2lxck3Dc0pj0T
4FAbhHDndpLFLNJhceH9CeDebbcb1CJsc9mjQWaGu6rK2lPbSnNaUjWuXy3zrkrtMHPi4+XVfE5y
DVD8gosNXRF8H165O80yvVVMBfFCz/G2TlFJSpe7ynUB5rbb4LIx0SdCdEJh2sJ7BI25862ru7zJ
MgUUTIWb+KPbvADz//OyCdF6IEMOZ2Pv5k/NkTGbUDNQvSQw8+ZFGShRU+cQMb31pnm5bEq4Gsw7
WuiR6Jj75SLFjJ8wGyASCvRqH8eYEdFkmQT7xudXPJCz79pnhgPQAH9lNIUNHjPbTAKjdzCXigZ3
oqw7a1U8/UCLZpx3rUYXEtOheGhrkCxLnEPkgzYK7ey6wpgSP/un5RgubzSscGmy41LRncFeHsPu
8j5KrPB8I1pVtVGh2UkwOc11nrWPQwfK2LT6ctmM+HP9vRi+BZgpiqk1aGsF9ZR/q+x5CR0vrSWh
XbgWaGwiXwGXw+epLgMKW7NpwSesK8Omvm7m13qxBn+wFBcNLLSxkFHwqF1H7UCH1DVJEPcgopuC
ek0kl4Og1wLX25jgjqqVeY2t0gznCB3Aahd9qVAn7exTtcv3oJQ23xGYU+ZnaIEf5z29cR9l+Cfh
Xm5+Avug27eVVlSa0oxJkBitPwK8a9KReJEn2UxRxACBCU4YUOPg6eICrTfZPWBQcRoAnXmVVN0B
5ZrA8Lqjh/b+5e8mNgUaa2S1CID8FaV7blWlbYQrVwN6ajUjv9ebE0Zdv3iq24aXjYm2D/1bjMuB
HQwTc9x9GOXeNEZ6AkVrrXmk3TyQPm5AKrm6/354zUCKjo4jrAEwy9+IrTmhK7ZgWfZfCuRL28f2
AQPft2tMUKt9xkrpbXFSoP6qPl5eouCtf26Z+3ZZ3se6FcNyiWH6H9ZOO4wHlNj/w3f+D+hLmdfz
ARkjm+ARROEZM47c3d+AOKZXeiUJmq9gNrk2DknwY30AFg/9RjmqVVA3xPI25rjlDd1gG30Ec3FB
FuW+sUI9TMN8nwPQfqPl4EtlZmWZhyi931rl7rW0HKpkrGFVK+trw12vreZer1LSqrfxLOt0sn/s
846CGB/3G5vp5A65k66A0Ds4fYyz3rmbA0YfUKLnmYdxCKAasix/Aqk7OiXylQqPiOVq4CnHe0nj
j4gDwZh1cLFSdSjJsmAAZ+4w7CN7LwlKsfiOtmYDo4/r/BOjoabN1Jw0uKn+sPisyBG9pS/NFeOf
fCsOeXCIHouvkqPBjje/sZhJdJDtIB/+pNQE6kO9d6uyI7qTpcdFX82DuiZomA9WvlvW4nufZ9/d
six3eU4VMnUzqmWzmkuyZfb9Pv8M7C3YD6H7Yev4+yaI6240e5O2JkG7DMRuLUL/PdgLmswmhvqR
xhouaHLOLWRDXURlVXSkn/v7fGmJocr68cJFbExwoZRiJLxcjBoZyvQ9nvcaSNcvfy2RI27XwO0S
jdQeY3kwsFKI9mVfbGUO3HGQfAtBX+t8q7hLfaxmO27BXBRkZjjfD5AHUk/RqXiyMzQJSfxLfbKJ
+XW1CUZm/0E8k62SO+u5bs6mniJtGUeLNGpOtDoj/SLD5gmKsufLZL9j43NZUU+jypZZHLN7SIOW
rc+uhoWCahp6jIHRkWQO9GA5KA3pZXVZ2SpZErCx3tX1AqBtC2dpmoc40d8Uxd3nDkgH/zef4e4i
tUzjokvhM7NR3mCyOTQzY99VlqR5LcpZtq7J3UFVoiodpuuQhXVqOJdf8xoEXoBNFLKuq2zfuGsH
6tI5uHGYd7Apwfz7ZP2u26fLe3b5IGs8HbBXxHQaPOyZ2elBYSrEXX5ctiDcLqhVQzua8bzxVZUa
miBWVCFvnmcTJPHlznMnSuhsvKlx+eWyLeFqNra48wQSQNSyF3yacsrDqddAkCRJsISrgXAqqhzQ
qcLY47kva6Xa5umCC5I6L0DO+UUM+uQeBHllK4mA4tgEeA4Amg6GoPjaQDx0BgjDS7x1SXHUfzc7
46q7i8FKv7zRU/5sgJp9uVpvoOLzXcqYKEpCMGngMH4bE6IQXMAYGEv0OuOj0aDSyQD11CumFUSh
L1PuIaXsPjdggrdTMj3VFZkOspeOKOPa2mefYRMyxgm5A970SVDF6j6vXmkMASswRLZauEh1sdld
wt/IW2N83EiG1tIHLLY4IjY6u3qfQ+usHgEOBN5MyuArcqGtOS5+lFBPiJBeJUGECVOqPbrRz1ax
d3YlQ02ITsPWEBc/GKF0NizsI5pfvPx3o/y+fNoE8QkldZwBVEsZRyTnJOla9qk39nGgpQPRqL1z
jIoMdry7bIbtB/d5zsxwvjAbdFpy6sWB1UGhIb5bnZ0RPcQeFL460AVlZnDZnuD7nNnj3KFJkD6q
HZYV6ytxB6SDIERVol8KsOD/myXOE/QyLsae6i0Bz8IrRUmaRNRD+Xv0iDdXsixA+LkAuwKSEawq
mAY4P1NeGVvWlLQx+HWgIlPNfpQ8dnEkWZPA6RygZv62wv6+ObmzXqSZNcJKbpMVygYT6IIu75rM
Aud2uVFkiV7i+1TTfkyMgPZU4nGyneI8Tl8aPXMarEHJexAq2L6SJL5uyVqIYjPAq+MAob3CFz+i
xlzmyjbw+RMDGJi5eVuT6HtcmLJRaaEhB5PSLoo51qcScOT1hj5UKNA30Q2laFBmx7WXsQYKjw0E
TNAOggAn5oTPP7wF71rBRtCSqRlrCFqUvpfRl4XSYzkokkxP6AIbW9wHiscRPROTAr7glH5ZXQ+2
rNwnXA3o6Q0Q5TAGJ+6wlJNZJzRFQ8otr5yygUrHczxWz0nsSZo0gpsOE+zQ+sN0jAq6Wy7aYLJp
niFAGQfUUMx0r0+Y/pyD1E1BFUSmuFNLDBT2U6eBI2CkhinZSVHBCKQ1WCmayuAE+sRUaGYjdZcM
1NmY3wVXZxmCg+g++1YiwZCTdYtWu7HGp09d21v5vKK4AZQfBvUXiF1MBBXPsCtz4mVj+O9DxdYc
90wF5/9k9jYqfqs2k978odv7ywZEJ2trgKUWm2g3RPmcxyZ2r8iuc/BX0lkPjGUILlsRlb22H4lH
bGNO2OmHnlUuMf7ZPStAOpHudUQ10TrVb1kI+h/Jzsn84v0nbVbm2kVlOwpMJoAB6s+sRlPuiyul
/onq+j9gBRSvEVUhDcUZwMQ/vRPG1iqaMgfOIHB+VNdqyOpdSe+bzyapbul+iALZtI3w621McndV
VTcOjZwiDZSlz0jR5j9oYlgk9jxZa1no9xtL7JdsdjM21NYxQDgTlK0dWKPWI08qgL43FoOAQWgI
Khl0TbY2LkSWpon4NcBinhWHBndXpDYhSPxk8UOwMtDi405hmSAappwdx4xpZrYUe5igdqLtyjDN
SfsXPeD6nH191526B/VQ+NYRFUXJsRDaBsENQxah0s6/UubMmjPXa0HeCKhUhjnQO++Jqc8yBDu9
Gv0KZY4VTzQi51QRSCugtLaxza17ydt2BfEn1n2FKsqPaI9hLWgc6LVvvTJxCRoO1wsFNDFXfJnf
Cq6/M9tsXzbepAxDkmgN9rzvETW1x0qRMT4Krr8zC1xmajiprbbqBAVTFxJhauPnK8j+oPjW034n
+YoCTz2zxT1TMqP3asfATk7AtJu+ceh/RcH4PmXTYfagRlWqPkhssuube1NsbX7iLIpAUhMzm6yZ
h2VBLj0YY4KWGpuWKnKyaKGsDCaKcGdGudtIM5cEQ7JsoSd7vwaJP9y800sE3n44glQwkCHGxF8R
fXhwQKFrzc891HOOuQcw1ARTmuzXYiKr89RNcWiOvy/vp/gTfhjisqWW5rkHwXDwZnSY3l8y38QU
WKxTyT0o9vsPM1y8xiQMpDY7kGXEZnyq3Pq+7xNJu1pmggvUmjI44zDhaHk5NJGd4qazrOPlzRK8
Z+EGH6tgX+3s9E5OFMdmGtQQo7xXYsckeR31PtIh9QokzcWPMptQl4U48rfLlmWfiYsbbtI6tOjg
D7OREsP8q4hvXFuygSIo19nyuNBRTO6QDszp3MK4Wcvpwer6b1YdHY0YALlZA3HzOmGATo8SP3Hm
18tLfMdGfD7ZH7vLRZPJzK24qFQ0r5/sG6XYjbsF+TPkrd+nVjBfsNATOLeXHYpXZZCdqr0mqQ+/
v9su/AQ+yYXYEFgY6hYz3ZjCHPbjYTw1t4z1Poae4uXlitK07W7zb0ivN6EM2w+QanvSTwyCqvjR
Tv8aYW3/oP0qCSjvv2bjukNeNY3q4XRMfoJpUgxC45UXTvOuQBdvvwTzvvErP7kppENqghrd2Tq5
CBOl6kDbCl7FypC2X6DCe9Tfht0a4iM2u0VGAyfqUJ4Z5GKNGk/A8E19CnIvUJM4z8VxRZ0rsF5B
UFk4xNqDX+yJCRzs/ux2/9uD+Wl2Oy10Sik+qd4bxKwfolzSYhZBWc7WxkWg3pkLwLFxRvIvzbG9
XXxA9kIQpo7jO7OYfezC/J7eoiuguRixYq4kY35hx/DSGeFCEToahbcoWGQLTWhQWhNF74jrqARo
kH3T/FbTt7gfJadFEv/ec7qN+8bQihpsBe67JhBR9tyvWY3WutVIArzkDvkEErO7flJXrK12VL+K
UEMYJAATyRXCA8TiKHWjpIKFTpm/Ygrnvh+mwHPSO7MeoNlmBkseSeK6ZO94sFied+AL7lc8z6IC
mhBe0Gu5j0gr+USSCPPO/7/5RKWp9oobI3aiN0FrHzAky4NKWWRjNAGKMOWxq2bpQK/kg/HFHtea
0wbqm3he6ydtTogtRY8xd77g7jyoA8PrXTFnCF+16d5bq3uotHjnmMPV6DTHbqqeJNeCbEVcGlM0
CCE6O17vVZ2hwiROtit9SJZVd1AnDKu98hxLrl7ZGrmowmQlbXcecbr6+jopoW8xLeE8I1xHJwvA
OMkSZebY3zeekiR9oeY9zIFhpHg2mfrDd8/vgymwd94DOM72lq8fir0dXjYsOwhcflOlqTNm7PFV
QmfCnEffU+4hIix528o+IJfG1GmjlM06p4Fh6EpI9Sy7dWpDestJrlUed0/VunXKGH5Jg+56+uJc
zVfwEWL8nu7k6q//5c38983GsxDZNvDOaoGtAw1h/ZsBf4a9+Q0qrX5zcF6mnftVvcYE7D8SCJKt
lP194y4AsKURnd/v8+hUQ/I9dAPmLOOK6oB8Dk7y/fhqlqL+/wHUI0BCnZOHefDLfiiQQmEViI/d
ZD9hs6I4mT3cNNhNZLr79DCA3Dy0wwpksqYPfgxUQGLGfd5/VXdJSbrunWcylXVjhMfBQ1tfZfg/
yCmc/4phBHWbZ8cAvZatZl/1XWv0AXrw1XRNY32UXUPi/H5jj3tEt3Pa6jmFx1oanjDQfWl2SeAG
4ALux7CvdrPvEvUaxDW+YRD3pdwhQMjWLPy4m9/A+5Kx5BZGEVD1bfpvWan9NWJU+/LXlW2rcb6t
c1+OQ6bjSkLiS6zh1s5e+urhsg3ZMjgHSmPQCubgbQnWdbiNdPU5mqkkaxC/TzZbxda5cVITyuqZ
l+Nz1b8xX4gHAz3oT0MAKi0klbLQLFsQdwOZdg1ik5x9FzMmjK1tjiXrEVkwbKCfodSgAZ7JhWUT
MLS+UkfUxWhByjrMwQZ5+aMI2FkwFPRhgkfvDVT3xi6FCXCQ1lcQyvTwVg/qPe7Tozr4FYYLfys2
0Q9SXTPh4hwD7TvIxaPrxR2tFaUVt/7P646JVvV+cVebEPrAFQdlqhJ40ydZLUTk5kBkYmYEYpbg
L+L2E4JRtav1qDNCj4ssIJVHsdbIZSS1gllNNmgF0A6ELGGIb32vTu+O87uZ6/qblb7TrLmB9hDd
9Uf3oB6i8PJHFOUmW3vcyXLNfDbV3MPtDUIyfa7RRbyO5l+lsvNW6R0uSpmxPMCrdIze6DwEG0oD
2URVZOZdsO7sL60f3afhe653FxGd0H16F0vV6IS+sjHKZUEgsUxiDB6ilDQ/qSZYGZX6DyLgdlmc
ayxlZtu5g8gRo/kOjVrStg/9IDtu4nXYgFlrkO341OdVVgyUgecRCdAIbrd4l3iOxBdE4EvABUEm
iNuaoWW4rVo1O2szOjIGS2O3/EpPoCXH9az46h0j5wJRw022B0pC1sITLW1rl9vAuM9aa2I1fG2e
Xk2rDRNtkI1cix6iGxt8qSur6ToNgLAGxeSkEHBdcuAY+vUwL6W9G3q3J52d/VwrSAhePmHCi4Ul
HPif5VmfKHnxYDOjunBZKWoK+0cmDWQic11DPdCv/j0TKFPjBCeXqhqGAT6w81usWNtknRcQX9je
PR5sufHDTt8uL0j8tT5McMGXrr3ZzpFbBcUCmcwh9f+PtPPakRtJ1vATEaA3t2TZNmq1vOaGkBnR
e8+nPx81uztV2UQRrTN7sbsYoKMiGRkZ9v8N6Exvi1hzFJdaCGELMVk5Txo3aoqku0xPDbcZtOcs
ah6VfjOBWfPsl8KEACbPwjKQAyens0lE378xkvfBtLlHsPxkMa++lLKc6kV4IY+FZFc16LALORUF
OrfysqOxlw/afjpVp9vnt/WJFpUvhDlOrDpxhrEH88eoPc7hr//f3xfCFyueon8ojKwkC13J1E9F
GX27LWPrswhZc5f5ZZbOOtfGGZ9mtTkauQR2dGhtmPOWrQlOT4ptthgjzmouv45R4NnhO9uGm/3D
bXVWo6VLAxCcXO1MVZ7E0cK7lKrusNd2xinYO/sf5o/u/Bscdhujc+11v5AppjzVXDZJYcUL1VT1
adobDwpg3P5P/Um7S9/IO/3knK1dtf9/mp9YgdPYHKmlAFWNwgJ1uWi9IS42THDdn//PC4nlNz3s
K9lXeatm8ydhhRsG74L8btKLg8I8IuPjx9vfb8McxcpbMNvVbGbLI1/+MqwPU/JxqD7/gYhlooRd
RhCWLcGxsro2mqnO1zLitnnW4kjayVZrnsq+jL7cFrUaZwJj/j9ZgofV5Q7kQU2j95Wrdy2D4mBW
m5E3A0l3n1Wy8dzWWuZmdsu2sgT6VNmp2r630/nZWbD9QGa0Drd/0qrPuvhFghuOozaYoqgrdn5+
NJPvZbjF+LJ6GS4ECB649enF6gkXXc/eJ74KusbJt3/o0de6sTciwi1Rgv8NgPjT8mbxKfQIZudd
zOptAV7Z9GT4xsa5bcla/NuFr8fNNwDC8+In5Y++iD0WwTwlv4tVFaAmZXf7I6nLX3vxjF0c4vJr
LqQFWGjZ5nylZp/MlMWcQ3BilTJ3baa9Qi+6k/Y9gGzSsfigMi1geOldvh8fiydpV220FlZvpA3j
CiQDluVogkMt5pJSGYyiu3aIT3pg3ymJErt92Dzf1nnVMP+VI0JrxYBD95NNitSQqB8lc7Z2tIXz
p/+fFOHyZ0M09k2JNl3e3JuOv3dybcMqVxVxlrCQjI/kWbDKohyVcWa4azf6yg5u4I/OLG+Nj602
1fULIYI5MmNlJu3gAwolV7WrmMFXcKq9cuoemLHeFU0Jnpbzo9Gy7z00X7fPcPniL4zzQrZgnH5D
l76so3iXRXP1GPsdZIZwSu19exgfjDH1H8HUGx/Urg3OZdS3Wx5mPdS/+AFCLOEXod7IPaYSVN7S
4l5y2xAIs7O8W7AftzjJtz6ocAOGqRis2uninaRG7sIP7qTDxpGuPrP/avSixlMGEu0zzLK3AtfS
3inh/RB+Mivb06qHjBmy219wQyNxq9eBv2AelqCvtpWdnKpeZGzNzay6jQuNhJfPiWAVCAtEaFq6
75Rp7ww/WkP5eFuR9Vz6QozwnPFeSilYzYSv/n78Up71PZHXTimPFVDQTKke9YN+mhTPGtytOsuW
hsshX/joTPbrObQRPftPY8K6pvIh0rYmnATDWBBnKCsCK6bqlOHY+roWEhtVmg+lqnjw+haMUPUy
49FlHD5GlAwPnaSXh8KaRm8o6+b77bMV9PstWpVtGzJhldU2EXm6H0tl7KSeommX54d87ueDo6mf
9PKVsET/CKJ+uhDQ8h+RTEdKorIrkjZ3G7VgKnUADcHMN5QRHeZ/hMAWRQmJmp8mOC0TVqo8z6bc
dcpGO8e9njMsKaU7qSk14Ae7cleq3fQ1VOb+Tm/D8Y2cgydw+0SFGOLFbxD8ltSpdta2tAYYdlb+
ppMD0bljaL+c2Im+BXPhH3TFnz7fFipOGf4jFcwJxbDYw3AswU7bkcZEnGmKF5/1u4VRwroPKAf2
gAa0ZCfp3VbdWAhe/iMQ3Cc2FXkExYX2WU0dA/DR3DWDejqW8C/sq8jOHyW/654Mq3H2Gxouj/bF
g/RCoOAE7KLR+0RjBF7tINbV/PZXwU7QY63mldtC+v3TH+zqly8TeeeBIp/ipgi81Na3ysprl5Vt
F20heWW7RiSpm30JwCMLxQczsU9tY9YZ3FdW8dGoETj5cvFWGamga1EwbPQhhDf5nyNgz8oxgE2D
2FEwb6du4qbrIDhs0iG/H5J0OPiDxYLmWNg7o1PMw1iFjJYHYf8uS1t1w7JFP/yPfJt8D2wTmS1R
Ia4KgzIpAMVQPaKRbh9+HT4x970PHosvPZjhGdwYzUPAf2/Z2tqVwjPCMANzu2Wogt79VBm5r6WF
q1sRpNJzBQhi5atZ4pVR47DF7ifJO0eeiuB42+jWDhxkIbSFC30hW7h2zGEY1rCDOKpXV8+zcUrL
93F1kmOWWOSjMp7KZiNwXfPGwNDprE0jFl95LY/KdwfjopK7iprltOTrmQnRNKutL202qpvx5dqV
WoA42D+iDs4+2rU4yVebEbRdzZMZIjS+/46w3pgH1l83sZ+FYOS36XBXQGPX+H74jGtRSZNBFJex
KRoGkeyqlfnLKlmkvv25xEz8P1K4ITw0KCYuT2t1CbtNl2ie8ZSf7bvsFDxHAKVnS0dkYQvaGkdZ
+V4qWTzQ0gCtgWwieN2u18dJSqGHiyY4mM27opd2gf31tlYrRwfwGBBXEJmBVmILRmFXUtU6Xamx
k8gNGO6CdEOAWE5bjo2/TTUdnHwZxgvhyYr7SU3YSgS9Z9ftqQkvPObS3vKGg3anedo+3Q+ncONq
rWjF8ACge+x8OYtLuzYIc4YByQwdkt0GUtFpelbs+eftg1v5OiRo6sLNDngQJADXImLWavWsQ4TR
1Hd9nDxUfvV1jjbX5l+qQjeCZoSzOOYFQvJaTmqNkpSxzOsZ7NLBmrdwVHF5nxQvPMEYAjDYVlS6
4okRCRIeXU1ZWwgCr0Wqecqz6zSK5z8mb+Q9bviuP6X3yrE6L2tavrfIZb5l44KtacquFuiSVF3w
iMJHc9o+nNXQVrwm/CxPb8duC7X6ZVSB3+P5BIB/QSISPb2upTjiXsrdpM5hn/f1XvlsxLkMU0kn
yf2hly3ffL1SCgE4OJYQjME2I5jJVEyNFIxq7uaGlZzHyu8OrAJoG2/38leuwxeQPwmdHWqRlsVL
dv3FMlNOCwmsVkD9Ce3vaxm0nmOR2HLoJb0qfXD6UdoPc55vJfIvbwGB8G9qU5Oq5wtkKZDBOE9J
z12rju6ozyf71KgDVw8Ahbx938QRePwIbxeWYcPVxgsm3mmoKiVzoujqRkNq31dRDzr7MMbyxyRv
C6bvmZ55O5Pc/Gpi31ZdaoWmCQkk+KKnTKu2SsArtgQOmQyHDybLWypEKyqI2mGjm4ATQLJHSGO7
g6R4tc07OsnW6bbu68J4AgAbsdlRFoxIZdva7iVcKDt/92OkKG5hB4/Z1P5K43qrNrL2SXX+sVVj
wcUUr+EE+KtPJ75wFT+HSmuZjto3qT2mLnup4fvbmq3ceUjW/hUmGK5UAdgCCXvuVmAyeJncvpfV
+uNtGVsKCaeXN1Yc5w4y9L7zesd0E33eReD93hazdgeB7wRV5TcOr7WEexfJvNRkUijXWeEmbZQN
bsHKz4dYV9IfmloFFOzrKs/cuE2HVyLI/3MxeL2XKEHHRATBOhyuVuSHhWukiu52AcRcajOPS97y
yh0+UZQlNK3Btg1MKYKRU5WdwJ2N+L6No3dGz60M7GajbLxmG4QMqo2LsbmmwhUbeQzL/Le7zpxj
ro7PmelsmN+aaVyKUK+/md12+tSay4vQmo/1FLNpGTr385y+OvSGARqW86UKouB3hE/EtS1qX0WO
EbzNQu1o5SHoWNbGga1r8z8p4tcpNTvRBxtDV/t2PJIqO3s5q8q3IYjXG8/auigeaxwSCYxYCymA
xM2iCVGzPZ/a4N5Sx3P0Svbn39ZmMd7yXyFC5Djps2Ikvc+rFibJQ64xjQkma368fW9fptx8m8Wp
EsiRpYgBVtaO5RylfJuScd5jUybaAYAEer+5zEivriVH0+iSe6nSx/NtyasG7vCSARxKDUGMs3S4
zetZwtMGQfZkSTkTp8Gv2yLWXg4LJAYqQUQGZLjXBg4R7H/uUB6+mRvry2BIT7Ok7pcS0m1Ja+7v
UpJwW2NnGnRjiYeT3Hiewir2ynI4KaF5Vp2mdIM4e74tcO30gKDWQZkgRH2RX4ZN1kwQ0lMAazsf
zrTgnVG39e62kJWkD4RhQisgBMgvAYi+PsDYkAaNUiCVRTBUSJ2VZNyFpjJ/538NbyRtnr22ieNj
bPvAhsx9slOs3nLZOLF2Y6/Fd2HXSH/gTUgKaQkTEZDJCw9aMDpKNk3YjVXKbpv/TKonI9naFli7
4QuALlDivyHWln9/8Zzpepr0bdkBzS9PpwHu6nEknLL+2jjftdsHYCeXjylK0PoFz2jHhpy1VK1J
qpWDug++WT+Ck3KS9hrIEIXK8NW4D7zq/avH6X97lwvJ4gDWPMiNXxrYj+6rCVO3hf2Q9lOy8cL8
HqEQQ3O8C4OomCogwYKCE4CaFNpn3ZvuMtoxHvEasIh7SNYeWzc6J57usofB2seBBctD7P5JHeE3
SjsjbVBVUBwRbqZEzUvj5FlnAR7oSzH4TLMvlcvQt7c6sOI6xu9DxZPRuZSxG9gmBavRqpZ9nV73
+h8LVY9+B8fSKX7/e3TUHfcdUSUovubnYKdtONN10TyupMqkWqDsXIue4qmVpQnR+rPsyXtN2Zmw
OL+TWMtw3gHm0xCZhXvFA6fZk87F59uGvOZoHZVmh7pgt1hisCLLs1l3EXNp+tS/TwClTC2pxw2Q
sVe5vNV9W7ucl9KEuEXW2tw2YAh0zSbbAxZzVhV5P3X9hotdFaOT2ek8HRSkhQc4kGnqtQMhraw4
qQcOtHKUiiI9w+aif7p9fiuimHGBdxakFuqhYpfKr0O/ghtLZ7HackfzL7X4YA4bNPMrLwawg1S3
bYKwpSx5bSFaZZVZr1LnSpoItg/DPMutv2EHqzJAPoJRh3T/BS4WFBDR7DjIqAfzrdIpz22wNae6
JoKLBim6STT5Yky1DX3YHaQcjzI69rG1fQiqjW6LfnLFoJfKI0pAkGjioa8Py1dsAlQm0lw71s/S
4D+Finn2C4OxB/nH7W+/phAV4gVWWGE6RJzb0MwYXoSKuzP7yTGVzW+5AjPG/0+G8O0dTqluNL7L
nMTJQcootUuG/UqUt8X9AaqkE46wb6Ea4puS6V3hZ13F18+LuzApJzfN2WtNjOT7H6hDQw44fUZq
uKHXX0erGx9c9hp1wukL2LS8G1Mi724LWbuTC4fSf4Us3+0iBAglqwbSmjMr0/EUsElHcyb35Q3H
vWZoDmUUGXxyxcB3XkvRI1WDoIwzG4FHzlXwdaiqtGF+KP2/b+uzamcXkgR3ls5aVuRzSQXJksed
YURPrTz2G4a2fmj/qiO890T7RWwaPDZ54beuH/d3tN9Vb9T0LTy5VUmMHypcT40dAOERcMowGQ0V
G6g151db15+Au/qeayTmrz42HCbunwSW+qnYmEuC3jeygqfbqHo58+wxkufjMPIyeLcFLV9aCJUW
Rmzwyw2Z/qdYeWIKKHXSGD8gzcYursaj5ZysynyU9dG1qo+3ha0Yw/IGLMUFi3Kw+GDHo9aoaYMx
qLUVEwOW77JYzzZu0MrMAHW0CyniN2LhTo9bVAoLTf+c+Fb1Jaik5jEKLKuBr04ffqmpXT9B12rH
XhLlzfsYBKZ042RXTIVyHpkCDTJ2DsT5CAWaEQdUPoxSace9lHfgVw2Of2jS+PQHx2rwttIkA0RL
XFJNesPJZ5PbPBR96wUBrXK92MIxXv12Jtk66d/yywVn3kOZaI4j6vTG9CUd5mNjzL9u67HilaB2
/leE8OFyy0lqR8Xoq6wkPM8fyqA62G30zSqy97dFrWvDfBvPB2ya4hD2kEoBrTlsBMiendkWT1pZ
v74yhDb/ihC0cYB/9WsNbVJzOJpt7I2WemjGecPMtjTRrl05HnWp5rYUNEZwRjQz+Qav08ZzsWrK
F6osv+HiUYpiJYzxqHyYJD0pcRHutbbo3DKst7ahV7UhQ1xWohlHEIdQwrqz+4CH3CU+2kGnuk/y
rSndLRHCgTVGJ9dTxQurNEx/+YeCGZvbxrV6XBdKCMdVmQG7YnCVu3ID+Y0WDm/i0AFK7pUI9kvk
w2Vfuk90KvlH0CRvZd8hCqUaMyteMNpPzTgcx7j/3hXS1oO0PKHiOwHBmUy6wNLsC/pFWr7mSPeH
0LSv0wUgM2meSoL70YX6loW7QJbz5zqenO4QaXPxvpaDrUR37Vg18hV6bcy38SxeW6GdjXY3m3ig
xLbig2FFXbasTrQfVT+NtpiLV4XBHUchBmoTmN0EYSk9UyXVda81TXfKMleyoSgev7zeUli2J93D
Cy0UKtdSMsPX5CQgnEgc3h8rHt+HVbKvyLQ34oklzBI/H715mx7BMt4spnq8um09V9xgO877QxsG
0/ss8aVdbZSOW9tyes4SaXIdOCg32qQr140+CeOIzEEuwyJCNVTuUy0eS0DfZ22G7KqhYyJtKPfy
WxnsD+rcOJPQ+QULTa3nFnR/huGV3Z1k2oe0fBM4yvG1n4pdaou8jAlNpIglazZ2hkT1fcPTuuiY
Oe+m0dqpDD2+XgoI1Jg37U0Q+wWDGJTKrFojMTzFGndjPrrw+rqJsfFNfnN9XpuDQf+AiGEBLKa7
KVh3YVWOE/WN6UF6u/fvpKfoVLyTDjkoUnSvnxfgy2bHTJ5nuua52iUf5n1BPelNcQBCeVfutio5
L6NQaPjo01CSJwZlx1u4Bzk9yX7Ak81FBkGpaf3M0+YvgO5MtzSTzFXCYHf7oF+a5bVEIS+Zglhv
1QXhepKNxJVk50dRV69+BxYZyyyMQxOKAsu1VmEC6mbV4zNLuT8P09uirsG6zw63NVmz/kspwmuj
VENNWUTF+uk/gkl4kJTpmOVbvYbVA1NVZvaAuCZxFJSJrKiZneUBmOefofZc11tV6eUPiDZJ1sug
L54C6xRMP2gYyGkpF7ggPRder2pq4rKXXJ2SXqvvylxV3FifLLcOmmInj/BDQ7rT/HDmqDwXo8++
YJwbX19/tianh2Faug2a8fUXrGZtnOacS6+CwWQMD5HB/nr26kfAwESWhGhhmaOQcS1k7i27DHvJ
8IZxJh6leApiWiy/OhwlC2EcnIkw3hnGjK6lKOls1FNhcbxqSZnPTr0xJYbzA2tDnTVDobO2DJ8B
Ac2MzLWgIEos3heH+CrszHNk4vIHOdziJ1jJ8tCHGgbsW/BvkWRdiykTOcMuQpMav3nXPfrnH7OX
vN2m636pDrVtfDGP2FItE9WRwKF0JqiMoRuTd0MwPeR68+62lW2JEFXR66YOS0QYQ2LEnhlOXb2z
5XnaomN56SqudVl+yEUcb3d1NTe+T2Ba/hwgtE7SvzQwSG5rsyqEV4Uxtt/zjYIQKDfKJHMQYtff
Y+27AmKRseUsXoYzRLyk1jQHyUQZ9bpWpHaY/O9ajFnRfMqWE1nCMffb4r62g/wgV0Zy7HBSERMT
p9varX0rupKs1FFpxPIEL2UURqsaqV5A9/ZGnks4dbZSoJdvIbotjyGugEKGGNWrU+JweuBwlLZN
RzzLn9NifnK0GHTHCFIz33+1Z0AguN/04SGbQ7frw2Q8pukDma2GoR4Ok6O4gf7O3NxgXTMLambs
ry3+/UWzIZKiOmTylTzV6bqD1RB8OANFuloZttpS66IsZBGn0awVvpFSNvyQwUQh+VkLuzd26n/I
ph9/YAi86f8VInhtpW+npEwWM2dWzY27Iff0YQt3adXaLoQIn4akIBuVFk1mQ+7dtvSf0hGA9j/Q
xCShBjOIurO4KrpQ7vbOjMOuYjg4IyJ1dcvxiLt/pKpLoxniLkSAcCMi9xhqOsnF4nn00f+Zx+MP
n5RoT08oYjA0uXPq6Z7WwK6Vm9Kriu7TmAWPdVJtIKauuY3LXyG4Jt2c7LkP0tKlAz7EkI8m6tuk
SdP5qYFXpX9TMTUX7A0ji+2TYppbrK5rX9Oi2bak7SsVwSFWRyjvuQK50e7NwdfdgNxo42u+LKJx
0kylMiO5FFp/f4kLH590tQOMNzoGrfZ5qk3fLQNYCXW7+pq1ryRw+eezXggTXi5t6jMIf8PSteTI
eayklIa309sbPcSXnw1KE53sjieF6OVFtgJ9T5uUUckSWHRMm/QwDCDqhvEn2wq/mXNw0svk9ZcC
meSrOGIGoyEKv3aKhZWo8eygWRHEZymRHtSQidvbF29VL5r2LP5Atf6iNxoX5KzpnJSuaSff+s56
njVgwVhROjhjslOl5gBJXe3dFvrSCGmUoxrMUeCeGWKY3cdNEBk+ilUWyNbKmzbZqjW8tEAkmBDP
OuwgLtMe10eXDtEMnR5qscJGNtJAvlQV0/u6Sd9WjbnxeK0K4zotOblCtiUIi8J0BIE8Lpf58h8s
b3ip7uy0uf0ajls865rKD7/OUHAeTJTQ+IHoiVrKtWIMPpt+XHN/M90HitXplX2khN9Do9ZdOU0U
t5fkH9SuEi9vIlK9IdT2YZCE75W8me+tPsy9YJAqFxdRu7oV0g+nx+/quQzgaTsRyg4zVL0dq99d
UzQ/bKuv3EpXJVeXZH1XFUN01LVAdfPB+C5LPWtbffbTVpiHGpxEP9w2lLWThRGOzNWxda6doK00
BGo8BLhstqjBnlIZl+mtn3bm3JtgKmxchTWrBLtriam4ddy466OVmNSM0yArXT/qwocgHPJ9wTzb
hrGsXTg6xQtz2rLi6AiX2ijnOIJ6nWYkc47HMkiVs86s4yEG1DdyJcYhiE7sTHKzXNqq06/M0mM9
jB1Sb1nWDEUVRyMOmrrmPOEbfaok57m32gRQXT35aftG8KDXeuk1thK6vdXdqWn9XuvqLYf9MjRa
fgSsXjpBGC1sITTSDSlekGK5/c0hjWHlMeC9NLa+5qoUBiUIKZa1Rkv4msWUGl0m5aWbz8UXuYGM
cf7aWPLX2wa6JWX52hcvnTY7Q5wsuiwpZtE7e6kZvTT9flvKqmUuGTPZBrdBjI6kxO61PkVKkJxn
AzZta4v/Zl0PklibOJw0UzgtvUxDo6qL0g1Bvnyoe1k5+o5Rn8Ii+vu2LmtXGoRXWzdVFl7xZNcn
Fhr+SEUDZ+m3bMc41hQeYiP5lKfJr9hvPt0WtjKFx5DyhbTlZC++DxdpHpMkAQwhi3615tPEq61S
5tYKFquYnmitv+RI8tQ42FdZtstDh9Z96FYhYM/6E1gU31N4q7Jx3snJXwMFLcPfYoRf+7iXP3H5
NBc/scHJ12k1WF4kvVfT7z2bv7cPYc3j0KJZKPtggn+xilQXaZGMv19bx3zIo25icKAPAR2AlrQs
2nNqy2fFmc+3pa5+Z5Z2AEPE172Yf2za3FKjkPtnVOFJqWzf1SvtVOrxLk6mrVWINWHk4DzBDJKw
CiEYVRBF9qjVuO7aqj+aWe9RmTmDGRy7uR5tKLZmUwxULtu09AdxL4IHnzMJThWWfbwUzloIJMIz
jIs7Yzce5h3/jxLhITr6p9zaGZNb/YRz773y9vbhrmzmUw4i/OeHwFj1Auy0NaIJXG+NbUogC+Ov
cLCUh/EE0t/R/9IB1OmF+63Ro8UFCJEHlTSC4KVXrb6o18u1Hlp+whn3DQA7Q1OEH8PE0d5aLQgI
Q8ugoE4evWG7Kx+WGgRLIIyI0TMWH6yEwVzoQSuWqyJmS/WHeE7hgtS9zt5q4KxLoiGBfjK2JF5D
PzGVfMnL5Fr9ZLTFgzlP+0nt36W+tpFLrDhbSG4p5vIPOr0Y4oqmXGbxegk0osqlUabverjGl/it
3N82lJW7fyVK8H9Vr3TF3KJVr75tlZbRwexs6++rNDwZenH07efb8tZOkfoNVUoCVCY6hYtoRyXz
3glz/41ZutJQHSRn9KqxOlu1sZFErJ0iNRQcGnSXygvcgFFLZbszcTAUqzzbUB+0ho3OYthapfg9
uywaPqE2+350fQ0m1q8ddBrBoDLmke010145mF7zccExbs/KyYzd+Mn80O26B+MRLgTP+lYefTZ2
849Tsbt9sivXT2WfcHE5rDZbhvArJOBP1IhddNeAB/VgZFZ2lGpA2av+QyyNjlfoUP3eFrlywio5
LwnvMpv7Al2l0q2S/IIKcKcBThD/sicgEV+L+kb+znoUd4GUhtIG8c318dqRz0BK0ZK/t373RfLj
5p75UwZvJqk9yvnQfmplPd5asl95dakEMV+zFIOId9RrqZWvtDUsIDZAeerJUKKn0ImOt49v5e4h
AsI0ugO4FTFqY1BUN+qZ+mydKQ/laET3TtEZR4Bx6v0YNempMMf8oUjDzZXZ5ZYJFstqqskU75KR
0jG+Vq6P9Jw8SbN5HWzY4Rov+5uszc0+5Pvpvj5soQOvXHrmzC0WOukymvSorsVlWSYPTcwGbDEF
+yGud0N+aMLi3Jsbz97aR1uG0hkxW/YMRFMZ5zgkzhlL9owf1URy42irbrCCWmABWMSMAKV9drdt
wYHRoMqGPOCjmT0FOEkbxvOQq9qBmr51Hkd93pd23p9Df7L3uR32HyypCX/RMomBtFT8faRW8bG2
KBTl0jB/um1Raz6AcIp7wrVc8EOuD9q0efGzUKaqEWVUSp1zlHwPwHSHMm/HMtSGg139rBfSln9/
EZgmtIDCOkeaLX3Ote8BRKrzZ9XZwn3eEiNYDym+2Ywm1uPkcfWkDmUbuCov45vIkXwQLvuma/a3
z3HVji40E7I2NVesRNH5yGNQfBhl6ehUzcZ4w7pWC1Mis+2UhAQ7ImJzRidQOLz8TU+zuErsc9g/
gTa08S5sCVp0vfhKPY4g9mX2tOIm3Meqv2+yeMeAlJt1v26f2tpzoNCl+a9KgvVpMwG23HBqU3ac
C97CPjptovCuOc1LIYu6F+pohalmEMMRQEjpfd5ln4Z2hBYuCr4UzjTemRYF8ley2S8vEAVdlc+0
4OPgWa5lMlpo232EYmACeX7QeTY4xvoWfOrK8SGF9EQFFYBjFN45RZJKfQw1vGQ+vSvkL1owvI+2
cBlWLPtKiPCs+U2fNGZkwJxpym6hwQdPNvtqM7gSIZxWN0z0BmE647RMrw2bXTcaO0AI/0TMMkrF
VDie/ndUdmEIUwATcLi4BV8+BVlzl1flzun/IAxYOBz+J0W4PXk9OxKgT5RuYyj4jPSUJ9mHPziv
CxHCtfHn1q+p7RAOd9FnqR4r+CrHXW35W0BFa98e411SbotgUJwnJj9LogRiXbcv6z2zTK7RfX29
KpcSBOsqKiNzzNRClbD+mSrl4yhFPyZ92Aic1m6KQ3pLXEgbSVOFEwuNqKwxqiUi9OYyPjXK32me
btRhV0/rQojgaMgTnByyGZ4dKspzE57sTg03XlCR+fG3Z6Gkxs4uo/GklcLbNg557wSFjjcjc5CZ
rLE881t6MHe6Cy7jJz9yKdTbDWyeW6/qyhnSPJKXCT4m8l8UCHoT6hclR7IRyOzW2cds0PdV8fpR
BMDqliB32fx0Xqxu5I1PwJTyqZQwr11DH3Z64n96tdVxhIxUssBHs0gWmgCDT8uSakPl8i+/aVH9
2ZznXa7pyYbHWXl6ruQIDrovIqdr2rJylTSt76vRcD4wB9ncIXs+haMu3SdpU7nsir+Sn2QxEzIE
0oSlXM18lCA5SKcG/KOBWkATd26c8PyERsNMSZRudcFXzJ7VMdocC+IeoYmQRlpznOiSk0leIinJ
bmrm2CMe3oLwWAlUWa2hUbpM+mL2gkJGn0Z6WWuSp/v+sLOi1PrKyNdOqRdb19v4jT+X4f62maxo
RhGASgATF5SnxHRLd4Kp9Z2ucrNqemLY/ZfZVcaGiSxOQUisWLsiC1+28Cm9CQ5QSnLAfFueVTkv
ma1vsqF6rEbbuAPPtUtdEx6/Da1W7rHDuC+IXMQmYHAKr+0M8ItUScQmioY3VKLqb0vGMpLB3rhl
a6pdClqO9+K9HSVVawyVODJSooENrDFz9Ux6rgNDZ0NvPNz+WKvSmC2GJYfCAttf19JYOp7lLufd
HZgEbMb0GI3sycOq6ubR1r1eMwygsWxae5bGWLNgjBo1xLzy8fRqNv9MfHwiwyYbnn5Nn0sZgmEY
4JUMfYIfrAwSez0vfhWO/QOY7XQXNaV5un16a0ZxKU04vUShNRsuikSd+s6Yq3sKHY9pbG7gTWwd
nGASObB0Y9YhJmhTb5DBEDbV1z/1hEbsj3BnWWn+DUl3YXVMLLX1VHJuwWh5qvSpspqD1X/4g+O6
ECKke73RSYMUIMSXmucoumvH4SGbtmYOV0/rQoroWQfWt7oJKVH9K2jvpPjnbS1WTezfvy92/sH9
0OpI5+8rdfzGVFj37HRIoKyp2mnKVjV8LXLBdxM6gMJLBUucbkzKfmiq5cxm5nOf5b1MCAahMhRu
8lPnuJLhTr+ZEVUoKfXdbU1XHuJL2aKmyVTRwPaRbQ4a6zWt8iQPGnMi0GXD+RkuUAt7CMM+35a6
+v3+1VgMn8fCjzK7oGydat1HWN+fxmHcamesyWCWG0AQYhVckuCKbL+tM71ERtx+gMnQ7bbGDrcE
CH6oiJoQRHCOzpE/+Wm+I8jdeALXfM+lCoLvkcIhk0xpMYyMGQb9HvAdt6++3f4Wa7Z+KWRR88It
wBqTWGm0tBBk4uOo9bT6O7X5fRT/gYtjYYfoi3LQwlRxLYi5RqfPK7TpY+l7Kxue3kYb3R5lOREx
aCBqXb43004velit1E1qsSgTNvvqV/2wAGnHB8frjXvnWOzy4+tRUFlhIVpYBiyorIvRVwDIpR9P
QeXW0ocpKiBqnne3v8+amVHvpZrBMLcNKOP1sYFtNHbJiAQrk13arDtoGzZErNnZhQhDiPq7aipj
KXR4tevyfmyaw1xmx7Lvzrc1WbM0wlSFLqpGd1NcKe5aU2unmI8TtdFe774akX3XlveOvtUNWD2y
C0HCzbRmx9f1CkGmHXxIhvC90f9BR2wJuf+ni3A1dWXWrDrjyGw1/DAHgVdnE3OD0UbmvOaeieqZ
S1BobIApff3x47k0nbJbPr6RfRy77FFKm8/E2vmuloH1TZJPamUWGyHP6ne6ECocXxAkdlzkSxI4
8+BZgf0w1NHeKpWzVsrx/rZRrGnIgBRDQ0sWwzbQtYaKJmmxGZAJUh8293bR6tDA0tuoJSl+UHpF
O2m51YSu32xWw19mTiRmAHyxggMkAnnGtWg5BJ7KniXfa6rJNWiidPYxtTNPnn/G8daS8Kow5t2Y
IABMDZCoa2FWbTVJlUAFLmeQHo+MFe5CP/rJns5OyZynSJ23EqiXtxpkZkZNWeFSwdN2ll904dhj
NviTICdJKzTnHNfabgjlYy69HsHkWszygS/EhHOZ6n2KmMay3wftcHCS7nMVNMfbdrKuDeP9TK0v
GPKiGwwkMwoN0twSrLdY/uHod8DYPN4WsjLrwbYbVYGFFoDinr78igtlipSN5iJmDLPZ63dmeoos
oK1ADID7eJnbVd20hwB5q/vz0l9dS10u5IVUo+4VnABHCJ7JWxtbd7J3txVblaBSi6DwQSohdikb
YxxlOZEr12TnzGZCz6+Kw20Rax+ImW0sjoySaWPBwBW1zJVs/D/WviNJciTJ9iottUcPOPky3QsY
iLsHZ8k2kMioSAPn/Dr/KHOxeeZF0mGO76io/pKrlMhIhTE1NdWn702VXcoT2pnG/LuYjL+KZrNF
zLUSL7OWRMsCJgfPGMCQltMlgwK5aItAII2reEXpF6mrfc6gma75Q29DZC+40jqnTZzwsFV+PfdW
MA2hZZSTgbc/Az/VSVHVUYV5TK1kcCYoxLmpboYo1at+Gw/X/SwB6ruJiF+dW9RJdcQZwOiobHlP
Ngg4D7OSQjYBggIm6r00vgIDYk6yON1yU+sD/GmJOwC0aTU1GzRkdgbtgFeADpqg9B4g8kcAzB5H
JfL1qrYv75wVqCxmFfhc5A3QMIKc0nJ4fR/Ukl6pFcD3ynRNAfffCdauf45cCCjEt0MhDXdj0+lQ
i2hnu9MA3t34Aubql3EjmL4k0IOAbxoIBR77NGSzEBdGi3VNDPlWiSZKtDHSvLrWZ2IGNHUCqOQ5
VizVnd0V4GwW8xRMx9EE+G4OtZ/L37N2XE8/h/Op06QPvaojATqjC51ERbMT+vbjuZrlmLljpJng
eW1rUyBaQXOMYhcgOtsYyNrGPRkIT5ebzUoydyHmVUx2sfVVy39Y9O3yXK3unlMbnOMJtVKLQwOT
1bjGm+oWfval/tSSxEvJVmTEK/4hDMOcAbEAvlKR9bqyfXRyEKUuNdB+TakTfdLeNDCik5FJmO7r
3kYrjE3dhEi3MzT/mnsk9Wp3ciK/BL2m9aPeFDRdnVvkcpBaBkQDYJDltyRCjihFiKgjIhtG5CT4
qibWtzkNNh5V5+EgxnxihzudVMCdLOfo059LSqQSY7O6L6ka3GZaZJHLi7nmfkAGg45LiZHt86mQ
eZKERg8k4PLp8MXs1fu6tq4s5EshfNtcd5XfDPrGvbXSWYzx4WJkSI8jKmo5j92czREw/BVIOSZA
S3Q11170wjQTEKaLgCtEtjXR1u9kowQZZDDJ6Mm0UGC6PPKzI4/SKzYUHnlAnIG+mouDhx7Yoh61
PlvO8+ChHLPcTSAQtBFFna3l0QrUpdCoA8ULkf38ZP+mkAmJlWIMHfD7oOyf3+vRS6j23mRGW9PK
PnjhUmGKNaBjLUFwAXLfpSkr1iGMrKJS1aRSQ6I6j92ujqhvleY3vS69rlT304hwZA7G7oGOtLFH
hfaCPQ8tJQNEmjb21jneiH0R6j8ATimIHXgwcWvpbWU2WQiR384dr5vb6X28qncZKoM2JepO/h49
fRhxzmyioKbiAKFNSuM8uTR3JV43SW1PYI6/rvX6yxQUdCNsPfMERxkBcDXoFsDf4C1ZTjWSoWKq
GCV15Oq9twR7CoCJ3Jq+swcMZ4RzfUNiNalsITIAYXzsBr3+WdeHH0EXDXY1R68D1nLjSKwPC5gE
4ERY1Y5zPGmvREDtwWJEQ82eq9JvtHyPS3wTxMcmiNur0GH4aYk7FmobYLdMcDulEZJuqr6gE723
ZdNy9KnfFXUKdXqx8at2cFKx26cfJw87Tu7PD+Deanko0DhVUewCuY1XZp1vpc1Bk2LnspNZnVFs
frwDIFGl8RVJFQtVt3JDnUzqiDpNbt680VjfwGOtuDKwU1k4Ziw3dkY+JA1yJGQ6BoN6/DXKDk+K
HGw9bldtICGC4iAIrc/Az0qdpGNaWijm60p8E4DAbi818/vl6Vo1gscg/CRjHOXVoSQtV8qk1ytw
4KGtVh1Q4Y/Mt8s2WJR1tvXgkBlxnAFmY85BTGPTV6OOFwVCTeqXjVvHX5MrcHSC0zivbgVttuzK
VIUN+pXVnXBilgv+giEK5kFLKZ5JJbWBx/hsGvS9C+eta2B1Dv80hLf70jdVZdfNgYzhBAGw/tUY
Xzel3DxqYZPamVQXOxkImh718TqaA29W8awp4fshzhf2JBfB+C4rFX2+POnsPPOTjjQxaHqge4BX
JHfcSqWo40jEpOfzbda8TppJ0NdMynjLs6xNM2i/GacYLgG8G5ejF4reVEIDL5s51F4GbSSg/HDl
0Xi4PJ7zvAX8BzK4YFNC1fWcEzxrui7StBax4CH8lSW9mxfrtnHy13DXPDEOJ2l/2eLqDCrgS8MJ
xBucz3sPUl0mlSpRByq/pFYqUhSjrwaJnc3fL1ta20Bgrf3TEjeFAWAcglnP1IEwp6s1DeKFLaDG
+vSd2OCCL4hnI9OoYvoitOdmzjf9dd6By2bfZ47qWQc0+bx8WBKRrRhoWNHDrCOZwEMoyiHKZwgY
wLckSO9KFP22yoi055y+hIP8taVN6VyeyNUlQwuHilQn63PnTmJYqbRFVYY6YSpeoZPYS4CPGyCS
jrD6sqXVJTuxxMUj2WBFkzxM1Knaa5qNBOmLvxHLIQEDWgW0FYACn48N4kaI5CEPQB72lmRO+Qy1
1MQ2HvVr/Q4qSsqraGdPOfkwhJEtGvQCNQ3QBpAtsON+Ej6H1Vxl1hyzFE8Aqb1KBF8LRJMvz97q
OqEUbLEYnbGjLY1EitghmUtDB1IJc7qvgOgZvxS9giqDTcNyUL1oMpGHvGz1vHQGxjLUGVCaQ7yu
nWl/UVqA+H8oIMYpNOoe+huxl4lTeoctEzty09FrQAoCV5zMipgTWgt7kZJoLPLDHA/pPi+HrcL4
ivPEF7FpQN4Li8xfjX1Vt1HThU5TDWhySEgHVk1Vazdc2cpuXZjhrsKyy0s8oPEskIPbVlJs2mxh
E1dWFO2+6J1i6X/cNtx56Aa9zo1cjB2wwVn20MuqPSvi/SxDCJaOG8/1leHAGEqFrI8Ize/ccNIc
PIBKBWPhGLu4GEB+Umyc77NXugzmfTQKomoCYZYzlVPQCWJVmrEE6Xox2k09SlCkEfymjG9NPUDD
hnSnjOrr5Q16vhvQvQfmelxvaBk8Y+gsQlrPnYj65xxfT7GBCu+bEW7lxM5XCmBxtH4d201V3NzL
s9d0hl6NfRA74KIZhauqdazEL8QtM+drxMyglY6F/QytujQj0SKTzSYGYGmKLDusUDjuimnDR64Y
QSoFgtKA1iIfr3EXZ1kmEmQrMJa+AwTRuAujrezeugXU9NGDCEfMh1GFMicCGvbgf2X6dSi0GBJB
8sZjgoViy1ANM4Q7Hv1OMgRU+RWBaq5eRboA9p5EH1xlTPxWQWqtxCfZTSdJdiTozod3GkyqLEcC
mCjO0nJ1kBqxqqlGizpQVHY3PqvDky69XbaxNnVI90D4gQX+YGhZ2siDeFANI02cMgQTf1HsBEPe
uEfWTSDjgb3GOrW59Q8bMICBXjZxQLb5ORTSW5DcbKFpt2xwdxW40ag6QxjJyTLJ1VvwJUhC/vGD
z/REQAeJDAqa3zgbQVPmXdxhl9EoE4kBcZGXzpTnfdQGW4Kz57lAcJGAXBYVMqQDWc19uSwV5H0m
EawviKOjXRsioWsRdLffZqEdbzjRlXTU0ha3zYbAkipjyDMnve4OaW/Pjkoav7nR71tbmEBuOO1R
wPrw7YCnOWYSuVXWys7rWllg5+j6mjkFFJQAhx+eKy16vry3zwt0mMVjIZCB2UAow+08Xa4TOmsw
Eu8xKJeRzqruuAPJbEpQTrFzN/7WXW0l588LAZxZbqMARlemEdScYbbd13eM1ZZh/6d9fAg2ztYx
Ec27JWi+gU8X9XXsE3YwTiJBE2QXwLCVmdM6IAUobSW0h9nGtDbEekXftyeWTuUgpicy6q1EBXSP
XJ7lNcd4+gXsKjv5giSmipTqcQN8G1CJGQpWamqHYXMF3jcQje0vW/t/DJjdVYxPBlScS3PmOKKR
j61pbdn6IXMzJMtKh37D40VzRQ90tH6z+9Hc6zsx+AtC3SsXs854iX43b3L+Es0wVhJJ8MlDn9r9
ODpZVTljXBOz34qEVwINxIPQPAAkBeVImfMBICxG7YfKjSMMJkEGqwSwGPRgzuUJXRnQqRWeJ7sE
2RKKxVljN5WaulIwJrsICJFrZNRbgnx6/HTZ3tqhhEGUFizENYg8uBmMJ2nQO7UB8coX+aCSkBTv
avYodvZMZjd3syfqzZC4CQjdSoKsXBILy1z4G+Z6OiHIRjqiTQ+CWdz2UM28PLrVNWNPW1C3QrSJ
D3ontN5poTLVth4Zym0nCKoDJF54o1iQXb9sanU0P03xkCw5h9hgXeeNLaQDyBCUWQIGTMs2zpvK
nBXnYJDYBI0MKCfRJM2Dk5QCPwoUnDeAgltn9iQncVl5sYbkW+r9gWw0HpsbxoRSvapu5ApgSInc
0NGdxklvQYzuNntzl93Jjmra0Eny411N6pvtd/Ga6118LRvNiTOaDCmf2gyuN/kk4iNiJ4jtyFcO
2dfcV75eXoDl6wPvbuSU8SQENTs094CY5jxRKsRJ0TX6NzVoiN6lj3mW7AtJtoEcQtkQEkC9+eOy
xaWrPbPI4yNzdMmZOQTTQnql9/N1WbphIpDAihzJ+nTZ1HIjQzoG5T8E0ggMj20vJud8UiMEkZMQ
to4g3YftVSBfj3Srq5RbrTMj/POj74oKNakILFpGt2+NEUK5pcm42B/QoGfHg0ZGKX2OpnmfZ9oh
3mpk46rof9gH8xtysIiz+QxHayahCjEL3JZevTd2mmd8D+6Tg+mAjxSbXN6PZMLlPRLBrx+S3C6c
xMmh4UhaT7m/PN9LN3z+Kdw9bvUoCs8UGzdTE28SYq+JVTuZb9A9bH/MEtgswfAPah3ElcjR8hFD
J0aN2BoW6qG1MpsEGTpQsIZQjRftHrdQRsY5DD8U7eFwcDbZ6E+OpaWHtWaE1WgXclDcI7mjP1tW
2e8uj2zpEf+wArIE9FojR8RLGOJ52WVJiuVMwTxVgtEPnAngar5sRN6ywh17RDhC1xVYqdaRvAod
GS/zd+UzlJcB8NadcafsCoImOLt3Zae/kVsbzVR96Qn7rZIuv2UwqSg6gVIEDG4mMN/clkFWCg2D
pokWzHZI7Fk3ey/qxpQg6s1JGE9vlwfOewTeHLeGRqiJQaEokOcyzTj6ruZjlT8VFfS9fpVDtNa8
XzbHUW4dVxPDQwYEhRHUR/hAT0oM9O/gfeoE34S77rX0ENLGpt1fpaINTTIHkV5iB9+HXRvbAMBc
I6DwdffyR3DvsLOP4MO9eRwNfbRY+t3XD9qu37UIU7p95nUf37sK09QBdTmKJ0hPLE+IMWlSSdWg
trs+jb+k4Sx6eRda3sZ42Ob8eZsfxwMz6CxE6yBsHW/7k4OIRsayKRu8xeHxrvFc6Bqbarb1vfoW
OoAOYXAtkHaNbX2aIMX9/lEcwvkHcJsWlUe5GSZ8QKFHyGwZSEMOleVcHubWKNlWPhml3OkAmJTs
AabX/jzfGMbLNLy3BSV5DWkTfTokZvlwtPlfb+P/oe/F/W+T2Pz7v/H3t6KcgBAJW+6v/76J3uqi
KX60/81+7c9/tvylf9+V7/lTW7+/tzevJf8vF7+I//93+85r+7r4i5u3UTs9dO/19PjedGl7NIIv
Zf/yr/7wH+/H/+V5Kt//9cvrr1mUozOxraO39pfff7T/9V+/oBbMDud/nVr4/ce3rxl+8+l//m/x
j/vXLi1Wfu39tWn/9Yugqv9kvJ/I0aFIokClAWs2vB9/pCn/RD4aWgpIpqKCfqyh50Xdhvg1yfon
tgQ60tAKzgp8Bs5FU3THn8naPxUIYiLFzJDYIP03fvnjExfL9XP5/gHykPsiytvmX78svSlSEUCu
wY0iFkAxB400LPY62TMZnkBU7iyRACDkJFCjlqXSNxE+BsOGIz02OP48hH+YOnYUQ9kBHLdLUyKo
iWkjUJkgLQEENEXk3JDctC138mSvfsx6m2YeZBKcyNl6rbP/+5JtbphRXIG4GBNK1OLXIv+cG8/W
uPXOWptK5MfxxMP7EIUGzsY8jJMMKVTYEIsb4MlvlbF6lVrlazDNG1nZZQz+21SemuLC1JA2eYXg
SiRFhGvWGPTGFhvAYHsaFUTPogf0G2RktsotqtnVMaIYBJZLDUwyCvv5yXYJSqkGAJsZztTdrH9D
lhuqMSh2dB/rVjvuSxaLo/CMxAPwf0tDhjZ0Zo2+OZLE5aeAZt+1uNq45ZjP5fcEykLHfnMQLh/V
tk/GEqqFTvMQeyI2IjvqH1SAiU/8we+HbeNw4VIDtBF5ONbYzsdMcUL1EppjaOxMbQu6r834HHWB
XzRbWK2VsZxYwrwtp0uPohoSs7BEpdwpZvRKZFt8O3wGgy0JHkZgvgClPoO9ckvS0UzSOpA4E9Hv
3PzZ8lJn/Exf3rJ9cT+6QPzeWY61ISGwst/w1dBqU0UoZYDudDmuRpgBPi8hyiuE0bwDe6xqp1Sx
MJldSkRQSWy8R/g823GQ8NVwhnC856RokM9O055tiuGQ3R6F7MEo2fiYVB8FUIcedCf9JHohta33
9mXrObTipsD49tM6W+aTLTmBRR3vQRyvMI1JqhkgUOptgb5f3pZbVtjPT6yMaSBKQ6HD5+MwO0PX
PQVW+EobeSO443EdZ5PJrR4K54KQzRn4h+3egUw8gllEkvqdRMKdbEeOtf9gK8+ZRc4HS1mRiIAT
ikTAMYuzyVYLc+NQb80e53vrEP3odYFrrGmthxk6wUAmv6phtfF2lNhx4twTGIGAvETnIZOY4I7b
qNUgR1FGiQAV4M7J96KQQNKaQdlZuYXWt2PV803Qq14wIIalz+mmzPPKJbP4AC6plPVTPcb4QgIG
XrTZ1H6TZC3qvhVR5BhtEaNAOtN8vrw3Vw88k/0DmBb8a3wbUzqIPSIR7E1t+FxDxnAASEYJ4M/i
rSYPjfOZDKiFnk7QqKCAADFzjdudNR3LeAwShUDnArog0NZISRfpzfcqNwS3UQThMc6j0AchOUXa
IBlzJy1ayy6lsfWyTFVumgDs+YI51e9FSwNPNKfOL7p+IlKjAt+TIn2UWsLzYEmRF4XUeFSkyXjO
hDnHeyPDOzmrxc9KKPbeHGVNYE+jnH3Lq7a/Clt1buxp6HJXmDs5dYtKqdy2TBWvAiGMaXeVkeNp
HV9fQY5dsPVkZG8KwYpTVxBq/RB2lmbrejk9gQZnsOtByW+EmY7AAVq1V8pJ/CiEzeSPCEFDwCGS
aePwr80uGkvRzYcCKypD3O6J4yaZJxGz25giqEKYZo9zeavwkJnjAp6aYJ9w4sfUSZb7Kk8VUjvB
TfAQ7aSd6fRknKCk2BLB2XIumwY5x6nUZaYEHcak3eV785Dt6AN0Zt0ssGU7+QtVl6055HYowgeh
0HW2Q8WcAIzjpIa7MYfcIf9tDhGfAMoLJNdZA70ct3VXTpkC/tTeGa9LvI+xj/xxV7oohqClTyIs
a2193ZpMzo2eGebcG/pJylBQmOHykxQ8N6BYMLuN23x1/k4Gx+1BVSlboFBhQ8H8jcUna9iIUrlU
LgJ9xr90YoHbgkIgN2M9wAIrWGvfIdpph7e6lzjW/Vbea8UWlgjoQSA9gFdElLDc7rRou3qaRoWk
14F/5EC/tnzQMrvblGp8cRzjWtrixhX3E1pVmC3A7Fw5xY6IHcEFB7unHDCdbuoOuy0uh2PAfXLj
HY2i9REkCyAvYoK/ywFO8dSKwtSrRH0QiegqkqPXdvIIhUbXetRDu4Fwb+hKpHzE6d5viaKumwc9
BrTZmGQar0EE+H9rjj3M928DqjzqQXGUXfzE1lS3RxdyqRLciv6ZOlvVXS7px7YRoFw/TfPVSC2t
tG7smGlvcDvSueYh/srqOAKJSGQ/C27tgsIVXMokP0y7LQDu+VmEedyBJsgZscH4VnUBLGqAPIpo
oQtK9UsxBKYNJF1HwsDcUpVeHyoycNDeBO2AqnM+dEJ7fqToswohyeyTXpFjjC278y65ae1ozzAD
MdToCQIbO/NQEf1oLuA42RprNkVmRobj475AVdOkb8tOJbI47QbQgI2j7gTGxxD+zAoYzIFiAfUN
pDNNzgrVaTpqoN4lmXk7DsAZyy9y+8Fi6JkR7oIIkLARc/gLkqnPrfl1ELYocPgo9MwCF1CPQSPW
WYthDETyVJI6wmNrt67ltz71ig26DT5FdGaNi61BhJPPIqDgEEo2Oh/ayC7a1wtS74QX4RXJDNlr
iYhT+A5Ah+Zcvgq5yPPMNvdYn9NyTvQJtkfpU5aWV4BQ27SSXSifbVhizpPzc9gayBPhACDC1ThH
PhYolWvsCAzFVaAndtpsXEsr5xknFrBd6NQj680LAqUowIvTBANyHziCcseE4tpk44GyNopTI9xa
mWMjW6kCIy2yT3Lkt+GXDy8Ien1x5QFUABgIX2huRLXspATUMWb8FHa7pGsg030lYVku21mZLRST
GPs/o2ZAWnV57fxdRecVM7jUYOJIK4ts0NIMOsv+hmz6SoiKqxPwLxnPJ/Z25Ky0/QjRq3DUiH5j
3HWGE/id3++ia1F1m2vR+XAbNDs2JwaRSV4Oq+1pI7VNCwxEItzS8XG22kc5ff7wEi2McJGBpvdh
WR1HlfSvUV9f91WzH3BDXTazsqWZ/gMk0Swo3uAFuhzLRFMFWsqQ78hGoD5M0PRtpgTZf8Gd/VMT
fEe+HDSTrgco8YOwYt/4ia/44Q5P693lkRxZJc/sMG1vME4i98gnaqEPos9i2gBK8CZ5IZHeWgDs
gTrq3vGYNgADFNAYH75Wsi2iug+P5w07sE5vpO+OMdOlz+Cuj3ygutalGG70KfZl0H91bn8t7Cai
eJYX3VpfcsRYgou3s+S0tnoX2HhpX7e3vQsRpR110o0VXjuEaDIH/zkr8J/p0VR/S2GcDYof9KkR
ts1O3qUluCIostogBaCj00zKkxGHd7gJCG2CwVYDaM5dXm0+0XY8hKcW2bBPLBZBr0URCIqJ7DcH
6y6+z3agzHAiUtSO4GP2va3XyOoGQwwFzhDU4pEu5VZW1eYhROIKjuaheg2fJ3fwmxd6lbnFjQbl
mNgTyNvwBajn++EuNAgwp4ctCO8xBXY20SAAZwURtMzwD4ZObS2lhBY9gCkT6YUD2GCQpw3ug+cY
TxaHkuypJZ/l+xSRu3XIPOGr+nh55lf308kXcK/Yuf//ISZ/XF5k3SFzAhlskONyN5RAQUMiBxin
0kV+Zj1Oo+HIwxYLy5r309ENh9QbtAEQNiw3ETpkIjyNqM5SbyrauZJ+4znOwQqOzxyMAYA6nD8G
2uVm62+LyK+tyqkdbr6SJgTBeZrgTjLTq1al1yV8ealvvRjXzjkypGhcx6SBeJwzk4Jpd24pihNW
PexLC7z9om2K+T5RazfRNkgG1lYHLxbo44LGQDl7tUwBwLKNMDIF7+LOTJOrptzSXVq7m1i5DeVo
RnfIS5BadROjkRUi4U065FdgvxiQXDYGtx0L09E6SffGCrgs9Mb1j1nayhvbgwWM/Gm2UBnGuxDt
MoBqLPdfrFVpPpQy2OJFwC9t2qOgaZZxeIP3ouV1glp6hTGNSBjVzffLx3htck9Ncx5brZNJG2eY
HsVsN8rWrhVy/8MmTHbpIP4DPabIa2JYbR/OMqjPSRN+Fqf7sVPtywZWNj0mD3+QG0J5locu0kIM
cipbqBfIQ+0Fc2gcairgGsBuIh83BQ/BJJAAXjirAheQxZuHXMDGVyC/l1Iwhzzo7cffF8DY6pBX
Y09o1ICX20ERtDSkaD5F0TS4tiZxP03JRhl95QCDSAhtTWgGYyrpvD+qW3XqJIyjmHbQTnUoAO16
/wT0CBkzeWPSVk4X4y+CmBO6jiC4xO2xMAxrpJ4sHODqYdZ2afkUVzsRcMdB9CXkW7cegSt7Gqgi
UBOhSg7NOJULzDMtaKQxxuC6JraF5EnOfoP+LJA/p9Xttdc6+huxPAikGB0cFy6HALEWXQ7/B0qy
zg2/Dp8yoKDpTfGldxWSearXXOMO9raC27WkxKlhPoiu4B5jNYNh/WZ0QOBoo0Pg9m0m5a282woy
1mIrZHjhdsGbC0oNhbsWC3Q5z7FQyojYOwLCqWsFOFn6MoNnSjsornAvPF8+XSuJCBgEQAbAHICD
DM4PCrna6lFQyaSvAIkBgOFGqYPJlgKt26t0C4G3dgZQzWd5ZdRqEGosj1ku1pAasGCNVilpAqxb
hiZ85Yep5m6qPF0e2pqPOjXG5auSqk+iiNY4cGjipmGMfoFXhW4FMqtWEA6jUxU8xOCyWg6JakEv
NNEAT9jrfqBPZMg6R0LJ/vJg1g40UhOIZdCPi/IJN3MQJ0yjoZslbAzz8NtTTvVqf2uB1vL+0M78
aYebND3PAORGswrsWF9Yaaa1Gyf6VbZLEm4EGatHGnRRUG5CjxHYWTmPKOepTmurkUhwk9yKLs7z
od+lV5Jf7UGY6gZop4pQ6Np6ePPYEhbhYow/7XJ7vrHyBAmlFt1ih9bLr+UfQWonB8vVn+ZbyZ8J
2D9RYrvTNkKO1cOtGwg2cNyQAOJzwe2YS1GcKShy7dUDI+4wrljSvSeD096KTnr4W74LkTBE7djN
iazGcnM2fZFpRakDArGPbg1P2lE/eGKNarFrOX8jsc/QaH8a43yXSutMaHpDIl36eTYfsvAxqDfp
I9c8CIInXG4SAhuRTzlVkZzhXR1IxxJiu9cJRSdMQ9D/5zPYcGB3d9FderMF6btsVuITT4E+JHqi
MjihKJB6MhxV+9zppltmABAmGz55yxjnUnKtr5FSwBhldArougeFMyfXAlJpOIxbSMkV/wV/YoA7
GIk8gEa5VUMdaJzQR6mQaGLPloME0hpN/nzZe60ddXBQ4RGG8gQucT69Cr3DGRwYKF2ibat02mug
MX3JgcirY9xMXnctHUSHpWD0jbhu3bAFvXoDwl0ofHE+Jp3EZsTjgpWcRcJyUvAx30sv9tSv8nPr
ik4GAQRixPa05bFXQiLEXqhzQYMVAdGZJkElVK3VoSWtLApbHQ40/Xp5UleubqgdIMhDSuLIqLo8
3HJgNWYvoGyqiNXVGKE9vjDpTTa1P9IYha7LxlYKlri1UbNHMzESvoDRL62ZsSZmLd5RgCNInuzS
V+ONAgMhuIqfXgHKO4P5kpLqabs+fD6RsIwRApsHsgY0yS0tl02dM2VDhfQmupcaNf4CFNJGvLxi
gzViAYQHBjBoCXBHrg0DoQ0RDEHI2TL9lh0+VEm3+kBXbh5wWbC8CtDWaJrm65Ez5KnpMMKMchf6
7Rur+sYOFEfawwAQtGRrvuKWaKJTNjzKefQAuyjkA0EAqgM86pdTiP2j5mltAbwSBYe21R/KMN5J
g3Kbd/VTHbb+ECZgZZe23ObqtJ7Y5U6fqteFRZE3I6kK1a3xtjM3HlXrAzsKfLH6A4Oun+YiU0ss
4gi8W4Ba636qp29NBc32DJElNWfPkoYnrRUkvEiGDcMrKUlM6bGpDdU1MMWyoZ9kQdWh14suxtB6
Tz/0TrfrCKTap0/jvvKxotq3zrEO8evkVJ4re4gnvN1WWvTcdeNWRwUBzzz03Z/VrII6DKphAidX
1Bg2Whbl4lkfNhzoig2gTkBMdOQKAlf6cphmyqATqcoKbzoESjNbME1bGjeqbyupe3DlYASsOwCE
S3xyFSwzlhX1jY6wc3CDg3AX7YpHwcv31S0Ksw+svb9xTECtdFvfV07yPLsFsBK3hccIz0pnK9u2
snEX38PtK7FPlXgsAQmclZn0RWNr6QcZjxCFLofMRaGDVOlVq4HNVzJGZ8zRM2P2dqJt7NP1geDi
BabCAssJ9zBvJ2E2UzFDlQkY5g7kzHn6dvlmWAFZYMXAbcIQHQit+bDWAj3CmCSJSZQs+tHqd9Og
2HKSEqUApCuL7db4JkYCkWPqVmjqz0PLDqCeWoWpr6t3QzZ+T8PIycbZEZNvQ57bWrB1UlbCAHwj
40Y5yuyiJrPcxnWt5Z1mQGuegYONJ+FOJcJnemAt1vlteDs4DCOc32zaPb+jGZocDfhsb2N2uOMz
1UxHRkdyuAWHli2T+dn6HguO9B2pdVCNpJotvVDpL1g+P7dLw1xCa4aMjBrFMGz0mp3W47cgFomV
598vL/7W+Lh5RaE7BXAWZqSu8Iz4LmpjUvWdT40tzuSNAfH54tEaLGMqYSmRHhrAj6Phc5wY9uXh
rDzRFtPGxwGh3CgKDqUOuYERsrh29dC8hN5v7clNS8pvf6Gf/jwVvbTJ+RphqsKyUWBT9emuOPT3
yEKitR9ZcM1uPFZZqkl5oz62N1vR8blzWFrmXFDfA18eBrEOL2eRNB6uamP4enlG10yA+5DFqHDs
rH9scU02eMnVaTUYJBKe5PR7X2cbS7ZiAKxHaGkDpkxjcfDSAIDSoTDG0POsUP9sg8Ed+vfLQ1jZ
4wsL7AtObnqpnpKW1rAQ17GjDY1dKhrRYmoX4qbcBfvaZVkCnU5wUkxuAvUvfjQ9SLTV3lBMPFdM
n7WsZe+Rr9rZc+5OV7W3JXGxNjT0AgI4hjsXsH/u+I41VVOrU00SWqk3V3edSXddu0vjzZzLyiZn
Ghos5wc6h2P/4ekktoYWzDVCGVKjejo6oju4457xV+S7+JNpBzvhoXCmXXW1FfryTTbM4MIyt3xd
nlNlyCQTLhjdcjfqg/o4EFBLu0li02+WC+xxYaNlipLuKXK2bgC2v/kFPR03c2snmycLEEn0EEJH
EPG1Kp677CkqrrXhpUXb1OVtunYQTi2xtT6xVAVSWxdgbyOtKe80KboLrS2trWNV7Gw0YOUCTAqp
AiRxORtZXouzPMGGp/sjuEgit2fkqcTw1evSFzYQHSs+30Bi8E9z/JBUo4TaMsx1CioX8Q9zUqC+
svm0XT0FaNbGgUMSEpLLy1E1aSUrNMEaaU+TW9yi8ncDJuJn44E1moWusXeEzd6hIwXP2VQCR4BY
FzxHeJgtjeqTJQJgjbGJ0LSxC8FNHkG2RCqy76/6Q/Rc3kb3ljt47aduL++28rxrQ0axRgIBGirk
eF0vrSuVNHZTJhlEmm6z9JMOckWrfpXbjZTnWmwIGieGDkMQZEEIbmlnzgQwjEyiQdLIHkAWE+5N
v3Q0Z/QYk00o2bEX+cEuNxxtsqtfaxI9SRvfsHanGxauCCRKMNlIny+/oUVHURGVCvDkBPRdX/E+
POLZ0W4QfOlA94slTr5fPosrr8OjchDeM9DrgMfjtlQagSpxzBFvNhMUyhFOvLA8b7uXdjpA9Hf6
c+d019rN4CjEeC39AHFpDh5/5/JnnJ8frDCUjHWQGwJSzUefPRLdogIiL5JkekC6JIElEc1x5RZp
zrohPDBwBaNoxV9bcj/MglLARp19FaUvuak6ORjnL4/m3MEx/m52f+CqR0qIS2JMKgW/TGGiLJBH
ThErT4Ix7v4zE9yhBPGulY6GAV6sFKC1MAaB3Vhv5ZrOz95yHNzeMMRQy3AkAmJm7X2ptJOtT2AX
tmblXu20t78xIjB8gD0J+LyzgqI8UGOQUisg6eRRw3AYjd1/ZoF7aWhoCcsVgS2LWoAjJBCoHSYR
uWzk/BrFnKFkwwBDqC/z5a88bWQIz6kBkZKZ9bzHzkSD907RM1KLZm7H4L7ZuE+3THKXj/Gfi/it
bYxj4Afiy2MJeOmoaikexLzCxlD0wDaH4lUfajsPx5eo+HJ5OteOEqiBkdY5zil/j2dCJsujHApk
VgvRLpL4WZni/d+wAeZbQFB0CCrwQl8ZrU11rKhA0Pn4rMVQVshEYyujuuZ40Pb3pxFukYCVErXB
gqzjrCt3leKFSuAV3RYEZXW6TqxwjxiBtgoa+DGUshQQq1LlQYjUDyfagLk7scEdo6gCZCMQYcM0
EBhruV11wsM8PFxelLVNfWqFuwv/MxnMjWnjQSGGiJrEEGBxxlTYRaroIZX/v7R92XLkOJblr4zl
O2u4L2ZdZTYkfZW7dilCeqFJIQVIgAsIgATBr+/D7OzJkIcsfDKr5y0jJRcc28Vdzj3n7xzkP1fN
P30T4NzMcsKqGVYco7Zetdx++fWSfX7EUOCHyn2INv2TIcouaJqYUpT9RPc1BKW+JflL35MzFu7c
MCdPzyAk1GYC5MmAae8yvzAQoAuzooj/IlU04qHloP05n5PnJ+CKVEWI+YRKeKlTVTvKh3P6A59u
Pdiu/xCEOrXXEfqAfStpwEVtQe7DyJlmgCvJMy08n60Z8ObARALnhBzA8vMfQp52liMUGaETmkQg
IyNzKj10h/jsb2zNj8OcGJnyb8mRfnYzkwVCAsFTB3nak5sZjHXlc4G5+EWh8whCAE/S5bkjwChL
fEUvi5mXq18f7U+wTQuYakGnIzD/Of43EFQPBlES6NpVl/2lzKaL8P5bB/hF/XwW7rGc4I8Rz4fB
TvsOJ4hSwCmGnl50x6uUbOWm2YQH/TXZLwJ+56BUn53AH6bmnVxb5rlm5svUpthcV751pCb/9eqd
UBvCHcFN+nGIkyv7/1Ug8JPQ/OOXObnWLDagqzSY7xjt+u/Do0wZ5BGrzJO3OncBpzm3wJ94K4sc
4dJxD+UKMKp9vHz/llTgJ9Vn8NNBGCIGPSre9FOHBeRCMy966B967VUbbc0K3atXwZd451+FSSou
k2N5CTHd5uCXK3W2weUTO/Nh9BMD8LfVFz8JlzFNB6UKwHahkX0KcmRAPKM9Fmq3S6hqVeCYJjfq
jt+RVZUdDt2IAhjqKX5arIbtApGKzvhsn070z/FPsY4+mxoVKowf2NfOrDPPu/ejs0nOT0/OD6Oc
XE2FfkQ6LJq+4/qcpu+5dNznB+mHsU/urEQIG1KBsRkKQeJ+LtLisdmXdK2nTB7F1qxtxMdbpjI6
oRR/DiP1iVXCBi/E1os4IcAGHy/N39Jh/SThgVMEzkok3JF7+alm243J7HLbsjLy4n43L3g/VmHe
HZDjjPaL9qF1Fvr1SQv/xyFPvFfDdCyiFkPqfXJH76FeA6rOPFk5G/qiHgGVTfnm7F4uyaOTB+XD
PE+ezAShp29xDGrvzWpB9kBkch2u7Yu/burADgbgC8gCUMnD3n3ctSiZVRxoq8yj3ssm64mG0HFw
rNQZzmkd/XQ14DAhwg2BW0UQ+FMqsgP7FBIp0OwM3Q+anZNfrn/9ev101ZeR0JsG5QkPgKxTeJKM
q2TqQlbmwDbcya48JsmU9Unx9Othlo3/sEcYBmVnBO8uwHrxqYM+eQpMlArafYGIM0au5mjtFTck
KVGUBBk59c88yj9dsJPxTu73/4hWIJqpFyrqBSWLwhaEcZa1/cHv/DsyZZ/O44chTp4cgfwALzoo
oQm/+lIC4+FO9RlowO957dO9CRYKdeR/kRc97YEZnW6aSBxCSnQU7hGy5uOlq3WtUkeRYdg4wHw1
VRaHnevs3TKQ+kvtDbhpEO4JckUFB1S2apt91zG/zecKlBlR5VZhClSai5Dcq+tvDbKgdW7CIDHp
AAbmhwJp76fIq6HbQCqRV5WyvoIGtNlWRUEywntTpeOgPZbKwk92PaB1u4bb/XU1FuY1NNN8TqDn
Z+OF7UTpcOHg9LGnp9f7f0hf7HdtgZ+WH+gZSMXGS1PDicf2p/ZXGdO2RPdRN3+zIRF5odua7yEh
pbc+58ULvvb4RN0pTvtQVTw1jipAXz0EOe8q1IrBqXSv7eKr1YHqaW7t4E0DFdWAd3YMt9XcyjJt
3QIsUmURWmkRj/Z1Ewz0GApeNRA2U2Tt0qrZE0HD11/f/s/MGVxDlDKXnhf7tLKi/75y4LmRlvv0
w5X8NwTvPjOc4A1ZUmcwnz/xHXhFF4XCCiCRDbo84277BKsu/3JZG2cS9hmNhUu4Dn/h43zcuADi
wZmhX2yGNOyDVJ1jZv893jo9f0sbxu90TAt45+MQtmWPhT37ZT5HRGXIE3NrH3gk6tPBoFybhlZo
duBOUyKbxAQWTui7f7chMmSD3qhrdBpYYMa3ee3sZNNH66oom7Qr9LNcCj7BJIKcumg/jrR0r2Zi
NVkMTqtHfyDJjqkq2iFcmV57Bwlwoob6JuAwPTgyLgiHQnHmufspvF7W84fJntjTUSO/bCUu6s3E
3rD2C/PBweyvyh48d/TMWJ/Z7jDGti28ctCEPnGGOsE48kXoga/jEqBV/iC0fPv1xfrsEP44xInr
Y0BM/nfk8s4McyqGEDh161h8LPMSqp9jV6W+QpNQcY5L+rPLC/8AMggJtMUAZfx4EmGY27bqC/gi
UGZNZ6T5kfrYj2P1CB6hc0ys5wY7WTqrbuqmK0iVt9XLFBpd5ySuDM/LMBv5kP56nz47dtBphblY
KoE/4zkoqC+RfSlzn/EHa1CpXSF6BQ1LE95OQ3v3d0aDhDGE8/CcnaKXElDzAnaMqaGmflG2YhsS
mc+xvVYeWpPOYjq8353EUxMCfXkHILZgaeY+vVU+YEtDhek1VKOo2pDiIFzZo0th6rdIc3mpHdf9
qvHlPqQuXcX+8B7WDGIU/QiMi9XqFD1AOFNeK95H4VT4f+AxlGEfvkrRj7AYEIHrRMUveFSbK8Ks
aOPyEMxgYYwKnej8SzYWzeVcunpj0Tk68t5rnjsUYIG5r3owTHfs4E2lvEIJeHiceg2pt0qJJxao
oc0aC+qJ6aDqNp8g1o7vWyt1EFXlPMVyAKWnGxi60uVUpU7ttlnHjLQ3pu3hK9MK9UEsgAWiytpy
Ri8tRSMKkCNb9oOqSsd6GMFHqjedL9HJ5Ecz4mqiX7tG+tY9o6NdbHsonmUR6jF507luGpk62jRx
A2cJT2e0RTdpVWXBXNhthb8+jc/or0yiJvNGLq1jb2ser6w+cVJ7HoaVhrN67GN4UAbA66MwTXjv
dYF9YUTPr5kei6OiVEPnEFSsdsnLvdvy7onxoN41pQ01lbE2z9jRooP3VYOhbzT2AQWJMg94BTRc
yeSBAkm+D7moD3ETQRnALb1VDFGYS0+5IM2BPV/NkI9vsmQayc52Nc9iPdyWILu99i1QH4c8Uq+B
quObYqmCgqw/efZZahNQoSU9zSzidFnSUQYRUukeZuHrjRkJHMbOd7/PgTZg6A2q6MoiCFlGqehx
FAnizSau76NpsHM0cwNNgPfszUJkWm+BHpuDfHRZDNq/eJDp1A5ApBUWmpWLQPRpCRbjlRYRPVot
BAdtEpF7d4o05um1K3v0htQrgjoLSodkbjiFQEpF5iuJ6LWeQmg4te2YhR2PjwxynBkUpNwbf5YR
2mGj4Kp2G57ObjQ80dGij7YSUAhzNV2xuAm/FzaCymJyWWb1ooHaTKj2rrSxiTyBci8CzXI8dCg/
XfHKiw30Nnz+6nDp7AVoOI80LPgefdpdDv4YFEGtuguvuHagzJHYmm6o8fhKtB5wOlb8ThOBiSta
rC3Wiy0rg+GeMx6uCRhqUpfGOBzosIDEWRduG1Ukqzkugrc24EFeojp1MZZaHsbSrdeeqdxcDTjU
OBHtehqjYh/TIV6R3unW1szmzagg4hpwd/wCNYJnOkw44VUcr2xd8ouOWfYXCIui/jhHw4UVGH0p
e+M1qeQTBCDULJ59veg8Jboo1kMx6KzhdL6d5in4Piq7ywv4DSk4m6NNTXCva4UmHrcYwst6FN5F
7/PoBjOatvEMFzhWx4ax8Ytbz2BM0I69cniorKzjRXP0dAgwGsQ3Nn0ioKCNO/rNEG9Gd6qqvL2s
a72pvWawUtOZKe0jIEpSBcb8a88Vh7aY74jN0D7B1WzvqsYLdzFYB3iGwod9FY+O3scTFiQ2y3UH
UuYdLRnQ1BBQQdwPpeK5RblOiyp090Yz9KyO8wi+uALFE611cNvhvuddHM0rt7KRNp9n/4oHAg+l
6Ia8L+Iw85RwofvUmBhcxPdOXTs3AOaIl1FafZM2ngvw98gd8sDnUj/Kyl3UzqDRsIaXAnQ2DNir
tOvxhpsiXJW0MCsuVWTlHm+Ay3ONnw8BatFRO0GlCu3yAqFE5z5DrjsgqR6Y8nK7MSx3axWuZjMB
UhRMvpWCyptcuCGLHyLmASc29yt8ab1Aw/28dHmyBUXtvNMF1BG7wEDsNRLsvmyYf9N5vb8PEytu
0p6aEOLV/XCL8evnrqrowTWUr73Zbh4IL4IVMUm/qZNYrllh4q+hPfErOrz5XtsdSluPW7/aCi9o
OYrFpM5jGHwILgV8a4fl14gKtq5UWG9H7DgB/aNrPcrAlOtG2kefW8C4lTXgwGq6jwJ+CGnjp33d
RM9sENNdNIazwKWO+UqF2t53wRSkNg3anKm5Pk4RWglAPV9dRd3c7QPkeTfViIeqbHr/WeBt3UZD
Ne8bqexVZNkMj1xCV71prC+TJZpr4sb1sQVD8zUbdABxJAiGrWF5xIYwsOsOdutuO12GADm5/XgR
ANirsjGsdVZP1UhTEPqqr+Vk1DfPV+wqckgIGvqF5SMNJ2v4zi3lXGsfsPzOeMVbpWqBK+PYSWqb
KcA7iYi8Si1t9Qf4abE+9sWg8jIqDjwq+vuaFpBuYsCCJ7uyF0XuE1vcBx73roq6cQ+j50zgt6IC
ofzQ5kE9D3ls2TgibV/OSAJQdPUnVROWWcTnZGVTDvL1wYrrLg0Jq/dofcajJgk7zrXn34JM32+z
2Jrim15aA4RhcRytqZsOfjKgHcc07rUoGbvHcz09y6ITVwKPcBYwpNfShHf0wan5dIN8HgUlFZkn
vE98fAARqXyfJp8XaUv64s4NNZ2yKhT1jay8eaWi1r+brbZ8kdKFgfUndxP40k4nw9eq9eVaVgH7
LhydvGMdIpFGrefylLbehAnaCVL5UUcfGXf8h9Ib6Er2tM/UZCsHADy7KnI6zO0XMWukPmx/+O72
s4OGJqeG7kEVqvrok6l4IEiogHSI0cBNGzV5KahE+zJrp5Gu66ksLqYm7C5qh+I9ad3ouZpDdjNA
/QZyTb0kSOp4ZMgoGmxTDU7ZLTGS3dDeBZVS4w/PXuS+BGwOZDbPZZ3SUsaXyiP+pc3s/t0VN8UY
46EOorE8xvE8rRm+dBqqzqy82SAmnMPmsnYpGIRJh94HK7iSeMRK6d+45dri1OwLkF9vranWq151
7dErvTJryr7ezg5QpX69E0q5jxJJDoKvSwZGL3vkqtZDQGa8H7J9tbg9H5tu6NOZxfUG1LvyyJ2y
eQyIN3xjAm2dtAnHHZ0arC1gkAfSjuG+1ZV+jCun3kJaDi5IbOYDIttpNXqa3oAZuIbFa/k+YLLd
RtQL0klKA4IiVJ9WidehUcQZ/H3ZaLZZRF1FirK92iR2Ux3i3k8yRYd+PcLvvR+Za9a0t8FAEIOy
neE5/VoLENyWsdWvYOXo9WggqpsShEZ3ZvATSN9AnE05UjxNKrRTuze4VzwOTEZGrGkDp/TerX26
Rh0Dqn8jj46+L/112IO0UAntROlcJNBwh5roWkL29brpVX8da5Oseq8dHyxFIyTn4xZNnKzvIjDf
eHD85BRVF10s6lsy1lBBlqbdd1OBDWitGmX1juY+GF+uYOdtL5VV7D/EA5xmaRoYS7+T9a2EDMsD
KrzkcrQHcY2G3w4WcmbNjojS2lrEwCcyHV5/dKSHcHYinou4tnK7wx8ig2fmlCR9fRszBREzGtSb
ulVkI6DDkGs0z+8la9XObqVe+wJ+Lytave5ni2/xYnkrwvBZzUBGl9pNEl+iOXZKmdOXN76OvCx2
hyklzK83VuyVN1A0MfsOfJZb1xqX9kGHfQ2E+EoKYqc+HiVVGbNDSw9KjRVoDtMp4mDLDUi7IY6K
j4QAbQ2e9sTaBgJ2NbWScDeDzWDTglVrW5qIZJOKva+cJvXTNLhePkqv3EnHK3aQ0YbXVEzloazq
MSezJrvRgn5tpMQKgGd2JOBLf2gKN7l1onHc9aVzTaRJ2ynGmyY7gJxUMO0cr4kh2wDZlzvXtEMm
o7h66R02fE1AqpTapYzW8wjt9rHFEGk128kWkRF7B2dFc+fSkq8C3coH6KDTTVxOat8LJEqyqGfx
LvTnb5Fym4t4EPFGF269iR1wwqdT0MgVIf0Ev4cF4AkTzgSUa8WD13Gc9oNvuXg7Zg+JzMQvH1pB
oeRKCrEB5+kANTP0f0HPpt6MUCSKEKXN0+vCaM9SH1cOLyeOnh9YGjlNz8u7afZyH8ycX3mD8GxI
ithPPYU+2hR1iEptop7iO0z1iD69OtKXSms3D6qpQ25OI2SZJXzH+FF0b4QfVFkFq8Yp4xQpmvi7
X0bOVdGI6dHEpJ3ykY68yij6Or6HTt+8hvDyYhDdl+RdEovxFaHE2cOeqKuuaUO08dqmuRBTEt6E
PXUu5l68NLITfjYAxAPhEG+oX+fejq/q0p3urK6SG+pReuUGvFSZW4mEZF6pqpsZIpMpQ9wADEvp
h0NaoCcI/XBoa09Hx0qKlEItZeX0DDQVlZ3scWD9ywj/eTF2ovgOrB9Y6EKdlH3qdFY5Z0Jb8WsU
J81tX9lVnKO72sDVgrTuYYCqjtwXI7gSVxTaLQ+cOt7R84xlpy0t2z5Du191IQM64yJaSUtWRLIh
yXyvcJ/suLP6beCLMlx5be8jxosagwZ7ME3eYxmNznwCDy9NIKMJWb46hpQ76ngwIKW9ZfEYwMB3
kfssyhYHfUD/H+y0ltkQRSPB3R1gRgz+/8Ymgq+QWCbNwa4RoOCWIq6FvVUBovuYQsnNU3ReDX2L
BlU6DwSuH/KzoM+WfB5TkSRvlVbqpuiLcCOjqCE7p0eAmkon6qx1MaopzktUEO1UzP3RFnZ/x1rk
t1J4upytWrvgck2nHtQIZdzHMvWDqucZaoWm2krdtf0V8RyOCFfiW8dBS97IkOhurX2Ds91ZBtYo
npmpNngLiiazDTRkM912+p1pgWl0Lp89qDzwpMtI1dJhjcQzatEzRzk1JaE1byXkYYPlcNh1DirR
8ZZEbd9hQ6s6uI0TKukKZVD9bkewdohXpgs8GqxHMxRaPqGspMt1OMBVvgaIQrbpTFu/h9Zx6/Vb
3WsaXxFkssOVNjEj2MXGNDjnMRtyPMextR01RDKyLlh+R2pK3ioqXPCJ2Kb+EoRF9TSC43rXB4WV
xgXXa1aWMGXKE8gDKfC/QXYL3odGPC7sACReAkm2atJIEQu7QQbFZ2hAz+ymLx9dgOmvfFs2O/wh
aHH4MSuuOe48SlSiV3JtaygPrStWD1ljE//aWLrdtjY8WkvO+torkeOAw+g5IqXJIOHGu6F1X5Z9
BboV8OdRJKOJgXZkaYorrysc6PHNhA8bqX1Q9hDFcL4MOMsJWlQ7HxxFUU3e5OCN+mDjvOaUos1m
0yNxYG9Fqem41WMi7zWDnNpaJ9X0qqUDZ8TTYrrovOUxYvjLb8QP9H2X1NWc2cgh4DKUljOj86jr
Dk3jWS6CXkbeBlsl8qt2/SgddOU+wKO3WdZJDYEZFgaIXKYGcuexcHEgOlz5HQMacYWTUWOJ2GwJ
lFUb6zbg8xCnVT3P+zDqBiv3u9mqNvOwvKVVFJFDJylMi0dHZ99ryR5VAZhjauqi7FIdIam1Bqyy
szYU8oEv1eSHz+Abpm+YJ8K0VomWQ5ZIlrfWFNSHFtUFbw3+N+8J2uGjyP2ooZeOL0K5E9OEcxsl
HF+5tVo87w6YK1aiUDAuYyscht5RLyzXk+rr64LHqD+Mk0lQ/+vRuJxSPvZ33eDrdw0r8S6RLrmz
XMt9wqs5vY6dsxxLoslb5BRzgwjXjo8zkBGLh+HjasEmuyKD84q9Tgp0xEJNHAxHKQUX9AMhUE+z
68g8iglOxzyMLMmjzsY39sik37s+DMEIXhRWDv4XeDpzi091jodvA1KRGXzdGn5JUrrINKpheK7l
jJClCnobhPZT1Rwa0LIe2ib2vqjGTFc9DHqZ8rBuLvza69cFXClEL1UHhUhjq+Ih1hplpcHz2i/T
ZJGNQp6XZsUYzTClUqhbQPyhyIIDkdwhy4TWoYTVgNwXbiAvolLXu3GQbTYINd3JMoJc6hAb+GF+
0gMaScz0nRXOrPKwYQeBvIWdUuqDFthqmxfRhAPEnMtkx20XpphOsNodcj3oGvDDAw5rjD2sE3+r
Gqt7pb0uv9mWpd8j3M48AkJrF0S8T2nXQce4970677VdHurBAdamqKSbV40zX8aDnh6dqTAXfljB
RLFRbCGaQS8MSsK3Lfp4jt3k1RtZ8eQwowksQzubvZ0DdVsPLZ4IeEFZOdZFVtkEFwqk2uvOCevN
PFJ3NyaxOM6WXR0KWgypi8UHWVunrFXVR9XatLND0gjMCniVDNhKGHoeq0g4ENhpnQe3rx47HxGD
WxjoZwM3mfpQXk0ZglvgMFvEI0im7Wpqv6GQUD7RznqGGN7SDQqxXWwGcs4xlHpSVfZsi5y1ACRN
j7umjdimLaXMdVQMa2Y6yD60ibduzUwu65j4F8CVA3dk6g2yKP6EPzCjpXpQ7qHoWbsnVE/rkE/+
KkAFJRfBFH/TphYgrJz4RW9PS8CIVC8LwOMmZ3/+6ltNtIfiLNm5OghT2xs8+NGm35QBgTjWNAbr
Vvpqo6RT3tmgpczN2LELV9gImpBV2SYs/g77V6aiMsMeoQgSVi00/zzqyS2B+iaHKG1WBty/G0B+
emMj6sxMQtoM0tJtbplEpkNpRQhjOHmcfBshiY+gPAFpxYVjeeTQVo15cF0r2XBcKjTEjJZOp2Sp
NcXlhefBvGeQkexSihzlhe8ULpxq+uzFXfelbthDl3TtpoDHdzA6foK9QeqSomiVMyQs1jA/em1c
5KwSLi4iMspnYVvJopIQzmnUoPdtZFhkR/vsYm4bRMR4WNcw1e560lWEgMil36IyZhszTN0K/pC1
6UPdbHsNm1JPs9xAaUnuZF0lm57WBvVTpnaq8EjqkMbfeWgmWiHdOlz1EnGT29h1OgbCXxWxhVwI
C3GGSw47niH156+SdgAZ2tjoJycpfRecHoK9AtkOchGwG+RMBF2u7AGqlbN0Lsu4qvduUfkE6SBu
4bGt+cbQvtpbUPrdJrY0mWkn84g0kHcxugDgmHrWj2R04ZCD1HM/ssI+ij501vEMNE7pEwN6Q7eZ
tkELnSHCp+6omFce+wavqwQa5g5sreOTFQTtWhrjpTQwwVUAQSnMrTa56AIw59QJCy70yLwjQZvz
ja08vg6BaEF9jb+oouhQkEnwBCKVusVxxb2ym3YrRTIjT+cEr4kVEuRh8SKhOGD6VASWuOzqMUGF
x0davGyrr4VD/Tu3VC8TfriOQgtP5uhANctCQhCe3ZCkpi1jRAlwUXYTjaLM66M315/1boiMtWa8
nzYz0JY3Q+OyVLW0uWbELQG0Gf2cQVAKpqPuDr5dmEtBvT4f4K+vik5CFmDwhgzNDRE2S7TbOrC6
zehTtorJqA4jgMEb1s2zm+J1YwfqlWg4HrXJK10BpNoWsbPynRp6nWaUbwnRKwGRxW+dgnOvjIZN
rhJ/N0GVy0l7m0cpnFlyXRciWFcS7L+J0TYsqYeMm25FFrTOt9Y08X6aumDvJLT76o7oU4gEZ7lX
2yQz4xTsSVHQVx2MMFcc0Dy7DzLao4Azjsp/tCBUHqcWr2eyjrgtvtqhg7TfklHfW0Mp1kqHWzsS
I/LoVbvVguMZVOxsF8SnWBy0qoGJyUZXOrh2P5aCVRIq+NkNcA+rYTUd5KV5ny7EtqlSkPQCu+i+
VnfngISfVbnhVQNpASSOjfLpxzFF15nCRwNOrjm/AcXyk2XFGxahIvPr8uzPLCQAIcQ+1B4BG1+6
2E7q3LTu9GjLFsCAHb1GSbHps2rbb4zKg8sKgo+eSMsJYG2ztaAD+ZfJmE5GP11a3aPvEAksVBRe
ybRxiDxT7P4M9/DD9JyTdXRxZpISty5HbmwFPxgsMLe/XsFzI5wghyNbDNQIXuZwPVOlIT56lt1+
WYXTkvaPk3A/HoYRQSvplz2i/mq6HrYoCe+LfX2Hvl2rScm7fRem/tc5TLucg+r+3CZ9hk74cfgT
UFhb2pbQCsOXwl5NzVeGB66cXoraWv96KT899H+exd9BxD8AppjrT75bYSlHEMRwmyFtQFNpxvzf
G2b5Gj8MA9U8hr6EZRgkeBoGA/S968/AHs5N5QSFgMwrqUWFgz15zXGovZVPvY1oz/F3nhvmBAUM
oU9Z+zOGmVV7LOhjaE15DK6bXy/YuSN+YiOSmig9JBjFF25eo34Wm29/YwT0zCUwQgug+cQOoADD
Rzy7kOgoLhUgGrhL5wzdp5fozyFOLQEZhNchIV/mXlrv3O+o0l2IK7IqcvOk9uwevL+5uZiPVS5f
z8k6fXqB0OIIYCtY0dDe+vHANYgNC3vA0IWAdpRzGxdvvRWuw/Yvc6cs5nRRxnPQXO+Hpwi9LvZo
UCBdlqNetEKhfp3EGiNO3pNNmsdfb9nPJCYYLFkYFBCYAKx9CqQcwMeMZBwGU3nrpoNI+wsJChW1
4+tm043b+J6vTI6anr7r2lSfFW377FT+OP7y8x+uMSBOEUUOCeP7jwlDufD7ryf4c+fLyQRP7ERA
Ex7aCgMsJEjtunhs1wi8Ua5ZL8Suvr8K13yjgZuA67KbNuoY357rzfi5G+7kO5zakXLoA3fAd6h3
eJyj9aLC3OfougkgE3+eL/fcmp7YE7/j0Tyg5Jo3k9lORXHU3F//elmXb3zymC20D2D38QDOgszG
x23jcKdDW0iSEySW42GRiW1Tq3i3vHMyY58Yxx9HSk7efr+fK6FcjNQ4Q+aD+6GV3wgNz0DWz41y
8v5XcyOrZMQoC7zFUeE6ghM8hOTMsn2yMx8mc+IDMKDTS7fBMK3eQJ87h+TUmRE+nQj0T0C964CY
8xRynjQkCHTZk1xS0Nm3U1aUt4IU+a+3/9woJ7bQNdylSMigZZlJpECQEisR35xlSjg3zMkp87iw
ay/iyED272MCiEwBKhPnzJvy6Z78uWI/8b+5dUWDEXNhYTrPAArb6oz7+vk0omDRM0MzxCkev9BV
MesAiVTFOMFtcb/EEXkfyvnM3n86kwj9tuiLCZc+ko+Xcgjriel+JLldAQ8VI6FF+vDl1zv/cw9Y
6EXgu0G7JMKMnxlfGzkMVRAoDLIv3xaucfmQXMq8fSm38m7hzHR2/+aIJ5dm5p4DMUWMWAE01eTP
4cu8UEPtxib318keRDsP5/jNP11JNBUhOgbaFVf240qScWxQa8CQAyCRTXsYoNv661l9NgJWD3TH
aMr8uUG6QUofZUSkCXt1IA3KMuMfHV//+4OyhfzXf+Df3zpuRIVmlpN//utYobAvu+/qP5aP/d9f
+/ihf13x9/YOWbV3dXzhp7/54YP4+3+Mn7+olw//WEFPRJmb4V2Y23c51Or3Qch7t/zm/+sP/9f7
73/l3vD3f/728tZUbV5JJapv6rc/frR7++dvDpppfljtZYA/fnr50uCD/6d5mbv2Rf78mfcXqf75
mxWE/0Bjug1WEDTDgR3Wg/1Chn/5UeT9A6pBoDIGbRfEzbzlLW87ocp//ub+A9zwv2u4gO8ebU0L
16fsUH/Bx5J/4EZAWwMCCpASc8L4t/+e/vV/PZv/tTNYjj/+/aMkCeDpH59XLwarDtQsQAyB+ioI
+05uMgDGSW/iAKW2sBkfy0EyawYDxey7T8wL3OY/2TuP5ciVLNv+S89x26GBaQiEIoMyyWROYExB
CIdwCHeIr+8VJfqV1TNrs573qOxWJplkRMD9nLPX3gciQ0bWlRVE0Xt0iyqYoTf7flZb2/KnLukQ
vy/10kz+uVrWKj7PbjqXb2GwmqNAJ6Oi6zoIuqG3RnS1MiP5Fhq2/rIWnECfJAnJDfu6UirrWE7O
pVJ2HX4PQDTtC77Qbn60prXPTnNv+8WOKRIbjquZUSFM+kQgqQmeR6fNt62nJjDrYRh3VT/NLSn6
gA+Eg7Vdn/9gIM92+ij30e2J2iD7u9XKSeTQhuFFsyznh9VqNqd6OXlell2PxyzW5U7Kxla/Q9Ei
CZJCW7zmmVevF29J7egwdwCJW0lG1jYXkbvrs3ocWJ3RulpuVhMVorsLYx3fNeDdDxbQ02uTZSY9
rN5MnxqaPHT+rGxyGKeNjBy1HCzF4tgrAmpzXtu5kd8hj5jkeAXhQJFkLghaonciHLPfAs/TyaC+
1gcLZXTFtNIj1JUpLxAST7yCgaxu/u4OEzKUa9b8vZcDohXSuOWeGxBiLomsXI5uU2iSu1fQf/i0
1mmbrP4e12sR5G+M/fWon2sxZ9XnGvYxXPmcMeesPeXy4w6Nd4I4ddbnUaRp+Csv/Xlbw4ypm86w
Bk8ycmX+p5sDvW5Q8TKzadu1b16sInLvwjXNWGTYKXtbkHNQ/pydPmdxlWPc6g1IR82M3puJYHvg
2cEHaRnLIOFXi8xzY+Whf0x7a+6uXmEmsTWsYhb3q1ndX27WuMupr0wjarnNcltpXzPSnZbwdvwB
qiGfqDIL7Y+WMaVJ2j7kfRGuIEHcRACWrDju+P+RwAwLGninELz8smvE5jbd837EPACawH3d6/wz
isboicpRs+YGAUUd3awU9wg19alQWThuGq92+oRjvk+Po9VCZ8M7hOPvsV8rcRaR+T7YnXJ/IMkG
KWP3vOoJUu+c4S5v1bpz5u4FpD9uUUKWqd3Pyi2DAH61GD6DtdP3qg/t5q0buqJ/iFm8YD5lCMGy
CZ0hBKGcfHc/TlGsUZwdt3vv0mkB7l9qcdTIpPkvP7Ie7Kyyx3lb2jpyvuggqq1oJIFEsBPV9DB1
dZDdiSkqLjl3yLQXkSWN2viFAUb9aCdA1JMMBssMm5SFBUiBuJrzzbqEEWPfkJSWyUVRTIzDks2X
svP9G63jRx+LZy+AD/xbZ2nKmmTjrLZFAmNQbXqqmAKZz17aJC6Qphj/5fHBrtKOVTiiqXLU7S6O
t3PRhC3g/ooeK5FMffKg0rmttlGz+nIXeZMMYRvT8mXCM/HqjEP5UELG1OxFp/yI36IwLy51G/ZP
th6H45gChn8gHebTFRjevjDQncNNAXHl7k29vHdTuqQHo5Xd/KmdVf1iUl7+Jk69kuCbFXzFBGIv
HidXAXSBaf6MCjTggr64x9iAV2g7ZMNwiCFTCsTTJbas9s5mm1u+nQYxH4Y182jY6ijSp6EpR8h5
Pr7NKc8p6jZd4bXlHrJTo6jYqikeJ0ij3VTNtQtaYFkmWVbRnzh4+u8SZvcy3Mi2qTDNuczz4kad
uNBOmy6Ns/xeWj0yfFSl0TXLXGX/bAm4xooxVZF9x/I6mvMh6xCyZ2tcASonvyn2bWA4dry5H+RD
a8dI2IJ3CidSXqKHc7mx/72dS4h3JBqbZS1D3s0fgz3B48zwcdesgfXdZHbtfBAp41oXl08WnpE+
ItTUaq3gYdBzXSb9SDra4+IWqnzMEJ4SxZqu8GcgyoU86hskzsG3ZGa5YhXqP5zZbXbxpFwkrmpw
WT8fearDStQt3c4LFsj5xTLq3Jow/j0tdjC+u3D8/T1CXrrcV61rARsXwxpELMdsKzaqh3bubJbQ
A6Zqi2AbF5ydwpOO+woPnUfVFhkczHgR8yg9CGOnNJfas4Lwb3RApc9epdzpsWTco08GpHq3aPTk
B2ilpr4OE+Z8KGqZRI3vZ2SD9EV1n9t8sgEYqjl7Vpl7sXNUpxMjz8H6UQ4xfo/Mw4MUtVW+cYY6
3hK8Ve4zcI3TXPXd9xWSbBcGdvowo1ScndXCkJOlCy1OUBazcy/DTOfvOeT7eAL3UYq12nGHiaWY
wsGdXrshDkt7A+Taf1RpOAVvIByyOiyhu/KexCkhpusg0g12gcp80jvHvwK/6NmCVXmdrbF++BCb
ynbK5TldeON3qdOs+8nWU3CY/Dir7lGolgi0eFrNdHKi2ek+UnSq2d3VbmWxdTdw1wkkLOL23Fht
nqakzPfhyZWOCi/5aDTzzI0wZkjzbVB0otgrF5zTOQY1t/+31gIr2bhR7dLSjV6Phj82Y+M8D8QG
dAkqOmzlZqxLBaTRIbBvgzRW4YucgyH93keAe5tbERMmuUemAedZO9miYw2EsMZ9Cx9l34vaCliO
MhZe7W+cIFvtmFRl1jfhyYLSnt/maAoj+KZVOPu8j2p8tlDp5XCStp++tMpbovs4LyUYZz/+yoJy
/U0x0EmHE94gq0zRveM7D0Xtkdt8O9gzYMLC3QswluEi4jn7hsDXyZe0H9QPJgpLce+tOg37MOmF
ox5U41maSzGW5bEYlkJugb6H/FKFwZJd+qUP6xfTheOyqwNbPOadbxbqFYCNtzwr8u6olmHQGIcm
PiOyL88jmPunySzT7fyZLbPbaSwmYo9H1WzDLNzbPTPNY+iZdEjcsMLUsbFFb2XsyXRYsCv5ixgL
bMYeql/brWCSu/G1tZ4ynN8nzhL3Yk3pfeQatbVkJTd5YIaHMizhiCEJL1OZQ5JkaZ6MEe6ZBp56
y4wI6BPnEYCzHXVI7s3PcorS/WJy5pvUK+6RFL/A/Ca4JcAJMeKoYi22a1PmNZFjXdo8W/q9H9fd
9MVqO1sD79mezA9iXg9B4cdwnWkzRDtQ3XUXO3VUzDuYFHjlSvIi7vpCRPO7h1trq21druxEyfPm
LFlOBNTvEChwF1im2gBul/VRBfP0c51TmT07lBH6qYuXojsJzTQlC6rPXBRkdmyGQVXvbrAuvUdC
5NK7+zhch4skSei5aMUA0RiCWbm7IA8ll2XL1vSnnEdlQdhd6/AaNnF48/vESg7rhytEVNTNTji1
5uJp16oerXi3Ls1SVMvGC1NzjLUNoOCUeKPrv6ed/V+n+B8MQf7HRvFX/+dfm8S//fV/9IhB8Beq
IpstcJN6jK4iRoL/r0eEchcOtltavRAf4X/3iFb4F+ZTweA+vjX2+HJpLf/ZJNr2XzYptsQW0CPe
wuX8/02XyD6Wf+sSCeFxObKw5PoIBiTJ/NuUYg4R9qdMMOszXfUpFi76qe9AiZTjmpadH3ph84cO
y51SntqmZVHcc+NLrtl4fJSx7L6nXR0+qJUGUkELvlAmFRvdVlMFLZOVxW6d9SC2q4QRokGkpfPj
OYD4t9L82DWSaWlrWd27Whf1PW7DrNndrl3WNlR1tAkrr/pNfpj/Z869EYLayvrNNNv5OexGScuV
ppShCxl+kxqCe2hskIScLd1QobcrJvBkUk0r2e4rpiWn0ssBH5za0KUSDuLRBtwJaZy7qdT901Qs
GFWqUp7RnoIv3zSm2HZeyiJx6cvDUNk4j5zOqe7KxfJOldVlJ9+evqFACPhbt07fHRWld/ksLcIr
FLxC0AawD4uXCI6ks50mtyH+yVrX4nGd2eM6GuG+ySlQXHB9dlWmcO7pe4b3tFub4xwRRbBYLcwO
RWuG6atJiy1tvUsJMFqHcZbitdKMMvbED8uj4+Bonlsrwweh/XQfNiaLNv4MJNboFlHdmkdnW+h8
uVcBd3YYtezEWMx6gl2L9x5jjD0TjWVXhp9lsD4VK+HXYnlU/rjPjIUtsWE14eoF465Y/GjLTrXy
sBQC2i2rEHeyWc0Jbxkrt4RbnTPE4staC6Dtnl43doouwTTEOjUZdLulC4ZkHK1+50ejm+D1mrd9
2DonInqbnyumiP1adb6AQi/pMpcZ+NCDvdsGnUv1U4tNMKe/Gjs/+la8JcwT76ybRVug2e6Z7SZZ
skoxP1trGh4nbsGtS3u+hWsqrzg9zV6Tq/jEv8IyH+3MYDV2lrhxbvb1qOpjaSj5usi0O8MHaXyq
Zy7shLD0juZoYNA7ar9th8RRGWYht5Y339DtfPVvR62XE3j3q9P4gqJtJQLq8FeMLWzWRfutj2Ce
OQRU3ay4OZxOCzc8O3ThOGVzDUhgX+2/n+M6Fkur78KgbmL+R4zDZO7Sv534SxhbNS5gBhXSfiyD
ojlNATNod5DI/z2LA5RazJ9oiEFsMZckPQLFha1w/pYErvQa5Gv3La0DFh5I7CQ9t9T3uswIZ5nY
k/dofJDwoeelzJkHY3LM82Gvo6h9rgasjbMHe0UYR+oebXwZd7qqQPBcu7M+1kjpS1Y5FF2I3o/V
7FRX1kDLW7UZH5o0VT+nGa1HW5n8XLuB0GRy5eQhb938eZ2zDlFLSarQDjvYq5m8+oKBMXYSQ0kO
IDIbMMZRB86Wf73dSw9TbaTS/GWedHccAjyyLow9DHBl78Iqbqxd1UTNnkAn/1yaJcBWk46PUxri
583iVzfquzsnVxW1Yg6zvkl73X34opIQ7FgVw86Xmzkand9s6VneFkn3tDGOtC6Bn6Z3teZBCsLS
eVl8XT+HwxrehVq0e5yD7uONbHzHWNmw6UbU7nFyGn8623Ovs43EgwhyhaniKycc/hVXPS4mPMDu
diibAnelNTzmU4w5yBvtEA6ygFWoi57jK1P+W5O35A90at4B7tYHp5zLHegi7prcKsEWw2jdLGvt
UsX6vsEYW051lfBjePcMPnLOzUo+zSNMpgAdoLrNaPA3i4WfNGu8XO5Sma4PrMxx2p1HFbMtyI/D
oEVd8gNiqzvPI0TKJmsBYPMMX/TA1lT+uxy9Vycd4s+6IRgpcXx3vOckk9/0JNSBv20912vqP655
7J4L9op8TuzefaoJtbyfKSW3NhalFW8btt05bMKvTvDj0Cco87ho39nT6Mh7aQ/W98Jy/O5QzFZ4
badMvaaDwQQvlYsxTC86CZdgeJrtbibsYfYvBZ+TX4DT/QGKW3TsuR4DUqx1UeMhG5R7EkbpnVdR
x5J+A6vqhD9FMEaHLiP9iAFpjsmL7A8S8rkfdxbWCFqDGxAReupYMjjdDSYYf9HAZ3c2VySWRje6
Nmjx08YuY3G1IX7PpvKnpxA4eqTzppZmz824bVPX3njZWD9bsc2Kn0LgiCTtQZ9GPmuPsd8z43ft
rPkt2Cx3pNBfPgisqu87l6t5q6YMh3/jN/cjQ9vkNmEpt8wZgnlTpeP4ra/yw+BMLUMhLzpN+VC9
p7hatv5oS8WzGPqHJWqK52VtxaMJQnXQdg41aAX91bIqdVl0Wx7z2N+KuCGWatfT0IS/4mW0g5OW
qoXgDjvmDJXZNnkqrlMQ8uLWshLEBcei2Y3W4H1qpqiHuirVLk7D7Ao2YN3TTvZboRSpNAQWNb9Z
Bza/eTzXhzznlgOJjQsca2xaPNRIU7aQebjDhPEx5OlwlrbnvoWxkS3D6Mh+J5CbWQtg63dM1uJn
A0q0X/GdfeNow+hYpNFJRdn66GDyo8UIre2Yiexd+ULeB1ZZHkGT8yNGxd5NrDmTxAIU3qHjbD7O
jh4TL/PwIdDng2EFKY1aHtQHfvXuEPoNOLqcxf0w+QUegbrddUUUnHgoxSZ1nfxYCriBwsO9Ie2i
e49828Zq4nv7JrCXu15O7FgSpOqSbJQe5sGisRNWmqSkzr8UZYBRMjLxdqF9fpykvTzg4Mvfa9jA
a2ym5sUu1+bgxxULTBnJJ3VjLzu8TzLRZRqcl7I1RJKGxdWPGLDYgU6IWfPmhE1ZxH/IOLa22mlm
vZmgAQFQA602sJzpEy959j40pIuEC5S47fzRBK9+tF4zXdNgphyxV5O3eoN1SUzWnZd60r6v+RzM
u75zcJbU1Z847OI/bqrp4byxW3d4Y/iCrBdXRqAFDaHj40gJWcC6uvZXNSislVGGjABJFzAjTNP8
0xi1ntgb7KNL8mjsxtozO6YzDi6SYt10Dmh1JkqNk2jOLapHZ4JQte29I2frp2jRmjt37vYprPDe
rguR8DySPTnHzaPJ8GUpgNINQgfLBMtFfh9YLLrnnoLs9dLiTNE4/Zi0MAnRBli2RYC1v9DN71GE
6ZGx43ptMMNuVYosZ7PZYm9Ng7vLG1+DnC+KYqsYCD+RoKyjqNsn/ARUlKaUhyqNCYm0suGY51gr
Y7Mshxw7xanRnt4VWTCfsXqzZDDDJjK7Oji0Nl5vU3rMX9rMvdcE0JwGJx92SxNm91MRRImJGjIL
psB6TPOe3jaWzZ0/quVaFI21n0Dqk5Za+qlpQrw3riuZGCkc7ZaOMVHl6ekWooN9NJb7mEiuPd+9
gCYW0Z6ZhZO0bktFwwDra+6JEVnsrj12WbVsBSUCYQg42LBXuec0WyjVy1Z/CPzuf2ii53ITD5Z9
HCwv2DLpW1hzK5glNpyGde/9GPGcXYYqqxPXakKGDV10wJ7SPUTZku+rrGwTzXd+8rFW3RU2/zjW
ML2Hq3L3wVCzfvGWUcAKlHKny2JEI4g4qMf+jOM4384U3bvUZidmxJwc/cFHpBL+N+a5WdL5YwMz
te5WNU5bVcXtZpZ+c17GnBclpqmgGrYPIw4N5gCVd8aGLpJybMx+auZ2a0aWeqYzjlgnlOMLJp3+
ZFURkkc5HVQfUYLm+pF8mrf2NlD19Sr32W2pwsCM1f5ahpPi6/D0VuZVE8shGnunOFUvKizHPb6D
Gm78sRyUYfTUz5gd1u2oCzyxd1Nfr3yvaEoEOhyAudBXuc7dmWvFHJt+rl7ilfbDg5Y/TfGKbFPP
9sA9RuWy9dLIOf2tF/6/scB/3KRdBPn//KdG+/8pyM9t/8m07F9nA//4mn8qyNFf9N00+eFt/TMz
ABTaf0wHAu8vVp5BP7L39+9N/j8FZP8vB0kZeZnBecxG44Av+u/ZwF+3WQHfEXySMQTbJP83s4Eb
bvlvwwHGErc461sKX0iK1t/+/F/AumwuaanrvqVnKggYkqPjfYOrr9dNH0Q9emU6g4LHovwswyH8
ChTQEGkPf7BsJ4wT591AlMbIhb+ZkFYCMayglZ0XnnDkzHiXbgKM7AWPhlKUwy0y4b0z2hxy5Wyz
WA6s5mmYvfRp1p4BNl3z8UImQfekc8wz65QXe9ou749tp+M7V/NwrGOrONkEKF3HznrH+feGc3BK
JhJ4Xryhtm1KhKH9xDdUMsXtA3WfypLZdB7LK0hK8xIQLLrNLZkx/laZSJzUb6yt7dwUZ8J8aHEs
FZqzK/LlPCiLFS9ETJUPMKvjq98yq5VonGFSzzXZFLobinuM8vJS63riJHI4VtFDh3eqk+DOGtMo
wXboGWb+U/orm9z2tVsrNLV5JvZr4/TzfHBi6fFFy+88nocPxh2GRGi0Fkl426nKGJM7eHPZ/JEW
6wN+Tiaz1qIYji9SWBtT+MubtVKI8YXFIUJKTKp4FKRW5NW+8KP6ODXFLVoFyyDhBOtCcIAhKSIL
UdbsErdIYyn5g/STbuv6hX2M6fDCxh7uw7pRp9pVpGC5Y4b+rgL3pFNpfSzU5DsDZHuIncVsS/Q/
4qTm5dcU+flbIKbqxxDHLcFsQfoQytxS24C4xhfqY18RNIQgGOI8OcWWQ0lRtnHPQJN4g4tq5PS8
6qpNuCw9fto0YQdudVuAqw/kN7rnqSiYpDS4mKii8Nn7IvV2+GCi91K7miAzPzyHWZm/uuTpnJts
WBOChbJwE980SyoebyucVNz19ugfmF7E54zHcE+sUPyclnOwxc1dIVlgJCNyxl19AbUgp4MfVsXR
ztebjzVHW62LJz8tV1qJpfgmC5xssltZBryQxLZw8e3sPPeTOcWdX7HLCcvnTdWsCaT5RRvSPBGP
k3Fp9VXSsTj9LuvQXE1mx6dGjeIYB73e2xqoF+7fIY/d7arNWmBpa1BE77uupR/AlXZs7dz/UE5r
fhYVyi8eJO8Bmw5akGEBPK8bD3DTG/moUw/Qb2wi64KO3e/SdcwPpLf0by5m/2dfDH1PFIzEPd3M
1nI/rXaL894axq/SmlTrPK/B4DpPJsxTRz0Tx2ceJ2b9/SaqF4zry0jECdlZrxMl4cpA0S0uE2FP
71NrcIePo/et6hc0MhnQa6KLfQgxeN+YixQXoVCy8MYhYg5sWhdNi5qPooCVWTqM6ttbDINPBNrG
YCTbi35Ue8RUfEJSq70Xz/n7wA6qK0kb1oVyc/oDZtI8NYYeZxqYSynbnS+MPiGpMnGDUOPOP7ae
N+/jaok+9dDmV9eZdIJnvnvKpyl8NR3JVQQmLvnTgMS2D534NzaqiDpRFcHroFT+RICZ2rbdeAsH
aWW246tx7aZt/u4ZSJAeh//Vmpvqs7X4IYaONt+Oxu+IdN6XN7TzK9FThIaVQxM/e3HPu7a0zDcx
bS/2k4vh+LEb3JSRZ2q8zbyGt0EqnczO9oPqpQvKgJKZodUmX9fyJTeefTBdLD5ggIJH0YnwHYFV
PPN5sr5VeAh3Xu+MP6s+yhItTf5Kq+e89zpsnipgjxBo1m5OYU96XSrwm3rrTaLR2ewnkcfIQ7UW
pnrn1lN5y74civdF+WcftOzY+I5LRh0hJIOsuveCmOQ9gwLWQVByGhqjsj+GZmawm8HIXHMCKh6I
4Ft+QEqNmzhuThgUvYPWpYHU69fwNHB8EbbQIBqe6AgedSQZ70Ve1eKK79NTPNv9N8fq1Y7Ej+XS
BXX+9zZ4Z3VMU9FM6m22EkUWtaP9NhYp7WvJUo67eKE185vVulc43FC+e5MwCXE3bVP6296byQYj
0G9vGbokFnfGCaKmuXgqIgYDheg7+2TtYxvg8yuXbL0rxni8mpk/LIa6SFph3Nc6s2z2sStmir12
Drx/HelcobqWbtVcJyz5e1Il8fV4xXpsC3tBBV89Ju5VVZ/I16lf8P+bAzI2fuZajYamkLcC3Vcc
GJU6v11u4vMaautHVhTxFzFOWNScsPUvq2dxymCM/KNbNrZCqchNqcdiq7q+fcVqJt6FbElaaAGx
fLtmQ3ZNjfKoSKr8dNOScysIxH6w2/BUTY4+xqaNj/ZoZnS6KLisFnEJuiA2yLHX7LdtK/+x6jJ1
j3pZ7du0zF7tMN8ubfYFKnEyYdZt03DJqMNRA4XVtFcJB7RFEBgxPlsO9ktlX/pqQNiLZHyfWkWJ
0m4GwHRV894v2U+AaHmNFkTUevLbUzz6feL2ZZcI3s3vklfjt8IBeU/UXfaqhqW9csunJ7KFnqyO
npHLf5NaRu9rArcOvVfxMTducKDtd3ZuuLa7yG56njiusbwhIGFT4hR3kzDu1W9SyDl4uD28dUfi
jXWIs6BNyBOit8gtN1lsm/kmcQEEWYee3of2PJ1S8uScjdPFhkyAGYRprQjUrNa5eHKN6S6W7QV7
nwz0dmNGeYkQJ3905egcC2dIX4oiIMlJcIHaxhroYxyDqkBG1ZLT2jtk9F2yXH3g2+4+ctTT44Cp
fd9Myn+i0VogoVuiISH47hZR1ceeecmeX2s9xz75kEVTzec+lR4PsivM06obAYXm4gnP+pWJFlb0
6TuKSnMl7DFLSG9Yzpnty5NJG/1Ooh/rOZYseJikO/201jrYpR6xaLTFNCz5jOMza+qD6+vsYIVZ
cC3Nd0fM7avlVE25kbGnTr2uvMRe6nrAJeMju97G8q+EjbmvuicPiPQgUlfbnKyQMRhhugvrvOjM
xSVsuYw1nTG48+zSPQZOb05L6YyXOfjh111D1OGCT5TYB2frrE7tbiuwpldWWhFhBqQjmBY03SHI
+n7Z+J5dP2E75XqxprFiE2oaEajo2NbJDFx/FmXPr3nyKkF6gwLSKEY9bjhonZNbzmvH+KGfGMHS
ct4pwi0/52Jmi29rPrsoA6UJ6uinz9aPA6E/P2gTl4QUJliEsV2fVkOkDzVdcQVkYQap3aOLfstB
H+hvjPmbRPTO/CUQeb8Gzye3hB+UbTPdas41uQJvfprpXUPWXeK0dttsZaflifhn/YepuvnkV3P2
3JmkFZAJNb8Wgzsks113n5q9e5eCVr7d5mEt/8ykaj21UI/VxnLC6r3w+5ysF9G8j46NDD9F3EmQ
YCTn9k4ICkDOSlb65lAja92bqPNuRT2yW26wB2Uqyz9W2Th7QoCYVOvJIYoStxIAJFko9psX5cOJ
aZKbqHRswCCi6g7eIL0EjZquAYLfZzwu1tM4L/nvynKcU6HltAvTxpo3fqfSXV5r547JpyHAV3NU
UuwE1bkWjnumugCEsW2QVV83+hqtQmz16jS/mnzsd6ES3Z5ou+GxTuGRrKmKC15SO74jLrYVJBWa
9Q5ERbNQIJq+AYrmx3Uq3F8Bu2QT3yLC0Iy1Aw9rEVEBxSQOcHfLbszH8TTJYj56mufKL3XxxTJK
59V1+++tDzfJS+mzgLnE/4/9+CEm6OBEI4B3vV8DqFZcyTspArfYwiXEv4wc3J/T5OlwM2eq/bGw
+5gwMmveY8bS1x5E9FGuFdMdIwkBy9NbopYj4P/q6VosUfCkqKVPQYcRllG/fFiy9p1EnXvKlaSs
SiIjNPXqg3ac9G4th/roWgGxkMpp9mUUr+T9jtHZYaLzs1I8zfMohvd0qrNExrWTFOQ0glf5KE+p
tXBpkfSz7JieMwQnj4yThWSWfZzq5cnLF/cwcqRsQi37RFmZcxrWZXlZwmpeNi5P36M1TsNXa/Xm
4ha6pGFZunLjxQoot2/XV/5APmWDsB5ltzQb07o9cSKATYlfsLOsaLrgzzwtei8K138gc84QZOVb
6qTmSl/qsul3KiyI/yGe8eryzb8sIK2La6b2ITe1PCu/zg5a5cNjMZfRwUxp/NyOg5XYYLCHiCr+
m+30bbIEerxkqYiucjGkTd+qqq1Vu8PVC3v/nIp4uljpYi5op2REAKt+ZchBPCOOTwHr5m/1EKO9
eO4fMqeRNzm8rzhxeuI6e+1fx0KO/YbS00FBDQf/ldIgEpBP3fMkJLlbmUDDXbPsmQk6gQooIIaA
GNe7hH7sPNl1QL4GkYiEEGOm5cRAuf1WlJN7G8Yzcg/TAu3NDWX5we+ZvbfBIh5hZyUTzK4wOVMx
MrtNU6wH64at+O6avXjhDMib9155IJGq3aT14PWbgREpkRv1E+FiX2XZQd4FaDhPceEHn4Q095u2
npmdr8ZOijxUT+tcEggX+aunN1nFCNFFFXhbu5w4iLiZgIH6prv2K6FMgyvat3hkG9S29KT11ZCb
TRfMxZcQ6eIeJm2qR39Y1rd6cqltAp9gNUk7cclMZ925vSP3BQX7oYiRbyY5ghnqwsLWPITLIVyL
ZqvoqMluAtijES4bAn4t+65YyvVp9qUFMZDKvW4W+2Av4La7KFY08XUVxqdIhfCR4X+xd2bbkSLp
ln4icgEGGFw2+Cx3zVPohiXFwDwPBrxNv0O/wXmx/lyZVa1SRUWsOufqnNU3uSJDISHHcTD7997f
7iBmWKXbbNSAHyiwEs09gMCSxxTAAhvHtjzGIMaZlIZGtJ9nNd8Xcpz9MSaYdrbH9TedV1QJG7Ew
2k4taB+/djXJiDFRVyCcnHXdxskuzbMM2TIbKZ5VJU88Ox7rNe7ACJdn2FlsFpZu5eS9WjstkQHf
qZBe0m5xLhvlwK518wnpO7Jcv2jzaTc0jHByrTTajcee3A+b0aH5BGzkyiwieBc1avh3UsDpjrl+
fh13EKb10ObBPLUVOAmi6Fara/ewasptmSTdmxOFAvc/Al49VvMjSx3gHvUQMt6VoAWnarmDrlHu
YUx22xjB32+ZeJ1wlsdvqp54c+zeZLmkkUQKShAXReB47Jh7rIRBkuXsH1TjNxVXJw4u0X2ruQoR
gNUdfqyCGbon7obC9CC9uwx03R7zE1vpct/MsF0qu+dWxa60XIkYQikr8m5fCWsfJqO+78LOF2c/
FZtIe4dhQNyXMh1JJ5vpU6jXOtRwqf9QsjUPbSqLNXwvgG1ZHU27NG7t60K3x7Xoi/qUsyzZGxhZ
jhrzFV9U410Y995NHSruNZZrPOOH4XAoxSzCBotQJOgO78fcJ2W1HooqC0gq0LsWRdDMqsIcriGE
6FfYzzLeMp5ebRzXx6VCcgf2Ol05UO3VHhNj/0XLKaop+4WPXc2OZl80mbyFFubcQkqc7sq2GXZ2
ahsnPirtRes6+ZGUBBUZAEKB7gJ10a1QvFq97Y+pUxy7uOi/6dVI/sJqZlA0U7kBsq+zLYLlDdTL
2Os6u1sXheGbbgBXb4e6eKvjgSaXLopw0qD4acUY7mVyZo0v+nwoLCH2M+ziXT7n0e0kTDTgdIgx
b5jTcMpdln6+Zc5AXmvyKYaMVmmIM9u3RiveVaKHSDI7EoN9FjfpSkIJxzYn4VGablkfDc8uX1xa
uSJSE5OO49bubsO88tZ2OOq7epzapxCe377FgPDVlpZ6njvdvNFjK94XjjmdBNSx6wFxmS1UNbE/
UsJ7dvA9B1malCee3vnJNQqwDM6oH/Iks54iRi+Qb/XwNkxCNrVCi4OsS2TmtxOShm/mmsZObQwf
4aOMWxma1eKPnq59tRczOsp2gqecl3FxaYStAewtIiGxVPnOTmpja2cR+y76Uo8mH+gGi0wHH9EE
z8nSZcm3qcisawaKcuXOebX1prxYF5M2JjhvG+fWsVV4Dw8HU/5UJV+sGTU4Lwcu4gTfis8qUa1j
LSw2kH9GPNjDj5Qxzl1D4ij0Ed/jU47LZYXwZzy3vTR5yhU2npasX0/oWuvITJ2VAz2TIbG1ZNgW
aUGN0Jw3KToXVuywLS4gTupAJLL0GQRM6Qvu5XscjTz8ChNv4+RKRj/qDvqWHvSij/kp01T6lD0V
FxU70OtQYXQfwE6ui/P4DX3ZvOqcyHh0RTdexUrkz140PSxsCPfw9IWxL70iETvij7PNI9Zt91HU
JruKKYXCXZphGPPCihkSyxOWKlE9YhMpSt0sjyxYpx1pD4u1Hl7YncAfmvusoYfnztKRihGFbLTB
d3t73RgCZlyszQjMS9hy5+nVk9E0ls+akbXquzde07HJa8XZMc+Ch/hQW/YzGZFyQLm0qnYHK/Bs
XijpACj6ynke3k335bsBnxYwHjacS3QkLivGYmWcii8pq5Fn9IbkgkfudO/2HdOnrBqgX7aQAm+k
wXSqfLf5C9xIybpHJ+74/awF2TN6jwUsJU7kVrUkjNuaiBJO0+ltMS32960mmktWENqFZbVIu6w7
Ga61McO+kkr6CqvZML3Jc+qgDSkxoWKhb+4kcPU7SWfwZVob/GXB9vm6qNEsozFtTnkGPLBrkyLC
7z0kgcHDliVkjrWkJf2x7IRa2KdHNh7y8Rx3cIWyHtJzBCKyGZ+d1x4pUzDCEY5W20FpqvCqGiDg
jaEDXi8zHCCKymKASBpdBKOR67v3yeL4nrDoQpcJqgGaKjO9cWWxgFqzBytXltvET3zkOAXYoA+9
Nk1riccWp1LKmMOE9CLGrvMTIKTXEdTxQ5fqEUNEElNz49aXUlbGurK1/L4cREonQmXvjEynVcvD
4+frrP8JNFQs38oYIBMs62OnW+WFE2ovrAfZ2WkG+0a8decmJAeNPOz06K2F+bsyGkdDAzV68LC6
4+dVUn5P+jDZamY6rAfyvbtyxmVCsZb91LnRdE6SyWJTNHkIS6mMAgYqa5Oxp19KQ1KZ0GyyqHtx
o3Q34fc7ui1Lq2mWxctIn/GxaEYJ7nJpAk950RXWhG4zR0XG3gPkuAvUFKU6VIc6HYcCpm9krWyW
gwdYc+mrJFxwbFnCvRpgiZ8LQySP78zIUhvjpzPoiOrQOeUmMaRVXAaTs3gYaCh0UKyzmHDB6qou
Iy6/08jszu9ae8pZCOOhACxtJ/Gm6evwTovz6bo9h3CKVOBsKfXKAERe8SmaZlCM57zOeE7ujOcM
D4S7Y8QS0LkS7/GeNqvrlhiHNVbBfM7+5OcU0P9XRfv5HKtlAWTiWv61Llp++4//Q3/RR2X079/3
N23U+0NKxE3Jzscz+SNS69+0UecPF64uVmbKxxgcW3zpr3QtzmmM1JAkJMqlw3DY/hCvNcQffE1I
z2OeISWGw39LHTVs8Ukd5Shooyb5bs8xpfGZzOX2yEqLMLNVYSff6kKWeyephz3jAIz+3jjUL30q
9VOUeRfD8sxWxF0Xo4Eb14a/iZfJ+FI2dY8jYsAWiipJDQuuUaISsX1Y6BppSTSKmR3x3iP+tYV/
mZ1G3VAMm+CVB4oxE0JQYg2BXG5Fk00PiUk+s0dAfhWSqbBrVeJLl2DWlJGq9knbzFuaUMPn1HGJ
yFI2ZhMoPaXe2D3UttnBo7ZLzy903TiNU+m+tCR8cfNJsqQid7clJUNUU7CXeS0GQ12HTdnRyxKp
9MXtc7XRvAxl0zFVEUCuT2xOAuvlFsvEHJiV9Wo3GhoStgsG5Ya8HAhFrRbPzd5q4mWUsOrqWTSu
utRsGtj8hbnQmsgP3R7zcqhCgLn40aJbI033sOQsjGtu8cYEZrR3rH6B9TCmGNauKuXzaA6N8hO9
Owmz6rZjVLqBGjg5sZ2SbSPjFG7NshT2m56QuaVyw7n0GseF6uaFGih17h5PA2vuL6XGDDZnzbsx
poHRUqS6DXavcwOObt9Az1Zbyf02wCDX7yrCvFfO0Cm6rYz25FSYH2MT+6Ofam38IyvV9K2D1/po
aA43XIpGfEvX4Ma0YXoVYsQKGqkhYjuJRKnMUW4iMZ4mw1hZU34xGTWibrsmRAbIvURdbfGV+5ai
hcxKemPjzOW4dZPUu+bhh7GEt2PnSeEd6GcYGHoWfcGjo0M7aoyv7dJpW8SE24mSh63XS2OrpoVx
XlfkZzUgXcNoKgkDSmRDTWarMsZTOdqK+zCKHmCfvMMp5eaRsZXF0my6eGK37HLnhBkB/AHFIZ6Q
PQR8x8nEg1d2y54Js31CULZ3aeJ5T0XqZc88b4sbzWaoGusTwhATcE45A/YOJVr3jomVuryPY4Xz
tCqKZ11FoIzSkPtzm8aBqGR5nRJJ2tcR6zwTa/XWbltxyRTBe9R5kCjfizoWsBRSHgZj0R6Xcu4v
PSPNvxI1fHFId89M8InHR0MnnnkY2pt6tswrAeL5lLJYQvp23W7vDVr9BdhRT0YeizQoL0fe2Lo5
I0y34U3ZFM2+LsfpyrS0+tksm/vZMc3r3h1Gs0Z2IeJ3jxMkFx3CYq+FgU5Q+2JMXRFQKwWxN0tZ
cHQha8+qoIzASlj1Y4to6CWwe7XpsC2w2jl/BXfqinA9TgkWlRsNLi4fqvO/q1p32+HS4k2I+Ieu
ZqevRLhZ+2SD3dzp7Ujk3ZyQLZvRO2ImbJ/fiw8UOxUvIEvsHSkAYSkVpbX4kp3T6R122HXlOcio
VYuZoqfRImph4L4z0DNovnQXGEDD33/7lnVclaX6Trn6GZR8/mZnThMCEbmDaGdHZ6VLoqxjI/ag
bU25F24sJw2PuOeBRDda5oKJyol+16at/ciKMNkkOEweyAtibFgwiR2mVIwPXJfajV7IYZd1521D
mXpg7vOjSdPZnSxNhiIe+BeChG2v7UMiUXeQ9bUjJgWkcicrxjtcscnGMksmk6EYnolHL7QSxMkW
vrCieqQSl0ShTXDEY3wlU+stLXHAZizot9hRim/oXfZLnlj0SXZRm6/A1dYrg5fYrSAEq6vGoo0Z
g/iePXbS+bj6vZW+9PMNnxtrl8QzSsxkc2YJUrxmReFu3TBnVvx+jqs+v80wO8KNjUoQ1e/Kdp03
05Nmeyl4bcbAG30wo29ua7FqgdvD3c1cEJ/WYd4Q++rss2puWvDxmQu79GbSabPPFsXP7HKY4Vnm
fdN7172EkJANgQUlHDEkZz8BywB1HhLylVLC/OJqiitlOSPf2w5BX83WQ9Z4bBiy0kou5GRZD3jg
68NUymlXjqyu3/XvUfATBdLLoa/imMj0LFbuUjd3IO9h2evtDK3WUoAUrDPLwHrHGkQNa24dIfBZ
gdwvtn9e+EDp2eyf2z+iTPCK9KVkaCPYIehpCJhAnnEJf/6KrCDqNVMkQtJV0u9pFgNzvkT6LgrP
pIX3yzpqqS+JGp6R1uKwjekq3XoYZK/VqyIZ3NfqjGvoYpjaekJhC9f42ceqiiIXuJu46FXdgVRn
OxxUkQdV1Yz51LkVlgD4ofw+3I7uXef8J2ZJMNKFVwc0E/CX+cjPy1TNv//zu/SGr0F6aQngv0Mk
IqAEmAfkiGMhw0EQ2fyw6sybeP+I1kUX8+KNrmh7Fsrc5O7KAvqxM1T6l9H1qq2qDY2ZHdbcdUye
VF+HE+v+PqyLy4Sh6KuXcQdxC74bBAC4i1YXlL9kjj6iuEMGJu410K6Cd03Vu67LCD6jp0PEH4TJ
LKWytrKsCN+iFEsesInamHgsr53YYDUeg75Z08uK1TLlLF4IRXEbgzRtOdXhstzZybkrWHmwXhe2
EDuGg+A5EIOroCCz87I00XDAKqOttQy6s76IaZ0KSeEcrWDyprIY+ftj5uXPwOTPDV+RVZE0Befx
jLtIe5QxPJB2TjQmaRW9UPt8kXLfCi25GlK9YnbaiP5LVzq15dPjMh1Mss8yAJUNPnZEOb/1kOHn
baE0577Rq24V8c9W6NyEmvEPeN+lmNWb0c/egXAEMx1XfZlw2FIEPRIB6MK0CHLesifkuBa9J5W3
Kjb1NKCzKN62VRrtQz6WLJES2jB7jASnukglKWdaae21K4bQly4itZnJWuMp7qZHRoItikdjaozy
LEx1DXedbTEM+eM4ewbsrHg4GR3T1SiOQrz+cd1jpRlyQK5hoU40dyF95YO9K1MelEZae29Lim7C
Nd16B1cm9In07GJheYxNbG6K0OgOhmrVFXeE6S4czPpx1ImRUdk8sSqdCC2QFyKvN7cFI0mac+7B
weDNJtctaOvoRrjoYP4riN8HZAf3Og3L+TRP7LWNynM9+AgFQ77Q1AH3p51eHTAs6I9D1WBb4ZWp
A+jgyiGWXS4XMD7se2vA/QFbKdoCci8i3y7ykVQY7WrfHGuqT3LMXMDkAm2o5pZ6MsospmupLVi5
ouslKeFuoT3wv9FXlEXx7IBF6lYMF+Q31+kYUkNbcp+y3HPuuTydUyMr7/5MOES/1ORNgV3woHRj
vhtcb4Z2qI/1XlAZ+EQG3n3U4tH7Zrq64/pcYlSp6rnBA4bCIGTWJYzfyrRlYqkZdJPgt8nr+xqN
rz2A0NBOAwFehxBx172FQGKOcw7EGcWiWmtYkNiu8k4us0pO+XsUbXiPpaXFxCx8tELt0HPXC8TS
MmaGCbRZJsfbuJ1TnWah5HdpYAqbPAOzApj5w1KqEfrMkCFO6C7mNkrIdww4PXT7iS6QxUoPTKWd
wHZBAWB7N1PfrIuC8KWS+nXjRJQsj6VHP9cwk31UTk4iWcNkzTeLJDkCK3sd+VlHrjOHqUp47pTp
va1MK+bzC0rscYGrwEQjDX2RiGirZsnch5XjRTqYN46zqLeQtUGw1K666Oj6habfqxvDNIsdg9wD
JgF9WzRPA11i+8VT1AGquA1YV+enwpFENSl2Znu2QJmu+t5cLZbXrZcOHhDypOPXrYZkpY+nuq/w
WxtjsReDza8Z1cWVshILVUG3+hWPv/pIsVzktwoXRCxZLuZ22W3sIpzuFvr81lkeTheOdIuHjiQw
Yxl9uFUodz56aw1LeU5xEHnhgvfQ1m/C3h2PRDXngDKCN4WGcw1ujfysHbK4AHSTXyaxhYjZmZob
hEx+VxmbRItJG0ld1tkA+Bc2Cj21LTzbTG1lZ0rDP6KV655qdooZ7OzGVjSoMyuN1o6aaUhgRLMz
sFUebNsyN65D80Znetop6Yzux3kXFzPlnM5Y/1rBQcGF41CR4VAXjRO34VVAYIheXQu8A9ecvG3R
M69s5Czhh1nRUjtgjIRhkn7HLaMXfhEOkN0XL6m3FJ1k8wX3BnmpKfgCgTRlck1gpai36KjxW5ox
xxMVt8GIDRr3jvjMIBE1MzwLYHwCty0fvyusf4cUDMJzT3vsbUZjxvuVak2HqIF4NGGMvvNQpV9K
w509X4oallxOxE9zdT4lrTdV9IEUbr+SvefuqbBCNpNG/o2SUPux66X1va1BqcNXmYYtCS+YPBgQ
mDVa3RMNRHD/WypCZuqbav37QLXGQNJoEl8V1WUkQrk3C5+5/vTCBDt7raQa46AuOGPtzNPPb0Zt
vMPVMzE5BxafzDS7LklFF29lCmZfYX5rZTy8ApIjbrLKpjS8HPuwQQRG0MPLMmJ5bBBiE+J1+dr0
FmEFIGumlzke1Zeomou7HtcqzhOzffFwUVA6wi7hMbbnKuPn6RBKwCe5KGjgHcCGSDokvWY4ambi
riflGdSR5PwGvoM377rLh97d6NVcvdCmRUNtojsRE40ovamcvu7pM3AHfEdYd47KXdz70uoZzM2D
Rl9O5LDxYpO4K5v8Trf08UjpkgDxkXtfWq8kMG2bEeiNwkDSXFtdFF4mcrHP9sJw3rWw4Ymf0+UC
50RNNylnH+E0m6I7GAjZfTj347eJmzV7WuI6+HYod6AIuQLnwR0jK5+5r0RxsPCcQR4rPO7CEXYX
BsFVQXfznE1vs4po2pMD04Fp8fS9s2ATmdM6XmteRftVjOrTrpqh1r+xNG93VlM3m5rVPvsqG+cp
EsnU4zxACPQV/Q+PeA/j0zhSTDoxaiVezvzVTCJGNswbYWXbjbXJTdpxYcyQQeez1F5PDLmIhfTR
taGbZhKEBuwtp7YHLLumvWeRLsxVGtt2vtJcBRRLVnRtiKR9G/AfYc4I3e9gIbI6mOfOvpJ6zhN1
bBPjkv1YO62m0cXvkIDGKIMSUs0cZFaZXEyIV1vcyflap0GZIGvNU7T2LhKwdeaantHyFqssbpDa
om/Bn4ZzTVRcabcV5X4rxD0S/WFGnrgEP6MKHFKRQYSkpRIIuZ1qn0wTqzmd3TPf0638mJH3SS97
KHESJs9gteILUEtzyzg3vRe9Vd96PFyoZ7tBDNx4+PEemB/gljSSDBnKch9x/5qkoVzjLslxs2+M
pmTdGnnORqtkd2n3VDx6Je0EOdCWJ4AszYtRm+ZGIYCcOgfKDpEYRIVQtNZu0ZwUqcEY9R+Y1OtL
LhvuCmAyHpHglweTMMKBxRptyJUor5ZWsDRwlSavuqz53qLpSIFN3MJBu8ZLll6WYIomtmEX2TTQ
0FQvqbmx0jQj0EqjjYFqvI8KvWVW1x/tSTOJnirnpgdBEgC7GYnBqhAslD732xinw61WGcM3JqPV
JQbsaTvFqt1SMe3Cq6NieihccYHCQoxfRN2loxnYOSx3lHft6AwX5COXtaZP8qtEott0DSgXvC7U
vFa6dihxI25nq04oalycN804l3bIKn/GwG2vvFxPD22MTUmDLcUCNHOeePEmvBUwAWiRzsaazbCk
IKAvbuhhMy5poMWObmKDhknp7mYAgA9aOInNoAn3K1kI2o2b2buazJ7HcZvF95K913d9EjG+50x1
J+CA+rq3VHqw3co+KiPFGpYXxbTNz4KWzi1iPWfcG9ScARosIrc6tpabfBGpkW+iPIyusX+5J7YD
OW1/VEuOFYmKSfTaNaNDsUYq9G5S0mHXGXPQDXa6epeHmrM25USba02un6DDQAHfpOLvadS6VzOh
j1thd1wmea0xn0xGgXGPkzUJ2oQqBW+nmPT2jsJTDfkn4xepkOGNdK5PZxsIxms06oHbxVGLNSIb
pYUXjFCKtUIG48LSvZb+bQ1GUbvQecICdaboJEpxnBaLgSsOq3bsg5oxGI3Ny4bwdXaUFFvwmaUR
eQjNcZUvBB5EVSxvdDmyGjCt+uQ5CNo0w2kXiSAtZzolxb3OoC4QO9SeUW0XvK8VC2Etu95plpeJ
MSd3ira8Xc6D26GeJ3xwaXtPbrfZJM4onhxMhCeEeRqdNYbV8EFCJzCJIR1kXTPAK6t+E6Fqk3aw
obWJMXFOdO7QhejFSMwjD4w97S0e85BIRE/TnLp3DkAz7B1DUm3gNaZXUR0nl2luKUafnuLDHqqq
/ZPV+29F0v7b0Ur1cx3Hv86a/a/8Nao+wUrfv+UvOUXYf/AUweRl2ybTewgef5dThPsHogh6iM7u
ABqKDqb7b3IKATUDeqkHu0a3XNxB8Gv+HjbT/7A8zxGoKQYUX+H9e2EzRJuPMHCwS0hAgvYR27Ms
YX0mKBcwQt0mnHK/fh5+qNc4SNYufN78SW3kIXmut+H6wwn6CSD1dwf8hOcNwxlfV84BM2e+SLPM
wJYsfseFPv+QD4hzxwSirdu6Df+XWJ5jfGKwDno8iOlcQJRDOol08a2LvKPVRrtfvxZxfpM+HYg3
0Dn3JeiAmw356UBtpIksZODrS2Xb8bVuorCv66ROYErOzpPeRAgmYSui7AoXS6/Bv0OFppg7i3aD
UbKKdJNkafaNPbnprXJKFlS6SdbXUKRSAQgZ60gf2a8wWwziZHrgm2yf7LxsVl2sqgYoWFishO7V
F9nSpLc23t0VBcKEpGZLrvVGO1iJw80xFglBOCwwAN+s6Rbzk7Mpeil21UQeepXopgbjo9Ply1w0
qMk9ev9Mw5ZfaEX2aHmVvpKuvuz1lvAYVsl+EIdFI46GCYPR7Rx12oOike3QLiWJmUybkvOWVfNO
IEf1gHm8d9/iimUpK6xmD97ScNYGDDU8Tj3FvfbQV36P/v1DY2sdqKjzqjVYgXjf9C6+yzBVDEjK
3JUeaSG6j3kWoUuoloKcUF7OOEm/adhQ38A/wQIbDe+lm9gFnSzd044yDXWm5aksXxolxI9KdeOj
pCX9VKizlycq5++M+kvMfZ1zPQr2cpmU6jVpTC8oIbmcsHy2xwHhCR6GKIkr25jNANWMqi1xQjnj
nekwttE7eyZeQUa9JORx27haeo2uYdywPxPrMuMkY24Zg/NI/iWUenqG9QILcLmtE4mYvPYyYsmK
hp9V2HALDYuWT5m5i/RO9+C7DUMTJhOOmUzUma1SZY9aYmJ4lCMgFQxm4X2t7Pp7P1ch1r9+INg9
GEXlQ3n9FnFPSmh4ZP1qzvh0rbreV1Wsdgudbhfsv8M17md10KJh3EM4LC7o6T7vq7NqO0XKeXCR
OR9LqI3rLCHTTuysXZlMaLTA7CN31ZqzRzAiba61OJOEHXsrkB3aIKJUJq+AFYuDa+jFFuGyotzX
U/mXfp4R0SjM0JoNTib2PQwznxdW5muVFlQcaiaUF7/CRkeHHCw5TSTqEDuEVJtpqKc1uTRS5uwn
xh0YI2e3oBZSIK08MB2NaQZW2vUPdVyXD2QIbbajiW1dTVMnwJCH0Rg4OPCKQDJGxSau1W8Ruasm
sPO62quCJsAtHegNzY0ls6wMiB+9Xkx2KYsDh/U4ucDfgEEm311qWvDgsC09WlYtvttlQ8BINboG
OMr1Ry1j+B5W+Rc+/tG6Wzx7BVNAx1qjW6+4oRvPD+EQXtuEAck0zUyzAoKbNhZBeypvM6uYji5p
gvWYGIxumAXjP3QmiTVRCtq4VFwOO4tm7GBghXbsbEYZVwt4D4x3deb84MpA9+0d6TAYT0Me9WNX
bwsz8W48F4VloofxiPsHMPBIbe+2FsyjgVTpyxLMo02fZD8AFqgV7r7WG7dDTv/vCkcOI+CzDve1
mJf4uuiAihDWjQeawmJh7aBNxUTyx4S4fGsr9ZyE/NU2goi1EYbyVnS4mR2skYiVWpTNZkYZGt2d
OCa1M2PSCDswhHBnDxNUy2bHzjZcgimytKfMifBFK9I/m76QvEddSD6jj2LEI8b4a0IHU8ISWzaP
yktFR0WenqtVrRMd2uWZ3bwlsaO+9bKsiWPpKrtDxqPrEwLVVyEaLIH61MaXYCnh4uqiwAQeMjZw
1yqLSKl4XfaKHSc+ol2Toqq1qhkCEuTmS9ia4hXRXj2TDUHnYr5oIenSuqhJyj/XRFfCDZDBeD0x
T3arfZd06bFFuDX83kmMkuo/txZ+bGuNsf31Q+vTA5hnI22gmHMwWnvMEeX56x/C5UM12jMgwzN7
A9+zdKKXdhr+xA/Aof85Bf2nx7DZg7kepFnd+vRYbMLaiBUGSDYZzElgJcrlN6/i/BP+8QnPq/hw
BJZpH18Fvq1hwtxINKb8Qp7l6DlsScYVnYF+FP+uBOZ3Lwd3y8eDEasezfh8MLvdC/3NcJ5+/Zac
v/8XL8b+BAOsMQj0VnR+MS5F5rZwLoxOX5uT8RC5y46P3ve+ty+IVd/9+ri/eV04c/7hddlj5ywC
ZDbSLvypyZxu2Af8Zo30z0uxf3ij7DPr4MPlFgOon3OdY0jsx8I50A+76tO/Nhf/8oL73VHOnqEP
R+npa69iaPm+zsjBYSHWaHvIKv+103U+nR8O4qq5awj7574abwfrWz39psjGOF+0v7oOPq2NY8YC
uq7hbI2P5kFfNzfQl3hKTj4+l2AMMDwG7huBWvctWuV/bs/+5Rn83bVwXul+eHEh/fZjMXJsBnRr
Ohh95l/+r8/f796kT3cF01IiJSwHrxXCXVmczkbjTE9/cxTjJ2vyj7cGaBz/8ErqzNJZNfBKMMBu
0f77PbbewIt8yx9WOf6DTRukh2j1u7vE+67iV2/fp9sEvo12wjPLXe/Qr9JrMtPNZfysLilWP1j3
6ey7d+UlEhyJVfv6v3RqP2/j2lJnZne+/g0w2uiE88wEh1kmLoGJ9/I/czBkUN0zaJT5vOlhRC81
hp2cYKn7pIUCnZmyKI+/PspPL0iqPAz4qOybrE8fBoElX1adxUf67JkOgxDD3a+P8NML5cMRPl/y
zRIP+Hk4aQRZLllqbp1yuHDogd8ZzIp/fbCfXvwOz12TORML/k93qKjXRgO6bA5Ww9232VWcwasO
N78+yM/P2f87yKc7FFqgyWicc8ZAVIM0Pgf5oH5X5Pe5lu3PFcSHl/LpnQG3gBFgOL8z28oN6j3p
/Q0zuMlPN+pBWzer+jW6T92A2mK/DZJVrPbaby6Oz5Ww//Q7fHrvYu7EfUNk3B838bX64X2tbsUu
XZnX7l16yYd8vjd36W/WHMb5efhPH/APL/zTDaxpvSpvRw7qYMt8VrFYQBP2UruYizRGRkCzLKQi
IG2lBOhLUtWYss2gZq/1n3iquvSM27aLa951Pr0FyJzw5wrucbg81jS+BHC40eDXv76cfvYB+XiU
TycZSr/eOIJZjU4OsAHp5cLAAtLqS2TVXx/qpzfPj8f6dG5Lg6LmsOIV9at49PNryOzrPAuMC/qe
1/OzZ2+qa8BidN345u2vj/2zj+bHQ396YAig5iCEODR2DHKjDYIss+oVUM3fnM/fHejTA4JdmTEM
JueTIvHXKaaJJ5+3yzL+5lz+7C7w4fXIT8tJdFX0z3NARnnyqQuz/Xlw9H7K/kcPc88UME7FL6a5
xWv9H//7oz3+r2/5a5pr0RTl6uyf6CyWTBYlF8pf5ngbcBiVfZ7rCNC0Dg2Kf5/mWn9YNoRv3Ops
hPiTy9v192EuM2B+FhsxEKv45vna37hm13/eeH7VPfVp/Ygtnw4ryRzSszyDAtLP1WfIx3pYCTFh
wcI/FxDviaZNMSr5ShW69wyBt3+YRMd0KXQn78ZOqyTdhikF8Bgkp+a05CLb2ATyNsh3LJDwTlpb
OxzqbA8vJtYDnfR2/purlYfcP9xW33/t998bKz8Zhn+a1ra1NjpTZzD+gt90mwFWXrtmD3cpFA82
cYOV0xCYNXu0ST9SOXEvi+Ehd6JBGpdjagrMDUV0jxjq7fShsQ2/QvSkyiNBKUkb6LprrdPI6Wl4
gNorVyTRSy2L6AueZVZjhODMlTm38Xx0JSwiS0mQTBC+SPKE3hxbpwiHoVyRjnJmsBugPNaAL/A5
ZARljpELRGPzp484pUinwFsWlzArFA5HNXXdGeKBzeSIB7s3/aQ2GrjBUpZ4iMs5Qjg0m2+svc3R
d4EZYfAtrIC+d/5LH0cy3EqwY0bgplpTXvQk9pOgyCrtB5PeC9rRiOlaVBCHG3gPoUP2G5l/ldkC
W2peTaHpl1mtj1uVLwSFrCHsre2cwhBi5nn2v4w6NRjBnHBnIheluY5W+U2adeMNFtRsS/1QAbFh
yDeAFfpL1+y8acMcjMFQWQI8xGYIBhOHXBM9t7ZsMR0Vw7JXeSqMm2Rm3nNq/y9357UkN3K07SuC
At6cwrUZxxly6E4QdAvvTQO4+v/B7H5iD6a3oZXOfilCUoixzK5CVVZV5muiQvtOSfAE9klCEtKW
BmRrAB7DfYP5UNDNA/s+BQ8hBHjkh0DtehJzD4ZnRG9pTjWxcAZDjnuvYLzvrMmSnyK9GB5ZTKh2
yEZQfRCsCI2LYVCFX2j6ckZEWLc/9VrbIjxTIrhw0pLviAaopVfJObS0vkQsycoAxPpGIqE2EYPO
2gdFVrl1ZhRopmNk5VhGrgyg+Kzx1mob9UfZ0/RevNxANmSV9R4RS4PDapRm1aO0K+Eo1osT9Ak1
BPJdVJbqdnONUYsUNkjDNlba7ah+itktdltwAxtTBUs3aK0Fh2qqysiT1Dyvn0qEd1u/FnMF5l0v
C7eAPTOOwRGtcKdGtFu7554/R8ehBvtnNIYZ3EvQXaUv3ApEw0WcD//4yRjMZ8InjzQwA3dGXO8Y
RHopUCebEHcx0kLpPUU265+V1WXHdG5jBLU6RXtMi7o/omKABLqK9G+C4nfUq1SqRtgRrULv9v1S
0jLh5+0whnEWX5XBShFWOy0Nhyq46+c4PZonOX82GeU92DzhfVjO8ufUKHqKNBbYXhs5BuQMwlaO
UfuF45Z4LRpqLl0Us/gAJBbqiWwubWrYxDxMcdnZESD/GRbgye1Y6KPvMqYssCz0W73R+y9MovBZ
DQHfknJP/jBruhdXo3WkYpfdVKJMJTrl94PDaqd8l45mwGaLT7KLmEGyl9E2OLS5ZoAGKaPPnWHE
u9wqp/tZq1FHUZtTeEMibH5RizHsoBKWixf2SvsRYgoShZo1eznYMkSB+/LDhBXIDqlq6REqXnUA
dRN+NoVa9fA3SG6FLEIbUdInN9ChfLbwS1Et7tP8GOBo62WtPB6rE1iFoJj7u1rCB0ii4/uIwYv1
FJpSA4Cwr2HVok5hHSU8YHjaCu3kxkE8HuggjseUEwtB5W44JnXfwUlo68MJDOnHxjidfE3Jql96
1iP4MsZW5PT8wE8Qn7MECksn+GNp3kbdDK4ym4tgP7ciLIKsVbsvctWhIUQd1pfnSDtoQgRhvO4l
p4r0Rfm8UI5iBOkpmPvqw6i3tJfySHxGkknwjRk2/ENcKtIOrmJ3SJXZusmQiN/ratA9SdqofQvS
THosKIl+kPNTDHhaewTe2Lj6VAWo0lnTPWjZ6nOCGuVjHJz6eyRC4P7EkIcoNqf+lOmnz4VOFwAN
mdSvxKR4Xym00QS5kL5pqDj7DdBOH48G7YcqFuFOBw30UJlVR4tHmvZaeNLukRKPHIMV/FXUgSpo
RZfdRGW9GEONFJHB/r4rpqb6Nk9F/g7hBzSBu8UBIFwMgYa2mEFhpcB/0ZaDnGYOX/pC799lAXSP
ochPu35Why/USSMHtynpHRXzZpmD+QNStf1RMKvqDrZX4uWCWNx2+YjcUqSCCaR6K9hhpyeTg1ZQ
eSxOKegO2j9QT5ZP2IGtubXEZt5Zgybb3G1Pj/kJVseUq4k3dPNwn2fYENkYTlmUZkc9vytgIGvO
DBp7P6HiudMzzUDtUz6948t9DQtN8Pq6nbx+BklVhWXeIgHyIe37r4AvkToxI+zU8uqGRzrAghQV
OC9v1H5ftu3wrRX1at+xvApbSkGgU55AtkGdwgWTUNfVzUgP+hcgyvCxB0eyM3l1uNx1SBBNBjBT
r/s/GrMvDmM3y5+AyoEuz9Xak4BI3cWk1xtVRrM6AOY9SQLiGfiGJndIGKI/ng3aPfo4SKKGWDSc
pCr/gnYZQL7gpD8BvacHmbahB1WOgmuafKed298gk5TRxJPjXTlLpz2VZgjcZSG+65s5dtAPAcFn
pNYn1SznQ2uhZ9QN3Tcpn6YPczVXlmMUmt6AtTWVBzzY6kU9VD/tizK+M5FhOBrCVB6jCUNSgHzy
/FlTytCX9ED80EfAxAUUEr1Yr5u90pEfHAXN0hw9O++knWgVAxk5oId3chFdir9wLwgM6CVW8oAn
AFLEYal9jymAoeOa9AkQasWAcMZXF+y5F+QHWSkG3wrrX/GJii/HJ1UIAYTZt26Su/2oLh94qLDB
O2lhgRqMqr1HrbJ4F6QNzPgmNL7KClZKdmXK2Iu0NZwhOJfhLXzn9L4fT+17yOXgg0spe5LRxIjZ
upE9tp34peQXf0pLoCWILc3ODDPnI7Ys/R6xjtlPW/wPosBEEXY0vnHHqaCmlDMOBnI301HieBlQ
ofuhTXH5A92kCbVXMXOgJSX+Ake6oZE93sJOgHJUyPNe4GJ3lHEQhO2HBs7toEgj2k4LomruZjdC
6v1+OagPyMFWUJjR5UwhlRzR1an3tMYQ5Kib0Mv4/LdlEZg/uVqjyU33ysE9x60QY3XMURq9MUIk
ACoHBis/sDz/pBbD4OKddvrGxYIO6qj8gZh/6DSR2frzaPTvMJUPv9D2HKH4pTfgngMHEs3tIORA
suEdoEGwF6b2VpmC1lXlFoNHBHadMRjROS3M1jaHynwK+zB7XlQEH9S5fEDOunF6qVOekNvTbjOg
em5Ou8pJKlP8Hg7z94IQM8eOHXXtTzPCMkwIcY1QMpSBxFL4KE9Z86XNwAvRO+07W+Hoo7cNFmof
cwnZZyKbWSlm6SdYO/0JlPz8DfHfYs+e6TBznNPofXua9cI3o0H4SfZoD8YEGZW7cCu6StCFsMh1
6f2MVdkBlQbjAa+18TO0AzVyJyWFAjeLSHAPlSr4ulEXECWzuyHPhYdqbGA5Rq2SyV/7JqiRGEKm
DkkB8w8dCRLNNSj67lHbAGRehL32rUXOax/F6fQ+TJOS+U1RFrPFWnuu59MAfnEqpH2eCv2XJAm0
4yS3yJZ11gQBArECZGqV4j1ayvDyiVZ+7qIxe5y0lgnhXFJ/ak3HquYf+tFnAaaRggWaG2+eUH04
WUr1M4A6gYbBKHzXEnPcy0ZVg3qs0sHEgySi25KZLfqFHVKJD2U09BOPk3r+UCBKvG+lBAynVtfd
fSGLoe4MWj55WiHpQE9HsN9TAai/b7TcnxPhI4o75cdCs4rSIdN1d3I9STcCrpOWLc2d5Jl6Z6Ha
jN+vH2DdhvkbjCwdfn9l3kc0rn0xDtBMOKVmT4cW6OUvOSq6ADhp9x1PHc1pR5Ybq9ewvCBSpntZ
C+DKJOD+UofOPEJvoTUPn3DlKd/pNOPeIaHC6dfGgvoRja6nIhnRD6m7Mf7E9dOkoGOAz3BLtB5/
MUvBLwsz2sdKbpTbEkGXzKG2JT6V2Zg8xrQXY7I9SvIy0IPPYIK1auMB+rpc8vL8hDQqyyR7IFea
Ir/uF8Cv5OWClSZWvUH5DuAbDBRcZzcqdivz9T/DkCAkWq4G/7Eu0ZdqJfIUrTnT0gH1Rt5+/sDR
/K7EevVL12WDp6dJF9oyPHXMDZELqu0R39AYzZXi9IXLk/5ZsiasDAItLfz//+s5KBRQSfj7co79
LXotdvDnP/B/0DzjXwp/AQwuONEm/5Nl8VcxR9X/pcGvu6ACL5j/0lBaODcgPyvmmP+CmAM4T7bo
jGiGqPyTYs5SdDyrNQNeQ/fdoiSio8egmeaqVlgAMpJOOZCnGTfau5J8/KUTZe0uA76MPbiReZoW
m4+m2lgbbZFVlXKJrOsG7HjWqEYlaVWJFVoIk7EZnyC0fo3TH0bXoQD//exL/FW6OrdJX9fv3wRZ
Dc9QU6uvl8fzCfvx++Bo+JmbuJan7CBb1Qd6dDvLnbYK+JeGZiDpxWsT9MNLle68yXkK6hDRbKJO
j4M7u6cd1qOJO9i1O/6hHKN95nH3/3l9qPKSP1ZfEpTF76Cr+UQHGWkyAdzRtOs9zS/8QbSH1gkU
O/5qOa0rOaU7e1BBjt0j8OE7mnYYs7vXf8WqlP8y32c/4qWnc9benXoTSI7OjygWJSWeihWPOaP9
zuVmI9LFTws0Q6PNxR0biOLrfCqqAsfFpPBpneDRPI6H+Dh86vZogz8Etmw3dwkEjo3sevHDnsVc
d9e0VkvzNGTNwl/CI6up7ksFaGFgWtHh+kySF95+zqXtAqpXUiVpvXL1iiY9moHoQSLZP37Cw2fj
QFp3sP/8WKaM9YOBIohurWZQCYOMdzkfq3NNniA2wCUPhpsvQtyMbW1nHE3/dFP9yIONrf/ShVyv
VXPhHVoKCi/gg15/OymdSnyil23pnLzZXfak6Rqeblu7zAv9rTbehVUJFGmxv1Q1QyIZvw43Ypg7
4PIGJA+Wx6wib2oadiR+iGGeXf9q0tL0WI3sLJQqr1YIMjAsEB07I82enIE1Ge7yg+xWu2gjyazb
o5qIfpgkGgZwalEii6/mMEQOMKwS1C8SnMhs4Yf8LfeQJr9L7/Sfxtdb5djfogB9GJ7lT9mO22a4
sXxWJwcNbVU3NQC1iiQpsqSvVk+Nx6CMXis8y3gAZAYN7HPS4hEKmXIEeEOpbGNqlxV/NrV/BcT3
xGLooiavdkQLUxdYZqvbp6KzTz1tggwxWwFVfKOxIcLbgS4/FrJ+4OK9s1rLl6LcjhRorKPoWbRK
g/pxqG4j5RcyYg/Xf9zLd73y45RVMwyjMB4wJT+ud0qATr7o1Mf2+XuHbKgX+YMtPwx/oBuUfRy9
0s0ey3fyPrqbtvBJF7+JrmssDCjA4FVfL/QGr0EggZ2OqcChi/s9JRE7R5w+oV7H45QHar6xClb3
Tf3Pr3IWcrUM5ZKKCcZYuCzdhQuIwsnvoSWjErpw5lxkF1j9oBaNjfS42tJvwq4WQzib1BbBVWB+
BwxBwLAdjfo4eKxRW7/+aZc5W31ZWlwmGRIHHa4qqy9rypmUIyRn2Fk8i0+p0RpAMKUdOmdschLc
kzKpGyCOVe5fBgcpA0yIpKkKhOLlGDo7RWn6DGV8Mvl2M/C89mM36h+vD+pSBI3bF6SCpV24hom0
2ENS28ngtE7YPmaVY6obH2h1VDIGuCjoKoDcob0JK+X1GIxOw+C4rjWbusAdzzfaTnnoFohObKTc
t2ueQITAZ1mjH7nuRsKpDsn5MOsxN10okOi4DsEXLBqOrT48n2RzX+jjRvJ9u/pex1z+/OwDDRA/
0DknJg0wErBsPcBfPfJ0tEGi/7OH47LD6NmihWbxnJOZtPVSHzWzQK1HQ5lffkbfnCZp86e993+M
ynsJwXMRt6qF6mOsTq1UH3AJqFF24HOeEPKo3Fmaf11fchcWBASg3zGWJXk2Z1mAKEMlZ5ptjujw
1qJ8O3bY/4CK6Ddy0qVInEn8m8Utohf3OpIZNe2UZDyBgw5MOVaR9400Pik6Giz/cEhcoXjMS1w+
FcMC8Pw6UIgOBErJvWzr9ek+FWpUOsN52g2DMW4M6aU68CoLadjfSRIkrsVvnM7/61AxbJKyDiBp
TEd9Vx1UR9nnDi1aiFSFX7wr/PTRui+P8968VR5xi7Kbx8lXHNmWb4pn+T50Y8FpdltQpTdpZPWr
5Ne/ig43bkJQkGwVQdkE0TScWv/xHPNsNoFULJdF6iarIy3r0g5vG7SO9K55LxTBI11vuCtbGOU3
oCtJ0yBxqbAdVJXM+ELBOlue7aS0Up9TxB1Rl3oYLQ39i6We+3GSkR+VamM4jHSXbQSBaXlPYXOn
cClzZjMuNzLn2yOVn4IwLQUYRcXNdA18RK8/50XAyxiGhIs9oe7wjDsgEIsHq5+78HoPWx9yM+bq
GFeQU55rOpS2CRD4x+hqfr+jg+ABJ9V24TucYY/l/vrueXOwLsPkYQOYhU4JJYDXiyeTTic1CVHm
UiD+ZtqvIVApWj1ZdQO8uvGuB3tzSrwOtj7Fh07u8iQgGDTIY4Daa50GT/KEOl9sZY+aXrgaOokb
u/bt9ng1Qm21aZu+Rgy9XUocS88a3W/0/De2xzJJr/PC6xCrHYiDF331mnGpAV5lcLUOaFKHjjAK
Rww3eXtX4ad4RMMDwYKNQ3D9iuNIWmKjJiLLsJrBI73+gG2NEyZqmLwtXl5xuZe4gqMeRkf0S184
6PfXP+GbtL4Kt8oEU59Hbaszm8BofTXHikT4ag5bC2VzVOudgGZRir0QVXr/5CnUi8ab+M7w4OAd
kMp+3nqbXl4jvydxtQvqmAkecsIl86dUeWql79dnbePvl1fXV6TBrBaNF/JamN6kw/wroj+/sc4v
Z4/fK2Fd9lEB4wwd9uPAZItD/KR6IUYljoZcoU0/yjl1VGKU/ypNngVdLf0aCfsWSSGaha75OHnQ
zbzuprqp3ZInR+OArn53fSo3h7k67wPwMmOiM0zNxpAPRzUnPiJQ0tlgu532g3yD5M5Gkry86DES
pUAjA+pepZChzCCTVgyy09KdCdy4waA33whyMRMjVgLBVeZlbS0/4uzsE/Gcj4ucshYu0uDxgsyb
y8ArpuJrNHGog/CPNlbMxWGdRVyljqrRUwO5TVyqBV3C5ks1biK1JYupVfHh+lfbCrVKGzn8OlNr
GFzUHssU/15Iksmw8f6/GISeDhe0Fzba6jPVYLax7aMYmTRujjCfaR7EWd3I9Re38lmQ1fLDQxQJ
1zggSKjGXtlySIIelLzr8/XmbbOk2bMoy684Wwyp2mpSWhOlQ0+yoWBQBZ+S8GHsNqbs4ol8FmeZ
0rM4mAOgU9wSR5hHPwKHqes/GmQDEUjisHoI1HJj+i5vX513KZrTMh2P1aKrxTCL2t4ESXfb+OE9
/qB+5Os/YeaS28VbcW+416fy4gc7C7haeqjCpWJNmdqeEHoGk30rjNXz/xZidVrpczNU7UyIdDTu
cfU51lK9UY1YV9r/POd1HYEDeJYyNh2vv9QgsT8b/Lbs+o+FL1b4PEMsr/eNXXtAesVPXbjyGynp
bz7W76CrZTjEdVakBUFbrzmIzzglOvEuvNXt9tA8LhH7rYLm5jhXKxLU3oCOPCGzW+kzapmwtS1/
3uvufOwRrJ4d8XbYVTtzY8NtDnW1LvsZ49QmfRmq4iuutF8KhrXbeckTsjQO1dvH64tmGcjq0miq
Oi0/CR0rTVVX2UqJJmNCJHpaTCvhV0/HKlP3pRr+cT3MpYFZvGEovaumgtjaauHIU9kY9dIHK27H
3mFse9MtMMJwZig7IfAWu9ht7bkLaeVVzNW6SeYYm0WTJyngzfJdpxQhniUziQbbmAo9uShSxGf0
tkrBM8toNDYOthU4nmqNRn2aOgp1AXPZMKtF1I8IxCIHBfTXQRfKVx25Bqltq2ybcmceTv5Ef2Wn
+6mf3Z02GyvLnWf1ZV9FXy0l3Bjz0ZBTEM8TIMa92ZnYRwU4vIn4iaKS61BHi2UP51z8qmtsG56n
eC7TW60/jQjDgq35hFBhvbEQLqw3KnMYqiOzpIGHW91xhVjQTnrYsd4ANM1tYzcicrHJ1iP2YhhK
ZUAfNJHa5irdBukMmS+g7oMCN6oAydgjZVUJngEKzL++tC/cmHjvoJigq9AGae2/Tol8fc2gfTZR
8K5TrymFdI9AwYDcQhPe5VrS+GmSFBtVuovjM3ltcaSY+MevxlchJo9Y51IKGZHwSgtHGnFNrzfO
ZenSGpLOwqyOFI0mmWWlxcQtKZfsU6ceoTO8m7EQMwRcUwXr2DX1p0jODVsbEOiAb+So/F+761O8
LNX1Uj7/GatFExujJBVVPoEuku4BIAdqd1cM34tx43i7cEhbkgUOQZXxzMGQ4vWnzNNcsHRsCJF/
e+4lXBr6rXrk5QgWNw4ZD1ggOq8joG05lkicTXbRUw7XwbSigH99si6FoJgvG4gDaUg6rZZGq4tA
1BDfxigld3sTU71qY5oufY7zCKtVkfUVuMMlghQ/gw1BoX8f5M9idnd9IJfCoEmFaZtCY5/HyOu5
EuW6L4wKbhFWCLRXoFCD3sXXz67jemMPX5ozcKWgWWjqSNL60Zpi+mdOAgtsVvFNQ+7Rar5eH8xW
hGWnnV1xpxLr0kzjLELeTgoLryjS/2YMOlcyPrnE8lpNV2/hvwiKTbR7QHWz/DhZWwfaxTFYXBMW
gBAuKauV1VXarJxSHe9yLKvBmPsYs7vXp+lSXqOIZFB4lXUTCMvraermsEnEBn1cXsEPmKyKdKWW
pIr35T8NRP+OIrKiizKUpXUgvMOMRFRYw2OERB7OH8pcHfv+j+tR3s4YUdBak2DhAf9Zr6sqFlPM
DSmcBsAOHjrTCG5pIkYbX/7tpL2Oslpb5hximmuwesNcRouYgqbJpSLPNrruFwdD+05bsITURldZ
eAqjYaw6pixKEX4H7IssmBJvlHI2giz0yfN9YsQ6QmMWYwHQg+a22T/qibFxrF2cLx4xfHhI/mz6
1zEK6jYa6keQgRQV7XLLlVPLE8WNN+bb2ydfBVCfIrFbRBLx6ygQmQddXA6tRGuepHj6Vo76B9EK
b5AWoPsvNQip/ePmnUZMbn1wGul56etrDyDXvj81Eq2huf8u5T9Z99+ur+gLNVFWM90n3N8lnoDr
yZvbtBsEdHp5jJWzo/nx0XKQM/vR3ypO6sZusjGNa2gS0ZaAZJ0FTKm+IDDPV4SJ4JJVVBABFFog
3a3kFpUde4GLM4wHsVlxxvvGCf2tV+eFhfgq7PLnZwlbBrEs1CFh5QblQK30s2SrCqHzV7y+1iwj
A04Adoab8PoyMI2nwRIUFT+S+S4jrSZT74vVh0QY/vnOZQJlCZsB4GMcEK/HMsiFFnYJ34z/vFVj
0QnHrebDhT11HmINetEw5JBqjge7UxB5q98vBAOrCN3rq+9iFBW+LtdeQFwvi/Pso4iwxsQJswWa
cJOjCfkulmQfza+N9sJLJfzNlzmLs/r4VTM1ZhOiezPVyAwPthjOdYDfeWpgGt5FqIprElxFwOmG
9VAwVowp6hYR9jag66lAR7HxegE3Xolj8hT1fUOjEGOXyp6Qpv40TZoV7RchL56iqaDfz1I4Pl6f
qovr92wI6ySHbzwkP6ZKDms0WmDiahv3s60Iy/I++xhyqhVlIhOhAdgDzKsUT1t7fyvE6saRGZNR
1MsgWm90Ubbdx4/prrPnRejjRr6xDpuiEBf3JFK2kgzkhpfVqk5BBzASUUnm0gkeATxi69TP+AkO
+8Gpb7tvyb70m7tst9UA3Qq7WnA1oMSgmgibCEc8aNyk/FXjyBZMT9dXxRvRi5dseja+1bIYcV3P
kiXQMqOCXfm66UXg5na6i9W9Nx3GOxMN89CpNssxF16T5DsOQ12lycvtbpWG2hgvq2kCi3tyBnc8
pDQJcwdl5QUW9tjvr490+cvebGEUEhC7VVVodaubJET7ORAViz7CLty3u3R38lUg3luFhsuDOouz
unwVwTgGIPRJfO7Jk9za6b4bHIh0533Blb5cH9SFMhpTeBZttTwHeOvohf4VzfqcfGm+xJ7g9P7g
4XDRus12SXKZqDcTSWGDWZSMpbf7eptjB13mZkbI7KD5013kps7Jj/bFY+FsnvVbsVaTOaohZ2KJ
UGTnYgn2U9kLCzz/qXkM3a362MWj5GxYq5lsR0HD2XuZSRMH5h9d81PexMVeKCPrizQHp/yiekzt
8/XcdeZiLJ+af7bFNZqTf6izU7i0GlzzQW8esX9wk+etIsPFVXIedrXJC9iAyakkrHmXfdDBoAJL
cua95XReah0kT7Rjf/PbXUph1BZYnZzLgIBX3y7MEBXUa4N72oO5U/wFBeQivGcnH2cwuR46FH6y
K543oQfL37ten+dxVx8yH2pqQ9DLySqig2QxAxW8zjZ2sivutcPGBtwa5eqLqlmX5WpLtODO3OGX
En2RPRSNd8EH/ZbGjgfur+2c2N9arhdASSwlifcKtWSqjIhwvzpttclQT2MqnOz+OPuGX++C2+j+
P7tyXzp1z0Ot8rRlVvMMRfHEtTf3UGF1wnoTWnHhdXQ2HLRqXg9nFOus6U8vicwd3eQLiJH3Sezj
vx3xepHs0Rk9BW5M2DqR9XFzNpdF8WbR/Hs24eW8Dl820hBAkaETfNAypzm0u8CV7uUHbacdO0e8
2erdLxeVa/FWmwN7SUMopCVexL1Y+hEZvlbcdbFuY5xkX1+jW7FWGyKFmo71H7Fy6s/ZdyOpsMBG
k6A4yoK6EWtjWcKqeD2RWm7AIB5YK2j4VofcK3fSU/RR9Dsn8raE3NeMCo6+8z3wRm2okv9v0SSH
4YAeiPNDo31SPW81ji4e6r93gLVGAMZSmVb1xKgmqOmHyg+91OlwHXJKsue0x/zq+ie7dBidx1vd
c9W56lPsWxc8k/BDaeKnqoge6znfquBdPpDO1v0qi6gCGu1BwMDG4b2+k73UCw7sufmp/qH3tgFT
xQVV6G5N6PWMQoHi9SrJcANRcDg92WVcuWW7r2Au/08z+LJ0zh4j0YiIGk7n4FYkTGKKj2mg31RZ
+l88eXQur5aGcA+kitXBWmPY2Gcx78I6fT8iK4Hd0/VhXDxeQLny9gD1Cez/9UQFE+2HBM8+u0H3
bqAs2c4h/s+6U2y+rbZCrXauFfViNcukCfNrjEDqvWBnLm3JD5bzo/6MLc+udNP3W+fn5YXwe3yr
CVTQClK7iPHpBuXjTPeMfNhYCX+zxn/HWAZ+thQkfEYHaVnjg48V503zIN0Me5SAd6Ivu/qNvD99
sjYKLH+TMH7HXG1geOdCZxlMZutNvAISV09s8TB4s5cc60/lRvfv4iuOjvK/l8lqG0+p3Gcni3DS
A7VyfN/i+4XOGn41OD87u/7cIgsPD4c0HPtbm/lvcv7v6KvdXOF6NEDjZ6+Rhgs/cQP3x+Trfvmw
dWxeLP6dDXTtvF4LnVZOMetl8Ge66AdpHz8jBITZsDt4Is8dXBEOxd1/eT/49xDXsIhCT/IgWgpN
C55V/FYObuKbbssLuVRssbCFzffI1jdVV1eEsIXHVi1LqFIc/YhFu5PrjvAU/lIR/bGnz4Et2tFR
wUeVe/Xuetq5uC3lRWKQrick2vV1aLDyNMWHx7b694X4wUJ84X8LsBocHmtIBUa8SGaJ5BlYsCO2
uDHLqntzxTobwyp1joIpWPjdLdt+uc8Ne8yyd//Bg//iWX0WZ5U3xdESKmN500HqhNHdOiiJZQ+m
i9SHL9vPaHQU2xeSi8n6LOgqb+Ip1+a0yzi3cbulBh79iOESWo6ya1tP9Atvumm/t/stwtvll+RZ
3FUuxf0gzIucuA3VDXw8co+aq9O7p9tknyC1i/PDxlVoa6SrTDrA7MQGebkK6RywSpH/yI3gSyWL
X0dD2jhtN4e3yqMdXgSqtHxLGFuO7kh76x4tmdYfveVljrliw6n4+fpWuHxWnM3pKn0W2DVbOQZ/
VKZGQF1ggSwnh6SL29jdf/Bw3NgX65sRXEYLPDYTuqQyS0TgxVVu533qVJ6Y3Abp7biL0XaXd6eP
QWeH2w2c5Sl3ZWO+HCdn53HIFQZaAj8gOgyUHCnq3Cs765j7W0TQi70p/ffMvsz8WaQmlucxS5hZ
oT0GO2qbias96bdlbJ9uu681Pjrbo9tYr+uWhI5K3KwsS6j2skODofJT65SI56v29EP8Ed3LbuqL
m/f4JV++ndMX5iG0M/hqr+84ndyeyrYgauuF+8gp3oce0kTvZdgWrWhvnviXz4d/h1vr+44CWlrC
MsilyFl8MW4Q3+ZJhKKf6Yhu6gpud9rIA/JWzNWZJFWBkFQxMQdf8dvHcb9crURk3/fBSwmy+6j8
ocEosPim8q7fmw/9obmLtlLEpZLkAreHV7rMtLE6udJmwCt1+RnZIdw374GGOOOxPyRH67B569j4
quvmQzpnxalcYp2cyeFosTM/39En3ike8u0bZ/7lc+z3wFbnGL66uNQvRUJeSjWSet2k2p3hXU92
l4NA67IMRYQVuUqwSSnnYzxxqWmQoO101zJuO2XauFxc2oJUHVUdKBwKK+vbi1A3raAi3mTnELJD
3n4R0nwWqbX6dn00l5Yk6jQyhQjEKvR1A6NXkw6JPhoYA2JhoepOhb4xlIsX3rMQa3JamIxqHGOI
8bLTVCdzI9OWFx09P7vJDwuDhkQ6cOXG+XWrCrExvDVHLUC5sNPx8bYLXJqoW7vVuHVJu/R2kEUT
cgS9tUWcYLXqGkRY1ROdQt4O8X4gbQlOelD94NN2hf/SQUssdu3iaohm/SqDaL2h1FjFLVs33sfL
FV53eRhJUGFPghO61ofry+MC4BeXgLOAq1wxF4lRK8a0kIJ6bylFq9ExfkQBQeJZ9l3aqb68Nw1b
6NxU9vLN19KFfSDjHEzDCyqlpq1bXrGamAnYMMY7hD80M/Am4ckIukXqeSsrXtjXhMLscIGOAwJZ
3dLKRK/6RgEdMQy124jGkxwaBjqV8kMhK3urML/EYfS1l4KDniQfshTH2RRKYNTvIiM7RCFssOtz
f2HtwolGf0Rm9KAflx98dvRHfSA16MHygpFkG9doPvM8/bwe49L9AhAFUiegUIAkrqGVY4SzWh+z
oF5e+bcSjQYDW/GlH+3JN2Lg/BfENu4zCtJRksWXJcO9HtYsRpYymO2f/N/5NsCg1rc87TH+MH+U
b0u/2G1v0YtTqXDSIVRG+3T99k2SHu3xiZgnpzg0h+5dzN0Cw9+DwjD1/fbTdyvgatv0WjTn1UxA
EYCEWD5Y1daj4uJyRXIPjRwyN/DF19MoWbUSWVrDhxu+dYn2KW1KtwnG/fX1ceGmvYjfyJSpEf7h
X6+j1CF4M8laZHjIN9pNt0cF3JdvNlvOy69dXf5exVkdqpFc9noU6oOt382+jNLPAI+i8WZHcXKu
YludvYuTdzas1V1Tj7uswuyDfsKENfMJ/XpAxegCbh19G9NnrlpCaMBZ+VwRZ/hMzcXraSIu5rDp
btGE0j+cfOU4ubLdyt525/niEvw9xvVRYYHCmaeR2KmpVm6gotIG5ivdGuKFC975lzNXKx3t2l6u
6Xvx9GNwkh355k+0212eflBDXGvzuN1YKuby52dpUZzDHL1ZxtV6ErPZ7jgD3+nu6Bi8vyLV3lor
W/O4/PlZPDRxgy46McBxfqcn6IhtIWo3FqO5SoiimEWG0TOgpGofMjHz9XwuMJLb6idcKse9+lTL
YXs2kiBcYKgdgbTQ7Xl5xPvMpbMMXmXgg+FO0y3FXe/0/b95bL2KvEojkVIHOUjOv3K+C9T2vUkf
XfRtfY942MZR/nIruJJNzFU2WURZpanjk52c5la4lXcmL+fENe7T2s46GxE9MJaNAyXyWLqnvXSo
N6rZl9cMZ5sEg4buyuqTjoqE4MZw4gVtmCDmTsJzbLXvr6fmt6JcXAPx9UIuDMwqKkerUSp9HaSn
gUmdH8iZWPmCIR32gmhLNyPAiNatbytbw6Wtv1F+NXeag4LCZib9m0X1+1esUql4MuYqWGR/Wy/Y
5cfw5vS1x5J+n+8GlBLyL9Pt+LF0p/20BRG/fHX5Pf4XxOPZcjZOgagnSyKIDrOv+e0udyaNqwuu
e/vUDxCA/HB9xi9v1H8PdX0Z7TFxbbUlo86YaaTdz7ns9kawceJuDmuVUFVziIJ8Jkrj4sbR31PB
c2ZaPbNDSr2PvM3NeTmD/x7WKqG2anwSxvKvL1i48TGT0N7pXclrdkbnbl1cLl7pYWZyoYBkBkXl
dRaKq7yIhAVW2yf1B8ko9xNi5cGsTe40GU/Xv9jl1XkWbLURxX6My0ggmAxigNJ29LmK7P4RhDcO
a8ajcpS87lEJaSlt8V4vpgATKT+EBBEDe7NYcpiHxQK2LqD7hLpkl8Xm9eJijEWCFY0mbJPkVUKv
EK4u0Yj68+wtapJ592n5csiE/0ILciHXbvXpLuZWhBSgvQLGN6X1gyFVEiUOFB4Mgy/9QETkRtzJ
xxjXuMjFD/smcKeHVHUbsHsA93I7+Sq92/imF4qv8vkvWOU9dTS1sdF4kopHzc+PJeeXsov2+cPm
rfTS/J5HWuU2KW9Vo0xeHkdf/1TyZJC2dt+6i5Jn9mvrqiFdDyivIUT61E5TaDK05W6TN05BsWx5
i7UQxQ9A3Nzp0+b2v3SfokEG851iFv+1yjeJcEoG8fT/SPuuJclxbMlfGet3zqUWZnfmgSJkalVZ
9UIrkQVKAIQgCf7Nfsv+2DpreudmR8dmzM70Q5tlpThBEDg4wo/7L5tzjlEEFO+hLJ5Dp/cwbuvH
S5fz2RIGjIWgFAPFJiAifzz/U8LQfrFwN7Zdyp9WeGn9ZSZAR63cwSPLLpbQzzkcF9Bc0ImuY9qn
eXQzQi56WWeWxSZ4jO+jV6gpZ9UGhKw65RCYyFYQLcnnzx/v07Pv8p3Zk8PpV74PgWis60BdqN6M
nthA67y7MPhzDhqAuh1YCFEj8JP4tGzRdJDPKgm4RqAdlLMHsFMyaH2kpECAhahOYsbVyv+FW+Pc
4723e3IKY0srQaHHmU5LIDcW+NivOaYGigZwvyuja2dvMejGMl5jGMmeVTYlPeioyrF96YdEbTUT
NEtC+TsJ+/+T7O/8gkRwTSjOoiR36hRpVSWWU1XgMrseXshuutbQL3ucgT3BYH6QzW/Rm/kW/fj/
f9neO6MnAa6XsFBA5Qydbiy172wUhDX+Mwsn6x202moJgwXf4nCyKpLXY03JhQvz7FsFZzr4E3BD
/2kyySvHIGaa4L6M7P1Usp9jF/78+EHOBjhe7GNWPsFShKc3iKfsyhDZY3Tnq/WdEBAzk0Icx4ym
kHAf/wUev3Nx23uDJ0vHoHngOyMMjg2QLMmXCnEbay8cxLNGQDW/0q84ILY+iaI63UB/ByJz6SA3
0gtAmvgUOUH68dqdfT2r4PxKvYDQ98R3OnJylt7DJhCmKZqpv4voeCGtOP8c/2Pi5DqQAUhrwnWf
WVacs47tPBIjy9aee+FZzrllTKv+81lOFqyfVAjJptWQS6BLOO+H+dChXAAlkAvZ2Pkd987Uuqzv
MgVdUu6FI0ytrUWag/nvIQbXitnofXUI9uKSeva5R/M9jBWjZI3/TjN6LXqr8aMZvUUV7Bj+vBfY
G0yY5sJ3LqziudcFfDo6D7i/MQp3UmEyegzGoESIMvgsDRhowpywKIfwgvc5G0hj1yEkQR0e9BMn
Ow9ckYyINsDOe+1fOjBb1akEoOe+LsJ8+j6IfOWQeUle2g3ZXIo5z4YMa66LEe1Vx/p0TDcMvUU7
M6YKyY3/cyWtqdGntTBBD0QDyYP840N2tufxztzpwO7iWHJl6IarvW/D1HkND2jx5wMGbsJcHaz7
7qF96h66gm7/nbrBe8snqzz6NVEMYpDglybpItqUNRfc1DkP8t7CyfHmGvxoELlE5dPt91R7V/5S
Xxg1PLcl35s4OdixGeyxdGAiWfmuoEnU3s71pSO9rsRpiee9kZMjTUjYq66FEQ99KVNA6Pjg363Q
aSgjbD/eD5eeZ/3+O+9RQ8DZWDG2wwQeeGis7hqLP0Dis/jYzNk+4vtHWr3KOztdKXQ7r48kMD7g
Y6ZmpdcPtvGmur8Y9K/xyEfLdxKvUHT8+DwgL14rZMbeOWXKFRoxZR4BuNN8NXmzC+VW3ajrS1Ns
l3bgyW3cRQOEOtfJ3UqGmSdfnIt0IZde2EnaNtQ1p2EPC5BQSq3aZAl/M5eYJ8/5eDT/Ec2udB5/
6tAjSaOmkvDxofRSCFllU2xSj9yO7beP98W59YJEOfAGv3hkT3tXcdBawguRL8mFtiknEN8E2XT2
sZFzTXrcIS7G4NECBd7oZEMwyILKJUGz0d+KfbIJjpCOjXOODgwFgH7emmO7QkQvZbznXtV7syeb
IZyrPrFHmPXYeA+K89Sa3IyFl7iFzlYt3ts52RKi535rW78er7/xMKIJ4WPQSY+7qFi7TPYVWJdR
D552ba7vwuPlWbKzbxEBNTi7UZGB3t8fD3eFGaiF9fgAgttPpRc8kU5dcCDnTSRe7K10OH+aJFc9
gLBQQMZGSbw6hT7wnijnEip8dd6njgMk7f80sn6Id06KjtoFwh7PsfaLpy8KmxGFfJ1DC/YoUOi6
OIR3fof8j8GThbNLIFPnGU/ViN0y6203eamLXueF/X9p8U6crxFCebULM9auvK8+Q8pwW0FJafqM
Omi2SMCU+08fm/zFH/DRUp4cOd/p+ehPMDluuqf6scx4jvjmMF/NV2vdhxdRk4V78Dd+l/kMbrko
Y9immM+DhgxeQIOeof/w8Wc6Gym/f70n53HUPXf6dbVRnGm/IljehPt6X4FTBlUS/zjt+ksX+aUN
dXIyW63aATU4tNde3cPa+RXHZRuCCtzfNAUqF9sLT7gGOB+s+mnXwKqjxfYH2Fvpx1esc6DSlWve
3oDskV5U8jhb0nu3oqeBsxuCHstZT2Vwi/7Ig35A7QkbSxWrSmWxamVdutwvnJhfUlrvj2hAW8+m
sKjIt8XFldFUYMeo0/9wIU/CPKjJAwy1moE+TlEegmO1QSMRNAbq4TJEfT0LH721E7ej3aTsrBWc
k6ih3fYjeHsbVh1CKDzlvfZyTAj+uPB8FzzCadnQlFROdN2YkMu+Lrdqrx/kliDdWQ7qa4/I9vIU
yrnK9vu9cuKEojhRUz/CpH2Q0DsCg8EV24/31sXhtbMpzntLJ75nnOHHNYcla7f2DtvjSNN+ziB/
uzr0Oku2wQtSEMz94s6/hlbqx4t7dm0j8D2jdwE+oVNsQgwNE6up4MQISVLS+CBhvoT8O+/K3tlY
HcG7Y7D4tu8mDDbW/cnvEE4X/TX6kvtp73+j238H6er+epbfn+nkPDhdn3hstefcet/FHrCwTblp
OjQjaXG5/nr2kL97upMDMfb2LOwJ1qC8nc7THbS2IVhvLryns8funZXTyzeM2yEwaDDJTmwFu1ce
FGoDAf07yKT3yQVrl3bFyfbntNGaQrAR5Jk0RRUiHZ3Nx/tu/Qt/ciPvnudk2w+EuIEisDC7GPyA
lLYsG0io9jsCMdn/zNTJTepLFFn7NeCb+T0wyWlgf47sjRgviWKdrXdD4g5Mt2APgl7gyQXq2pC2
tF30GcaNulIQBwTMyNnNYHeJb5Of481wCz3E7ccPd/5N/dPmKaQ3CXzVCEgspXToAbGmbHmsOlO9
fGzlbN3n3aOdoncphzyu9vBoYjMDMd8WmCAVR70Ocm6mb//GICeAphEYQQCLRxZ0UnwpG6oBt+R4
Ywt4FxL0LtznCw90LthBYwKIEJBjQR3w5F0tbR+3bAXt+egnOnl3a1upQ9L+FX2oaDtspl08XYrY
z1RKoPdiI3v8hxbpyRnWkwWCYB/tLxA4AcHrpPJ5xd9DROD5Us/7zAvD8gVQdYlXjnX8748+16pa
VzIBdinMqd5Hm+Xo5+xqAhZsnae4lDv+eRPCGPSj0KdYRQlPB0aiWEyyd2GM1gZkw8Omj9ofH7+w
8yZwTQFCAHGqU77O0F0aPxkBS+TOD4oCa+cPF9zEuiJ/9Eh4CJBbgkc6CdcO7B9XjM080EKuzUnb
fum7KHNH9VNCuvTjB1m9zUdm1gd9dxnOycQbf4EZKoIU2tpbHg1b1b+E3m3rXE3h/mNz5zfCu8c6
2Qj1NGszr48FQacD35R7gsnhFaWO5CW/xHC1npqPHu7k3hjkNECsFMYazLN4u5UXCTTqF3mRzm6G
lXvZxk5w/sQrPurGaiFgBl08q78p+woSgEH8/PHCnbcRB6tOE6TKTlkFvAkpe2jQf1Phz8lVGWtf
/yMDp/0COUdVuEQwQN0gtxA7cPr9Ywt/vmNXFwoqVWitgUTaP3kbVu1yW5awYNExs8z3hDVpHb0M
sr+wp/+cWgGwDjZdsDj9owh3cpvPpZUw0DMnv1DdUVCAejjnn0aEJy/guDhomjbX1oV8FYzGp7vt
j1ZP775oGee+5BRWNYv813CabRqnccVV9M02EWpX5TiH1V5OMrG/TnRe5PWyUFd/tVt7Jt+cYIZk
Tarc2VnuQBy7oI9BFAVZC3TWGFBrtGXyM62SWm0DryrZwW6rYC5WgreAprqDVtobZz02IjxgwzjG
AvzZeZt7pZufIWFl/xkyFxOKaQENwYSBwjKbnkI2tKOXdZOarY1gQ+Rj2FWrWuzaPmHkUQHG61/X
xkdfIElQCtyTvoXKzNRJzIp34bCjJPaPsV9R/DGvbvHpOoIY0Et0KI8z5En5zjHgJb/uQ151z1wF
zsvCpxGQ3Ll386QV1aeoHchL3Ir4amqJnYl2+ASa0eGTxOSfXxiHiSXjZNB1NtSe/zA2TvU5Biff
Z79rk+c4XPhtxPzuCmQT4XFU0zinXae8eNv5U4DJG9ZRnbajTJ6C0jZxxq3K99JJugxEyBQ8oung
+sAC1PUyAFMzdJObuk0ItQVhE1Klymm9nddWDdrRjVyq+2qV8Ugj1sm3pG6DI8RiwnvX0Tj9jd3N
TVaBAW7E+EfLrmkz17hgQZNIiiSCnuEr7fAnalLHt8QdlmcuBd/JKcCoCF1q77oG4+LVYgDJzeKe
l5iNXxTzciZi+5q3DMnDjMFySKPFbHxeqUTD7TwRN061dONPAagbSUomO+JZUA7W11IJCPckvooR
Umh3PIDt1H8Bp/oClW44SAz70bp+6FquSDrXofgRWYMKcrt3gbvBv3rqE/UWFvppDYLHcMpWkh9U
SyNYkk0WA3owxKnV2C5GNEpbm9BKB1CSNFg47dL2yuMkdp9pyMm+s0g9FZZVxkPe2Qt+UqjG/uqH
ymvfqIwA+WkCEmL50V4B86VXxfdzZJcvbAxFVimMKdu+PoAt4ZsydZUPNK7mG7tVs8lwtYDYrEnK
5qCGsakPgwilnc0NqldIhvoAt01X4qP57oseFInuUGNyzMGQlQdbz5G1tSJTVvcBASvK3m+FL6p0
tMe62vgRkjXLjpd8lJDpyGeYFAevTpwlDYbYE1DPa7t6R3qne5Zw4+KpbaLILqpxiPqMJXaPHdiA
+eYAb24eg7BzSBYLeKuNpN647GOTXPnRQsWREM9LsnpZJplJJoMXwsYDW3Q3Xo1R7Zmbuh0dnjtU
SK9QEhi7slz8LQ6InzxWy6D5HtB08oVTo77Elodlsme+0NzWIzZXwj4n2Nv7obKboRAWuFl2LVXC
bGSjDD10ol2mPSi45u6gwt5MuxBQ9FdZQkpix6RjMFttluZpquZuBESzptfgUO/zymJl/EnU87Ds
XGuwnRxqDGN8xdAKt1JS+y3d2wE4716qVoPGo1YTwccZl6moR9OVV54LONQGpD09vyM191F2m5qo
znjNmx/gFm67nYpa/yqAskWEHlHLfYBRXI6x7qAm8d1UO5GVqYp7/aEOZJwL4S4AdvrElkD+SoeI
bJn5fmlj/l3HwhoyLQOrfJKEh/2VaXoBOGhjvK7AbNmYbGpOWnOMbO5/l7S0ohTTsyht+3EnkRiG
Wll6I3vsgMEDtqhOW4tU5dbjEnQabWtATu7FMTy4cqYwG2RAHMzHSQ7JLK+eg1wMY1kWvtcORwuE
q/JKhtXtzMTXYfR/ehiQzakUQVMQ0urqUWIA7ZHQRkBCg1t3MbEckUlhynZj+pHyT2XnC5B44uZ4
DYPB6za6r00JsEYvVjH1gfxYvN6udotnquZYT77UnwhmyJ80ozrJdAyBqm3jBbpNAaAqDzHwA1Cg
EXBtuafVWO38qlcogAt3zIzdmjKL68q5qhViVewtLV6nuG70nlDHD+8mL3KWYulsVIhn50FMXrmd
B/lY0YG5mZHNDBLHJP7U+4OpINnnTC9x1aq0hScAwDhGg26YokilsUPZULBRWckzboLYegkAcVW3
nmvqGNRBsg2KJS4J++IIbwnAmNs626kmIFKIRzWjQd91ReyRpdyWKKwPxz6eF5O2piNtbrPBzUaX
83HTJlaF7eNjh14DkRceFe7fOA/nabLTuZsn+hBAU6voIru76r0ugpvxxrDLrDGJXx1BW3MnXKP6
NC4Tg/oqHGdqeSbpnqLJlBtajSIpcHObr7K2e164ISoBmeUNBhVfl/BuM0xE1PfSotTOgiay3L0P
TopCgd39hjsLS27jaRF3UrKK7qPZuMMOnNxbikPI95TDyeySLpRXI1OVB4Y+QjJ3Waz2boI+C9mD
n6AEg07YhBsTSOlvbIebZUfAda5zb9JkS4WTaEhne95Pr/MCK20XZMWZ4w2RvB9C9AGyMm6dORts
2yrzvh9AyeP1c2lu6bBM2svigUh2wL4MIWzvhiq4A6VH4dOOfhupU35P5squb22mIZQdqKQzYda2
IiEHwuZAXQP5E7eYEWrcu1I2o5stOtDV9bAgvtiOWHRyhPy6HxQVD1m94XVXDnkpvVJlCrMVn2WH
e7WgwVyTdGz9QGxC2t4BFjgVs6dKuWmcCINdMxuaTy36wcCzhgucV4dp4DYbopIcF2+kb1FtxU8h
woEvvteYT+Ag39fjqGWK+8y6i2wJHR+nVaW6wfc9Z+e3Q2IewDqtFa6d+klTJNjXEcFW3fRTA1Ux
bnHgcQggkFUeuxqCGzUPB57SOaw/O3SI7S2ANMBGNLJO6iKR4fS9rcvqp2VpD1MUTPFdbVyznyJK
ZNqLzrazynX6skDVVFhbkJdwjqsVdPJPvF6D+ZIlAFMCJ25lpl3qLwxxVLRh1La/OB0In9NBMPmM
P4w7vWUJ6ifaf6G+Gh5CZ6xYYeq+bNIEkr/LFvhjIDtTz5UrxybSFGs3RG2gNlDNc/iVcirK8rAj
SZiNwAuVOYGEyV1oKbxDr0zi8cGJR3xWWSIay5OxR0dcRv28ul3p5RX0que8wvm1i7YxrsLqsBUM
CF8rUsdt++WZYHAULM/SLds8wuDCVEiv8sdi6OLnoZx6UVRESFHQsbFBoD767ncu6u5q4vrAE6Wd
rdXx0i2YLr1qU021jZt+8V6MVH5miO6fmTcme1qxN6+1EY0Fiz0CJWoW7ygTUb8lanSgkJWEc1dY
kYgxo2pAYZxwCAluje+JZ0+7otqLIKrGPBjttwoyV1PW4+SHqRVT9yGOpCf2Dq6bMlonnzoZdUu6
jE0XXIm58xLsWrOhkCf6YetOJvdTIqFOG9IwrDbaER1S2QZ54q5kvHnpea3LrMFdQ3LAap0OudtS
qWJALjqkjMx3pC3vqmAAfKMO/XweWjHtIUWtp2vDcW+Bq2jYYFOwed9T3RCW6mSOEadCy8+l5Kcr
9AqPNGhHsTpRe65lHB96R85e6lCvFg8RJEXGQkNXfcmF007Vs2rHJiiGapx6r/BH+BK4zHixUoqz
XUHIG1OdKanige1o2SZx5jUqQGCN6zFOQbpvJfekaXuTi76XN5LVZfhYNqKXOYs7BwcmjHC1amqC
5darHP5l9KUz3AufWpvIEejKWtYc76LAR7MSulhPcdxEoGUYuyrrHTE9NA7H+Dp6RlZMbq3Atssr
Cp0ceksw1QqKwJqW4tqNm6FJy85pwUuw9AbhvmZuzJ+XlSa9XsO3vI80fmbxSeXloLnBNYsOvF2l
9siN3IWL67HjGmF6T57UYXMY5exCDExxTIvTWgRWntC+dYabgOiqxzZvHUReSg6V2eJej9ReGaD4
8iaYp3Db9X01ZVWdDD/QHu79zJ8W6CtU1eI4Bzlw7u1Q7qfB3nFkd9uNtR3feFPkZRo6I0gKk4Ee
7dlRVS5d7aWyGkydT3Bx4n4aG+oUne+wt2aGl0+tsB3tTW0z9UiDsrkPIrq0aeC30j16c5i7JQML
1GRe5kFURaLY0SwS5Na1lU4OQfql4iGdvSqsUmMSCFh7iGm9zEO3bsiIwaBUAAqLvpgUwoK0LEfX
3kzEUUcMz8/VjXbNVVeNzrKtwzlI0tkQu/uENBrRIJQ622QzeWMlN7xjiCxbNx6ROWurfvQgBfR5
sdXX0bRfBtIk0KbXfo5o+DVpOF8ygSDwNbSJ8+JHYPHHZ0xiSDkAqEP88cFvug6Djy2k4YpIQ3bo
cZ4gQvMNuE0MznRqYfdm6DsrBwd+aLbR0DWvtOwgRKIIv2cWaoI/fDUFX3BjG7U1YrK7tGtb5yu2
2c/REP8n9QfxFLUehyQcD4Fzxqaq+HMZKFtmvceon2nXwsBepXEp21UTNNt2ok6VJa6O2oKPA/qa
UNdIqtQb2xqSRIFaQCXbJuFyoarxp5rNr5pGgmIKFIP8Pw2Tw/OAli7RUcpaunH8WwdebVqOXfLy
qzb0X39A58u//ze+/s64EWBEUCdf/v2Wv9FHJd7e1PVX/t/rr/7zR//+xy/xm7//5fyr+vqHLwqq
amXu9ZswD29Sd+qXTfLG1p/8V7/5l7dff+XJ8Le//fb1R1+jByiVqL+r337/1v7H334DuMv7RZr/
X+9t/P4DN197/G729lX87/919pfevkr1t98sL/orUgbMuwBeBfKDOEANc3r79S3f+avvohWwDiuA
2R1DC7/9hTKhKvya+9coRh0wAUEy5uUAfMX3JNO/vhf9FcMeSbz+HgR5fCdJfvu/H/DuH9XRf6w8
FuX3r/9CdX/Haqrk3347BYD5kI6BbQ8FuzjGPvBOimmjzyYIJ7YE8pAj5MP36snL6WP9zHdRleEy
9OvUPI3PIIC/MM8FQPRJRc3FAMsvIQ88qg+p9JOKIfTYTGwI5LxnUY46LX053vS9JZ+dmHXXzjwN
Xwb81SaNZKy3PkQAn9qoSW4QSAOyNc/dQ8zK+tg6ED6HsIraJ9JFRWEO203vl9WRl4g+hIM5JyCk
afDK+5DegQgaTBPCR5HGLS2SQlm0vDKBy58DkYiXClfE3vPpIWkbpDiTSQrSuNBzhVpx0iI4JIht
SFcWQ23C+4kH8odIehBVzmI0EHFx9INBBLxvuKgyXQv3KuJxFkjLiK2aEn8bWr3zfZws8RQgrMnK
3gt2LnHKnwPEUiAsbS3Vp2WuIrTlrf5HG4ccehetcl4Yj5uiFr2bRdRRN8jXHIiHmglhjFVr6+h3
PHpE+mylRiQMkjZWyJA8jXyLegpUPYxto3trLBukJaVPvpOZuDJdiAmgVVsG+6Af8A4MSdCa8k17
t7iKd/mAqCGzSis8GKqRNqveohlgLfNzrc30Bolvt081KJEybUx5pA1lB9673hfgGpM7SNC9ecvI
76u20U7RuNhTulfe1rJDyYtZ22FRQ1kKMYMHZHfDTJeVFXJaUfoPSezJjduVPy3J8zlB7SpInN3i
lA9lpQ/DNH8iFYW+QwAkQ/Ja1n17q+ouOXA2hIexFA1eR1Ude8tMB+k75SuqbuzGriLrqztANjed
RKNv6i6AKIpd2gC20ybYasxX5x5zrksX5TQtpbwLLL/KnQlSKJlnOPCQDVPBZ+nUCOhRSVvABjVE
OxRWp8KfkDuiMeXO13bjewiDwx73qaN2gS29o+OVXbCx2149zRCd2nBe4UqXI92VdjRdGWsW2zZk
0TN0l9c4omqvo2hGAtsnfIbK3hguKbVwu4NQ09g8JW5Ufx4G0+066hGT8QBmcsdHzat3G6vQuIzu
KycAzpFF7Jucu+BRy5A+6SXyQJJsj8PTHCqUoVDgAZFxNY01Qp+5vJ5IjXYlpMvKdleHffNKljUj
Io0qn4kfkytRAW+bEYzAllnllNV3lRiPZTjzIziBRmasgkYIL4YCZa0cFYQQHMN4Sra1QRxOc0w6
YxWmYS2bVahY/DA00K8CrizacDTsk9c6wTzKHqEsetoWc2/E9DbVkZcTsgSbWVja5HR2LP0lpG7l
XlEeyk9TVAagSCpL6SIwqXiP90LZdF0GujF7iiNXXo3KFdFVZZi8wWEzm3qo6oJo2e9l04Jgz677
URaUd12ScQ2Srg3SBG1tus4PrW0w26gXN8sw8BxVZgRVPa39wivnDvBZOvkHlNWHF8hPjPdBp8Uh
oKNFNmax4NJc6X1x2OSGd02Cg5Wiusi20m5iELW7fKhT3TfRk3FLDPMLweKsL01fZnihSF2ovwpt
NdxC7WkZFp5xexE3ibcgVzDr4Pi4OEFBfJD3cCTNRbgss9phbt1JEXvY/sHh47JZGiIPzeQjsBxB
jgosIeF0vqun0cl8iGQ6WTWT7ob2dvBQ6siqUmeqgX9vInWopiWa0yUJBjiqRN8FkXM7RqIsulgH
rJikgUbrEtnNbVtFZtNVltVkbdDMTtpTQW85+DCBUi3tI9O2JNs4qRKTazr3d5hmnBdot4p4F7JS
kQ1mMaI3VSUo2g9RPd1XYvC+jDrCBKGIkKGyeeIY5sYsXG5RGe6Vjoxz249C+AVUhzVk13xUi9Ky
EuaFkiRI/YbGLyGdhjfhN6igDxZqMYjRBAAnLa8hbupX9m092ZS8lI2jrz1fOXot/dV5HCnEeX5v
7jHc5VwZNyCZ9Kt6WzrLzrZNmNZdXx9GsSBq6y3dHzsc/51MItoUFcpWV3Y98mNI6NCmFRbkro2Y
eBqgt3us2ex+JriZUVsfR9SzqyV0vxlIak6YJ0xYOtjSumlGzT5LG2UmNyqbn0wvQ2q1oT+jDuXS
67636yEN7DH5zudYbu2use6Tuuy+Tzxin2e8mgo1QijFB/AMV55H2+8DyEnDImHMPfaep0I0OKdm
P/vtdL3MLC4GcMf3QBfpxWQ9XfpnD6KfTaGWpbsWw7SYHSY9oDe3tKyCk2NRklYR825mg7aFiyz7
rgauoiq8xLaOnbHc2wiZ3BUqI1XWqK7ZahpbfDshzwwPCe6jTIze8Dg2SkJKB/pvP0Ai+GVobf6o
rUohwDfDdYs9UoPoz032LKYjJDQhIXcHgn1aWJD0vpOL5ib3p6bdWrRqUJAW274M4XXDHkTaxJ3j
H6vvDNLa4f13s1T6acRj3LDYxTyJHtpjQHvcl83YYAyDW9EhxtQiz/RSD3dIQfN5Mua1tsbhUyiX
vs+A756LsO6m24WS+Qk11OWBmYjfWLKJtlWI1D6tkrjLfMD9GUb4Ytz7rRegRImaa3tkdCoLESpx
FXdk/rSgUVsoMd0Hy6JzlG7qAhXr5srSMfaCb3Pva4uSH4hze+buel1bIvNU/aP0neg25g2TG0zy
WVnQJSq3lCV0NlN7eW0n+UZQR3rsJ81vOZDxGI2diHVkVezooqSkvQdxsvrMEA3m7RTVNzE6HKi9
o+Pws0GIgZaBK+944okULhMZPWtls+WgIwGbCyX0vnFmlAJrDG3dJMpvUeER87HHFLZEy42gH1yK
BeXUhfLyjS5Vf71M0F68r1u6hMVIF3szDnUE/HMM5ikmBBAkg8Kgj6XQJ0GBAY8LObOvFQMyHLN1
DIoazPToOXUlzrSxsc0ZMl7f8W/oWtO4USJodxaepS+8kPomjYw7sUyYWT/yanS76zka5y/LZEPO
VChmXzdGtvAoldXIlLayowcU5wWouSkkt49xh4rlAY6kuVm6yYG2dFTrh7aCUvJm9FFKyKhPNcv7
JrS+kdmdv0sHESpF7/VI2EQPyxLVcy4QROS2raw+8wIHSaqlZffAGJTi0ngJeGaBA25My1qS7zwe
lgeZJLgF5qiPsAEmvg0Mn+xiIQrC2+UABuV2sAO0lt1gO40zPkYTUXDejAuNi9g3AANrSNpgDNp2
qZ9WgvokBUYy3CURUxfa86dQBjiqCIkzRMcAioj/JBY54cZy6gQJhWifI/+2UxegEn/CmLgrJ+A6
cQt5Y+DfovUDvMO0oMIF0W2FcHBlAY7/D3tnkh25saXprdSpOXTQN1MA3tPJCAbJaCY40aLve+wm
F1CryI3VB0p6coKeREpvlHVqpiMpwtwAM8O1e//7/dgm7pv9bKSmJXazsw5r3JJXQjvGk9E0/X5R
IsRc3JCCehSjOqBU3G2pjDVo47v9DGdobkXZ7nbVub1b7xt51RW2HHVW9lzMshhblc8Ks4wO6b12
yh2guHbvFvfyqqrvWRl+KaRZjrWQp3VK5hXSHGDPLB813ymkQuhFw+CdjGCyjXc0Imwa/y7aeN+R
Euyb2CZPE2OC9LaE5FmF8sYPWYr0w0jrBA2l5nM3kkabjrKTwN+sT/mVhuR5ys8+VjNeUtcX+ivu
6wah7PNLVbYZbhEW4Z9b3zT3c2tpvpk+RerKxrj6SrFQNUm00EgLy+TlKx1GwdOtrJtnl96WR38D
vME27fKh2a3CL17drVm0lFMNyTRgtSAxezlWHojVAJeAIub7mUCnbmbIuuB0R3Er4ouS3gmrgJ9X
QxoQePFxx6Meke4rv0FV8eIqrD1CqtFyE4J+aZNu/34e6Rx+p2iR/2peJo1eJp/+52Wb0DNebJY5
nfUi1fR7hqrJ/9f254+f1dfkRdLp+c/+kXFSjd/IMykmeEjEhYBpyar8mXEyf5MBftLFLcr0FJKq
/ivjJGm/kQeXMXfDRpjWxlmQ+GfGSdJ/w0tc08hHEaGQw1L/TsYJPAZr72KXY4Bu0bmuzCKx+Whd
9lmrY0V9P9VKZ6ikyrdjSe/l70MnR8Fp5pqVP4ostYxbKUUaG5U3nqntplzeSkp9Sn0ZM8tKPaGj
KYjohZOoigfRN09pOWyzPL+ncHyD3GXTh83HKS6/V0MuU5kRHOQvP2szOuKG4XZCSu7GKh0CckeT
KleQ9W2jYG3qEXQXCtGi1X/m2CBLHzyRQd9JFNMot982A8ef38VOq0xu3lrv2kJ7HwzppgqsLVda
SrWKiOe6cKNzl/flcJsmemTrofhTi70PvqDsMxM76KwVd41sfe5LaTdG0lEmWam06odSMm5h3FNd
UXe1EVJ2HPeyl5zbZDhwfdxGmXckK23ZtW7sMqX4HFBARpvvHXk0x9CMZAc/lcmOlWw3xcnBtNJ9
GlW7zFJvK59OPV2Jt9rYPmZicPIqJAihabmqP20IYs5lGVGSFDelEDtBx18cGFpo59Z4nIb4g2So
ruEX+7bL4do0n+tsdI1MvB+0+Gjq9UHxk7s2klDXT90nsUNsKlf7Kk+o95VPTa5vtKo65Ua17Ydx
YwxPmOzZQnIvB07ZWPtJwNpS9456Y24HIdroIFDtfLScoBw+yERwphh9TuRvgRHcpLpxM3jluYNc
rUYeDEgt2NaeeZfqoJgr7YC6/GMcoDKZtPsx7Pdh3ztSGLmhZThF4z15vuYmTXaL5uXs+c1OUrTd
ICJY6AptK9XmgRV6SMJuGwb6waQJoh6rW13tdnjTb4vY24Xy6Hp5lNp12riqKd7JFLHDAT+lOOad
i+YJS9yNr8mPhdwc45yYbNLBJ/vK4Ix96WQyLWCj8oM3tsWdhUBiqmCUDDepOu1LS9xZMQW+0kPY
1SLbTQbvDgHgUfZqEqEetyMq/2YffCpD+eyr1n5op0cBpi5mcKcgSYMdzGPDxgLWFX3lSYrSpzCO
vhfoEpxe2SYjAj721X0VpKbtc5H2zfLErWinRR5LOvw4lrJxGKz2ILXa9zKoKb/U+mbUU3JnPXfA
iptkVIuKnZh57mrklcxm/J5rgmMm4Qe2suHgSfc0pWXCPjWiPLYztW01p/RVz/ho9V05bXotNqXC
MUu5+SKEEPB26YQUvh7bXW2V362uqTdE78WW2laC/AFZClXO7wWiN1sWu+g2Lc0f1K0eKOIkTlrG
BQk7MXDVNjrkQhlu4wSNkSxE6Te56jCk6JvuPiqmhzRnQi2ynGGsqPhXFEr74IntvK18edNnFNr0
2NWsT4r2Pn+Kq8RFvkPJK3MjfXIApwPCGHOEYamyzZt8K8QNR1PN9RGMv5q8k/sO3ZDeuZkl/Yq7
JjoksXLowmlTGF7tIgiiGuXt/aE7eL1w7mVtEwo+xfdGdPJM2KiT9aESpBOpS6qSkXrSesCVaDK5
EwyyKwX1Z0POz7HenxHn7KNa2I354ObZ9MtSCu4PXFMoiCLr0Yxtk00/MmDhhWah8NQObZe900N/
TllkH3qR3E6vHMy0ehBMb6dn3seksbZjxkPhakJuM76tjfbsk1lxUmGQbXPM90Gr7jqj2E/jZMKp
Nr9HI37mfnqi/vktCaX3fhif/aR7P0TWQc3TWfj4WZOaZGMlir7R/eBOyJUETJRibVLEfbbWVSTT
LApfZ7TqDFwlwgfDSM/aVPwRif2tctT/m2EELDD1zThiUxf/+X+qkEDiw9esyS/DiD/+7B9xhGz+
Zs4XOHPmNVKE0ggW/owjpN/wKJj/9axU10AdXsQRlKcgfIP3IVqAKmDwa/6MI2TpNypMkFGJLgg0
FIphf6dyNd+7LsIIwpSZhw+0SieakLBjfhni1uIzZw1Bmbjrf8E6fdcf0QDd1PeJm6KgQzHtBPfG
03oXlLRoPHg18uJuFsR0J03BRKn6sZ2Da7hyyGg6wPhc00nLa7fzVU1xaGRW0UC5+VoLzLLJcfkL
9MVVQq5SNRQVDR6Ok34d4ffhsRX+LL+3btRsZ3I2aoaLcPO/USjUuEXwrlXu9uRPcKldXBINM0S9
WRU1drHap+ZBQgXxlH+hq5naFw6nzfsEsq5pZ6tm23MZ8PI9LwZeCu89TjTfaxhYSTrHr79KDf+Y
W0Bfv7w9xcUFZjnDZduZrwoKXqM5XiUNydVIExIYVaBtFUolb4+0vAr+PpRJBKwoQHxpm3i5do2Y
en8xMNTsQlN8To/oAc7C0fu23i61RDg9j6WzJVUCJlXFCO7lWL2fmgJanNpWz6OT0XF0UB1tX/8U
btFiQyxrnsaH7BjeKe+0h7enudyh85u7HHmRqRklKRqShJGF7A59nUdoOMpYwjWmkwzt2vWak+Xl
OoGLpnLbMMjUqNS0Fs9U9IV+qEbOg/mZeke6QrbhLjlpx+IIm+rj21Obf/qLRbkYbFG7HrUxx1OP
wZQhc4SM3Ucd9e0hlokn0CBMiBQXt2laxYznQ+AiBRQgaPH1BnB1vemR6jno8yUkJE4HdwPCI3EV
/sIBdNC/29P8auTFi/N61EblPLs5xcblqtgO+xBTaAJf/1O4DmdY9Cq+Gm/x6oxg0npxYrzgZkY6
S3vzgZqwQ2C12j34ak0uHurixeUq7sVIK1klPfLKPgoDehSLTn/XyalwVweVdS4yodu+/S5fHS0v
R1WWPaa12o6ekTZ2NVEUB5wSJ64y7N4e5NVBuRhk3iAX60WmXypIJAYJx5YCQ+uq1l0nyU4prDXZ
X52OwYdcxapIgej4ciTVEqa06xhJbZ4mmnby+IM/rTWwXp3OxSCLRTgRVpSmzCDDtn3KkM3SVo/W
/zA4vdvdYvMUf5ZKGgvptfb/ye7+a+hl9mzoRi3NFYaW6EiPjdGu+6e339Uyi/37kr8YYjG73u8T
qRMZYt5iqlM70zf9Xem2OKGMJzQVbw+3eGHw80SJbNCMqJRVy1g2IKO5iOlzkrAX6ya7sUJXhOU3
Uv39t4Z5Rt9crEAEpE0yhFrkVM0xGUHZhQcVje/bg7zKEj9PBoMstFMq0eTyg+ZLgoaCU4+cJLz3
98mWbIxxl+G0ruZ3RhA4ibDyshYr8fenR7XBJK5FqLQ8iPs4lbnm8vQ6TQeJ8DQNA0VaNEHKCkJv
8VV5NdBiUXQNjUawMyKnkdsjd76bIdO2bz+9tbksjlqMiqH1jswlCQtHzUJnIN2eqj8q0dq8PdLa
ZOZfcrEYSkEdJl1lpNir3+dh9RgRbPx7Q8yH/cUQIcr5MjIYIgVaIkdfGm3lhSy+Fs8vRCW9KtLW
Dh9gSfExK9I702hFjmpGjiKTBTHeJ1btGEFt982KIu7aq7kcbHF+i1FC4idjNkVQOHpGo1/JB1+B
LCut7NPXXDTOA9SHLGWOA8VcQm6QKsaDlCuRI5LZsjO6LUgU/WLruOnOhw34K3xn/YpuZ4PA8J3o
QkZz15iXS+Xh87Ml/mULkwVmTy8We+B1UxgLYeRkN8JecwlyvuZH/6eFK0l/I3yhCO5ku1UO1CLU
eDXqYv33VWxOQRBFzniM3qmb2TFDv8sPsh27+v3bq/Pa4rmc4GIDtIUfdEDI2WKT5BYVfQtIBmgc
0lPSYMoK4HP5Qfl9YjQGkAAwOeuXvMBRCLVYFZvIwUh7RxPI2d81G2OHqGJm+awsoGtLlUrCvwZb
LFWarErNQHzpKMC9J/o11fSOj+Z738pWtvjyqjvPC/EZy4P7LNz45bxkzRq1PJoVIYk9beMTWV+b
1uKvM16iwe/1b2O0FuMtptZNwuQnLb1Cok6QXf2koc/uPG3lAb4qQC6npbw8unzL181Gqp6nZUq7
2ceErrgvwy/xBvSbXdwjdNq/vR6v7bgXj3Kx4/qCXlFNZsxx17jZg+rkXzjSJnS+FFkrbAQ98gnj
yVv5ECwvMr+/QoIOSpKiqqEPeDlXefAUoaeC4OS/MBPEcQuoLrVIZzCddovLweHZ62u3Mtv5RV1c
0f4YlSIY/owmnPxFlgYcEEqdSo4d7zwT5sIjXYTH32eaOWtXpvnYeD0YomwVvTfF3WVCBjlXbnhj
7Ej64IokgOivRq21shmujaKI+lyEQ7GvLjngyaQZSZGT2Jq0H4H1kPDV072VnoBr3wY0HNSN4bTP
YeNiZTZKW4gSaV9HxN8jvZ2dGvxNYxvvjZN/VB8GR9hN59hFf7U33q27PF85Nbmp4D4J5AXt+5KM
Yso5XWAJBai0Md3Yq7btcCwpW4xiQrNp/A+eKJ4mcNtVDSmJtdjtekcbsKCliZNJ1oOYBgjpjG9m
vGbZcu3FUVglK0q6UjP1xVoMi6mUInyHHTNCiyt/lYTiRgtX4oerRyUII/oJCFVpX1h8cHRtUKre
D5Ap36lHTG+c+lG4V23zjjf22J/WTsorAZ58OdxiWyMuNqWuReIphconvzG+5uusj3mxLffV5RiL
B0dnVziMDWNEh+Ah3E8nom7QrfPhn2/XZTdXpwT7gw8b2W+yLy9PKjqIBs4V3PIM6UYR7tpUXFlv
V89g0qj/GmHxjtK2iqZBSWJHpTMcQONeOZkH44tHJy7WXSPNEJyPm+y9v1VXU7iLvPXziXg59uKF
IQFNKHQydv7Lktzm0J+fZUUPtH36m7x3GrvbeJ9waCaphJTty5oq5erTJX+sAK2XYSgvTpa6sqxE
jiOebh3utGy023Ats3p9CDITz2cI/pUvX2CNYDo2BqYY+E++clNa71e+KteOp1kERgOsBm13uUKU
oe/GVplvBAUXdz7bDgb0Rw0n79BBbT17jTxRdIy3pvP2yNeOkMuBFwuHhmd2fgUbNlU/y+ZTFr4X
8+PbQ1xfnBeTWyyQSO+rrAsZI7uhh9VFNxjiaqyimrWVo3A0TxRTnGq7BoO9+tIuhl1scvpduxCR
Jpu8s1xUDpvV1NjVlU83FcAtEVjeMt+uE31gWMkdbjzOcNtu7x+EXbOrV76dVyOdOX4kBqD9lJ6J
l8uPD3eRCLoXOcOn6IFG51PQsD4o6FIPEjs7/U7fjLuGX7sSjFNV0xF6WYRv1pK+NjWyJIA5QGFA
ZZ7MJgZOIkzPNU/YKwuQCJy7Gkk/a25Kezm3KRwbmhWpOZn1E1JXW4x8J1vLLF5ZCpeDLLVBFVQh
Dc0FhS3/UyHctN3KhX5ZDZnPQLrOMIXiSk9T3jIWHetKbv1GDJ0scZ7vSTsZ1OsDnV0cf5MDR9HO
70K3iFbvTK+NGxka9RR2GhRHZ+umlw8wblMIKiL3wW7r761T5KbOsBXBV2UfkE3cpOfqZDwmMPjR
5wlOcEadmH7QVx7AtbeIiT0ocn4ByL7FASkXrY6doRw6tT7dmCkNacrwgQavzdtHyfVhoFJyRzQU
1VoMMxWlpFSyGTqS9xU7a8fr6EKZ1q6h8rXlYup/DbM4FBEpxJQDGcaQbPE+TSE7a/vgoXpX7sxD
dgdJ11V2yhO0p+Sbde5dfKDO0hlLePft6b6S0M7L6vKHLN4tX11THRV+iHJn3TTbdjO4uqPFDrmi
YJvtBc1OH4ZdRm/YbYorZr1X30ePa5eQa8fPi1+xPEj9zg+jgRVm3BFb0B4/o9E8d7qVDzKCH7ty
BhWa/9q4ay97cTJwWdbjcJ58Dqagmmghqy3ATWvMxGXd/Xnv/vWQ0Su+3ECTHmlSpykkVLbFoboJ
79vb/n7iPOeAdfnw/pqdfWR3hG53Xjtk315p2vLqhUZRHXyROZbmB6H5EEXDSmR45RS/eHcIaF9O
zkz9RE9iBkhouaV9wRnEz1Hw0NB19/ZaXZvJIgorEFV08BNCblR0NxXnolqp3FxfDhaqERwlECDP
P+AiKytPTVdxEHLO0WjkhW4uWTDJV2KV67P4a5DFAWMqWoFakQ/FNH7MO9GJVWsl4LqWUeON/DXE
4nDRx0ySwoQhIL85gg2pCII7uZlhM52z9/X+n7yWv0ZbnCACEr9UnHhqif8lFs6j9fnf+/sXZ0MB
hBSsKbMRMwVv8NBuhPu3R5h/4eKuhu54VjRgJoSWeLGwTGvItX5QeV4CBL7oQSt+eOOPdISyvOa0
tTbUYomlnRV5HVAwR2IiSXDXea0TBmCXUBYkazHJ9YVwMbHFWutKzexJHoSOuvP3xd10IlP3CJ7P
BbN0Ikv49mO8urIvRlssu14auahZjNY2N17+dVgrbl7/aF4MsFhpvqknXWUygLwrDuIxvVc3yRaI
4kbb9LsSO+XQQYvqpO9kOw3scls4/nb9k7k2zcV6VOgNU6SKXyEWsj2av5Qg3L79IK8E/S/W4+Kz
NNZ1QTs0IwzEW3N6VdvNlp+rJYV5Xb9a96aI6kQju4P928vzLoRBV5UZ42h33Y2CG6+xiQ8m9jlz
UcFfjSOvHq8Xwy22WZ01k9Z1fAXH/JSBycSiZ+0eMz/7t2a02F6TVuV+nwqhQxf9QQx+JdFe6W4D
zdhIdQhu4PvbL+pqUA7O4l9PcLHBQprTtbbhCao7aXuG4rMxTjC//d1wnEPyWZ2k36fbtYT41SV4
Mexip4EOxXau5UsIMM1u0d9a/oe3Z3b9XeGXKmIJTy1oEbEkkuB5mF7RKJ/rsGJPnFq2aTy8Pcj1
4HM21aTqw/d2GWxHHrmW0KOSNqsBo5vh3XSn7kRH2aabeOMfq31zzIxZD+l9ULfpFq5BeLdWzpuf
1XLJWCKEk/mOAwF68Qo5+ks9EufYzAhoQvwk1fh6hntYcivhy7VHejnQ4qUpLaSweH5pcg9lvNzy
SMEjrEgBr67Iy1EWZ+RYZ4OSFYzSfOqPozO54nHc4Ft2EjbjuwZfnCff6c7+ahPVtSVpSahZcXMy
6NdcjKsXnNuNymNMkx9x+HWYPr29Vq5+y2iepImHMiFp9sWhiLlJMpnz/Zdymrnrd/4XyJAuoBfZ
Fv8bRl/XUkrwoE0Ri2mcCsRl3DzMrZpw6HmQ32cmeLsTbrOT9mX8XG3EbbYpdumap9PVBXIx4uI4
hntLawAATsefLaPUj6qfYsawpqh5rui8WvAXwyyO4caSUg12LxfpTcOpn91VN+JGfMx31IDeR/fe
nehWTgg2p/2wnvK5Fv9cPtXFAZ2EVZHW81M1aa0fQ//GF5u9msO0LXN6hDVrLbE1H1RvzXaxvb1e
LTovYMDx2ByUvX6Yv3CzddpaGHz1HFEhIsmzJYM268cvLw8BHd5+GbDxhBrqAG9wmr77nbqRMtlZ
2QpX95qKoy6FNACby1zxlGRzMY0gMoKfGPP36yZdXkFefIplULD+8DimyrtCSNxC1u98ukPUqKHZ
LLmbytX1tPZjFsdaIGe9hT8cUV/1JIAwVR/fnu3a3784WEZL6TNzDreqKIQYbT3JU3j/7w2xiOhC
+uJ+v/fVEawX8UMRrazCtTkszi6tboyokuaoP+5ukpz6o6md357D9YNfozpB/wIWE8vyo65Gol9B
mnNap92Yu/SrOSuJ3blcjdVtSZph2syVp3+Q3sc5mDszS1G0wHq9XPd5OYIn6jm1Cv1XNPIh76ir
Cf5K9u/6cfzXMMs6dVsrfmXgN+sAWXksW3gxQnjo02wDrHkLoiCxR0s7iX19I9fmzaiX3AYsuJ/0
KwIAF0AIupYXrGhXrp7YFz9qkTXviloAfsZ75VbvmCP6jhp6Y/z3rctI0l084+c46iIxUU8KejGd
yfdHczcH6sVpLiVqNGqs2wmvTWrxfVBqCbQ9joyOX/wKqokeNlxXreKfbImLRzdvmYspeWAnhWpi
FLHUtln6sYyKzds74uo8EFlKCqcxgv7FwQH+EZj3hK5oCL565WPWFq7gF+7bg1zd2ReDLI4OSQLf
GgbzChDkTTK6utz8myMs9leqK/CVGxRLWdm6WvfY6P7a9+TqR/nPSUD0WwT7seRBb0PR5pjn8Wl2
t8+2JlABazc5ynzzRIclbK3V++DVZwfkl7CbrD5ShpdLANjqH6JbvVLglNCRAz357ddzLfOqijL3
W1QnXCaWWj3qQc0waDy9JDfxpKjCONkq+ZAjaZuij4MXJrYeZNDPQ3PybTPR1K0VaKOTUOV1dK+R
nEJukUxOQ7eZWtx04skv7R44bw62RIQqn/lrvqjXdMKIxhDskpLSlFcNIZOVN7RA8z5w8tsVWGtO
u/IQ2YXzD+raLwZafLv73og7IyPtPiWRbNOLvPMgxq7cewhMeJEvYzD66VDFWOhInsvPL180YR6t
t/6QgsbtFMPWxkwfN5MoJrJdF3FVbuGlKaWNZ7AlOoYyxse+1jA4gEaRwaCpk8JpCOMCu7BAntOU
Iw57NWn6ByVu5WNhJIDNhcmyUyOMeH9SWP7KqyQ9NbUEm0nI++hDVqjCjUZ36RZqrywC/WtNYDPT
DyEO08cahwgMZtSZh1aJgi3kunzbADmye1jWOz1lCWS1amwCgCpOXfjKqVSH5rbKgMZGQ1FtJyGv
bE/G/skxyq7E3j4BHsz9burd0auN+OQnvXAvjKJuuKludXvecHUbpV3yZYhL6KWdxodKof3UHrFV
OTVBCTVJsnpja1SFRYlUrewRDM9ekwTDVZoS8E8eT/cp0LVNCgX9jH/LtElECTB0LJnHyJPqbSDA
hoSiSWEQWw2kxkoAdkwdT0Mr54DD+9GWEq+1cwnGlOnrnVMJyU/0xPpHuTR1m15oZbB7o5ZrWxrw
Ymp7T9+Wqljem2qMfUTAnoBZ+EtrWtjT+mj04l4OhuaxwgcNeGMOlVlKpfTOF7VmA6aufgxiS6lt
q1aFfSMmwWZivsrGjzW6CHiX2TZRjcqWRz845HFcu6KSJ3sPcct3RQAhdudnYlgDxRdLed8gXNoN
Phg5t4iTUulwuREMfV9WhVoepIL99RN+rqJ/GxKzsG6rxISOl8ut+RFaPjf+eFJqfz/I+EK4cRyL
J/2ZWVuUWq66sGxk7SnMY+8L30TSqXbyO9+26ng5QKk7wa5bYtIpbYxtq1bRVk6SFO42/hZJOLJg
BqM/ety3Bugiefm5E0AHV3hHuCl9FJGt+HJGU7I15XaPvUO6aXjKp7KXzVtjgIHY1oaPrKUQPnE1
jN+nGS/MbwZvF1dedAJDmX2LqM/ep8h0f6bYM9yHoflhLGamfilJG81LcaiNhsbFBaj6TD9A+64f
4B+UE9cYZ1SF8StJuf5r23fqu7rvZP+LUmf5BhwM3iSQ+z57vpKhbcYBoHcyKwu3VaEnBz4XPfpq
+MR74I/jwQtlSLximfC4vfQXjeDtkWYA3xWIbaAdBcNRrwTFGQpZxZhBKFzIBDKVPfnEu0rOiTxU
D2HRl1tByq1zHKc9iQotH+wUaGBn53ibfPGNAAQ0+OzQTVINz8+Ba4FEiWYa0nT2+hgcUDwTCRyj
BLqaj5q5V61Y686BlpwCJdTuAq+MPglKLd/qZk9hk7o2OwBSqpMXlfxNm/r4UOrTYLmZlufsYx1j
iWg05K9qNsluHQfeE2GE2dx6IC6+BlqfnqRK3Ct1kNe7RhXajaWM41aE3XYw6kQ9tZRYSUjLCF+6
Dl5FNCjj93oUytm9x8ycpIv9yNbitt5jeaPcym1lvdN5eXY2iLTY6ML0Off1Fskyi87PzOZED397
7PU8L5wIt9yD4DcmXYqihHkOsG0ce9Bk4U/wq/Q7vMWULNkVow5MQ5bz/SCgd260LP/Ym3p5SLo0
O0Rqlx74huoOiLnmFxQuZQcpjepUrB+hHIx2jgFLa1fhKG4N01McECWUE6Ip3Qu1rj52/qAecli+
mz5ui29RO5GBlwqz++kFgnGoBd9wPFGoShvQJtqcMtfPhZmb8EDEKCLPAOe4sq3CykEFJG22E61K
2rey3t+p4Ad+whMe3xXizGajw3fD60w3dWMq+66M3S4bc0fl8saQZiZA4G2REWJ4c/LbEWtxjH8g
TKhDh3ItKuRNB7fyqOZj9sNXp03cTcZTE2YWnYkJj9XKg91o+DTRDqEafCylbIB2LlfILto424hD
FLyvPaX/1HgCjUh1K4jQ+rM7K1JE+lStQnRrTZA+szkTG4lB+7XADAI+ghzrj1oWDJ+ltC9to1W+
e506qpnTTYC2t4kcSAdi7+FQlGwUrSNBruEF8g4yfOYOXt1s2GMTbWW9Jm31omhv4+Znj33AzuKc
/NW3LcxxFQrfvabreYdPaAJ8xpfD46BNzX2n1dN7M0i8h7SocYsMVQ16nqrlB7oqvo6Jnjp1oBi7
EYtrl8KRdhSCJGycqsi+eXAvN0Nqyk/Ycpk7L7GSm7rUYnfKVfHG8FvDzTGQ+ppodGUoAn3jhE53
WScJuHl1Z9QONSqKtjpAiZyEVt9Do8f8IgzH2V8BqnvoGY+R5AnnzEjVcwOd8QgfNL5pUUl8HVte
RjBl2fv5E7dr8qIHop9ySnBXyWklTdv9lPFMsJbYo+Ib39VKIh5Rw8rbAeCTbURtcoQOqjpWIJpf
xLruHbnqvR8Z+NNbjuDkMBaquLeKSdyHaeJtZ3HIkeBIg2LvhweAy8Y3S+3FnRD0xlOYJZLT9W0V
42TRtvtqVM1Dil3aLhbG6VCaUbGNhTQ/DWWnH6Te0mEz4glilgA4OA+GH5P3mMkF6BaelEXwoeaH
STNpbVNJtGdS62aR7Kqlfg4E5V4oU/YfRpx2Bj3ahS3t2WOnjDb9rr2Nq0b2vuBI+N5hGmRb09jf
6IJF1hx2dO72kP1s1YvNPbZK2F+JjXqe9KnbE1y122yMzGPbCfJTFUsF6HkcIjiTm+KmTULt3OXT
+CNMhmRbd3rujiDywLkn/UkZ5XQlg/H6vgbahcQxUG2I3qiNX0aJhTpxFg8duEkNTG5wkoV8Hwp/
X0Qwj4JmDyUTUczy0mFy5Wwj008dMfrZy08zlHblyjEn+l5Gu4xAcykq9Get1uJa4+d+leFkkjhY
DznNwR/Pydba9FtpA/4pOq7lHa9oZ16ON1+zLm7SY1J0jTTy3DQ2nK3cTHbkgnnaGlT8N3ANAFX9
6fz9/0Ek/xuu1yyy/K/Z+bs8/M//qF/wR37/I39yzLTf4BVA9YB0j94QMtm/+COa8hvcD4mQlO5j
2URidsEfkX9j3XN3ogwrIj2ZZTR/8kck6zcVaDjSPxAlEq1v5t/hj9CI/3KFkqaj5Ia5rgJlDVvf
V010amCOZuzrDtTbHnOwIfaKQ98M2dE09N67HbJ2ILiysqS1Cbsh5XLQTL9CvYtw1jak4IcIMg/m
kha1/mmwoP0gEo2E6BjrdKjDRZJixIGCPqXvQz4hynt/MDvkpGLeWUdvKDfSoIOSEoRA28EAQkDb
5Wkon5D2cdtQYzn4oVaZ+SuZkpSGjTCze74L4MkmWReODU053xpDDTTMWrjx2UIlCE+dEgz03Q8F
gGhlhHluxzpTol1UFja6HgUy1qGW8UlvG9P67uleH9lqX/TVhriU+0QHHSawBT/P63t4Gn11jtJe
o81Zn2Bg1bEnB5z2Ap/yLU5kQmwrcUiIWeeglOhq69QjfinBe3WUMEAxEq1NP2YCMOIsTQGriqE2
QaCWwZJv4zrFA0qY+JUbVZD5r0IjAlPNiXYfJnNUHxPEUxshq3B9i6pCBgE9ccfCFnIEx+qN/CNM
qtk7LS01/V0cl/wvJkCm1InLKHMVLy+noyX7xOoVhpqQnvrbtNW7n34wDXh54BFwYPyYdqLIDKyP
SSBr48abCtfz4FhHedj9FIq4/d4HOn52JveHm94bBvJBqRJ7ziR70PXVQaBLA9+5Y92nXXlQotyj
MJZ6lE77PE7ug7zHB1CFhPVgpmGZEVyCUZ/KfPjZmpo+2tYoyh70sMz6kLSN/23AgZACio6j3Z03
ErmC5Lsxh7o6ZnJdPoQ6FPFtqkgJ7KtWNOLbzBisU0ki5kz2tUxdsJK3Q9ud4nY8y7DuBwL71C7k
3uy2KteGY1M2ZmW39BL/0MyS76ic5XPvgj5k8U71lfLByEzll1XgEnTbBckdnRXmD8EruiOqsfyH
z409PgxNifNiIwOQtr1a9Wp4KKWGKUPo1bddZE3lJuL+Kx7hDndWf1+DBVRvvFQb3uWIW8WthOGK
5qawuWo/3imlVU0HPzcQAIp4AOGJxPOy4Ph6YnDshZrw7QZjUDBhFVFhdJuVJT58QxyM3BcLFoVX
jFmxlZL8kDdWPOy8IZVBDEx90WyJSE3lBD7aFgF840vXaeGmqNIO16UpiD4oJYji2bUozWInFnvP
2sS6H53iJk/C7/3gyZ/zFD70WJrdsGlH8qo3ZlbqutMXsnDiikMHu58J/UNtFPxb6kx+tVebSPns
95yT3FdrdhB5F3wofO5LoMdMs9M3uEBxTTUgLpPaiMKuhjg+WmG507w4KlxVLcS9381AYTP5v+yd
R5LkyJJt9/LneALAQKdwFiyDZGQkm0CSVIJzju30UnpjfSzqvd/hCP8O8Rr/SUlJpVSqm8FMTcnV
e9Okuy7ALhbEVaKoHkQ3QWPuiaH3H+qk4TerseVnm5jUPvsyBFCueaITpX4QMHC3BzR9KH9kkwvd
fDkUd05iG/U1U5/6R11NGjjFXvWwUDOF4NmMeqjYpF5WNCbNS5lURYa0bV5vYxiCoXV1pc6W/6q5
1Ur5LWGxw9arJpfxqs9VoNRVCiS7UJbNXqJ4MmBsRNArDTv1qXxV+QoQUNXpDopeOxgW2qdmnQIb
RxqseFUJ0xpSol39qh5G1eJFVZk22AFGQV0MEQUl2YYEOiOKq20xv4SvamRxKZXJ0leVsjTXLXUX
vaqXTQGas1unG8a70jbH5CepC1pnZdUgCALlndV/nEro/RFEQBotFrrmb60EdtZN96qepoSqKO+m
hGR4XwWZqVzNCPtQMYzo/HlGCQnKo4pIiX3ILNRcbxiXUYO92+WVex2Qv16pSFDFnoKqmy6k45zJ
3jTXdA5Ti2aaByRyjF+mTku/6GYcV7dIHw0Q8ZFnX9mtcChcIUKMBBcaUJ4Oo6M7tU0ICXQQmjf1
HITddVTD907tzdG+QZWCBm2oJNMDbBhqgW6FCccTIh1tvEsaI1D2WZ3N6CyY0RODdGLcTfZoPrRF
NOiwcM864vZlo/5UnXLYD7qi+/tkDA3/m4McVQL7HYSK+2ZCxrbo84g5UFTkoRXOguD34Kh49cFE
eGpr69Vo7O3GFs6eWtDMuBl8lZveTvvmic3ckodOh6Ro0Vqs0wbFAqtqq5t+yJXkfjKyBHYldxTx
NjD78EuQ8hIguMRPUvqYSwTjlVvD2pjA4V2oYpopgtILc4qG16BAfrP24EirpbYHBbQbuOycXVLD
WMeYk9g0Qf7IZMkIKx7kmgOyaWBSQtcz4EP3egf28pbn3dlpFRptqVeWrWLxDM950V91btfPG3eM
cmYqdYR40NvI5ONDN+QuhPo0JpsI7Oopn922eo6ZhZv2VuHW21HAtgh308D/Mw36kMYI/7q+nR/M
voKzyqPxVNhXokAf5klxRAhZpBCou7p6QepBQFF9oVrVlfsGtYudAzqp3E15NtubLizM6IfQ+m+l
nxCDtAUCHZU7W49zDMz/Z5RQzLvlgXHHA+JcDeqO/NU+XES2/xBWwvqmN755r7aZYWwS5FJuye+o
3o4Y8qhPi+62NLok3MXaTC81TFnwDKMtImFj7HQfEkfx9wg0VsYj7q3WKRoJyAsJPGLzMyIZ+bwJ
3T5174aoH0liw0ntdzBRVldFbpvtbVrkfbdVXL38GPOppwO3qoG/0wrhI4G5vVD2UCyot2HjZ2zb
qMdl80HLp66/SkYHzeOiteqfiLIUFGTLsNnCWkGaW1aJqHZmUETxHkW85g+eXzQblVLndO22WgSF
JCLUyFuomkoVJa2NZttSmCj2vhkio+CbouzvSxu92i2t9/o+aSIr3zKQp0evz7zGduq8IOj8lFfO
mEXOzk5rhNR8JZkRgvURyETWMnSfpwKN5W1gD9Vtn9pt9WIXedvfxJSbad+aTqvwgA9jdpvnDez7
nOcmTO8bPevhM6MAvI8jU0dz0LXQrdmnzpR/NJQi/9jYeg/VTTD+mOPwS1O17ZMa2JbzQF47xIeh
TChPzkK/1fzORcdVKJTQyH5jolY07pBEqL+ZQziQJ1NrvIcVK3oY4H8IN8S94q8uHPkPja4O1vNg
KzaayWH7q/BTLsSUx2K6bpKxTp7UxPjQqZGtcvjG6gEC/ca/mou6rG9g0oSFtIndINgalInKHcyj
QuV8xlRIdF+jzxTMRfeUlDgDswNlcu0nqJhcj5Y7+5+6ftCS+y60U+Q/9KoprqdxVMI79CGsKy1L
IusKD5Y7V4mYg9+TbUI7ABn1WH6Pae9AsFnVPL4DsKpvjRPgEwb+S+E5Meo7H2tEW8W28XPnAHF/
THCl4srCxzatAmeTR1kX3obqMKVfEYFmDr3UjGCPbEypXPfo3mVbXkPNRoI7C591NUdgUJ/75FdA
vbTcZKOKvKVo56HdW4rd0yTnnIOdMpQsVp5j1Ub3hj5+dxPoExyzyMZRzTH6QOn4zm0+PgvfL5V7
J2++QxNa7/uJCt1dFme2uH7N4/5/Uvt/dFqg5JP/76T2w4/6Rx7+938d8Wr++//6T16r/ctm+oz8
VDIXkapSZ/gPr6bzL8mvTSuRGUUSS4l9+o8inAYFN/BRFYwsSnFAv0iu/29eq/7rb9gIfwoClLHD
S/LaJTchyBeiSUvj75Hc8URCx4WQODETl1wo96qugYTFahCCLJT4djK0ftNooYp3a78aCoJBYdPE
T6hb/CGQiFYa9os61uvPQACPOjbsHzas8sc/Y9LLIUZ+GYblIBNX1VwTCeb93mmClXGVRf9cGqJ3
AtMBvKSMzS8hMQwSc1mIHjzUcymIqta8hQVy/PzmIDz+Xbh6K7R3woosR1AD1hyJ+1j0iPMuSkCB
1HhjYtFtROXQs8Y1uqJT386xmUvGEhzwmDveNK3IQyivI3RiDsqv7hDsso1/VV23T+tDXycXhHah
gD4ILQNngQuJKrdCRFiSFpd2/tnqM7EpS1gez2/bktNAfh0QzZplUQaCBGYJrtdqV6XqwYrUm/h3
fu38iPfqeDC26r6mhLsP9rlydd7kyYW5Dq0QaqhkuosvNYxDEJgtlMV6UyiHkSLkptTitWG2E8eb
zaOABY3OKyfb8Zca3aoqYuT8kE8Nnto0uZ708RnJ9d35xUjgzJsq6uv2OQSi8J9A4M9ZPjaTVaWr
GC7VfToR6BDlVmR+negMAkyN7PllNPXou5+k7mMwNWIFbLaoj2FbxyOxi5CiMPW6hKV3ukhqoRY5
haV62ruIWO8RXaaDMeTpvaOP4uX8Wk+cfgwKYMZS+sJlIPp4sc00hXYjT3+91fb+Z5AwW/W6uB4+
TVfi8byt94cEU9IQ9K2qwFcem7KjvuoDy0RMeIzzx9ka3D2JaLICKXq/g0KeepZC2RKdkkUNXE0N
ilk+ksW9RoChuhWiB3YFzLfKJuN74qJW7126Lixy5XgDMOwIiUF5UwUvDDHXjjz8s08VRcmLT51v
jtuLjVAB5VRoJPQQvSyWNahwjwU5wp+K6W7a4pc9pIfzFk5s3JEF+fneLKNznESgZZl7CJC7s1ei
C3XtOBQNRgSfrodZpCtLen+dcbpvlrRwGrVOUKronPWg1xDsNOz7IOWl7Bnm+wcro6pHiCBRqks2
ZLsscj0am8wbnEb7RpipXSHek7wkVGm++WqfrhyIUwuTRMU64/KWfCmPd9IvUS5DB5BhnFm9jjp1
KyL/axFMK/dpaYZaPmxDRDiojIA0lGHW2w9GAB7mJtVrbzDSW4cW1vdmHPv7SaOmdX4DlxMQaM0S
Vjg0lSA859+X8U07CwTOUDLwdDeeH7raqD5PaW7vaeBDd5/16m3CZMZj1FTThxm0yYdZ/TDq6Ez5
ar1yTJdoY7BpEsuEPI9Juw7E+2LZOkLZjRZQW0UzFqHDknq4gcDdprIm604f6vlGaQZlm/ldBsdh
320GK05vcnOgg6+aWbDJSE9Jr0AcIPXq72yHgpEY2jUux8Xn+ft3ytAT8m84vJbuLk86NPFcCguU
LT3UtR8r5i5Rsnw6/20Wr9WrGXjCIEjifBMbL7yPFhYZwlcZCqvVVP1VpRV5ijrSWphYemtV0a0x
TX85UxitwGgX/mJpeHmr2gj1xMqE7DVui/Bl1tQYLVwyyWyvIDaBBIqtjcbu/GJP7anNnKwM2pll
X9psKEAkSYe+pS/6DbM6V6Nh72W/+ryZBSr176UBDZUNYfDsyzhNSwcnKSY182IqXb/DQKJQULeI
flVDm2QPDHWYyX3KrU4uXh+61/BxE0OpMgKQ63/jg9EabGM/hlsoHlVAfXFxsANknimxrgTwyxvN
ErFkYYWIg8qFtQhFlcE3yA949yXztwGJpSHZlCRRWXtQhLfGOiEfjzcx1d/miGpoIIKFEsvedwm5
E6k3OsCgYBE9ZF/vnZFuw/nv9v54GLYOUQeccpCuuDQrj7Zv6AI1yHUnRxTU/NH1Pe0WQ31xy+ZC
CjS5HLjwwG8gy0CcuCQ77oqk7WnCZjBiT+a+KDr/yvSVBsyNU388v6YTO8fTRXQBKT1nXl+8kvbU
uBNMsOhSu2hRBzkRadytetX3J96QCQPSgIKsASD28c4Zad4ChAHy0JeAjHVRNh461bBE++qvsqM2
GY1fz6/rvfs4trhw47DP+oNv08VSg+yT6dKiM0XxNOvjZ2Qw1g7GSWOSU8VFTA46xcXywilHzgpZ
K8RTfqPxtkHbUxftxi/rlQt8ah+Jo1WpG0AaJAXK3l5gahBFX5A8eGoz/zZiaLATw/xDVZXnCtVr
t6wvHIKRRxEfpTsUBYWUkVtcZBvlHdRleNvKNPsrzIN4p9uJtWGsUNlf/sWYDqK18ze16OKlyVCB
xxgl6dFntB1OZ91hvKfxtVt6Hz8vt4UALbRDsIYRQy1spaONeHyFLb/SN/Mce0VO8wvoXHjxooDn
o/CGuBtm2MPjDxb7UaDUMgj1y2CfhcZ1ZdOh8NE6Wk2S33snfK4sZ3DFGIJcZiakWp0/hsxoZwiX
DbHab0TfwIimRvWKH3x/3JF5QczORDLOkePNx4tqpyqOop46UFsEqEhBHGmgiABQ29nFnaY+0ioT
4YrNE6uzSF8JdAhF8YqLKwYqcbCEYgCoqwfbQyja/GO1IYxMbryGOzq1PPomJOfo9aG1I3/Km1eS
76mpk0amUoXFNyV2v7daHtz0DdhcH0+yEgy8d8BgFh2cBsKsHEV78agoRtpEbVgA9nMHcTtUibOJ
GlP/dv7An9o+11Upb5K9aoj9HK8pMJPS0FEi8EYbyKO9QV/5NszylbUsS0PypBNdUEEVRBeOI0ui
b7euCRG1q5Fz8Kx06x+6Q7iP+qtfaModmHHn28WrL/9yfO7VJKg6xGDxvnjFhUk9QEI7C8GCRAVA
a2/OxXAw1QAYjWhuwgLF8wP7K7GHfWJ/VaY+/uW3lvOtbWoTedWOQMyb4rCFHaJWfjUwOeyRn1O7
lfP73nPDEGupJkKLcuBNXdyZaMgjf0KIGp0JhMrrwtgFVf6ntYbntLcYQ1PRtz7/yU8cY4dhcrkt
cOwRZx5/CwUsfWbQR/RcQ9lo8m42dw1ISyVZcaanlgbfF/UJKhRIGiy+gEG/GyYWQgiGVDZtY+/1
Ah7o+E8fZtuuOpxf1YnrQvD1v8bkqt9czhKsbFJYhOhGOPZEEv7NYAVrCempFdnwYfIcUUgixzo2
QgVOSerOzbyUKQOU0QMj/+aUswEaRCCl6gVN3DNaxCO4Rgh6ank2WYGp0sonG168F0NZuR0ohJxH
sHuhag3p/PDX5Tv4KtFlUbplrHXhChIEyBNa1riClqFBmrNM0FTFZcUDeSup3UMYbOiy6b6UI8my
EeRDS6DS20jDM51ga9FVC1bp/FpOORyX+2RK9VQpYLZYDILqVuXrEFsACem8JJ0ij1mMvZZfd/Nj
3NC7QzKzGg9xfhvaqr4tfAinh8JduWsnPhu1Oc2ShTp+yrJ8ZjsxbWzXps06sZ2FbfwJrfLP+bWe
uM9HNhbXbKYBUgEEJMhUC/tBsfNftm3QFtf8Teynl83/yu+HsizuA/YoTuKybqtOijlWZU4beEYX
fTK+ort+37v1SnVB/ubjvE2acaUNJujoWxxfNKB/aesw2eAl3Yti3IEM8tr49/l9O2nDIjBXLar6
ZN3HNqqsCcGsltQBC51KTDSUu6o1wq2VpvHacdRPrQf0Ky1D3lhrWUCwK93ttAlwhCEaBFPBMhqP
vdNEtw3otVtX1Om9b6ex7+GzXfTwzIlRO93Nr+Jc/9SkjdWuPDuv5CHLHXboTwoieMh8luydrp1W
eqHjnAum0povnRm34QboFBK8YQn52Baj6XBVdxUzgQGCBTUYmbJ9CJJB+R4oJiiQcgiYMLYiZxQe
5OBpuzNzxq282jch6gzLuHe2s59kaOoWY39XpJpTMSwPrzDNjR5lY29MyuDXEPe52AdG02jbCVUn
Tw0TtbwRTm7fiNqt4+35776Ej7+eYaJuqGXpmuLnFhcmSwEskZcxMwUC9JDtUAL+IinCas960Pfx
KxPUGtnxsuHxahQMPm1LpluRVpS3+M37lJdSblzJCPjF1P/SLcbfFEYBUdWttLsMmADaISOkdalL
/AyxzMzYj0YhQcxrHEQnHjFa2vhhnCMB83L57aDBzKBwhcGqPKMNBaKqU/pNVef+rhrqX2bV+c/n
t/y9G7RkDZc451VPWiK93y6+qduSAhOR89iHP/veuWkhxDpv4v1ttnAIVDy5Y7IWs7jNYIFjsGyU
PefIefD96CYK0U+fk1/nzZz4jtKOw8cinae+uniIM0v3+0RQKlMYXPI0kYGe5/kPrUNWxX9MNHL7
cgjBmDW+B0z3udKHlc2UOejxzSU3NQltub1kBkuxhIy4pPBrfoFeMyWTRMPe6pMfUOxdtUnTb2wt
/V5YPpCoQKy4sfd7fGR5qbpIFXseq5hYNZ/E4LWdcjMqFP0LORZ1fpvfHxgsSUkDPicjK8tMspqV
IRl1ADzKFDq7odOMn10yuauD2ie2krPCcyaH8dVlK6N1lUoAmiTd735Yw4eJQuH5dbx7my2efZ3k
ChExsvwlR1QVJrNT5xSArDwKb6rabr76VtjiEc2ZEJiBUIbjzpt8t3XSJE0gVWoy0LBeJMQ9rifT
FNoz6GAFPxtQo96QJfWX81aWoiiULTBD4UemjSZlhUWlxB0tpSnzPqeBO22mXb5FpxzntrWhVedp
uLFQXro+b/Pd8Xs1Sc0E3yVJFOTK37jQzhQDPR6EvF0t3vvhTTozaws4459YwU1rhDmEOwtfhcy1
UTcq6RHsPlX8i0E2o17LI05+I1kBlyplMB4svtEUKk1s++B2mnDYkDp7Sl9szi/jlAlK3nQSCLKp
1S0iqLEKBKjxkOhmJCkK8m5bh+ZKLfWkDUoHOs8o8byx8LlW446t4vKmpUPwoXZRCLA5F/9kIW+M
LBail1WklBawiCabPjArM4fRSlPi9DKoQAtqVlyYhQWzqCHRCWWeqmuwHgjxZRbBpXkPZxdIB3mA
SlURZojjsztrQ6RCuUB6Wpu7sfsTB9AoMK1y+Uen0Swxay5ubVkGLobWpj1LzaPO02fK7veKQnfg
vI1Tt5DMCsiN5KZ7p09INzFV0oGwOaRL0dGZbRntrxgS+aiN9H22l1qDzYZpcepuFEioUB3vmy76
oinhw/JQLa+ZTNUZTwfvfCEIAW8GuIHwxKLHByJLX5ipRrXhNSLyyjKpN+aosOUzvvRo5jXa8YPh
lxefaoHuACkqsACpASZ3+Y0vq2JmggH7Zp6lRMFV7xq/Az+Or85v3vuDjRFH1uhlEswY3rERu9br
EV5kQOyFMKq9L5J+2gijby+la5L7hw2kPGRULU0dW7LsKI/GgHAkKEyd/jYTDnFqMzTeittWBNsm
j/dkEv2mAOCbxUglOsY4XbV2qB7Or1l+qaPoiF/CL+CUo6JMs2yxZmBAdWA4tOkL0ex0oRyKjmmL
uLwuGTN316it31+GY2uLc1On8JqkmpV5GrGK2n5TDDCWK1dgbUVL98R8QJfJjhVod5t5D1gnwAc7
N6mj+h+DolJ2RTivvVBym95sIy8fA50k4ACa6Ltoy6OT6GWKCBJd9nbWNrCnQBI37+2cUXxzrUay
2MNXUza5iE55hBL+q8jVm6sgGNKB282UI9vDFsbURyeoDoVoL7sMf5uxcIuGCkqV1ubxEU2jZCwq
gwjPHsw7ZfTv7PjC9qw0AUbE5CWhC0zLeWGi0WemFmAq9Kjcio0R+A/IfTBakeafzh/yZfT1aoln
FxdCh5aMZxFAWHTQkzLldR+LXuu3va3HKFH0SVNs+2isP7RwDB2crjeZdsl746NvGOS7/mhqxVar
g/HZn2aRMyltVbBP+JTkLvNvRNQw4/FCABsDNgn07ni3lbJUYIxpcy8bAMoowv1g2/HKVX/HGsVQ
uyrfBs4Oiq/kZMdGBqe1WgCKaAhECESHKk+qg1DIYG3RYLkurPanq8/PWpg+MTl7Ka/5q3H5DXgG
ZWV28bGTEsKBrCH4Kfs235aW4wweY2/NfaqL5pfSzeYhsYlXzn/5d5dFLvmN1cW+dkmUw8zBvQT4
c12p8A25VnnXuNbaWV68HXzAY0PieG9HnScjERApuLnZecw0fBtUYyXwWluM/A1vbj5EHFE/udiI
ovaxS2ZqPs9uRQX6/J6982XUXnm9De4K2QrK28dmepxlCncVNeeu+tCO2l2SwReUfa6q+kKlAzaN
R536A/neK3b82JKbg8/tbc6EmatXpV7d5Yb95fxiTuwZjyyT7BQfZCdtsRhJ2x9mMyZmkUmq1fia
tyGBNbfNductndq2t5YWRy2dSxvIG3Vl31J8WKhf5xajJKo7r1ScgGnzWjJLnTd64thRW6bnSYuA
ZtjyVjW+ZSilzbdygbK6pvgcT85lJWx5so9MLNalMEyfRr78SNCselbg35dD+qlsqsv3j8cGP8gs
rAyJFjdID8uw5b0Bda/qVy6iOqlWPE0GDGH2muzBiUNxZGp5kWbXCusQNMHcMc848ABNndeuQWdO
fJsjK/JXvLmuPbASAArSiqtHAP1S55oeS77i1U+uhcSYrolkBFw6dadiNEvvJTy3qLet4ex9Btgc
JgjOH7RTZjQSJSlorNH/XrwdTjGaaTopJH02uAHNHK6mxKq83K5XCpOvQylHoRQo2beWFvEbQ9Bt
b9p56YFvdcXW6FUjO0yuO/U38ATOj5pFq408wLLueE3j+xCIV+C16eT+bqjkHDqnrT7mWk1zqpqG
PDs4STd/1gtj6u7clpH+L6ifEPDCLRYEG+EH5pp29+m9AmCBB6UWtxSi6lULbPHMJ0lRPFSjx17x
N+DC9+e/yKnjJaEOMn8F0rGsKLUSY2aWvAbVFJQPYwXXXT7o+WVFJHn7ySiJbSUDpyThPD7EuhN3
0FYTbTJkewiTdBuO5RejWZmnOLEWphokSoSJEQBFCyuC4c9I6FIXoRq+Civ9EZmKtfKsnfgq2ODQ
gMQGjbJE6KUxzEi9WpVeMyPaAhVA/FXvVfMWQZJu5QyfNMXDKVXYUCBfMtH3Ps2dKJVHuC6dX1o5
Mmc8K/mXNhjWEv4Trw6KTdSSADCDC1yego6x+BQ2MHogGnSgid3vrXCG4ykNrq0xGFb28MR3emvt
NcJ849JECN2aZtGYiBREGOww8rKUQtDFB/tVaoEgFe1aGgfHRy4RZmj1Dmm4NUeBuX+lvNz7Tti+
nLdz4isBD5AkAibtNm3ZW6/7xNLihgcnd6EHEHk873tTDx6zLgsuZK7iFmFK9iCgyHOpxh4vSVEY
zlU6lhQMcbmZMp4c22qfSlL7Fa8gb8rCex5ZWsQ7fWk1fhRiyW/9yfIELCGHgMG5fTTq2gE9OeHB
pNf/dX4rT54LMCtU7SVCb0ktrua2MiU1mQUesdhVUx1cGxVKf5dbgeII4DUtCLzRoobeB03vJAaR
iHCrxyQ3d3G5piC0BFxLf4c/xZ3KwUk8+MIT+U48jW3GoUirsof5yAnSZ0UTA5PYY+58ZGK78RhK
QcZcBM3nqSor1WvqLPlkVmr3S538ae01OfmTdFnF57cxO7vsBibz0NZMqJM56Yxy9tCggcHIIGQB
NLihlfK7HqfgodMyYOFtwlg3shC7Kra/mnlsbs9/glN35u1vWQRp9Thr0DFwvAoz/ZQMt8y8XPnh
mgeQH3J5iMkUeb6RGj3xtPW9TXjGA0oFROzc0Ne9OUsMr4gNsbUGdb4KMrX80AsLtsWsm1deIxlh
vDcPRlIFysKbJ33uGy/X1TDGj0DUvakZZsZMzQZ2XN/vgy+aP43f9dDN/0SOVj3BqhSuudiTO4yW
Jj3v14LcItyGHcG1ZoUd7nRzHzoC3l/799D2Kx/yVDGAA4V+PJIZcnp3cdD7INajZpIVKzizPgex
G12VdhfBMkF6Di+qtfdb3knTSgK4XLL5rlWFsuIWTz1e+HgCespACJYufoNpK6Fb1Q79xGkTVzs7
LHeSLDHv+5XM+dQXReBVhzOQ1/+dwOtQVnUEHyZecYKAqpMj3W4XWtcB/djNPDj6voKQ4KVXVPf5
8gsDY6Esr9JjpMx1fJbCuUibWl5eO35JoC61HWQz+7Xy+CmvLynsbXqyEh+58PpQwCeBDk25J6D7
2ieQTnNsLRHumi7ijc5G0ilR6frl+bvENuEwyQiYy16YZcrJdzOFxdGIgBnE1Ydd7A7pSgh66pQQ
GpLk8rxgZHFKCkpWWjWxON9Xo586U8UviSggX9fVeZNpg7W7/JNR8GRqj1oZMHp5Q99c/1Qvw0AJ
uRlRbr+MvnaFr/s2mdPlebWMQ8G4UGWl8L4wI/u2QxpgJs6KPXUST/WHzbxWDT/lSmXNzRTI+FFn
WZw/R41zB7IXKp+iY9wsTcMo8WarhwPGHwMo++h43HSV5aQbKypofaZqGl8IOueIAMTE0+DKHYPZ
24VPs8KCtopJkFrWtNf7SAv3dNzKZz0c+pWy9fubjikQJ7g0wGNM4hx/vNrJmSM0GfkJ477/Tq9N
+QT7jxrt82TQruO0sPWNlprjg1EbarkSub6vM8uFvrG+uBADBGRVpOPQIK1/Mapcf7S06afonK/g
C+tt2YqXUkS3KHoe3FJU2ziJ66tUQFJtdjq3N1xTAhLy+x6/ZfK5ZvZUtrUB/Cz2o+FkFOUsgZ12
Zm+cEL4pw4pwtCDFYKdpUzv+mbg6spZtW1WPqZuPaME0Qxl7Va6FMKsNrv2rH5P2D+RavMG545cf
qOKYiefMYf6hgePvtx/aAmBLPTq/grrJ/4ID235hSN65Tma9v5kLPZx3ddzp33kOoFkbZxtypILP
N261XJnu4NvLHmrYutEfa9Xi4hstN4HzDzMJGIVl97CHEaZJCj5L3IttOE/3tTXcF6P1+1LHgRms
4O3x9UxNH5+9GQ66APgfrd4wFIzQgfaAxybdwZ+1EqG8JqvvPusbU/IavPFRMPZB15RzozhBm1Eu
K3YnqHzKB71Pa6+GPhNp+9nfaGVToorQfY57+2eXiZLEABo3fRge0SXRtn1TBxvYnlP+UYld38cI
2gLH7lrd2ERzEnhpXvc7qk/BrmjNgxm4K0HAew/FrlH+JU+WjYmlu83pAuWdYClVPGQ/YR1VvaCs
xq3NWXyA7BifROPC8mbNK/xgOpz/ZkuA2qtvwipDj/SWJcHI8U7GY9Y2XdkB71PQ2gUC3X1Q4CH/
CNe+u6kH47sz+d0hn1Vla8GdAR+2O+7zyhm+nf8h0t0vv6hOqZoUnreU33P8O3IxF9CZ8RzkVpd8
62D9qxAsmGcFgs9ZXXm4F3uOh2IkB7QwyHwgL7jkY2MahZKxn1r4nfo6TSl9Js1DWdnlCMlWYg47
2+oKJNohxXZ3Eb/suVaD5un8guWC3izY0WWZj8knbgzxAwCM49/QFnEwO6MEQZFjbaWyxKNpluWn
81YW78GrFZ3qOMYk346x8Mizr4Azt/m8gwXBddtYjPi1rl28SCHQzeSrxaM2FoYnomBY2eRTCwTl
I0dQQUq8q81Hg8IoUiNdb1k4txoSDzDaxepKaLuIjv5eIK1DRoTprb8LbWc9dU34sojBghpKuEoP
d1Xk5Bzirnsw7WZtXn55YZYGl7WMui+GMJWITrMqHKgD2j+FSOMPtY4qesvv/O0PTvXHV9EPzANm
v+OGjYYdfm0SaJnB/P1DqEhKWLaO/1ikaZYBxUCeTfQ+ykZcx72Rb5sGSTuAdmJf92CtUeaZvsFY
2d8YbTjewzymPJ4/Xie/MQhaRhYkcYW7+A1ow5Ryyhhkmg7gIHNCr9G0H+dtLDzDv9f5vzYWz0rK
XLhStZwjc47Nu3qys4NmNOgu9YW6ciflX7W8k8AXgEMSM77PI5SO2KWVpgyA0H85tsPUE12lPy7p
4Q9IA/y9QQr85R+sDz4uLonkBlsGwv1YIseg8FhONMD3jlPMewLmz0a5xh9/+ujC6UTNnEtJ3H3s
cgLYNgPXYHlql0IVnW1rC/h+o95oSfnV4kgXEbTv5Gye2aj33RiuxYcy0F3uL3UrAbU85UCgZ8c/
YGjREdHCkSMrWpqR8x71jPFWtZtbe2y+K5q2bUaTM9Toh9GNiYWcUblmylZf+SGnnAadHETnYCF/
nxX0AjGftpDcSXDYepI4Fu7ctv5aVYGxCfWq+wdOSk6cyrk2kGPLT2yIFF62XuGRrXNkNHyj177A
SaGGXo44Rg8VBkC8zfljddI/kMcxQoDvxT0uXH9CBSkK0H/w0rSZvSnqIbKsx+Gp1hxll6fR/BBV
seJFUMlu2jl39/1oJ1/P/4hTF4qkHPI1QKW0HhaPXD9VZk43gEEWOzK/JDNFxA1NwCzZlFEDOWvo
J8lHV52K4HDe8Kl3j2aK0F9zy3d0aSqyGw5ofPI+I/4aBGr6SbTh52oEeA8TkrbxA67AbOnByoJP
OCsaOMioSXo7kr2FQ2wCnc+s0JWy6+jG0fJkl0oqJyPo2pUz/NoQXlwmVgcVHCgFQsdlVJ9ZKiyt
tgNOAUrgaK9ULsSUbS6UO4RAc2WLKgXsHEXiqOEm6XXlk9uPys7u7PYvtHXq2dN8K3a8IkgA2l28
+4RywK6JKCW0ZxFfOVmVBLWcY4sGAXpQz5j6ittybLaM9XbxBvAGOh8VAd+0CyvUXVbsn/J0BDuS
xYtyNqXjxbnL9VSxJgMeqmhInVtERSZ46sdYfUlyaGAQEMu1x7lXhz9N7Du6Vzfw1mz9id7ZVSaq
6nIPT5WPGwAslULY8vqHlTEOzujTqlSfstk6aEGyhUPl8kWT9IPCk4RsHIslcCVM21YkbDVCWarY
QJuMKFcfhh9rtUX256+wquxt5IbOV0gRCcZKtTS2Uv/t0m/PrwBxBgabJgJUIsc+vo56jQsty0ek
vXcosD0Gvu4/UpwcvKxsjR+jlSj30D13K1f+fSwCPyaIOtpZoKd4SheG03KQ4kGychz/BmNxx8zI
SmPzhAnkJWhBUB6DTW35fqFL0GVphldB8kb10p4kwQmL5vIdJF6XCGNZXSQxPF5IrEFoHAwl+mlV
QkGgHJ3y0XBSG/QJRdAvs9a0cBghKPApMMNiDe9yYo0kCowrgxqyodFaWJ+KCS2qkWpMbtoQ+Vd+
tx/aSKwkB+/9JGOE+GfGNbmhfI3jNcKd3qVlyOOk6RkwUaue/WaTZrX9tc1Gfa0w9f69Z94AP0kF
iDL4uzFio0LzDdV0AhyR6zdIaHxllPEjotD6LrFD9/KDyLSyJCykEygn54/XplRwxaS2y3UfYW/J
1PZZ1euX87fs5IoEEGqOCKDbpUvRBAmjEuFh+dPAm834to2jj2aPywuc5vJjTyJHAQlrJMxLx2LN
/WRbdH1onQY7e5qeNGf+fX49p87DWxMycnxb0GlsRp9dTBjwgfWuBSHNvI2GNTzkyW17s5KFjzCN
sS4jLo2nawlRydwAqt+oncoht/Wu/VoM7vTxH6zMJKvg9DEyskQOQZeBmKHsEZqpZnhdEKNa2iB1
Qq641gY5uYkSxS61RCGWWlyqiQaM74bMIml+3jibaoyqXZM6I0JtSRA+n1/Xya18Y2zxxXSKpGFj
UENFm/Ee7k7HGxRo+h0u76TaV+eNnVqZTQ2TF53j9w6rEPuta9B4JQdE6gSJgbvKr77N0dpU6Puo
kcrTGzPSN745hVk7ljPzKrSa1cg/IL0qkCmsh02aw7IWGSI5WP/D2Zc1141cSf8Vh9/hQWHHxNgP
WO7CfZUovSDYEoVCFbbaAfz6L2+Px5bYDPJrv3Q0N9VFoZZz8uTJjA0/93ChH99/wLdOXRR7caUA
F4LD0etXF20k5hYhwkI5vxhDZWtp2EdkuY9GefXOFqhUoAnvlIcMObwOl1sYrX6wLN5+UycFUBQh
Uui2/TqFmTbRqpPTEDq5lCubypjm59v2J5UFAAecXtW/xnkdYs4hqBAuw4oIrIadizEwOIEm7g01
WfjBfZziI/8aaGMopDCn8A36s6+PP7TdwN5DQjmV6w7uIZNx+oFFpP8WBgJuPJsUEIdgundr9f6i
eHMuEdzjfkSHFmL9X+cy9MUkmwBzGYOVQ8N9OtICfqkfnO5vbeST2RtwFERr6AP7dZQlX/65KEZ6
tan0ycXe9Qaz7hMO8v7zvLn8fhrpNNE/ba8TYCM3GEgVLaodkPep1rz98f4Qb2RFuMghueJDBOkU
B77aSCyGHy9+DESqj0DbI4QvFU3I9hv+z115IawptGJsz9D0Uw6oelcktXAZ8rK0WmzIzqhR3p8r
df6+VjGxyPFRxUVX2qv3OAmih27FWt2y7aDb8zRYYMfyQUT11ioFBOqDOAGO6h9iU9Q/HPwqMQiY
QbcrTEYg2g2zR1T5g1zNBXyZbt+f6rdWJ4pJCPUhQI0RX92lfqjHLF6xOhM11G3EjkAharht/EfD
gJCEnlFQI1/X9tslJwNq3mDezj7S2+9cXMf8Iy3ct1Ym9B3+Ncirg5GqQa3DiqYpmIU2MGtp72Kp
5X+wnaEMjgQCfusnLdxfl38LizOqHc4RAKl9yVVL9t409fC1YtGn99/NWxcZsm8A71CsgGbNq1MY
jjEdS0C+BmcqTH9Ei8FTkYCaQ0a0eFp1yy5aySHh4XPhf6Tv/9ZkIukHxIcIGOXuV1uwaUBzRQ4B
se4sWI/pOH5txtbu33/Ct04ttMaCEobHxF3z6tTy/S2RYBQCWVrtPZ/n2z71LLYxLGXFCJ+W90d7
a60DTDhp2EBR5Q94QmRAIYlPkZWBBoclrmy6m3z6SNL9zYn7aZTTz386Hzfnq2aOsQqjJuA1j6bs
orcr/w9uaDRbAYRF0e8kgfHrKLBZTwCPQVPVMPJVjgbeM4t/AQjkz5/26UlRAK8IcqeAPn8dJ0wY
2KACbwiiLvveT55Hkn0kTvbGe8EYoJCgvAV08XWqNcJyr2/NqdkRxmHnpjPTLTieTYVeE/vw/hJ4
4+UgnoFaNjqywYp5zfEMUR4cbID+Ftj7LHBoSo6+bj6/P8Zbj4PLC3dXgkAjfB0FTi3QzG3Fq+F6
aPf5ONckNkcoDI/1+wO9JlWeriSI+ZwwKaBSYIOfPslPS023iSIRLM0KRxmMxKJMZf3N0ujZgpww
6W86GKbLdhmmoPYDgIfHyLLNQPxuXFFPZ6If62hM/N/e/1hvbGpUyKASAXfP0wd8takbAoIGGv9O
vjvREeK/15Qkx2aKKzP6394f6q2p/nmoV4exdVkHI0CsTqCi84s3UnPTJ950g6Js+hGf862lA/VT
Am4a7v8/dDfmWUOkCrF0NlBIdrD1EQcoIund+0/05uShlxTNKWh+/wPKGHVB2KfwnigWkAnGQJTx
ieBCx93cvLw/0pvP89NIr15Tj14yOA1h8cDKaaniuLvWPlT03h/kzReEhndoWWLKMG2/rtAhMlMz
GDwOzILPKJ9XMDGavIKHzQeL7qOBTk/701ZA0D+xJIbY1jg1GmrW9qxHI0m5hLBPfP+R3p63fz/S
6ZP8NBJQsG7Lc6wD6ZIbYsitbj+S5n5zCPQo4EgEgw4g5a9DhFI1jCv0JGx0fVpCiGm1K/erP/0c
pysXFHSQKFC4fBVd4IWfAC7QJ9pFwa0w4c8AJj9IiN94KzgJAWLgCjnR6l+9fuqlcg02zNXcL4c2
e/LBDRsb/4NR3piuk1gEAU6NDA/o/K/TRaXJ7MmNukC/TJXaoeYj+WCy3qjD/S5I8a8xTp/hp7ee
GxZETGMMih7Zz7xJxVMrPHXZtWmqCmCw7kfQZ/J6dFHGSnTsqnumFO/LP//SwDECoRzsLBTGXkVl
bAlV0Cts2kCmMPZt5ruBRcMHD/vmfJ6EAHBRAT9+nf2rGJrfq8BbIzBan5vdhFLb+4/x5rrA9Yje
+VO33+uogswIdiNmsVuJXmpvNC12U97sVP8n5TBOVyRIFf8e6dV74zbOxy3BAeQmq0vUEA8sAm30
P3kcwGiQ3gCy8Dq76QD2Mxw3UyF4fyBsonWoJ3TMUvmR48ybrwaH6f+NFPy6DDmMYmH2aYBDCusP
ZbZ0/rZHd7B2H7yhjwZ6tacg2NcmaDWDFHy8PvVu28Od98f7s/bGVYdX8+9nefVqxjTnMocvdCGG
+QqeexeQg99luntOp+H+/aFOB+Yr8AecSWAJ6J9GjPm6+6QxaFruocoJO+q4YpAATfNDKpJLP1qK
VDy+P9ibi/unwV5NnUhaAvYuBvNVJmp4bF8xmvNSxx/Qdj4a59X85TPlC6gPuIjC/IeW8pMV8W9j
iErCn38eqHEic0fjIUrBr9ZcHtu8kSHeU5+4faJB1UyDnYJL9vvDvLXiQP4CegmhBsSyry4913st
EmFMG59gy6un63D+qC33jYQajheIyjOw9SDo/erKw8mp5SawT+EIaXeatuv9wBuvkvGcI8/1++PA
Pfh1wzvqA1znLUTr56Ff6yKzvBfApX3EdVuWH+Z+jaomjzj8hzUnVaRofN+EEuLzbQAxyLLZEnYr
ZdzdbZFeYTijovUZ1q/xBxvjrTWEaPbUDQ2cAejWr+fJEDehjyo/Jj3HXZWy5Z4KXgtkaR8sorc2
+ynSgH0ADsg/1HVH7Te5iLGIcmjLtEt2rRa3B+f3NwO31A/GQqPRG/v9d6L+qaf8jw0riz9rGfro
YiP9lvAygDM0XE5XwyBh68ieUmvDh0wynVerNqKvOAxXbbGaPs6Pnpce3chBIp42xcyn1a0QL13h
PV4yf5yb/Qaj6wUmhJ5/20b5FJ9tHZymb0bij1VgRj6i+QfazefJjP1ZpUO7xp+jJVX6U9TOxN4H
nZD3PkM+cRFDuHo68gYdjY2GOfdX60OlfD9PpBTpQIYKZK7AnMO9ePwRNJu7h4x34M710kbXlmbm
yypD0hXURUruuj6HV60PX+2bdW229BIGefML7ZNI3YFq0N1DKSyWx5WodrqH622X7mi/BN4FnGIP
AkgWdNpXGUMtJkK3DyyLMSpkXJMAnrpBOM+l5GNAL3JqYVaOiu9yqwX3kuc06hdXGTKn/LqPVPQY
Kp+P1wqIoy5GYfqpHsZEB8XofAfMzKhsr1zSZ5dMCvtt6nmQ3/LWZHsDFf/1GAdqSR4hMDPT544F
+XLpKDUFuArRnvYiKz2yBec5TMXvW7pCT4vDUME7yGQbxU7S1vj1BGRL3XMVtl4FOs/ArgHSzUml
oQj13HgDZ3sz2eDeW8NuKpVt0rkeJFtYlVjfP2ztMoWot8HHqR5yBdOE0Mawg2UIvzrYOwe32sK9
93KFcYQoPQNVwjrPoCbNNihPN8livsE7qG8vYOwyXjm4fFehSeB1LyXNtucs0LHZ5wy+hRe9y/HZ
SeocL92SPhIGn6uugHM7B65ns7aEpP2IAz5YTLoTDTQf8ESb0NASdmt66Rz4cXvje94BzKwuK/18
aeUTWlUWf4dGqoaBGAP/z6JN0ZUHPYpmkvvUeCei4NaF8UUwBpI98W7oatsSZg4xVxlcs6cWJrzr
EqfV5ma1PrW+624obm0KKRAbqHJQQYJAdJ2bH7AjzcUXRtj6m4RYOS/pMIz0MkMxB+2nYoEPj1oj
y+suXy+h5AhCBPH7Pq1WMKKC38bB+Y9RS5bPHTRA+Q2C28iHSfQ27nKVwZd8mDToBcswQD7RwaJG
V928Lf4DgS/Sd0NbcT2A33o5J5NrYArBJdnF8OJN0ABLtvxcBoN8ADlI0EoEWwoHOKTYtjtMXbfg
Q41Z3nWsAMW8kZcJNSuqoLNyDFrlXk9OtKsVnxfODRtEuLwxLBdQ++MLSmYaFdCsDpYdnCI3UUC+
IefVOkKvq07BMknraXbDU9BvhJV5S/KvrneS36dOREdjB6mPYzqe7MRibOLYjMuXRqS5Vzink24n
hEeQ/YeRkwP2XtbeOijIDejAkYG+WU2SPWBKcJ01m4jOAlRu4VXvZ+unSavubky4qtpm0dc4jch4
gOxp/klEOtn7/ebndX/ySLobHby8bv1+FPSz52/4FHP6aNtWo80qN2o5g44v/I1Xthqciu229Lfw
k5q9Ct7p6t6tW0agRhQOQxX4Fk4mNljGW6jTREk1jX6PRt6+HadSmDjZ9h4x09eRdMvLJA1I88gd
1SezTqop+QLGaaEiubpDD8xT122KNvDPqBB26X4AEc2rVnhw9GXmzzG5D2J4a1eMzPw+Xyb9tTPz
9MXpLXqETTmEMcSAZnvoVPdoGGp9wr6ls3VbXzi4LOXHTmTzehQw8Pg89krJKw/s+xyrove/yI7C
pW8g1HgHGtJOFRSbHdZqac+vo66PP4U0W69DGqlnB+ez62n0wqVqxnQKK8s9KAMz10VPU0AgXRAv
eW/g7knDTz4xsJRxuQfXawPn3OOoOAzmpRtyvcvWIX6AooArvQQJSp2ywIN8Zx4J74Ybi54lrnEH
xPEYfY1ENoUlXhLOCaxs+SMnXD4MrLVZ0Q3z9DSA61P10Fc779CHcU5SLS6Y3yZPyQyfuConNrlZ
kqb9rCyZPRjF8eDIw8XVjZrJUgadXk2piCXnaIqHU1e8uSceRcpHFhX43xU0h6EBK8blkQ96drAa
D2Gq3bRQppqg2bVA9SRnUZGFbeeVDdhHl30g3FWeyRQagTn8VKA0vugffc707UaVqZTMr1zj/J3r
ll0Qq7s0XD8zM86HQLpnYh0/+IHsazjQZQ+6D+PDNnbevie8PZsGjdYHKOT57XrhmekpGpYrRdP5
W2eG7M5lLrKgEHbIyGg0QNAC1hvx3QDSVTlMWYKKs50LP0cTNO8KaBfi8HGYV9cVxvntQ5qJ5H5T
HUXgi0Ykv0xAQj0f2gnW8y48U9kUgQKLTuorMs+I833tiU9Lw8OvpgcgVjLime/dmGdXVgTqGuqv
5qrzQ3YIcew9iCiTW5mkYjBl6NZkKzbW5N+bxOrvzew0TJxRcgJhJ4DkfxWACuhXW26nu4WlLKwZ
pFXcXewP3rZPsBbyKkYz0Nk6RlbWmQjDoaLodvIvLYnpJx1D9m3nKfCXK9cDCC/gVJ97AI5x/5Qb
VJgWiJfAWADyzqGJdsMG1dqKYCWbKpwsbh70ycbXwdyEZwEUybYaMseTKHkMWaAA9Y6vcFHGPW9V
EFysHTRwCsV1I+s8puQOoJ++ZpuSZb9AZXCPgq7x0Yq39I8d3HVP1/iC/sK2Mcv3nvvLEWshOlMo
TqDa6y3xWWzXQNbSBsNDr7DpoCzu+QEMW7QXo8ebABHhsVl/s0MM8AInY3xFlkQuhR/m020HFOB5
NkJ/JSjMXOu5ax6ypgu+yGWZKuTw5uBvM5pBUnrRA2UpEoNjP+nRpJAldDjLNmOvYn/zHkNcdg/e
NPtBycYuvHSDgDhOZ1EUukDXlYKlu4c1DkMzOsHpziPdWpPFG22B0wSRHu6rgWOSeKZr2NfHTQ1x
moBhv5DmKmDMQ4NCp7tyahwUYzOxiW+AnLvfVDDGP7wMqN2pN671S6c98wSnWwg/G8ICW+iIBf5u
pAnYeLLtw6Di7ayGPVhhXlJmXZdeomG4x74X6rYBmkHqQHoafZVgReyoHIKv6YKaII6RFGspdS3I
kWBKCFqkE/zS9lZq8TB1PaTrNbURK7ssGD+FU2NEsWkEFKWfTst08JomO0+irV+KTs3rWdS0mUHn
EFXbpTQ6ygsrnZ+Wzvii3yOinL+0XpocceYEd14DgLUcZ7pVdpoffQegoFhETy6zxA4/RjbrZbc4
vc98kBz3nlZ2PAsk9+aiBxr2PA5p2tSj2sJr6rZQQNWZm6MGmxwePyT6sTHNaxBO0r3NhqbEpxou
Wh3Plx2FD4OEVQ0sGsiCnR6x7IsHIcO5IDJiZ0s/Zfgv5Bf9g1VOB/WIemONwjaqwNKHbPEVZJ0Q
EDcS+qMoX20VpNN4vrch7+M9meBCW3axvjq1uVa+bfrCqNzsAOaAxxYa1GaiAcSiAq7MqBZRpjJX
8o3PS82SRW8XLI96H+58Nrpr7YT4fZu3swAesOkO1NyNlxH40ATSi0Nq0RhAZVJuCPS/6IbGD51o
k/WiMzSSu8ZzSVIMjaN41Gm0+5hG9J4JM3/3sr4zNzrS6UW4zSaq0WP7Kd26pRZ9Px37mLv9zNGf
UowzLgo02On0N7JOw5F7Lv5K6IZipAef1q1UgZc8zN7G7EmtcYBRfTIxvnfSep/XRKqrYEOUTiIq
SQGPyP5FBv2alY0X+Xe66fvzeBWHBWfcnUQfblDFkwiWkvZ20zXN6Px1iGK5Hf3OPVLD7FytOAsu
Grqu91zw8GyBMt+PEZLVZidFfioqJww2MGEjQLKHVDfZbhILk74+2I6Aw83J9s33poe1z1U1ZZ8z
nP8F6qL8JBjlq8M8+cgnumHpYSAxBth2k3ZRtU5oRUfwsElv1+NAKDuQpeNrNbPhgNxokucpH1pV
essI8uAcRdruYVsgbuAQe+o3M6y/HDPaleji6Ks+34QHp0Ijb05vMzHXCwfY+1nPkb4boKd7w9oQ
BeV9LNapzsL5ZGjshfGjUjTTRWfRJF8m2UoIpGUAcp0FHk8r1XAv/Oz3PqwfhOjaK+ZtC0+LKLGk
PY5NCkFnBBB+X42S9tk1VmRzOfvr/KxCIu49+H3EaOnxhrwEM4wcQs47jVsJJOtym/IxO4RK4DtZ
PPMvKd2yBKEWanNgtarIP6h5I20pIFTfHduV9gahm6C32wkLuomnkbq6xxdY7R5Zun26RNGjszOA
iYVPMK5DtIjEIY3ZduPAMAHniAvN4dhnT0o2QFfwr0Jg5pjNguxW6lJ0YiFV0bIM0i3Mdp4dGEDZ
ZFVfzCny2Xmczq6UVrioltITeFHoqkeU76Uz5M4smphC22bVFMOCqaYroquzDezWGLwSQ9DdNIcu
2TGtepj82nV53AI6zOiG8GZ/B6G58G7M/CAvwjVGL7DWHDsZXPSmwZGXLMmTgIj7bb5RGNfDXiIM
wCnNggsWBcsZCdz1Jv2Cu/YstTJ11TBmK4O4iEVSkEBmJCBz89lDj0N8IKMMA7QmRtaZZ8Qf92yO
FJoWh9U7hxQ8z643xL0L+EQC3wZ5UT45y5ffWgTn+wyzcDttc7DVPmJAfcedv7pywkf5ohoKCRWw
g+ot6vUx84V0daYQxiiD7x58f+4AgngUelCe7DbEORmgHRewdai3HM24uxAdnWe+khi4zdFuuUNL
iwetwpyY4BzrXR9VH1AQn5G+f2+HFAgDS3yeXXIhsBBxf+H9h0go5AXoslAcGH28KI8pkd27QTXX
azgvD9qE6uA7yIfhqSd1OU6eueBLdwpxgn4PW5BZXoydtD+YD/4d3ijg8hoOsf4B8HQLbRqa9FEZ
DopwNHuqsNllsAvHIZ7O5dhZ9+K30QSzOp5/R2K3bIcJ6Sr2DEMcXYSbNlMlPZVfyMEN6UUqiUz2
yI7wJ1R4aVMhvk+/Inn2AXxNJP269vhOOSBQ5zXKLN3/VsP+69vy3+3LdPO/sLb6x//g62/TvMqu
pfrVl/+4nl/Gey1fXvTl8/w/pz/916/+49cv8Zf//JerZ/38yxf1qHF+35oXud69KNPr38fEZzj9
5v/vD//y8vu/8gCbyb//9fn7gGnvgLJ23/Rf//mj4/e//xWgbA5Y+b9+HuGfP756HvCXl934rP6y
f5HPnXrjD1+elf77X3ER/w2tAZDgQSs+AePyxJhyL7//KCZ/O7USoQiJetYJZcZw4yQ1xZ+R6G8B
GKEwx0OxCHWvE/SsJmBN+FkQ/C1HYz2sbCCDh0Y8cCz+70P+8ir+/Wr+MprhZoIkr/r7X2G69Ssy
GUFWGz0np89xMgaCmOuvgKtdxlwiOod4QYorq8Jm0XTXe2ua3WZeNLOarY6os1bIVBahapsXDR8m
5H2N2ulQ7Da9TDuA1AimQHd4NukY3UMkp4N2XuLYUvYBEV29BVy9kC6wj7IbWH8bcD4jiAb0cx24
aFU70obNJeyScPFOsVXLhca1D7uFfEOmCZTQn47oQobKim9P6hYrk0fazBo5SuvLB7hrde0XvbaX
kJla0u/J3C78Nl4886ONUiWPi8XZX5CZ6LHcFPmSUVRtD8tgWV97gV3yc6I2ikR57sLuNhqVPyLj
lR2/tlszXLfjAjgJ/X4VZXFeekgvt7OVcPM9XmmLjFQsnYrKlsporha+tTcATSa/GDYCWAv8jXwr
QXWZKJJpSFjWtIEuD0wCTZs8jjwE04jJAH1URBDqwxEKZh07r9UIINjM/LU4hePRJclFetXILQmL
2eUj7vYeygvLIetbHeyRxqnla5xkXMBHrKOICNx4SjGTCYchRwVivoazY8PL1Nt0i5r0MH860S2c
ldnNYuAIUxnA0n1pfR02ZYL3FBWxpJBxQolSnwfKqUuhANYelG63s8ZDT2I1hCliagA1g9mJfhIz
mnvkoB4HDxlLi8VDays2KGOjzNDpMuIwJiqBY8YGGPfSPEgRbbedcMFWJKvgoo7y3r8DtRCZStvw
iJcErXxw+O0kCUuNshlwbWHzwuV2biBpG63RWGYm/EbtBsRrsssXkS0bTmrgpHaotnFCiCUCCRn+
LDC5PnhjtMRVBvytP2oko6zqcJvExdobOtbwEcoZ5FzQ47ZDPM+6SlNUhxGJ5V0Nwq0Sp6GjT75F
S1MFO+Bpg96psn4B1uN2rhjcYUqYVo/Zrhtyx27C0KZjheIRPU6U4k5Zk059boesJT8YgdoL0oGM
3lrw6oICtFT4hMZhD6Y+tLXUfvHWg4mQ/qG5dM701aBSDUEvJJSuAMC85JW3zjK8i13Y0AJp6LlD
o4u9bKAS0H8ZQemVlSK6PUPLlO13FLKWmP80c4gtbQet1r7dRlQg0lHpApTO8YePDOjFwEv8nucU
EzXlYBnXZHCpqWJnpCq1s0H71Tob3UBGzj0vkbc+R84hcUy68KQG02X3K/NZUptFNSNak7cVeYzo
byc5zAY5wGRhJ5sOItgRxeP44LNpNXeArFFJZklQNYFJeQ0uHMGn9REm79vOIEoDacwexnAao9KL
ta/KOUDc/RjOAuhwxsM5RX9bIx7c2kY/UL/7sYQreRatB6jN5Ggi2ONTxl8BGCPQplTesrBbxioT
PXuKFEnX/SaG3qvmpJluW2BMtCCeaLPfMLtRes8geB/VUdBChrFNl7tO6tKBbtRVUeNtkKdJNPkU
CiOfGjbjhOtc+2TRvABvEg8g7sq/+r5+loEbvhjjdffOEA91HWwcD5Gv36ld2vQ835EV8W9JcuQf
n2lysjugqLNs+0b5F5BcWekVoHFsSYgo+rtF490XOVxih9rF2A1R74UCCmxLFJYbGOLNbd6vCS1M
JoqFtHbBtm6KbVOYZz2dr0JC02xwn9BRGxVsSask4io4116EjZfqjd0yf9L3cAvS/s526mRREpHp
ZbFsJHWr1kneaipWbJXAhAVZiEZNAH0T4/kQQd46cvCVHmznZ1eUdj2S4HiMj1iEY3jo6AatrAg+
BbJwPEDg03W5+D4MA1yJRmAUyT5mab6hDhLE+miUoBDkMMPqjklr6CCLZhw4wC7GZOQBIYi35ujU
EsD2r2uQI8uArOFDIlgwnRM7r+oQCYUe+TZ3OCP8qEUIBoVjgYAq6QEE+mNuCzsF2fyIyA1cGkDu
nAKGyRh+x+9GYPJA1+BWPKHBY7zGIvObi9mxtL0O87ZNcQgR6e5CG3FawnwzLfpt6R7GLMWB2K7Z
IfNNogrVkWyHMhkRtxGQ+6/gQMbb9ZSk61Y6jtO6MMs0qgp4Rpve28Wpq0l041ppDr+jWxkJHzPL
dHxyW5uzrKQUstUH5hgO/Ym6jB7nedhgIWNZCExgFmIIa4TBXVx7ba7p4wBu+lZ5g8ptPW9+K+8C
WKqFwCzAwTnLpi7Xx5QOsEghkFsPx/ZHk2XHJl7StsZh1La4nzegK8cVKipihy6nAkrQykHIiszu
iOlJqnYwSUl5g0M7vFIkX0SBYkura3Tqo7wXimlpqyAedFMOc9Z9SoXakoMlQOkPAlkg3U3opca1
P40mR2ow8e+Orzt7YiIjFmB9fLEZsOr3kQnnYO8sQQzMp8AM4ESBslgqrpq8jpxtriOzKuxnX+Pc
uR4ZQ+ACXLAzR880+Kuoof4B9yObKy0JFXveoYBQZ7mOAKhOAQDr45hlNqlbJ5A8TEg+4CqhTmF6
q2SCPF6z8MvW9q08ZBkKDKU3eO4hM2wluDOUd65mi+8GQ+Cxi0VkdqnHoV0e7NIEX5ie+u4bRKm7
c+Y7fGbwjrsRCIpQwBtXZGb3+TziKHE27uoMxyic/5asSA0aBM8DHfn1SNCcf2YYEvYaEdKVEjFq
2UOsU4WiAXAX3IluwL3mdbDpOEL6ePoOANaeeWGUfZc9u0a6Su2VN6vwR9iGOEaTZeR7kCBWkK+s
HzWFTtr5uxI6w5RMOT2bAgfjXGI4ahwmT78ws17qbjlHv8qVwtUEORAd+JcDYLxzWFvH/CrIO6Ad
HQ27eTcESjzkC9rvIByXXhhtd/Ikc3btQocmqDhsvGc/H3NYhfhBUw9hn6wo6UTuJV7Tae8LnDEl
3PPcQzs5FdbOs/3dNDQcoRybvbFGMcOKYxjo8SyEptrdGjQj7p8oZU2JBgmHckeirb6YkAiVEuyv
bzGDIcQLeO6gtAVlE0wVp0G84iazXvYZmDQbkSs5xo4eqk+lSYR9mfWELiADC55ZJnTHQMvdkGhO
0M7hMGkuGYeoKUTfRJjcTJHBudMOpwPPKmTFYCxDs4LLGb+SopA6l1wLSLBma/Q4zRkezfi4WiLc
LVPV+iHSWV+e0lQ/yBq+4z2Ol2IaBqR9kzdlddYDIvgctSnO0t9BDagp2ehsYh0WbcS75UFuObyR
gAx0/Y53zUZ54VTm85IDokZhNqJOXkrRD+pOQqwKWKv0cDVB+QAgfp7A5RLdOWGcf0OVNX1aqW0h
+BJZD5+ZOFw/64BqfYs6LI70EK7Au1Z53icc/ajB4DSiAG5Cz/0GvlDsndkxHfxiBtw+bP3AQT1B
b0nMA/qdZ16woMIzdMG57aYUYRXS+3g/n2jIAZxy5YSg7Iwumd0OEN2Q4S1bUZS95SRjCsjNyjV8
b7acnaHItboK20O15yrJ5nmvU0K/iyHroB+Aqf4BlhTL6zzwOUwLOHf5XjGcC1cOwvhnbEFF/6hR
xOiKkQ1piOqUv8Hm0xC1nKvTpCKEmLJ9NtkmefRzxp41pBsfN6BP0PMnPv2cLQO9RRUH4c/cgyxW
e4LjzGiVbq4JWqSBosCxJ7+L6HZueUz4gMiCy6miqATm160PNw9oh2mzA8TBzG4icz6hmjlYCIYz
KO4PlymAWXKvWAqsQ7ppFNccWX53COMOq8ouuLOPPIB9wjPgHHGPAuGpDuYhciWt2G4iFg/DbS6a
ZK/AJsfmScEUeUCfYhyVCpSPcAeF0BMEko2r+7S1cq7DtTXDnrM0evx/7J1Hkt1Ilq63UhtAmkM4
xPQCV4WWJIMTGCOChENruZtey9vY+3CzqosRpJHNmrVZjzLTmEEPKPdz/vMLRvjM2yxrToar1skZ
BlmoK4KyzQbPN905bh6T2ZTREQ9tfeSuaF6B/R1DF17cRBVULDXeVoyXyzrdNEYv3C9GUmKSW+WG
rA66OylxFZL1rA5FWYL0FloSbhe4U/YN10wHQaPb6ztdpDzKpaN61sZSE5dZWzaWT5nzpajH+TE0
p0LbRo3Q9G9Sr/PnuBTlt6ad9PxTzVohiYhlUC1tuIuFbXzOFYlKz2is63o/ZrMZML/O6fY6we8/
4uTqwFyYvOZGxJV8TrCWnrcab0n30Wy7/LxOphcjteOU+XlsjyCp4yotiUqPXRqZQBB3uVo2+Nyw
hbIDmfd9WXjZgR7uOW6neNmUI6xpv9esTTh48VmkeYOza20SaIOlc48wD6Sz9u95FQCoecXWrLzD
OKWYScju0zgaMQ57rkmP0UZy2I0T5i2bpWHuzUA6LC2fQiHaJ54CDGtDM/Q2WgGu7Lb01Qe2Ky31
6e8WdoAuZKtyswEwtBnYlLQkA2O1rJ5/r0K7na4it9B3UU81tJn6OqkDVbAnbBI1emxNkKOGgMaz
srehY07pnslHxKYAjbg7Y9gW860lvfOJL1gLtCgf7E9Gr5wnOp3evjab0Gl9M+vl45jb8ZU7mMe6
64wP4I/eo+UM8zetmN2n3OwNJ0DNsExBBkwwX6VZ3DIcq8QXo57ylnKnIV7eqCzd3SuJSeeGaUUY
ny99P6rgBAz9Ef51Gb8wOCu/dW/Brreg2f86lAwvEQ9o6hco2Zeu/MeeK2/Lf7yW/7jvs++xsn/+
+D+xMikAtkxgLZjk+KBwfPwbK3P/0teobBCq1fwIR+bvsDKHPyNujwwVKBFofMDR/hsrs/5CrIsZ
FxGxwjNgUvwJVgY69w4rwwQaQTOkU3ToSC7fx5kyn2SQYhJ1Rqkkab8h3zhnlZ2V0dk0Y25yb4yZ
XJZgzpaM6almrPlrWCJfeV2UZds4Md26I6fUzubzieYhEKq3uh21juV+ZNi9JgxAEHN8jxrZjjdW
V2v2JzHl3RF2XuWHWZXFT4DMZZuiGWwjGk5rKi/w4TOXrYvxiJEEozVNz2M895TOIGQPmuWkA7V0
KqGRwUpgoh+ampX58wCJZuuO+HltrKKq+71VrnVwFM/hNfjAXPqYxMRqn9tZVQQDP6muYyY2ie8C
gGS7fBx6Gta8mrRdz8lQ81c6dnkxmXHjnUstrHogNxyDjpaz2MtlzUgL3hptGX2xZaojRk3RaxnW
mE23DhOUHLJgsdDEEgmnrkYFX+Ha7McxvKNrxA5wjqasukHbwWEZ1VZ4jdqUIzQDKMm25ulobTkk
bsv1vBWno1dZlXzU1/O4rSmJHltr4JS242QKxOnwFlWOC8M4j155URVLs/OK9rNFVaxdhXZXTPdj
0oX9JumSvD9wQjLvm/KiP0uFI7Mj9suJdt/AQioDh/z0mTYCnle3Kyb++n0U2mRxm+jBX0x8EtsD
udXq3pky3VmJP3EeaFyRdlSVDpnPBYjxYzHO2SdYlr06r9TAyyAIiopukjZK1iFhw+/P50bT2qYV
imLioziRXSduR86i0nzisKAtSQuH3b0t26n6HNOyQwMZ0ujVnSSjEpzSYvug8aoflmnS1EVsWF15
nIRqs4ONs3MHbTLW76JJbam7lQoWaSYoioc5883JPkBLLRj7yjpM7wxQyftGJZ65TSl5N65bWIxH
vZ1jz+nGquJvtVc2G0E19gL7sMUfzZJ7L8Ie4FM/i5GhF7EDKyZVz4wyGDFvxwZE/SLFLtzctuM0
x3vsZNNwCDLXW8aN6vvF9pHjZlEQJjZD9AYqI7H1czOXB/IFN0ZWR84l5vSdAcNymZxt14WGWIHb
RO27SQzFC38m5sAGCXmSECZvXRXm+ZldpxhrKsWw/LgkbtW9VLPD+DOCmARTRVU7D25Fy6AOUuRx
1iDn8SpkyoFVWDvTVdYvO2H2B8BIC125N/nDqH+dI9e3bRxue3uEHyBTu19rWdC3caBwfsDFz5yP
oWFl104G6HEWTW69r9PKeNQJOWGQxKr2vp46Jv9jumjirEhL+2K0O2Sd5mBkj8q0va9OaWGvCNbB
6W10aX6EoeZC2Eia/jwExor2oi9afzEMnGMU88Rh45APrV9n5NbjAkETZlxDlUrFPo7b+izLrUnf
9WNu4jhndzCIe8u4iaw5O+/lsFSYojaACnPmQGrWq47a2XIiuIGwZu/KWlu+NmVO+qlK1aMW2zRF
UwFN7VqbnOKiFixWc+Daz23aK/MYKm8Ul+WQ6n4GkKduavSj8VUJxACSpppK+AXNQAmu2gx3dZdN
5jGyGakQeVgXzPQ0Jzd9OvTwJV8ZmBX3ZS029AeOf6TqAPNg6RmstMofMyV2EBmiu1Ym7nI7Ygba
wdYZKM9dVYdkYSTeM6npIV9XUzWJCBowxuYQxWHdXlSVrDamps1bS4Qmg9SOTOjx1ORly7gc0qKy
W2rM3COGET17MZy7lDr1piqcyAowCKKT6Lmg3GiidmOl88CAf3KssP2AfI9+fdvFRfK1CYfEDZhm
j7R+Ws6hU43OZGxGmLXQnxXZto+96QHk2cmwh3tc54HZrBLNXiWAcKPZxONNuHog+FBlgMO9YXad
rWXXVegbuNjD52FYaAfU8dAz06mytV0Sd413US3FrII+V14TYH037UhKBEQFHWcggcef4Zfp0FUX
6BzjWzQCUKGmVlKupqU5QLPL9SkM6sEUKgAaglU65N6MMUYdZZtE6+r6KuyNtNt7cys4NAZlJI+t
LqbwSDgRTEIisgbnrHNVlhy9LPRMv5xE8tAU4VD4BUMAhZ0Th9W2GHLwuaiOPWsrk7TY9xIT/q1X
eU3vNxO5FD6l8tCvzWjh7EczZ/iii1WsrrwEqwkHAhBJAQVG3+zS2cNAM5nsZYmQ94B5y9T6kVtm
a7DFBCkhGQPLTYHMqyy0z7A57MTGafmmtwPK8SYg+wywuaHJE9tMb/GsG/hh+0DE2hxdsI1gKY7/
RLFvlJjPkG969a6KY/PKgXcpN0V8orIMptn4EsG5OGiTWV7Esg3Hszh3A3alWt10Y+OJczMzW1rB
sAJLyYpe3HOJ8bhdHG+wg0Wf+SlIWUrat4ryVvlU0RzBo24wnDCXuXighslvIQmkVlDw+6mj0UCQ
8CFsEh4L/lskj5r0nmEbzOC/qvs29KHnnMkqYcg/tppcP/b6o40p8wuDfln7aloSmpwqb+JNxpbY
HTm6QxN6/FKAbC7U+AGWgtNHi9mes1VDieok0yeyULimeIeLQPLsTUTTkU83a8mh9iprDGgOFDra
cVHDHpOXLSlTZ05mQDcf01ctr+11hCbHszzN+y7IBhsK0sym2TF1j6MvRqlC18fDDZYvfqxkUWkK
2jBM51nNUPg8uOxWKMRrAndUp7TTdfXYJVmKzwka60vsIiiTMBp10v3/tQfdvA7RsaQV2ED8j9qD
t33B6ef+3Rcg3afq1g0DLRaj8v/uC2z9L9ugp3fXZIA1CwP16b9m6M5fYJYG6ltc7FwTieq/2wLd
ZfSuE6KE3QKfFznJf9IWyJMp1HdiPiJaGLngGqJ7qLoZ568j9u+kuCbyhs5LYO92Q9tlh5AzMdoM
nPvp1Wx7S/igpT2J4zaAhnGkStd9mCl1f6vWPsNv2II2mQl+y9gPftO2tS0VnQbx7Ci5Sz5sFY8d
o85u4lBDwip8PbUu027q0lsb6c98rMKMLd/Sxu4l0lPXxwB5tu/zuGvjaw9c9Cuyc5uv3xHxdTl4
9ZU1KppyWpPmaRkYnlReMiQBVMn+HBkOgnUtplc4n6r0mEzhlOxTjHjd64ZD8naywg/IMQG4jGFm
TxXFXe7OxR00ltbZFSXPA1I15xbwelqDxgNXZVdLOFQEiAwwpvLzCZ8CLUDvz4wYWKofzpwqGetH
5Yz1OZb9EWzxufPuGzg/I/FC3tL4WpLohS/cKnG3xNTXB34aYByaVa7vc53ebIOlls2kdYmbq8wa
EFcY09wMVwZcM0QKvEIlRNZSMlMxO53upswK8jY69POAMuyWxwxOGrQ4zWu/6Sl+TiA2qYlkMl7Q
syLkbgM1tqh1BwYozTN08sKvonAYDnCPq/YyKz0SyzeN24rzsegrbQcaPBP2kMqu2adZU820BEZ1
N4FY9wG1gOzOC8Y2h17NYthGZJwv+4y4Vu8CuQeD5Vk28PvT2aSwHqucMX8TFa11k7lauNNQFvSX
JFN44UaojGHHUFiL77nYyTAhRt12nsFFDTLGGV/sInM/MhWl5UtCw2UU1aU3lNbqLM0TncfgLU/E
e5o+zwDZBNMxK6iQxECr1aYX0xwnH0B46yxe3e0MhU8aSGioKt8oC2NTunrE36bFNVZp+Xjj5Ao8
lwbxgY5uuJqsWGxtvld5UKp2ZqgPRc35Ap9q9JU2mFC2IJdeFgbZb4xKUgtSMlbLG1fvK/cGIx4P
am7YU79AipvFtvIG9SUatWS+am3uMF4mcxMwrUijD4Tz2GuSqSWfCY92h7UcyOO9TZ5TuyuN9gMO
XtCx49AxPkhg7x1DNUZZ9Swa1OWjvYxbr+vmLDCyMCrPYPNV4jiOQmwXuHjkMiF4RuglO6yQNtD+
vF0IwxFthyPm6Tg4KL32Gkx16wz1UwfVcNTEiFxjyKbwEZOFnmoW2XbfeNF20RctBAtl5jyIpNl0
kt7SWFEDo9rXLDZsHdlOvreYg29HQAFXYeq61cGzeqY+ExD1FBD6sFuQRH9s4Rbme08YXfZkjnSd
h7AqSqKqOtkUB5IL8zvKgEFCEZiA+kRWPdRa3KlrqzQqWPx4jW/hZMcXsvZquqVQtDcWyiK424O+
XGglBG7fBR5w+ALijsRayHQfJQ7RoIdLrR6beqxekmHRvo1m6/QXtDgWxIBsrPdeR36rX1bQ83dV
1OvMoK0sh24xtkZ8ZWOv5m0ga03WDeQVEuMZanTSR++Eyshxunj+OMJ5iLdV17nskT0CtwbpU0tp
Vy/9A2MTnZbQ1Og729m8gABeFff1gNZhE5ek2W3kCAthKwc9Sy5yTDNRkdReTFHb1EkAAEnQZwbH
qfK7WUy+jt7JOKB3hXIEREkthgLp0SOHp78Nq7awji1KcXNfhFZ+cPk1U99lQ1rQimhe+kXpLaKN
O0fzrCY9xmbZUhGPpMFq2aeVtzc5CR5xVVvZ+XWYGimsZW/Ss+0Yp3N3m2gDCD6+Ib3nR4le9vup
XPL4MGSRihCLigjcfNVJ7YjbtT6bBlkvGyiOTrfVrHY8jIkeP3pm/ykpzUTftZMzaltaQ2P2tcLt
OT/yJryfaAd4Q9KxsC/XV5eUgCSFTVi1jH+3kD6rq6UUSXtsRIo08gT3LwDqyWbEIbiDzKvz71TC
jDTNmcETSA/gwhKGzKZaoKFki/UEm3WqPKQExbjT8J7ajmNvNp9AAd0rYlaL2dqFiMi0B1Vai1H5
E67kN70qH8ZCcTro6SJfPAK22Ndk0oGB9Vr1RPwbgiBiXApz0xcwNp6Wcj0p2LSE3PJeI+sBhYEv
Ui/SubSmhMlTXs700IKmDfkoQGPBYNpQd046OhWoTY7Rl85A8MyqI7Ky8fN8ZRoUaAaChUNRTZN9
xgBQARAhHJh4bci10WG8Hkl/cvrtbEf2VQWRx2Ljc+wuP/BpDy3siDrrt2il2mcyFjsIstj2PZfZ
YGzjIoPajTtReQGJNkFsUFpfIBcnzWebzOkm6M2psTftnLrONdnNPbs6zhQFox+3iD+MypuWQJoV
9GoBi8aDnZZ650s0OO2lKjTxkrRZtm4/2H6KHJnipuiE85LByXmEuy2wnxh18XVRpX2H9ZJ0wR1h
CWzQxM53gzkGkW5Y9cZOPevZRYy6GqFZ9dWAH4e2GTA24BuGtH4bdSokWahy4lu67emBDbqtLi3d
Zl7iIfK8z7XqakJuKDfwyyokfWEjk8dw6duLDP3rCKeASKf7eMlqZpAN+tIMhHDJk1tm+2twGgIM
7hiTvtDOBUmvDJPq7bCKPglLyfJIz/djuZian9tpoh+ZRCH60VOaYTvXS3cnBAXPZ7t0h8s8Sxr3
cyk69REmTI/kShOJ5jeALRzOkz0+mLEOgCZKIz7X8OfkU0uM8etYhMoOtHpYh7ee9sHR1ulXOS64
TTtoROsN3vDhtdaBDzPeZBaIep4xy4nh7ISV0fiJaaxMaG2Bj+cKncluY+WulW7a0QKegICrP2Qn
0IKx17Wz4hhauEIac8zXD99phTqqE+wxw7i/y09gCCSmFRg5gSS2lYfxFWobT91UK44CsWEWl23r
xUxKnHixn5sVdYlm8BdmObK9XvSmXs4YxarHwey0Pfyw5avptvOdXJGcaYyQC85iXkmODjkAWwgn
AD+W5aCGWNGgKjO9cwwIgYgI45l10AOQI+cEImEpaRjX6Qlc0iJT06/5vQGdhpNTHLFBdJo5DMq9
c4KophWtMmoXXPUEYRU6HekmWpGtJk/yx+EEd4HHyovhBIJVJ0AsP4FjcEiy3K9WzIyJcL23T0Ba
DmvsWp7gteEEtRUn2A09DxAc3BTgOKObdwsAXQ9QV1kKaHnF7tpkPBBxvmPoB6wnGgeIj3dymM/q
E/SnMguT54i+2yoBU3ZoqhoNNsjUUoOf4EN5ghKdE6zoLZBeMVf2nsoT7Khm1PsvjoLvvp96yxR+
NRuzs8XdvkcjRXWVXlW4tiFckpgvB3ldy4gxPLKNQOd52xA6VygU3TjDwADECpECojsFBYIcXf2i
dDIXjzX65UN9gleNsJtG3z3BrvOKwBqFBZysqeyFOXIDVTP7Zjo6MrDBZba4WHeuREQCCzc0t0AU
zn3/N9yLqkpAFAQ/LlY4eF6RYaaqsQK/irEXBDeWJwj5/9rkf7bJkuiCX7XJN1+a//dfbxrkv3/i
nw2yZTPl4ozHsA9TTnjLdMH/Ipm7f+HXebIZFjYW6/a/SebGX7TF9NmQ0DEfpHmjrf7X3AzWuglH
i+xYyT//kGL+1tFD8lKvUWQ6uSjYrGJW+647xvBCAss7cMWM6sEeicRkWIInQeR8+u6m3PzdcL/h
sr+Zzp0WwsvDZRVWIxHjnXWIMaeeF8KA2UCGw1w7L26zcrn2zKTZ9XF4loXhbyyOmTrSEtILFCu6
cVrQgXdNqQIEAVv/3YJ5gSU/Khdc0Uo+Swhgr2i3P/MtkmNtM8zSaeN/fYlv/WJOK7qWw5iU+DPL
Zhj5FmloPPK3+o57qZvku21mfMWoQKFwNi5lARzmdA+QfhsLLzr8euW3TxGDYV4WPNNsrhX3KuIO
3q5cziupSEOrXCzlJ9HGG2d5gh7w9MereBLaEtE+YA+U/G9XcXvOojYMoWVWryMZImn22dTszZ8u
giE6lvkuHw1j5vf+1yrt3bYe8JmrxHAc55uyaTZZk+/+k1VoaQ3DW+UffHnfg0IYd7dDJIj6Gptx
N3v6ZihuTCf5Gzx8I635/p3/8bGs10Lf7Bq4HPChv10F+bct0X2xirg1VX/Fbv2Qzy+/vpT12f77
PV+fPYtIUiEYsVtsFet38B2+VUKtSRZPVYT6QHpLtQtDEUX06zXeZ+v8vQiPnLqfb0q33y0yySRq
m4ZHrxpxXUNwRbGRbu3QSl/dUEYXFtIKSEgo3QanPzOy5t6EmOL/+rd4ZwrELyHZEHEGFCS+8FW/
c7PzYMowADQwse0FsbaoE4oE+o1tbaeo+ENXu78XQ8kBOLnuwfa7Z6dhwp5kERq9EAnsRQQgty1V
nfxmk/rZJenQH6DesYYl320Z8WqoE6qkWkPCXqxp9jPLAyLrnsi0+fDru/fje8LF2IJUCsND3au/
W0pL0VLMrsSCxREB/IELKoy7Xy/xdgNcX0WW4I3H1U7Y3LR3b0ldptEIWXsdyU3LvooyHQvZsNgl
2ZTEG02FNcW5m2uU3Yn4zcvxs8sD6+XiAI49kOO3n4EHL3XSJ8r/Mk/aR8jBEAqhGx1+fYU/WWUN
/hYcYEJ3xHqYf/+xDcz5YwmutqmdJJj1qy79nfPVT+4hW4XgS+M5oHJ5dx1AmZlZOh7HlpiU6ffV
MJugsHNEYrya8lcbR4hvM5ZKDf5b2Mf8+vrWJ/R2M5E6IdJs8jxGesT1+r/bTCCtdRFAJt+5pr90
yv1caOFT7tLNVIp2Y/ldesnJePrdgpiWGmtiF7YRP5QF5HNhOdTwyuQWKfW6N+hborKflWyQf2cQ
hfFseOG5o7XEVwl2DjW0ArO41xHsnzskD9MmaxDEbL1huo0XhYnROowZNEFtN0Py1ruaNF1nAMaz
DHQcmkDvUY7x3jIhxhajfBa0qn495K+uTlLAim/ufn1Xf/JM8USnEWJSwk7ivDttLHt2lyHKqk0i
xZigVE2Nm5Tuf7lue4a8VzUc4GgrZZ64zCFt8ZvP8sdjCLMh4VB+OpRBlERvH2rVoQCYV815N+jJ
Tjr4nPjg191jIzzCH399rT/5QvDPRMnI53/aOt8tZjVtoyq2GTmmMvFB2PsmcMWCUP8/WMghDYSy
kiL4fX2npfALgdxIOUiPi1wNd/LfnHo/PjbklzwzfT2/Xbyp315KUiZSZrAQNqj2vgy9c7uYYNeO
4+zQKweG1u7I6mp+c1mn0uPtF2HzHZCjwlXRWr63/pN4GohyrbKsKXwtYKfCUtK3CEOwxmrSM/Sg
55p0A9RVzEfL/sPEtLRJ69+kV/74zkDZo3RZ5a8M0IT59tpFQxBOTsEOpek5MZ/1Zh13f/7TJ8ga
FtsoCT8GR/q793Lqs9FlkA3whaRgicdLDK1+vcJ7H0VOJM46LoS9xaZisN7tZ1FLlkUH3rNpbVX6
WK4YKSYMS31IB5PJXWGgRLBmB/eTtgwERg0BzL/2xVvi6lhOoTxEaPh/80v9+Frxe1CvcXfZaEkm
e3trSy3FEQlKABm+8T5rsx2ebIxckg+uo77YS3SwqvR3LtQ/eZzSpB0ix8AUPNd3jzPW4oZBFtts
5PXEXrWt7Xswj/1GH83jr+/5jxuAh0k0tGpaEeoB+91SUZw6WGVygGGJZR+hFbWUvyoM/oNVkM/p
7Gc0XO8PYn3o5rRK1/eTfW+T9KuwYex+Y8P5k7vG18z4er0Uw3i/AZgLAlEwHTYALmJq3G250Lpm
z7++lJ+usjbg4G0gsu+fjSW1pHbWVep2l6GMsKQKYvmHaSfrl8BVcMcIZSDM4r2HMqNFC2c2DoFZ
SNQlwnthtPKbveuHR8/wyuKGsftLWn3zXYM4JsYkx4m3rJDd1maiAzqY/C7O7WeLAO/ruJDbEJLf
9zvmPOS6iCnBGJd7l7WGjoaywb369UP52SqO4SKB4GVm/1v//LtCKIaxuWCDSBm2vNKzN3+893Gr
3LVTN+BGm5hNvf37W71ajNIBK0B2m17UbofXaG8Mv2kvfnIVtITkwjmsQs3/bofFpDVH7UkDukiB
BVMVXuOl9cd7C3cHSAdkB1gZbvi7RawqU7JuyoqZMPTiBkehPdh1c1Bl/PWPH4q17mDkHWAA8cP7
JUvZGTKzVnnGFeZbcND+0DDbXJ80TAMKJTh3DnyWt4+F+LWZUTubV52AlsYSMubv6pYfPndSgMCG
oKiTdUFY1bsCH1ZgPzmCD9GsQk5ysUuXj0jJt7++VT9bhTJMp60Ed+SmvbsQa4zCeLXrh3t8nesD
Nm7ZTepovymRfqxW6BE4V/kST9XCe+SpbuIa5wdu2LSoJcIApe+3S6VB8UQA1AkEyrIv77CJkX4T
oVRpmgbjoiH6jFvadPvra1472DeVk6eTGwAznzQM3hLzXYc7SUq4JKXMlpH+cW7scFNFg9xYbv3k
lL8D+94vhlMwqBtt4JogpWPW/PYGa2NkJNxjjJxwPtMnY7WQcF7dHBZuq363ectTCsp318ZGJIA8
UFDgB0Ih//4o0gfda1tzVj57ipbBpXAbsUvysDwne6p0jnVlwA9NFgNnUKxjGf4xgS7SlnArHCdy
JMzpxwZGyhP7dvRqRkuXMn6KIAaj6GPmizVdy3RdWHKOzsJxbLPjkiq9DMhMj5aW76GdvjSTUt42
7EynhnC8dANJqqZmfBjS3r5nOIeXWKd5/dMYQqG+q5fO29qVSBG9yYXZWlnFlnYDWKktm1bkCIwz
vNjcq7ltEmR9yDeGDq6KcBkJMw66h8LJ7G/OV9wgicPwsccMjVl61I7ZXatH8B1W81yFmCksPBt7
wlYZ9i1vudEFhpiXT2OYu5/mnEn2dWfD20HGhXkXs0C8dzaaJ/t4Rxlhqy+MJ/FgS+bIji+mJe9x
u0W2qB1KNqPOz3qL97fCf94M8FLO97ORFl+VSobhBi3EInZz0uM12+SMW8gsg8O1+ILScS+nMGcm
F82BF2rzTmLpbUb4EJirr+Qgos+5I/VxHxdQaKwLkjU1DLzaRDY3U1czsVKrxVcTZrHfrrZf1skB
jPl+cwPFZhj2zdq3bJhC4RdWlBIL9NSt8wNJy5a8nlymk3DLNPOyWo3HQmFjL9spXcebzHXSgDcq
2hTux2k1MAt1W1XICfGOuXeG10gx9H6woZs6iAby0kFRs3jpCNmsZ6C658YX2SMp7vmR6bthYTzZ
jvtaecXRXd3fwsb+0Fk5ULdyy4Tpf7G6x0VmZwxXyclaTk29fNAbCUGJ/62OHiLDrsIzr3RCC3NN
g8e2nXB4VRcI2Hqccz2EecPqzpZ2iPWzWuhBgjuemovU85sO5609TLlqenRXQz04Uqn1uYlRPjDS
7Y3tfDLiQxuD4lR5UXrG8DCk6nIn9ymGjq8FY0Xk8paOZUy/epAF1A1UOCm+FnWdJLcqTLBWtxJ8
2bYcQxOEDC9/xo6i3Bt9RJBgsuwLnPmyPfwgo9xauYKVNFsSHhxvHW5v6ILHEqLQkMJWCC3JtDmi
Fhu01yQU1ny22JNWHQ300cYlJNzZucMUoyLkYLFy6L7IuokQT/p0RzpFOKOh1MNkm/eGPRyyMTUj
bCmb6TFzw5ZpozGHyOaqPNwbZV16H6Y0gc2RtxVpJ2mPFDWQGTLtBwR8zXQjY1vGB6qFHAcaJiZ4
Yg9FOR0EVgLTNierR+0xIjqfc21bheG4yyrSo3yJJXwdVKHrtOcukGl4Dl+/RS2/hFsF1/62kNC0
/bbBMnLfuaOGUqGRkbGnadN3akVgmim7XJYx9z2+xq6fzpxeMK5nWuKc41UDjjdETnxo0cpc9FMG
V1Cblcve3nVFs74KbXc05LRwze40WTsHZ4FkNxrDFKPs9sDCQc7bxEdwJLCA9fC73s39IuQlfpNt
dZOWys593VhkhhDZre7DGsECrptj/Alb2KDT6Mhc98kwXB7poOSnbIrKch8r6w7z9l5+xvIhGQ5h
lHY2gy27186xIbHmoDQZ9RxaJCv4yrUjPIDcFTikznVyVwHySpxwqQ9e7bnEh2jQ83aPicZNYbTN
sjF6+kT85yl1j9BHbf18iuB17svUy2XgQa7pXmVkYX5XU9L4kYGoe0i7S6G5n2O3n+bzmLzjBdIa
cffWV1GNYrrtKoLMP8ZZnc0+Kg1VB4YOXHpX6Ji8XdR5Ye5ms8C/oGlzCxl5VC7NLX4BaXa067wp
on0Xt3MYQ6yzFqfbdKtMVD8gN5jR0iyjmzTfwt6NsrsF/ph5Hk8ZSjdcUWWrv6wolOuXjmitfeRo
+BCCpi7DvqqgqWzEYJdNQK5A6gWtjqvozqp5n3Zev1JjNIA+8l7CBtMSDRm37qNLiPq78WTGFkmX
LiBt3FdUVNLcanke3U913g6XVai3CDIgd4Uf0iKs1DNZeGO5q4tF14JILdO8tRfXmncoFHjalFPr
dlnVMbSgzILCY2S6Nl0glMdRUs9rl3liWuMQEpqFsK5g+y0w5knQrm4KFYZXljOWn40xxMNpxq0L
izoqMF9Jp+iYQpJdA9G3lircmo09YTtK5W9g4SDx1Deaym7Q/HbP+rCI9lO8aPGuqs24hrZV4AK7
gQvzIbHxkt/hklyrbxjtDIdoiGzzrocNbD8irZ8Ps+3iqLMp29zDvnFJEZx8WZTmpue5w39B/Oc4
cy348msxNua5dh1aXWfdCrdIk0M1tiLggcL7tOQ06BfYOIj5UEdwdK8Xo2sVyHoEEFaw+xQC0c/G
g2Nl+J2+EJnQJya+NLgaxygEIvfCmsO1Mqm+oUILNzPiLd+OnQRuwjL0H/nUUIrMYfoRWc3rMGKD
sCHhSsJDwhw/avch1n3aTZyGX5DFGfEdHsU3FvTFJNngza6WlMTwUiJSDpua4qI0NQkETJH0onVI
V+ZNP3RfZAe1b4Mjsei/1aWVDZ9HMWdY8cezxGsBOeeo3+ColVACGV00RZvRFhobV0EjWlyLxtE3
dY9OyDcizJh3SeJ4zXWN9299DWMtupJ417DfaDyb3dLM7ngoUeKZVxiGwSLfuDFEZeK/WxGm1zB3
MERvka3jU1v3miCZ3sb3e4vw08k/2ElJNS2L1IZI3s77pCnEfA7ZxswuLISm6gVD1yE7zrk9fsAT
BzKRmxkuTEp2LIxWGRwU9QXAcqmOFGe9fYUBT1v4E0q1/Dbv+0TsUeoAMuRYJRb7sTIzwwdJTdKN
0UG8Up5RvNg5L8Bd0opOf9XKFNF56gwmMz6IdAeFIoWedSL7Q+CGAlUdwvpll3UmdUrnOFH8Qtrv
/2fvvJYzx64s/SoTfQ81vIno0QWA39K7dDcIZiYT3nu80zzFvNh8YJWkn+DfRGfpdhTRUldkMTcP
jttn7bXXQiCcEyG86NNB9S/RE0gQqmRYyo1ELuOEUmvKv0SKRA0MWs+6aYxYD37U4YjUoh7F41Mi
K+XnmobJtoX+w77WZeS1+BUaWmsLw9K75wIV0eomZ36yTyMiqFcqreTPDAmRHFvj2ZFD7mus/CgN
5YM1tRNE8/oSOjYtJOxgBW1PxJHLQvlGs9QXzt2E3j362JuftZAjeiGFaN/subelCrC30RvihumB
BiTxSjCLrkDtCqEu+nQ1825oqzZ4LsSeXM0uYnhj35KkT+nFRCMbgacx9dvmICFt2QHBoYU620pC
TcuTofV2GQ1SSLVMvSp9zaIOBoiPKLDfGgNtOUOPBYQDfA/vjnZ/BIjGQwf7/ccUDOi3QOvpIDzC
Fi2voRkZ2t6caE66V4om0red59UaTPGsR/K6iUVku8nClORT98rZ1V/5u8ErlzfrqFAcklemr/bK
+uU0gAGsvrKB81dmcPbKEjZfGcPKK3vYm4nE/ihr7SV5dDu6gmX5T0ltzPJpgl5Nl6x+eMreTFmW
qgj2MmlrcJll8Ck2Ae/w4Q63Doo8Zp1iJmAn8tCATqkRJZytVmM+aPKom/nV5ivVeiZdj3Gadxvl
lYtd/0HMLv7kaY9/8raht73yuMcaNV9zW/1B9f6tR6cpg19Tk4HIw+uTOsEC7mzxYpHbFvRj9DZG
hyxS/uTH7BP6M34/EM1N4JBQS6BfLB6cSQ8B08cT0UYWmO4ClJOA/8eHind9Wev/ZrAFSBFo3jAp
A3Vpr5Ez2zJGZHNC5YletZeIJsiPRyYtwIrXbwizQLcQUTNQEFh8QzPUEO7TGdqE5cllfl07iP69
+DtO9R2K9vvuTtybKwDJ4v3+R0xkC+anO/iIuQBI/DBEoxi5OxtW+ZOedujYpYeGR72dqX9qrP63
PJAF4v8ai0oHgB90Aka4wEWrPMnj4bVqbOloy7ao7SkdZFEpR+maBvzEFA+SNa0A8WdGCCEEbI6a
P8yN5Qjjboyh19CxMYaq06mX0ZRAIUapxFxDgRYw4zy+uY5D7xX8I3DG5bcUSA0lscEWoYQYVNmR
H67hTHNh/Q3+MYcAwKQVlPLie/haS/kXfEJ0W2VrYFxx9C7Hrb6NZUdwoxUc+8x6lDQ8tNFtAdZU
l+tRCcdMHORi5n6EpQ1LSXVROEKbLImL31+GhIIwxuiwoKLZ7Q3OXDeZIYcBaIBWBnup5F2jlsre
ElI08aXfJNC8zpM2V0xhIVrg54t9RqOVLmVzHVqsaK5pILZP42aUu3tYpCv4+ZklL52GWgCptHa0
+dQQqpNvG6lxxiE9mOpDmQR7Tc13nrmC/c2n33J9oDMyQ7cqW01cbDGxUgODPjLiIXrn0gYWPEG3
V26Npi3AsPBeV6l1razKcztMp4JIoZsy0zsQ3wwL0Mi4LqguFrbQl1uBV1A5lAej0v7Ckpx7k+ZC
JqLDS+e1QUlEkwSUzQzWAUfrMvRwJSeD/vXxWXxmSADrugiMCAGElfJ2PSpNbwyhyZBC0qldrqov
VGhprZX7L3ovG9uPo52ZNZkgOMrqIIt0kb6Nhmt3PTtPU8tBxeOL4EX1BVbQWDuOQrMTs7751Ihq
tLa9z0eFRkaREirt8iYVYNPJoVKx58am2Wqpke6EKnfohnwE3LFmdXRrZaWcOVFgKaBNQ+l39i5f
XN4yEGvVKW1B+jV0G1ouhTu50MAXs2zN8/VsKGrqkC84VDDEevtNwXut0rR68gQ1cDI0v3g68AAx
3I+n7syZz1UGoYS5s4DCFweXh2D5REkRnYW2R9ASto5683GEM0cIBz75DhrYVMiWFUsFegR2DZR5
qlS6LAYtvLDyFu8yAZk7BJ2TfQ4EeYn/XbMyWef2ADUa6FfcZpySi8lC3JQUPpJhVI4oiEV0LmZb
NMcOnX778QjPBoIgOhdpXjlXb6cKHjmd9D5aomZG307ulrF5CLobnM/+wmTR/wzTEH4yrPHFwS9n
khFLKp8S5OpxAAazynqlVn52tk5CLA58JddlhMNEzkIhuUDz/FPfDBYdc/6X3BqHo27AcupWhnVu
I58Oa7HUUQpUaGUl5oCgeRlZhzD+7mNqOGNITeutHMFnZ+tkhPOfn5SEY5hMAW9xZkv4nClYIlyK
02fZav/K6sObYqaDUsjSFxurY9eBBo+QxepgEyGridqfawLkpGtn/bm8m9T3X6HktyOC+o8Iuc+y
0OkH3wtKj4lSJitb6OrGASx12hRm1iHlPpoAVUH3aFBh+QWtK3LpKfA2oVxGlCCgsmRCP336eHOc
O8dOf7nFmlUmknOx5pcb092UY4mEA9/UP34cZF6Vi7ThzRdYrFrEMALYDAMdhv6VHAuUmdb4nGdW
DQgfpTuUB+DeLhMTyoR6TdckbJ8sKpHTLxrflskrr3HSQlEw7er2N2u/c5pHXRnBBRMOjvWOU+lN
eGhBuiQlacPPQjUgxykPboU+9MqOODNFbwItdgTILD0dKYE6iJZNULstguS+UK/siDOT9CbM4jxG
vT2u9ZAwfF47V7COitY4DGdnaTZ6gOgDLWtJxyDDw4kzY5Z62mDqIdmFw3hMfYUiNi3GH6+5s1/t
JNZ8kp6cIxLKruhAKVwvGTJM4hfF7x/C+q9MzUmQRWaFvnqJMD4D8kTEkupjVhaIC61lUueGAmMC
YUgWNottcVYFGmYpzPmcvzlTEe1r6SXJkhUs4tz0nwZZnFJk9nEYN/MqK6oNPT221n79eEbORgDJ
xc6D615cvl8zCpsCxQZY+FH/0GjJPovTx38vxGKr5L2PTrLEpFuwBKY62JutHPyFOce7S5k5+JJJ
d9jbhZWXWgrOZbDvg+pnIhVXgxD+GNV+9/FQzuwVQ0TMUUW5EZ7M8mtpWoy3QMx8lCBzezXLf+WW
+aPpvQQvl0Lf/5VohgVEI8+NR4slRr8XIlkq0cANr8kSMZhTqVIZY+kq0hqQcSaJoe+IPjhe4/Qe
LTu4JEUAOPYLdPj9XN+YeaO6iUoSWAlIgsPBUHBhNOrA9qhCr5wKa6EXhxz2bPinNoSWkqS6AC61
HstGq48sSXEfVL53ESd1aQOf5SuRz6x+mocsNJLm3jxoom+XTUo7W5OlSL97vLeiaNo2dXH4eBLP
nBPzegTDnf/LWr5e/WTEbGxWFVZwyMYaSYgRPK9pkQuTNXrVmdWJmw9kGY12Ano0FqPBcdJqo4ZL
Au9t3OHrtC+vysHUjtUUtLg0ptm0+e3BERH8C/1T3ubLBxca8ZaeJ9Ss8dpx8+nJQjFG0bvtx1HO
zBJtarweLd4lLNHFPqi1YRBFvDZsfUCNmBY/r8xXQpz7dLLyykpDXZUmmrcLYUARtdYwaLZDKex3
hkX9Q02Fu8qnvDYIw0q0M2uCVsl/RZsHfHIN4qCJFmBIftchTer5CPuxKtQ1hOFsFL6aMudCOkze
t1Em0FGBnnmOD4U7SgrLF+rPPmZp5qeP5+e1f2qRSpJrwbcxoWrNilhvIw191ll+rvIA2kjIpFEv
c/TnZKu7qi050yeK5q/1Dcd3146Oc0vjJPKSR49HM2+ulsiU+Jwe3wlUKVfO/HOf8TTEYvUhuUdn
TkYIqjBOWJu7FCO8Ml/rY10byeKqn30Ks9LjlpTT6WfsEQ8+5u/fkhaILRUbaNA0WMxDPVl3HfIY
veBzoXhCfReGRxrvL9PxN9tY5xz8TZR5r51EgY/eVGNBFH9A/Fv4VBpo8XaPH6+5s5/rZCiLsy6r
PV5wyXw3Bhm2ROjwqbG3sq7PzvxJjEW2GkstWOo8E2Er32tTeUGr0RUeJCtgz9mhcEWI9A3wUJIW
Z4/RK2SSI0MJq19+cxSin3/hU538/XP8k/kYci9MzRyYNlHapwyhtaEf1uDgM1f4TE345xgWKyse
Sw4HjzHoiFgi7CjdiL1ClyCF3FmE1lbHbtOX3effHxnye0jm8cicidFvRwa92+qykqhdJHxvRM1R
m3AFzD83OSchlgeM6TVVqhZ8vKh5RCrfbtd6Rs4tstMAi+NFCHq04QTGMKVIf6kXWtVAjH/+tz7U
sgsvD2s0JednsSV+8pLMJSNfyaTO3gFUMU3WL3cNjRBv50KzmgxzO0Ig2eHdiRuR55BNCUlwxJsW
3X5czC5jN3PkyBEt9+PhzSfK8v6hFG3QOSrR4WssdpDc5bGRIKpMbwd1dMzclOo72AC65n9hq8JB
pvmVxhsVMPvtIIO2Htp48MlFU9GmYOrW/Vrz9bn1QFGFa5Sh0BqzWNNtORaRMLsrQ4lCRVXdBqG+
Lbr28PEnWwmjLTsXpEkxqpQwphw8Tug9V+lIC334+w9YzCAhyKvkh0zQYjSI8nmqWjIz8LIe4z54
0Lq18tDZyf9XiGUPRtvgMo9GFcdnE27U9qsWmsemuLDgB378yV4P4nfL7CTSYqtiIT7K+bzMgnpT
/qouBZtq/dZy0K2zdrmLT/tKxHOHD88/ePYoQlDXWAT0oW1DvGW5VcLjGOa2nk0rO+fcuX0aYZF1
RFOhW0U7L2gtfRra9EpI6s9tqWVuJSqbJI4/yaWe7z/+kOdmDKSJ9wKbiALKYlH4fmxGGBmXtjXx
lDUgyiGvuzEK6aAUYrT53WAm73WTwjkFUio2i4WOqiU5G6KOELwwuGsUv93jjxhB4OyTAYumxOtX
WxbeHUeERPhVl2iXp9S2OCV6j14wMgfGpxnPWA581rFeyBT0tD4e2vvlAVXIpNZssMWo+y7iqBYS
o57V4otcjjcVPQRQDEdtJchr3/vbVf82yiILypNotPKIHvJ6ox513F+Qm9p4rv6ATyb7WraTzg23
axWHpewGWeQclrc5FVL4ActqrN5jUxq0PM0p3Dc4FAraONlSBvnXlrWg+47LGKbcU1mZINjZFOLL
o1W7LB5qrCoSvTJXvsP7A5MvTSUO+QODZsLlUzdKZD/2Mz52rliHqFLcPhB3aNmtbMi1MPPeOUnW
ggn+dJcQpjbMB7/pt1bcfi4hg/7+0gGSB8Gi54utuDhZNGQzDUskTJZ7tyaojpXefxzh7EBgJAAo
iZxey8WJaKhRGzHGp4o2yKioot1dpgHCm+bVXwg0FyznvQYdbf5FTr6YJMPqxwoQBXsZpVVzyL6L
8fBTNOt85fX0/qxkBVCwBP8jzjsqk183mooNGdut145ktjq8wmS2v7iHxXKPt8hOL6uVVXd2G8y0
FZJbilU0mr0dXdd5laSXiB3mIPKXPv3Se8Hay5+iLdzC6LrPpf5mqLEyLMJmslsNsZGPP+9ro+Ry
/5/+BovTup3SKaRwwEa0RqpfupppTwgWIqVcDiLVVBjx2CbuWtkoYMN6o4yglQUI8PGvcfbjI2NN
+zgoEC0Sb7/DNEp4AXgSKip+/8Xs1NsKJxcL2MbFv/CyLXc1JvMfh1w2+L0eQTrHK8y8mUy2TMV6
PCqj3MCCKYkN+RpqlO9oQ6htK0yfHNPzE9eLPdm1IgkXyjavTUfMEqiqIdqAXSauvbHO7aiTX2eZ
sqWTEk9twK8jxvvI+urrP2IKaitjnlPl5WyfBll8Z6mpdXwjQVsbd0BtCKcWR8MEr7FlyQ1qW3Ni
N5VxMFiLO/+9H8WV385voBVaFBjErTfGD3WT79Iv1SdM8raJs5Z+nLs2T4e4eC2MMN47VScUugsQ
iqdm38MnXhnQ2cmiAjlTfHidyovxaLhvCtycpY0JZujyZNKcdFRx1atif+VcOhsKlogx68nDXloc
EenUpYU/n7RcerA1/OhCMjCigNMvrUQ6twk5if4ZaXEUVHE+N70CxCZ0w7njZOEjoZuBqwXqron6
yw7NTlv93Yb0P/YhFYmZKwLhZll1oW41+RMyzmA9yY9Uo/VSltaIL2cXBdnGTBOBirh8qFQi5n0t
9WKIjri4l+hsinr+m0JN8HlmQS2ojtD1IN8u8Qqj9dthqMCrKk8V/E2b6NF9m9A497u3+xwH/RQY
05CzuX/fbqZKagwJlVXi4H6h3UFPCfBOoWU2Xbl73z+JiISIHOxDFJO4fhcpKE67kqn3PPkDoVYP
Ad4X25T2khte0JEr161/yWryNuJoYucyRm5E46cTYh98xIsjOWRFv1bHOv8rIapCTgyT7x3314pw
HghVPnKNx4mD3Xm0aavQ31mF+U2vim1bqIdxoJIweUN7R8ML+haK3wmzLjPOIYK8tmve3+HzR5rr
Fmi3IuG23KDwReTazDCElo0oPIzypO7FKUg3ULri7TgluAxF6Bin6TbGQdnuqyF7TAfxTz+P/5aK
/e6cQGYN+ivg7EwpI415uyqSTglhjZG/hMjAkjkXu1rLDvRoru2ledLfnOWLQIuzr4+tOkGNafYU
6qKN1+mfdb2nOQ5H03IKn3u+/u+etq8RZ+UCGMnvCxBeoaISrisc6YFi7oqh+DoFHu1uYEAf34/n
v+E/Ay3hwCwQkKNVCVSp2bZI2x0S80eNtf5xmPePrrcDMhZzVRY4iXkySZfnQVemifuypnvnXsMH
zU5xQ9jLEAI6KXarcPK2k8p5X7By6d0KOtTmcfalgch//Pi3Ojt4TElYrya6M8vywdQM5ugb5KJC
Jz712uCgc7UZW+XuL4SB8GvA3KecuUz1PIsGkjYzWT4ercDarooOU93sPw7y7ryfPzB8adwXwdje
kaYlLVOKuNNxzNDop1XhjIIb/fg4xtl9QBsP5VFkC+BYvN1wUdgJtVEQQ6NjVEVwSBiwVim66yD3
0BANpyxNXDRwrGllcPM9/G4DUksAgJiLMebi/B+HuisHnXuaTNXfIbBRRV/jC8yJ7TLLymtBo9mk
NFVhRdTq7Po4Cbu4DAolr6JQJGyeykgBNJvUo1kNqOXjz3ruPJ35xP8c3iLhwesVJ86RtwBWbE47
ll8Q2OpsrkJXH7t9XiUyEgj1rmx6NxHbQ4I0wMe/wbmJBW9+1YLlilmyTVR6n6NGI7mrpUc0+fML
bBJp3eU/GKZBXPCDdNx9HHKesuWU4sKANCICtCAQizNVTv2kqxtmcEqlzw12RLQnWU8oYVu2NWRr
7NJzuwMQetY/o/AOk+7tysVpeKxxJWG9VOklBb0H6vyrwNKMvL0bkjILDc0I8buHO/oUE6Am10SO
MzXqnJjdtErlP2itqdz1YTE9Inqe/sAqaMJpXOtnfcNm7eFx9rue/BKLrUItNw+akF/CTC8wDHUs
69HvskdUvFZSpbVAi82h+Zo2iSaHZz8rUfkmTf9R8wQL/5C2a80u5zaioZP+cbSdEZwORlpBW1Iu
WwtawEFkpsVkU8ZrPPizYdDqw6iK0gvEocUqyS2xhF4NiFSYTjbiIhnqm8jwDx8v/bO77STM/Guc
ADxFH4L6mYShw503gI/eDM5WGxpWn4Je/tr4deF+HPHs8ufNj8DaLLG4RMeQFtLR3rfIlOLgOoqb
jSlPay/tszGgtcyX3PxAXNzwfSfxSoOtZstZ5t0VA44zcR+vvQTOrjp6C9Fwg9HP/739dmEUyaWg
IhKqy3HsDGFEL+N4k5lodDd6+fufbSboIB/FYwD8ezGkoMTvBD+B+QnoNW5Lq2uSSuPmt+eG3IDz
YhbB4uWx2EfS1BbQ1HjbjFoiXVZ69WX0cn9ls56ZnDdBFjdM1OaJl2YJb4ihvqW4bStiuKIyeSYE
NAwyAwp9Jo+gxTiiFqsfVGYRqUABItDvLHONDnYmAjNB1QMPavpFlog1DkvChEVxZevlixA91Biw
fjwVZ/Y/ASC1zQtMhsL5dnFhHtWKQcUQsui+Tw14bZ2d4QD0cZT3w9ApH4KjgLnCUV1etqS1JXce
giCl/C2zyJd+u1wDOYo3MpuDrwW+uLhaRyjVWqCMfKfQUK5bQVBdCm3BlWIVygqAcmYsvEhB1lHJ
lzTA8bdfrBACKkaKzg5p71Nsbizz5eOP9X6/46YwnyeoUdMtbS2qXa0YIluAQINdV8qEwS6J7+wl
2g2i3cH+nXWMg2CFInE2JhXr2WiAjgFrHvTJ+dyVFYRGk2WgNX1sW5XSY6+HuK5cxZkTRONKVn3u
G2JGRp0fBh052GKIxqhJha+yrNsuib7gvyTiXhxY248/5LkoOsVJoCAW3bu7jePYp2RNlHEobtET
w/EPbOvjGO8vtjmNxXli7qHnBFgcAXHkKxIQUA23BEZvCrqsJnYQ1Be0iSMfuXKNnpkmTmck8+lV
ph97CdUUaLaBz6W1XZdqspG8Id7jvl1eAlQ1Ds2C0cPHozvzBTlDuQhmFwAYiItlIWdtLVRVVttC
0tO3qUxogchaujKqxWMAg004teIsjs+LlMbl5Ufs2hx1ljis7dxoD43BIRcUs1BNivOvYUeIl2Ff
9hiO0yFLtWP0J23vP9+gKvXf/4t//pEXI0BR0Cz+8e9X4Y8qr/NfzX/NP/bPf+3tD/39pnjJHprq
5aW5ei6W/+abH+Tv/zO++9w8v/mHTdaEzXjXvlTj/UvdJs1rEP8ln//N/+kf/q+X17/lcSxe/vd/
PP/EvA52elOFP5q3Xi5kPidTPkf48yevn1N+EveX5//7f74/n/mhPw1gFPVvTPxs2YJ3Bq+IGfD8
0wBGMf8GXq3BbOcOxIVifuX/wyEV2xicNiDa061Hnc2YAbN/OMCYf+OYQnACHJViGDmu9TsWqUvW
0nwxEht9ZFYQRFl93jQnZxcqQAm/Cz6N9aY4RD/9C07H8RvqOE7oiFtTdtXOtqS9uF/LnRfrlvuS
jmYsYYy5ox80dAmmJMM48sWIrN1UB8mOj91etScnv5X3a14cyxLeHMuggq7iwcOJYywbCaaoiOJi
KuEHHP19tu320k7YRTY9druTBXD7x+Pt1PVjTidPnnT63LQKusihPJObaV59+znluOjjMdN+UQ44
pEcKK9tgL++NlT0PUPMuDsY26LlD25+VR14HfDJtsTcZeNSVeIVWnfFSood/V0mt/6i2PRaQFihq
cxAnqiEFr9htrsTaNymnST3oBWGXypER2kiQNhch8PBeTvoWm9fMP04FnVzbQg6fygD/P3sodR2T
xhpVorxK08dJlz3Hb8fMxU7C3HqeR51gLCYD5rPix0hTInqGLEx23Upjc69ok/nUp7MtXzAJqlNa
unAxRUoc2xWqSRF1xcjcBZ0nHQM0O2vEESXkFyspNZMtunI6eB7VnR1dUvFT3wn5ZY2eVI13S+am
oYzv1qTm4+R0ZpLfj0qvXMhN5n/WgrF8SPPmyrC8vSrkn6rW09GbbMTr1pOzazHpzB1pdLHxwYOP
farjBtcNnvwVgTX+X9Hjz63AGjc+qRdqgkpbFkiMdcGdqMN/zltFcf00Ub6KSHncmWKuPpmFOIUu
WoYdktfKpD2ZCAGBhmTWpNllL9bP1tAZtwJkAZy7KieXpeSQqEV2mVA8ah2pCHA6NSOv+S7gXxA7
Ah2nrl+hfGcLJPzGxohqaxN7bbwvUrRmMoD/rY/tBTakBa54dTnX4b1O+G71ppDNgmzDppD06gHn
2WlvSLX01MjVdYTD3/eqnRvp4k0ge7diHD9XjeQ7kyIEOJmJ8oijbj27SZp9Uz7UVtZLrqkW5S8d
1/HnkcibCM9WOy+HfidhBPO5xRX+WHqSelMU4K+AB0XgiFh3PpiRkOIbbKV7b+qkytHxqIs25GPj
EbvaDI819INx86wzzU4Fk/5ToQIOsBo0dJpi0i/axpvw6kP595PXGyoThWz/rdLk4bOFMgF1Wj3J
r7D8QJ2N02aSXYTo8i9DXWvuGOUlFMIwPuqx7Ft2FAwo6aOVaU6u2Sq1f8Bv3DYl5IamcHatTydR
pToQjXapBEbr+EqWqk5kFel1U8fJ57yqSwkjivaTV5vaPi1DD5GxuqF66um1t/fphuJDNlQa3E7o
K/rVEP0L3GqMzDtUpXyn6MTJKdTQu5hCa7pOvaT5PFB2wzMBxbiLqo2bhyJLxME2IkXYNqXe6Hbf
KBU28WKOfG6dtBgrIjIRfdHLiHZrX0LNsVQacX5Ih64gCsZBMsfxRmx8CvaDlpDdND3KTkKpZ04k
6+Ntn9dZdpRxbPnaaHpx2YS5b6dF12FjP2TXcWvl3zQ5RqeGhwdDjKK8rTZK2pLkBqFciHZgZBYW
06LYQKatLe+bCkzlTnLZoyaasaRxbx6mxqkgpl0Kvaf/iuVEbGyoJXdtPBpPuOyN29Yo5YPBT96J
IZsanXUvQ5qr0Q40+eNU3UwbXxUk1KD6iTmSTf9Lm/jaRdFk0/eafbdHw1tB5060gm/thPFnXOfN
XswbCzsd1MQ2vSwVd6pc0hRuIEG5H8OsljY1hsjFxkRd75eUi4Vq52HVuhBPtcew9LEu1Qox+4Zz
quCj1BMiJEy9V/sF6lInTlMhv1tKSk5ZLy0MY5NkKUp8gzYeDBUdQDsa1OZ+aE1v3KvKZCiujlhY
4qTJOOypFsASERNRwMnZjxM6Q9T4U2P13UGq+TFc//Bn1hstQxWyrpurSAu9LxJk/68VLw8KiJzD
xkbOxjSx876onQIdsWNiTdkVio85749ogOzXGzEukFZT49ydFZ2tklP8iPOhxWkwSCtUN3PlC4+W
Zld5KOhD6Yn9iwjxiJ9Cgkcn4AL3Adj1gLPGxN/1oERpV7o9r8fSVkVOxUqUk62sdsKBvdexjcIk
d4QiF/alqtEnl8HPURwkzvOLkieZmyayfmHKvsccGN61nnhiZA+pXG6VMck4ynCFhNlWht/Bko3b
MvDCJ5/MVrBbiFpYYhSqcB8E3nQj4tFox7mVfQ4gBm1D08uPGJ9luzxX+wY3WWPk2yANvBO6DAPf
Ii+KY12VKOJyTM8AneYmRs2/VFSlhwiI3F22ipRf9orq34MRmQ+JXJgyp7dk3TDwdhdOvvqTPw3R
wiz7WyQ1pFuSiu6nmlfDF19pNhhZ39b6DDTRerLpRy2HFdUKO3GYepQCSk5GZODqENFahCu9CwVl
xQdyFQHg1TIuQBLzh1IN6se+i6q9OMTxXTNISFCGcua5hmcG26qLxc/dGGpHLYDhpUlCBySsVMJO
EKQwQ1G2lzHT7az4BtnTclu2zQC8AmvvUZBz6s+CpzoFW3ZvVlpJ/TcS44dkSvsnFWvWqLFCx4s1
GVU81ZN/Zl1cYpth+GhCYw0t4miZ4litCqZ1SW9+AnsEcUorVf2L1quijVQH+nFITPOIsUx843Vf
NFmYtuqYYd09fOYeP3aa/0A6uu8teDuIP7oprsl20Xn1VtDleysYPTeiOSNxIv5nqws4NEtZC6ba
a3i6ykai7EKZmoc0+I20kaeuuDP15GVsR+s2MTLlWxpl+dFLUVdPjWRw0t6TUjtox/4lkfvhCfNf
rkYddGvjC4J+LPD0dpRsyBO8P7L4FgdjBLLUtGztKpO1w+hDJ/XFRqpt31P9H7qJNja9eDzqEPWa
+1HzroAESV/mUFl5vYHxJ8C+LIwHshzhIhh7Mbe9QhGR/s2k5nqUA9kBLY42JGLipzhuCYUuf/pz
rnvYuOkGn6G/A5C3fiL8SstO26sljZJtL1SPJezeH3VvkV0GGBDvlNZwPHSvL2nFDpzBGoJDUxUo
o1bduKGqhppeV2j1z7BL9TtN8dDvTpF+bkwP8ho2SF5nD/TxbwJYn7eymh1R8ZQOpjDpPtJ9fhDa
kGFEun+K7DEeJIP9kjQ2CtzNFaqFOEIrafQz1HXFFdmoTxamr4c6zhCwjir/SugmAETREBTH68L4
pbb6em9EQ3Q1Icm50ftm3HUhZFIfTadbGKsGeu3I9d13nqVej4UnXAsoMW88kLd76vbBZ3S5412E
RuMnVGP2hpWgThQVQrdhBqJfmlrCX9DiMH+wUCX+KhildxGgZHFZSlYEf9DXrz1h0hRb8WLrwBoU
UN0mlWuspnOLqM8oUeaN1pCgiYpran75LORCq2+lzKJeWMb91yDqsZyVQ/G2xIIixpBWiHSb80u5
zudNNGGVHTkx1rx3KtnTURC98dFHqfWOBAcTyki7lycpeKqQrdypvtRej10lzy6HY/EjCQ35KVQD
TLsh5WXHgLrRdggQYHbH9kfZICwuZVn3c2i7iacL8ki7zDLCL3Kj9cwNatQHasdp7vR1Q55T+pFw
TSrKZLaohD7TIq4caOavJTsoi35viHF6VJNoOiR9EWU2CeP4Q+p7fTeUg3bR1pDTbWnEIhzN9+g+
Ii3ZZ7KHku0ooEAd1b33pPpYL+dhlvGIE4yuOuTiiDRKEmABo6X+ZZ8Cj247WO0avpRjzGJHpR/d
/Cr5mfezyHPlbXv6sy6Mpoo5a8PSNcM6v4KPBGNn8vwbKzflu35qinttGIbUzWh6QrbVCBBqyDr5
uQpKi3mRmq8ykr5Hq5W70tEHM9DcJhQNt43y+pDmknfBco0vrM7PK9vygosYMcoEYwxduhon6Lk8
dNrqZ2UI+W2lYSDfSl3iUmlE5t/DAbBIyBlmUWblvpYh8XRlzt61okB90LysvkLOpTpGWq1eKZ3I
3Sn7o/CzNHrssF7fmP8fcfkPjjgJ8Pk/TzGdN4jLw3MGBuMAxFRh9hZ3+eNH/2G8C0oCAQplNl7i
AAz/RF00BQNd+PSQpaEFUBM6QV1k7W9czcinaGioAdjMlp3/QF1k628KymvUvAFqYNio8m+hLovn
O1C+QafwjOpbUMPhRryFCSZJj8qo6XJX3aFn8BIeuRRcsidaxYQ7z66c4irakS2vCV/KCwx0GXhZ
2PMHPSF3bnO33sRUEbfW1t8re5RaTbd6DJzwKGxUu3eFXf4Ir3enOckx2wxX+Y3gliscgnlmT7GS
d7/L/OcnGEY7KOYgySEf4a7fGNvwiCvFNrqmE+t/IOs4F6xOgJl3wRbAjBWQ4Jk4r7htTc35esAC
YxpCu9Z0hzoRlOUVIOi19vtRwMUUS/iWe908xdEBW47mJndSp7N1O7pOHytIxMluDXua/8Z3ESHJ
k4LPLNilTyvA12A0spC5I/psG6pGravj9XWy327/+OtOAa4lbPfHh/xXFHNRfUBUDk81dZ61nX5M
95ErzLN2TwlvswZzrQxouVijkAdsGLJYvWynx98L8pGVwSiv3U9vPhqVFPbirNBkSiD9M6B3sggj
c0J3O5dGFz6p4PgBmtyOL2beywhA+QXjkea6RtMXuebAT/BwbPzezXJsFAJfs3hl4O64gWjMH6Xx
7Vj4bQ2wptQmluul4UhtwVtSNPFNGCdt29MfuouFWlYc35N+hfHo3wwpFSkbmZvAKY2s3MhBcq9j
YbpRgi7dhB75ZBP62qeepMV/oYySU5QLVF+QUHPtTIF0s0CZLHH6JNPkzyV5zBeeBypkAYGXV2Bq
34TQ+5YmU3nVd4l+b4yVdKjydDrm5OObpgjbrepjL2MLVe9HTpf3mpuOVb7BeRNRb1HQsc0OxTrd
SHJEJytvtFQmpUsQzi71dk/ejf5061ubopSMXZVG7Q4B8AD3g2Qybc9I243ajYXTyig9iJlSbzz0
Xmw9UAW49epn8pTpKmlEXgoNSvyHaOiqq6KW2sumLgMnKVR9r4ehvtcS5JYdpR+70ZWqrn3sEtxR
EkULrj2lNO+FmkRC6WhGyGWZNM43xjshCMRby2/EPTQTH7ElMztExf+j7Lx241a2bv1EBJjDLVMH
tXKw5RvCcmDOmU9/PnoD55eohhrrzthrQ9UkK8wac4QyOFRKX/qtkYUHuLLZnSVAQbBri7ugHAu5
z2fBCgZGF6lWgU6WUWN198n/IJi69IJema9zKIovYa/g1q7muI2DcKG+lISTlihcz+c8FXYGSSy+
kQjNN4jVTQQdvrIO6djOsKzhxJyIrhx/MFekH0nRZa6Yi4trDPR4sUHgb8iRNXqqYNXHKZI6L8kX
6VGPq/5HZK2ZMMMMyln2ODRnxeyIGIS7iLRJb8hF83EwO8CYVI4rZyZ7rnbquLB+qp3RHOdwBEq6
0qs6+K2l03RrxUr4rOVT86IwDeFnp3HsWEWn2M0Ilhdp+7W5PQjh5CN9Nq4lWYgJboh7y8FGjajV
wgJs7mVxhx7IvKuAjW4QGKqHNOSaLy+FvFMG6c005pyQC+5LdDiMm8aQmhUvJXjWrXNN93QBU3aD
hXErLA19dYt4CadY9NcQ+5N9o+CbXuUaIR56xZ/IU2M3iHLqkqcQOclAWkk/VuYNtwHJlczomevU
ONoWlwDHqIflhFY+sS0CrV11JqfETYtcuhYzJdhBn5W/L1LYe1XHLZkv1Tsxq8tdgkQnLSZqXIlf
KNgaGQGe0vX1SQOpIQi9iBPseWogxzlVR0+n4rcQ42RBeLAESTwYSgWyTTBCCxepW6pgVxIe4ZpG
Xz6VYR79FAMFUF0TM5/s+NKR6Bp6Y28s7pSFXcOdsFGvgNSSXceddk+Ig3A1dSE7cGUU0i8RjiUb
gmQs15KUms+TJg93TZZNd1WbMrdxLkztIu8HO86CGJu2eW5fa62WvbSA9KkETe5lYZuAagfDziyi
7rERc+tejzTSklSaQ4qbdxmLe1KF3A7LllAZq8p+g5+rpC8W8pqLmMgW3gOdXrlSPGn32vRgUI3v
2kH5G5g5oTOaktsZ8JIXpOX4pIhAZIA/w6rZkqtA2RlpMlC1L50rxEl0TKvecrPEuAlE6zUv1Rjd
kyRPJOcEgYvTvuT1ktQ7pB7pN42FLgdKTHzKsym12ckkegR54ZQj/McI4WsvGC56tX02dGRK6WF4
6vR/JmzJz4YOBo6GeVo9kAvfPGSjIV3VvRo7w2J2Huk/9VEPqv7Yy1a8K4eBGLOeBQZ60J2KPDYl
T6iM3iaIq2PjEMW9Bft4T5ro6JnD1LkSpqzOoAivxEaJN4OQk0mjZ+F90Gv0o1qrVNyKeMmjDNLr
hlPc7zk0hGsRTo/b6nXpLg3/25KYCRc63dzpVd/sBJ2Zv6jCaINL9btSrFGikpykulFM1JSyDMku
CLv5RILKcMjNJHZrjhM/UWvtMJoznYEiPRh4yPtCJPwkePxBhMy9z2Zy3Fq9IiArrdbUpIQApS7p
fdnI3yR8l/ajGeQ3tWUEbpsqWW73ZB08kTCan1JVz69RynH7b0LZCzIzBFbUwPxTqZldbPIJA1eD
9lUdpdhbDL31R4KxThpA4TEwEvFBUIti3/VgaOWCqX4ci9F+ngRQcObmN3gjip8PZePVxiw+54Gp
oik2Qq+SjfBH2cyZi5I78aKgm/yhD7UnUODuoFqlRDpYEKSgQbP1B63g4NFeaIEQtbp9C2ddje24
ErrR5l+g3Ig2D5wpq2DDbPiKqWq6WOjp33phnp60BE9F8H3pNQ4U9YnevuSnY6DdVEZLiARAcy40
dFDCwZBweB9EbVePXfA2RmuQUWHkhyQUglMWS/JTJJNlIIlL9yuTh8oN5BQQWpAaFnnZwFSB8D6n
9M0sKbfID9IVJ2vB8Xpt4FitcpYfm1zAwxnDdb1g5O3S7TKdGuTuLgny5k+Wd2DbbZbvDGUhxKvU
EGBVar8HBgEKrAh3k+RotuloqcRnSJLdi5QXVrjosw3ZkAaclOrcklOzMe7mMZZ+oalVfUAdAVyo
aq03sWR5uKBl/dMCxDrYfaovk2P0QxTZmRRL2HDJEwt0nKQbY+qmfWdp1T7iFDp0Yqb/HUdL6eye
Ps/3Tld7slwFJaDxMBnBiz7MpY9iI32NLWvIbG3i8xPotPxSm6S905Ml9KEhK7e6QuDahEEBM7fP
LfJoRBns3gTI0J0Q88PXtA5flwK9h9ZgcEUIFBuiNVUdhd0yOJYKOGCDapo7ynb1mWCq5Cbtcmk3
0R/gQUhDciH5QPUspEcllx/65n405MITx3qN6JnVqzVK+b4WitAL5mj+bk5G6+o9md9NV/dXSQmM
QxeBAyFsgkPQwdjWl6g7RloIMjpbwg9TbPUdn6zZS0GbETirWXuhJxpdU5O3bqh+Vs2Cv3iHK2UZ
k/XTFGZyjI2i25NvB5G+TxYsdLLF0QeV9Pghkq+nCQiiDg9BQFtOpuozXeKNoluiHTSPeap/H2UL
S+DCWuu2/TSksbOwGK/GWFk7FFO7HOU26q4Qq8se1mtk1EyKeOhqqb5KR+wYNJ2oK9o61fxLFiez
3klxB8m3K8bCTaJs/C4O07LYw5zHEgVIHt4C9RowZlN5YE+3zG9aYLa+1arGn0Yb+lMiG+oLiWT6
Duag5XWLrPxO9TF9TKxRpMr9CdT9UluO9A2AbhQBakkbyvUwvQIPJl1hLufXcZGHwRZK7BynwjAa
h9Yhx9Rqt5Db0CaLQ00bc7LDpDWvg5LqBivDyG+LYb4Wk2r0w0akETw2GmfVYqH9T6RJeM5Si/fU
1xFdlqLx1LzdW3rRU7FYoP8owdqrtk/N31qre70qDZ1Tq+P8p2v6lmFzMfmWwIa666LF1H0yDzmt
MyyCbPLU4r+GnHf0yamCK0+vlTJCYN8oNoo9ykAlJaDaVkGTbknMKnMfdpsI8z0kX05qs+IujNpy
B6KnOgvSo19G3io6Hr1d77Qh23lPjsoPXW3hINH4Lt8WVW68SCcri7ghw3prQDdvhQJqGXvvlBwI
QAL3Gps0uqbRadBkDVuq8XngKFDUxAOpbI/iPMn2DNrtGMmiOyPN55uhFqnIc6k9qEL/QLhScVVk
XW6PGGK9CVFg+NRX04sQkZq3xLXgW9Ui7OpSEt1IEcfjiO/i1dredOZeCp8NHJ5v5UFaHOroyCUe
iQgtsowegOV0T+yW0p3WhoCxtIqdz0b5YzLLn4k2WeRt9ep9Ha54vy7QChA01NlLkz2XLb1Fo5sm
T0vJWyCLKfJo7gu3SHDr00IMnUOPRbvOsWSENChMJPxIfK9+Eg6EStY0V+gQ4S6XHMjJ8wpN2nXp
/Ui/uTD0PScu/hpd6QFQak4ECf2Osijwklg3PIyOKFqUxHirAlW8z+Ffe7EYWgfodqo3i8mvIW/a
fUmezn1lmNN1ktB4qehMN3nXeYbZKF6lqvSnE7MK3EqZlR3iq+ZvIQ7B7wDPiNupFKYnuAfRC1e4
4mpEVUzzwDB/95PF32mVQaOHi+j3Npxb5aDqY3WMO0MhjjaovgeToZMdqeZeK1XXS1lC/UlA0LOy
zty8FK3fVsZ1bhY7MtfisCLPsjDER5Pd9VnoytxdclQwTmVOwjGSSSeDEys3bicv5gN27steNYIY
mk+VJNda3YkPsbGIDuZy/T7NdQIC8Vq/akUSl+gXaUdlDDiFkSk/9KIAVtYZsVdHknxTmfE0OIgy
R5ABKkPQ/SZwwyogo9RqBeMvbuTWmlOp3ZBXNjh1NvSvQdQv/sDpcowLijinjIluQ+FRnEASkxcu
VPzQOd1H9LT+1lEk7VJRt3aDLGZXil6Rn4rp9aOmTFz6xIizGgvv0o+LBM5dlhVF7pA+WN3wTyI1
R1F+5KStvKnUc5czRX+NQ0OoaSYoVoD5Spru6Vin97qwzGuLKPV6rjdUB2Oc25NlNlf50NPgUYsQ
/ZIwj2zu6KmpVYZpfMuLklDFseHApQsS4t0ZccvLNGWxyauaHg04C1eUHNHPeQ4Fx5hT0anZkZ7C
TJWPtCo0L0o5ZutkKN46tAu3BVSEJ9HUits2XLOukq6TXa0Tp6ss07m0SNpJT0LLDdN8eTas0TCc
WDOF370SK1dhYmQvhTFMviR35YSdxhztBiHQPaOY59lWJSF1SU5MX5uqEX8HtHRjUjPm7mpMZv2U
jCgIieIbiLZQaf/JE0U53ez5rp6lRLCnKBX9UUByB62gBojJmP5PVpOoP+MAC4SqGDUAekt7CgQ1
u46NGtdH6AFAOmUgkVRmllxmRDJtj50uhVyqylC+x18wshV1kZ/GeZR+WuJgvI0qAVLAAEp3pYyi
xRozo+Q016n1JzQl0AZBAujQDTrzYy8vD0ulFVcdF+u/AkqKm1TP8rvEElPCtuSle6vCXP6WSVl9
RxM+5jaiZ+s+lXOnynpbaxLDbhNc1O2Z+wOs6Ck0YGwYmWSzekfb1IXKxyyTRgx92+wq1MLuB5ty
+CjqYbOH7BY85iI9Mpp79YHYtRzbOWP8Sxgb1lzTSC6ksIR4Xk6C2XpiM82/2zKMXLHqayCtSuQk
putD6VMEmnyzwEfwG0Irj2FSy4+ZMGlObCXFbSCQT19q9FBK2TRkG5RJOOg9cIcsAPRUZjtRTlFy
koArTO09mMgQO1hWKD+NoG2f9AzCC0leZJjg+oofa7dMvihAKe1VObrtR6u5U2pFAbIwyPXEzfM+
yevopdET0ddStT+g4Qj3NOeE09T15q+JwOcblIVrbpuWXetpm94Ei9l+VwAQGidL9fzYzLn6jc6M
da8Q5/cozIV5HOQof6rEcXkr5KSonG4MjQe0idpjKXCQYU8r1rugD0lNGosxuW5xpuJOFdlQFbkF
WIX5R6/InhMyHdi+4RY9LdnMWR7ET2lgCFeKUel0m0RKiB76TzvG6g81rSE5SE3kT33VHudZlW5H
up2uCl5FKqs8vqSlGVwFCDJtwxQMOxgocLjdU80K4rLTEhGxn1lW9CmbGQbaLM1t6vZyEB3RWISd
I6qTuqtAS1naQe0pMZSCjqkJpUaay33SE1prcwwRu9yM0EUGIzso+Wjs86aSoNwkSjvYc1iN3xWF
uNxWaDs36gfth5VbNfGmhvkaherkod8nWZB6+lRpVnMvjlgGA5llN63S5c+CkhLaOOTJU21pwp+m
GMKDiM/vd3UK+pe+m5S/aBeDXUx5w3Qw4CfXalJ7gz62TrcUxV2rViH3YbF87kawqKiPTafROyoE
hJ6HrO/ju2HMlCPEUjZ9qZyVG81sIaxGg+FwZIiHKJHbQ0Oi86Evk+RNxpf4uowJIUy0cfI1qdb+
iEqd7fVRL06ATCRGarHi9+YcPaWlUHyTmjE6DlZl3QmLMLNuxYl+rBI6GN7MtyZxn4cgF/gxsNft
uR/Ju9IVjD4XbRScwhyXXTZk4wM1R/3H6s2JwF3scrKRRAXirQBtMVd6puoef+kdFDz+Such/Rv/
0vilfW2W0PiU8SBnJS5T/JVbbZDrHYerbjc0N3u7JVzQsepiuIPZSwBWKlU7YSHgzzEBWGxt0Xt/
mfXY181O+0H8L2HP8sjNMrDuBbVtPRNizn3Xh+Fd3C/mUQ2TN4OMSn9YlBUsg9szDgRg9TPe8YYV
/okt6JPKJFB1QEZ3lnD8lY7d8LuGW2VXy8wdtikoSadcAh8qnsy+Lu/0uil/RWJrwo9cL3ghUsYX
w6CMAAs0rmarwEvSbL9JE+mh6tThpBHI0YPSQ5iIG/MURsSJ9j1fFiQ3tqIQo1bxjxhh4dwnSfwY
YvzlzVkIDoibunKdzFHlzmFTe2pdERfZ9+nDVFHPLmoWHYVcB7jOoc70oAy7jORSNxKb5XpGJX6L
9gUgXJllF7/BfG/K0JkacQycYjAqP9YEhatMlfvacj/Ukr4Hw/o1d4Z4jK1OvamnrtgtS504nGL9
TuMFyo6O84SXpsP3egaZ0/TguwAF/S1WK4k8mYxIzVBb3Fqw2kNdjqJnabV1qHQBJ6qQrGyjW4wH
PlEEfzUTuDdSilpGVJ5Eo/uFL5hod4Y2HQxhiVy0sokN9dm0ZXXqXQyRgAC4wu8qsxYcOQe9F0Rj
drN0SvZqlpp3ZC3N9hDH5RWYZrerjTJ7loVpcsJcGhwQQbxNYHo4RRAOHgRCXIybUbIhvhj3Q5NU
p6nqNXdcCv4vOK3YDciBZ5VaaosA5J6IVnKnyKzuqHowimY8dWNp2BLsJjdXSsPpFKFz85wUQwv9
594yO2JVB0n4jhF6gE9HI3E/7BdnjMzhIIu1lNGoq+imLMPVRJW7J7t5we92EB5bYiZfpFJ7VeOF
MicMDCcL6pDbQz2QuFQXyVUghqULyeePXoNGCBPE1jYZ+EQc9Z7cy8R2ZbJ6Z6jM8qU3er8c1NbO
u1k9BrUWHwcTow4yZEFByH71p0ac3BqS6o92TgO3t4z6FEtG6cFNa1GAJoInGO2fCMKHl7LEfWpa
8lmHCgxMHrPjokGd/bqPtWmU4deirDlaqyKbT6BtFWL6jAP5lLW5mw8njmpn6mb36xHktT/6rk+2
HWLbXBzSXgviBrNP+V7yAc7vFVfxW2f6FhxyRzyUp1eZ9pYNK8yRvNSXBHvuuJpf6D6u8rDtr1Dp
wf9L3MSPau2rv+vWBeRw9n3QEQMeCoeiBdJLhVu4qRf49efe5/th1mbyu2FKQoyFjkx5AmPDVxKG
YUJr8oXMpK3y4t8b/b9BtFVq8n6QZJZGvVf5aMV3CnIncso/av4g9rzBxSu8/DH0FxAYWgOX/AO+
fovav1/27vECYuD7pOfxwjgXHUMuy+cege8hhmr9++t5c2mozQdDYo9KNpRbV2BTCsvTWoEYhGl/
Pco/8f92XpALqYuo1fTPWpJ5nEzye4FQ5V30NJ3oGbrTvjr0N6TzHmgEXk+eAkvYw6XttnKyXXkx
UnQj/Pj3NZF90ENeQ+XgdXz8mm0xEWA8w14i33zf7tLd6Kt+c7HHv+FvbIfZ6j60RYMTZSq12wun
gX25y56qMXDT7OnCGz334ZCcI18D0F1FQh+fh+zhPEmsvIAoEj6sb7S8B89zjW/5LtylMRyRxh68
0Mld0a39yhEO2XXjh255iSWyIW78e2ICFldzJeg3CJ4//pCAG2nVC13Fi51O+EuYP0n/pnMC8z/d
Nd7ijXBngCG478GriI6XSAhn1+m7HyBvCA9wZnspMXkTym3+gtPnniLnh+FNx9FVnNmX3WYXu5ek
y+e+s4naFyEr5ZFsrjvUuyUaKSk9ZxUuR5hBxbTeDPF5KBdnDi683n8q++3KeT/QOg/eDaSIXYCV
Ydy4wbXpIHW5Gb34SvJ1Z7U4nfaW03mSEzrmbXrX3sX+pefc0mT+fd6VomUYXLJQZm54OdwaBCh1
Wu127uCON+Nz5KZO8BjYTC0/vw0c7cJeIZ2b2ajnRFhgkL0QC398YiQ/ijZmac6Ia3PnUPnTXn2C
C56jCbEnrzjGrgqsmPznQ1rHxxhRH7mgeEFrG7oTvNRMbfqMQ3o5hPKtbFyKyvr8YB8H2LxKGABW
PaMOcNH72f30pI6PuvTr633hwhhbAzel7zqrjwqODsgSYSw7rXC73hq+HuXMN/rwKMbmXY2BJcGc
ZJjs1HNZtSn2nHbXXut3bOazA9PmwM33v8m4mYofB91IIQlQstJY4v1Bk0EONrk5DHWYzI45XLKX
kT7vah/G2rKoTBPqSJwz5dZpz66m0GxY7MQdKIl/kpbrixAiXBh6jkzgiyNeche+8B231KrMiHQa
ZBHddumO7k4gn6bwkjvC56+IMhG+GERHFec39rGPK21simmUqrjiDDGRgzn9Ymdu5Kf0BzzdNu3u
IXfb5b8mOBtrhOu7YbdnZJFHVQimXrgFGUDJcKOljwihLkzRdQP+sG9uBtnsIt3SqvUUmIWbER8y
ASbDnblQ7H46A9YhcBRARoqvJZTVj68vDMB3khZOULFY7mxNzEnVLQsLQcIlB4gzT6OIJKKsKVtU
L8Zm6hsYBi4BkeTUZjk8MF3dl1UM//b/M3XPMAfXn7t5YxgUW+syU2QeabM9hV2ipwSFFVhT1Y0t
6eErjT6nmvsTzQgXUhcEuDF6G7pLcXjnHo4bpwZpfq0gtmstb6OwK4CU2LPo5PYLOKvFje7rp/t8
kPGN5JXPa6groLF1toijJelqbN1diEI+HgNOeNXuhv3kDN7ykwuL2144uj8t4X8DcpAxlmoQQf1x
ehCABZlXZUAt6dp7mPOCCzig76uhir9//XBnh1p9LglKwibk3+XwXZFQYWHfahEJV0p6Ksd7fb7S
ywvXoTMfCQMNCbOt9f2hof74NBhUBY0QsldopYE+oOycMSn/fv0Y5zakD4OsP+LdczTWXBdpwiAw
lmR79BRX24ee5f3Sf/WH0YV5/N8LdsjkhoLFHrkgZ1zTIVcmyZo94+pgSr150ps3wGrXuMhl/XSi
MBDh4AYmEAa1jbV+w3fPpkZ0XgOCQNxF/w0H1I7Ch7A4zmpJw2lw2aQvEZzXM3iznj8MuJl/Io1G
s27YM0a29sWV7NrJd5on+oo37+v9hU+3XhQ/jabzBvEAx55W2VQE9HNoSxjM9s6tX2ZPOyFicYPf
6q1yzG5EV91bB8OtvUvjyufGXaO92DjW6522ucCW4QKzs8pKd/gV/lR+TS4keS84qE7m56q9MtYN
b7kyPPM2vFu8lQUd3IC3PsrfLLf0vn4J6xvdvgNrtaynYF+9EzbvIE5NDVvDJnMT7ZdWQ0Wp3xCI
IY98/XqcM8udv/9/42zWIj5po6CqjDPHza6DJR8JvSsF838/3ww2L/YTRkPLv87odzM2Ske8gGsU
Pf3sYWZgC/G3GOQIVd1/fhxWBJARxsnU++LmEyLJSTPTKGsXHX1uy5wvSaj9VupLGNmZqcIswXMI
/yF4K9sQnrQaRtzPgVViA1YKTTnV+t7oR4I+9oJe7P77QyGLIxGQegdN/ma5ixFSRmDX0oWsNgLB
qtKfBeXZ14P8sznczDhM9OAtrRXcZ28ZSDNzaFYRZZoHUOT3On4T9uS3PwGLvMiV75Rdeld4NCEA
AuTbyRPd1J92+d3gzW7jxL7x9PUvOrMEwAKIOWKHoxu+PWVpWGoWrHXmTPGnokEaNsikaeIjRr/w
7GcWgSFLmFXhTLeeS5sCLxBkQaqIpXKHsjyVVXho69Grh+bb1w90rm74MM5mUY9aNUilINIWwanw
Z7zXvqU767p/HTzjfkWQtDv9wj3n/JNhPMNOSvfL2owIbzMUdHKOXXWJ/Sp7LYtqHwwXBjlznmOJ
KKLDxNnl872+qALsCsSicqehP4p6ep3ISH2/fnf/rI2205O5sHqiY7ODlOrjDoI6FMpOn9Uul4zg
DuKz9hpaqbXX8765IgglWqXr0Ebm2TggPM0dE26ir0I+gpS4GCczopPWTDCdRDNWD4lchoUj1YL0
itEDVoEoojUvGOd6n0pJdAuTnZN0REowheIc+n3ciG+KMinfp0Jqj0KlpV7XGpFXCUVynTdTWtIV
hIor9xZOCBp7NTRKYz/KTYQhUa76Vdh1mBtkkuploiH96fGo5o9Hxk6QM92n4DcfsI3AWEIrAnuQ
tPkPVHpj3zZydC9307xPVTnwhaQJHokwn+9JjDH9BZnGsY7D5hCSrXkVBdD0ylRuHvFBJI5yTAP4
Uon0V4hiCEKtOvtlJJhQdWIWVlUXKNeRij9Wudm85fGcPAl9IyBqFaorlOCGN+Zp5FrSGB7YC4fv
OsCr9/WX/Yfqbb+sqZgKtlbgQoayWX0NzoD/u5B0bvKkom2m2eta39Jj6aQ4E2U/sSKgXhs7r3G6
50uY37kV8n70zQrJTKuJBYJD3Ux5GTsukfMzEpMLj3juuKCSMRQdyz0uDut/f3f8CUVMYhshUO7g
pzfdiRyPHRyY19TRAVatv6Gj72OXi9+Fg+NcEbxekQmlx9YNlcUGz+xxmFDrpVkB1XAfTIcQm6LA
H440bhxoK8AdktNLziW/pzP1KZnRMgmR8mpd9+9nvXvc2hDEWIXO5kIiOxTR9KbEsq9V0WsiL4Ae
1kKL2BQevn7J/47BT/OIkwKDXby2cCr++JLhLseJaNK2wvZipwte+7c/mjv154ibiFs74b6/Dl4t
Jz4YR44tbDI0b0kPjQ2g7V6KapXW7eirH7OpmMclQKpcSOv1Q/u1/PvekTthRGq3J8xPzYtyzzNX
bqwWObzBztcO4WYeV0lELa3M//vU0n5tSkDWuXjH+QwiU5HifsmcokS2WLWbt1xVwsicqlxzsrPD
4upOeQ2H3pfv8h18Ysc4eqMv+siw/fFbchHSPTe13g+/2SwwpzHntlbWNJoQe9wrUYDZq31Tgm9R
+zfULph8nzvZqL6xXuO1Yvq7OXQ0NUfsFUBqtNIfqfRSdv/9Xm+8//ubS6qS19PQphZyAKyHBHK9
QojKRnPp8DzzGKvscTWfo440t0jukJhTnedxjpDRuMqxroCxfeFOf2Yb5Q2x1AFdWIJbhzejhV9s
ddSoFPmeoOzjLvLFyP96iZ8dRFVJacDVESXnugbe7SuQ7lBGhjmva0YrGFqlvxgkosmNcMES958/
5Gb58udhuKxX+dWH/ONIfZSbs0GxxsZZDHYSgLG7eMldYYBwyh5qvzwMgD3l4OS3/YXr79mPhcss
cYEmNrDbs0Ieg05Va/bsAlJ+Pn4zjfi/l7tr7xItrLLGvBmbJayn0oBWdKSD2sFqUo/RUtih/vzf
v5WEH7fCyY4ln7gZJCkSOUsHoO2pPXbmQ21S0wwXPtPn+cA84HKgcNTgK7iddHNqQhkVWmIVRaLA
tE7/rUeGlyjNJbPnMwcpI5kALjqOjGuV8nE+DFIRxMNCyTT4MJgc43a9Ii172ld74b56SOzUv6Tf
P3OEfBxzc2ce9FQTExwvOEJQPMZ7bPLcwM9Pogvu4iTH/6gpp1BgPOA9OERrupK8GS/F40macy6A
odG9FGTYWq18Yb/7PLfXIWj/qbKsckPf7t4ipmt4tNVuG2bP6qA9JZNyYfmcnRPvhticg4Wcc0dR
0ApUTXqlTsm3PlOu4CFfWEOfL6fcQyR8OfGZ05DIf3qSkLpmZktVCSmRIry6ij8yxK3u4s3nzDsj
7nmNsKGsoUe8mXpynxe6hf+jK/edHfRQs8L/vHdDHnw3wubD162QRI0M00YdkkM7ByneeC2XI625
ADadfRQ2HZ0eOw2IbVSTWGLknK1dDrh6Ti3TBMAD+Ott59xKlQghIYAEjgg7z+b7qx2uVirKLHfy
kcb4uMF6w1Wzb/38IOww3/GqZ+v3hTHXF/TxtLC4AEOfoKWCm8i264AUG/ZeCIhWnODLuSWSEz8l
1q3yQCwful10s/bVGyd0L1XaZyAFhl6XEsc6x+K201I3S6XUKa90EIggUTiQut7vywHHJFTfJWS6
LLCV0KD5RmO11XZZr/lF8wMa5OHrt3Dm466msnxaXGxJaN3M0yWtk9VxvHStsHyC4fE9ivsLi+7c
e34/xGailkbd9hEumUiM0R203OZtatTdMEQ3ph4cokC6VSb159fP9bl/y/p+P+qmFogStZ8ktHau
Zg/u4uIdBNEoecQsL96pj5g3OKItvsGCq7307euxP5Od1rHXo409k515izMGWtQNtKjXTlP50h2k
fbAbjxU8hsQtbiO/w2QkDmxsfF2iae/NqxWd+/onnP2s737B+t/f1VwDdE8TUQh82+a30T+L8YU9
4V+Ldrt43j/iuqG/GwDfTxqJiVG5FpTVuDnJ/U0VpCckYJBhVFcLNNRm1kt3KXbq7GR692DbG9oY
tviC8mq1MJ6R0wRUW1VytBqJf4jTXlfKF8rpCyfgZ3Il8S+4CoEayyR4mVsDebMBaWlCA1Nb3ET/
Zr8tf4FxFXqCo1z3mPHEO20X2NNucCanfPrfrnFpWn06vPgNJPNhSK0qlLnb6ha3CRyUsUJxU7XC
U8SafoZW7cydxLaljv+1aF8H02TAf2pBWpibCTRPlpE2C9zHVhR2ShPcEzD6nKnL3dfz9PNOuBln
M49Qb4gB8ji6ireDax5BWHzhQb+LnepFYe/tSPL6/fWQn5bGZsTNDEpHbB4wdKnccDZuyiDzEuFS
q/lTNfNvCDKvuWgT7LS9uRVmUCVWKWeuYi47ZPvgceavfEBi+vWjrJvzh0W4joNLFiguYQ20FT8u
wkBCLqXNeKDV6vcINWyHaaNVNW4/3BQYy3492OczejPadh9fhAZrqmptJ45eNzgSbBjtZnImD1nU
Hpb8bXhxH1t36a+ecLOLMwt1GutU8OquObQ7wet9Yfff7cexAv/wJvXNvadWxgl6Kog75pEwmaS9
eug83b9crl96i9tiWsh6wcoi3iL3eQFXMcuX9vqdfmva8ylaaM/kPop598K3U75+j/qmvgrVsFFx
ycwYlW6h7C17y0M571Sw+HTOn0vspa112KcXuv6g9+dDl2NRLIc1uspkJ6WVk8TtKTIVr1b+9Fge
hOJ0LVeCp2DjNwalPbTzhWc+twjpWopreUdZuW1EmYOFkXYoYO+FI1Ii7Ex1xKfmQhF+bjNZ6wzg
ICpJfcvSqrSxUdSOHpSBsaUw/j/2zmQ7buTstq9yl+fwQt8M7gTIjkkySbGRKE2w1KLve7zT/xT3
xe4OqmyRYJqwPf5reVB2WRUZQCC675yzr0JnlUF2pglOEVwpgJZF3bGc9sOaZGJuaSgG7XvSMN10
V3jOFkXkpmUTM+AsO2grs/KZR0eT3KGggUT+vTy8RI0qVYQ7pJvELxHWnwgZJq545dE90zUW3zbb
boerNG4cwH4sDmNRW6h4izkp+yTfu9EBQ9/kysfwgYjSPU4Rr9ls1ZsMMfPFvI1dj8DuE8X77cqn
IT7t937G4tModUXxSxN9bX6FLtwrvPqZCSCvMw7OPtYXHV58E5IzKIms0WGxJR0+krnzpT8QAOuJ
OD9tm26jXfFppXfi17/XOzG6XnyHbWBj60o5WMl7zFhbkoR22T7+VFywOX1cEzy9vYCjdvDylYon
8KK1TGKsEh6AguxDq7oEZh/UwcXqouooQcjQYEot95T4bX1P3uu8CtY9syC+an+xtptjrTtketVM
c9Ed+SG6l33Iv2mXmfddI5PYw+5PLHbAkW5NBf9mXyp6DiWHKUDUMp6fzIueh6FtzywgjKLp1Dqc
5U7Y9AcUhwYYX0eTVkbtmXXxVXOLtVhPZb928K4zKQgzg31h7EUpujm8P3ze1g0W3Vqsvy3Z0AmR
FWwpJiDn3RbJLSfkPPbUY3HKthmHZRGH2TK9e8Um2hA9u7IRPTv9/XmwS3E/Zl1CfUx+gSbHKmHI
/tcIM9773Tz7YaJtw5wim+yvF8NWtoOSabzON1WSXk++8Tg29o4C/Ob9Zs525UUzy9GJtRz9Y1Fv
DHW40EBqtIqxcre61sRiR6gRiO8XDue+Ioo2kfljxrb7fifEj3wzobzoxGLkUX/349akhXbiQtD4
1Nff4IO7fbx2bXB2iL9oaDH0NKOecrzZNfGc4ggtSC2YAddn5fMd0gyiKIBR4ud4PWfVfl/WuoZ9
RT7GmWeo7hc8HVtz023iu/brRHWHc8i6f+TtCVp8WpwNROFTV9/gUrsSHEwq/EjplczlNASMC20f
Hur9Wmni3OgW3hzDQPmEPHSxzvZmWChRlFcbJ0uP8ZQdw/oqzu7+82HBYQdO4LOkZMm4CrWuMcmC
qjcVvk3biDdJ8ZAok0d0zPsNvb1g57m9bGkxAB0tRtBuDfWGTLd5114kR3sDDeGputKQOK1fpZxb
U162txiHuU3KV1DECJrKkzKoRJARA1if/CLatMHPlc6dW65fNLa8k0y5KxvImRALaI99M9+RSBC4
AZegHAs2a0fh889SgAUpHlBSWu6RCWfSklzDafNbIcrV7l4M/dblem4/Hdb2B+dGImqjfza3mABl
tSMxYa7yTW1hH9KIMaOUNRZrZfxzk+CLZpYDnowooFl2z92FRonMv1HSlf3x2ws+MQYpyj7r/9mc
i1/wYrVPMKY7TcxzUz/ItVuc6p161Hb6trxgl+Eqn+qDdJ1jBrsSt0PK1v9G9O7m/aFybnp8+RMW
a5ZJMVgvR35C09mFSzjRMRiNo642dFnJ9zXRfmPVXTS5cvF+w29vVhedX7xFe8CRL83YpIQ9SycW
u7xQrpBs3vSH0GaTpaGLCbfSD+l2rc9n95cvOr10aOmzWaDV4c1iRVB2yqb6Iqp5oxfdptt5321w
rKAQ50PZvd/n8yPqn+97uUYoJFMVVka7df4wJtxJZWsG2XOr0MueLUZUI+mEpprEM4FM2ne+COWb
7H1pDRu1HMuVNfzcJQTj1+JUzJcvcpVfj1/8vRXBqgyeuoBD6Gq4CcXJh/xrr7jgzT4veTdrr+/8
5/+n1cVJKyAcOAgUZtKyfLCyhyR6TK1P77+os5P1i44tFnPkB0FWD/SgtuytrBwCQiWAsHjp+HXS
Lff9xhTxmJZ7oZePcfnSpjjwJag4zzdizV2Hqbjekonl9Y9rO/HzI/Afz44C/es3hvdmlIIMmZSu
z9exad/qUvnh/e6cH4J/mlj0xpi0ico/jrdE2Qfk6M5O56qJ7Np+u3KseH8g4KF93RkHu97UG+iw
/RHTt+5PqDKBe7C0NmuK/LXntpisVKeYuFThy5WLvUoqbDvoK6PgbAsquhZVIYEcw8XrzpTjWA0W
AZ4bKcwOllE9jcb44/0389bhLKbcP204iz1P1CN3TBrefn6FvnXT7W2E1aPXPEb7ZjNtDM8yvf5n
ui+Hlc6d3yEATeSOxmaTai56Z8BfDaqaDQmJI+VDtxfm3+oJQ90vcSdDruDK6nJ2EL5ob/G+BltD
s9sxMynxdErYkpOgm+sRyUv/1T7yRUtiKnmxhrNaxn7P/d3Guo9Oxo5QqQ04xaN2lNHFB6s3omfX
6xfNLV6hPpokSw90LL0QJ/b2YOyV7bqb6exo/NPMG1t6bqZTl5cNEJb0KNnFqe+c7cpoFO/8zbQn
yKiIT0j5XH6+rV0qVZkxj7MD77ktzzcEyQpmp+V1m/GrfymeX7hysj0/MP40uhgY8azqk9zw/AA8
uX0huyRrxaCCk3DtFun8I6TGKNTNnAoXi2NGfM44iTfVtB9N/bsCqnrlAZ67ctSE9ul3C88f3Yuh
N49kOI4Ok5IgNBgHcQk4ex3ay7Wj39muOJg6DVMnyWN5KsuDMY+rFo2IbHcxaDe1ver7KFzt0NnB
/aedJfBamcvISMX+SNBScu41pdgjTDPxikfE6Jzb671127kRZu19aXp/ia7+l7fzNyQiNhPTP128
bwnHZLR9zb5134vXjOPnP/YXa0egcQQ0HnYOQmvuJtV/0nZ0BWoOXk50CtR6seD+E3Es/91BEuLw
F5M+ZRRLWI7/Adtx/q7zbfDP+IOi+KHb/wlsh2Lb6xkFohy/zACVzk/Ay2OIcfzig8i7tCjrVmmB
YcvEwePcKg5qaCWDW6qz9MnA6vPY2jXBSXlWV981qbrw7TasvcmJM0K5Gu1n203NTzPuh++d1avk
XAUFwYB1DjsGEcQEPSeOrMSdKmQhW12HwOpVxHx9DnKzb7cldns4d2kxx7uanFOivUdyoSNu6Fo3
VYg15SK306/yWU3TQxWV8Q97gNHroQbVc5cAMr3YGqFRfcuNCFJXnuf7yJHa3WxP8Oq4R1U/ajPJ
lK7eJ1O9zco6O0zKKGNxHYGMXLe1Hp10dfRDjy3GsA/n1jqC3gl/Bg0rP1CuqdddQ20MJte4Gq6N
QNfgFAb3Su2kqlfqifM0SG2tuMCMLPI8e5PCjT+Gn+IgTOEqjnPnVX6SA38lzzT1AC8YjpuPkY33
1Mw2VWCMR/Z/u7ktCmPT2BFbpVZXE0Bh8VzsOj01703TmMJNEZNA7IHphGFXGzIxUhEZbh64BevJ
KgeYh5ke2sT7myLEOND9nDRw3pxrdYMebRK1CYCh1xZhiWS1F8QqlJ38w0qie7kRoU5pJo2/IggV
1baso/5iCovpHvMQsbRdf90UABe8OK1xmiR2yM/Jp/aLYYfBl7Lug1NInHXhNSTZ3SUkrNuwYY4G
2EvntjX0yfKsMBv31UhUpatAvLgyjEn/1lWd84Fw/XJfaJo/UI/kqsuz64QxVMjmL0k1iNJNOjCf
N36axVcagDRv0LvuYGthvavKJohdw9cRuMNOS3x4pFVHoOcwXpnGmN8Vc2p1B22yZZPAWNw7LhYM
zq1xXjmunmT6VwOChpskMRlnuRoAKlTTz52UVPdTZrt9JUukskV8Appeaj9rPPxX8PVAEiuzFP0E
CZpvRII7IY55xhP1e6vYM/8TO24G/Kk+S+xgr6dlcSEl5BN5WieV3/pcsQ+mPaiZ12VkyRH8kGgX
VWToN0NlwBNpdSV/1Ag5eIR/qXK1l0TOZ6lKhw2ZdPhfSJE/ZECZbbckOnPcOskYfQj0aDiGjTn8
KtuZV6XUsBGGxgJFLQVzsJ3NUHnSrMzepaMT1LtmQsWy0/D8f7baFEIqk0S2781JOyphYt1QNB+h
3yWT7gVRQoyk3lW3Wqk7G19K7Q1gG0kCcpJT9yHp7yoriLiz5dj6iAnUfAS9UOwbyVDJJMvzSwxX
PfDaYDxKReZvJaMLLssiHA66XpYXOXH0OyDGV0NT2BD67P5HBokXunbbNTu+cJHIiyXwJ5+99KBX
YZa5+FdID42V5COsoTrf1k7OTBMwkEjgG4efQa/Y11jfZtkl4XTk24TOlPHAnPrUqNyluHVjThvf
SsFuh+FARHZb9h7/VQSAtdpWT1PSpm0pvq37Ub4bLAIZ5waaLfTM5qj1Zn8/ES+LxzQpA92FHyS8
b0biQMqeuO2dpzw4kRfreE1bjRA1qmHfzpp5a89zvq0UdfqZDpwnCP2Lr/Oh6T9WXa7/kkiu/6KF
TFMui4F0VY/97FwXveJ8gVIOL5qI9m/mWMU/1Nq3TkHBZjpTbZdlCIqHGZvOnQJ0Ezoh+cd3clSq
O5wZJZCAKBwuHNKMiUxU8uACqVH9kE0pAJWgq+zN6M9K67VRme5z0++QScqtHG8Doki/ScmQPc4N
8Bpw3tNuHGVj11mOs52qEiZoo06u1EB9Ke2h2kqV9KhBx/hpEP2+N8GbwM3h0YctV/2aaTkuIHLL
43udLmTYFptolNXjaI+kvSQg27eNXjTBRrUIYmQHqgAmxeAX4tTbyfNAprg8dgpHsYQ4QqPUdLcj
qBC798Cd35z9NDOm8zgz+2PdGA7xybJx5ZCzfOmYcua28qzCHRrmjTNA9qiqLr5NmsbZJ5XfACZl
YJIlq6rRfpLUed5ZPdBRwxiae93s5wvVSUoEUoVdsANvuh7PQ1XZJLwOPVJ3EqtrH9q32new6wQB
vGDV2OdyZboVUW9bS5DCG98of7XP+PBGNqp7+zdU/BkwLj/DxrVmJFtqCr+mqn0rk4YqWeDOA4cZ
E1S5rTTKI0DN+dCOXX0vA6jEjSng5hX5f98ShfcuzTos03CEg56hbttBoOAA1OTJwY7hpcdAtM1t
WAuMegxjfcP/3U7AAPdkM7e9lLuhWmidN+ZzfgVkMmXlhxbADOGOZWLdlgPkdl3PZ6F8fwa6m5nx
qIYdnK8k1ycceoL+nrRJ+CFINAjy0qht0N7aezkQ/9uglqUXPmPkw0CbtslYAJDXGkEXEMR5Pnb+
NsjL/ChD1NkmzN77XlDqCXyXTxJpKptAzT5qg3PIQdoTMlfda4JyH/W5djnYaXGXO904e3mkGgFG
VomBVvvNpu+l4opU0uQxCJp+L9nUbtxGyex0NxFenruprBuN2+IPOrIu2PvcT/qYUlvGPFE7pnSZ
svvwxswhFks3ZvsRCEx7R7ZtftKtxoHGFCQbMt15Zb5SMvuyGbF3hTjOS/5IeCpZVA+kJTO9Ob1q
umWYTySJdsFjnxVBszMhTB+7Pu+OcVTnBzBABBFRjYUmEejS3tBKguW0xPjSMpvsmkTNie/1QboE
E3UvV8Ph+jCpwfyhAFH2s34mbWoCumm1CYlwPek619YQN/B7wHOGWJXuh2dmZyvwneYQ6HfVM9PT
FnjP0dELVyXqnbIjqiGytMpbQT3/MT+zQY06Ua/TZ2IoLI1L/5kiygKfXOYCLdo5EgoygRsVnAJj
Y4R+xyIogKRtFHef81R3PmNYUb/GAlxazwC23DYjYncD86i8C4GofUgE7rQR4FNbUnDQFVTVeKvJ
Dezf7LKsQaWS8nupyWb6IxMYVc1MSREfnumq4zNpVRXQ1WbQ4K/qlXyl5eRFXBQzm5Qbfoy56SvH
f2ye+a1YgLluEVDXeFLjO1WAXvtGMF+htxqX6iBAsKwn37NnOqwhQLF9ZKfHqAIeqzxzZGsDpGwv
4LIxHFVS+DrdP42NoM/6tgwPvBBQ2m6O4dPWVRc9JQJamxb9FG5lgbKtLHAlk/SNfZlBoc2QUcWF
JSTiKnAMDySR+pgJNG5l6Ap3eXLVnXqEwdxhF+HjnGv6XTKoPwat6T/4v1G7RXtsEoW585nEWwoo
b0UExSlwSkHqHZyQz3/Q5tsgBuVbVWr/WRZ431jRW3MHxqRE+Ar+F4682JyPCi68RgCC9XoCCiyg
wfNg2xf4gyEJlwIqXAu8cCRAw4Fd+ZdlNtifU7Dd9/BnGy67OfP/SgSm2H4mFqOJPQBJ9j8GNhn+
ypBFnySBOI6zyd7CB5NOaJv1kyFQyEbJ+Ynw2Fa+jeXOubAENFluwSfbAqTccBdzIEEv/imnFlDB
YYa47JQhO36BYS7jkuK2QDPHAtI8CVxzCkuL2HMQzpWAOdNBy40F4HmKNdkNLEF9dp4J0G051B9N
UMGPtVL5V3UHP49Yel19ajQp2xeZmd+2vaE/NcoQ965TOcMVvKfwskXUsfNZKz1blZqLWOEOOzGM
6HJgvN5JRSof5NKwT3plDg8miut9jcsFStw4VF/CUEqu80xqHtUm6k9tBOcPhmDRbsrMYUtY53rg
cqGZQzgss3YG3TNxICOM2N4mVk75ZAhNmbJN5Bv7OKlkgxXJCr7LQQtRfGJC3xryUO5VyPZwTRzH
9yq7mu/82JG+Bb2vENruOKVXJK1p8eSb9E43lFlzE1PxM68pE9ROsxWNGwph+bFoR+kSZ10EaVod
v+exKX0rdEFYHbD1J56sxj4Pw4q6Oyl0OMwYuOBOST226pGdka9fhkFSB7sigeJyDCIpbsjf6mPi
JkGTXWtdUE4utsNRRJyr6TX/jvAhtv1R9axWKrrr2AHnU+sSO8VIjcBDdPioSPXvR1s95i3h7+QO
ZB+HRtXvs9AhRdyZZaoyGZ5PYu1b39gSACqrbks24eTaTmd+9J06hDZTaVxONVljqgdzbiTNjeyq
iS+CvLZvhtKBfmyOaXQ5t1D6OJYM8s0UtNZpMrRqW9e1hviMY+H3NLf7Tw5JOjs9QEAF99G6rYIW
WfssX5dV+iE9HCLWBpdvRvyMO8YvJwP9CbTAFycq+ltZJ4g9nY3uR63myXeTc8r1OPXWhyLqoqs8
mpJ9kfTzqQ305C7U/E3Rz+Bs9Fy+M+Je3zGm5f2gJ6niFXqhbpoJHxgRp0T2SOy73CbS5Nk1Msl/
QmZQqV4xVTJ0IlL97/OG7GOsABM3gQqNuH4edV/HOpEOTmD2F1I5+feTEvpfegBMn2RDmmqv4VBy
zNRcStx4ruQPXZ8SjO+r/J2s+oR9t+1tlnFAnjsFNij0l5DNnwMPszLAmbgQ5wdM1GpNIDC8w4tw
0ntkQ4rhxcmEUR9MPYUAKbig75yEk9Bor/OOQTepAhpQW4mUeTOh/pEn6BKXfcQwzscZ1jmx45wI
MiAXKUf70Z1ZtTLXsiP+BLCD7+if1NM4FcNGLjlqzy33Nx7/m32NiHb42YVpm7tNVUApQMWZ7cmu
w9UrVbpbK5N6EreSpyJhMlIro7siRja/iu06/aJ3cvKDVYLbD7UObrgq0D/mcZcfuQduf5a+On8v
Op0EUNlpJq8rwircvLi6uv19hfx/8i67hTfeNv/3b4vryt/XQCZ+I1tTHJIpFtdAHPAtw3dy0GJR
dVdp3GHUK5X7xS0y7jJZVhHc4NTFzEZw7uuLprq1W4EeCd1RN5Mf/hABBMhj6TgShLgFAhGt3JW/
6ZFojzsyXYMcgBddXJy+uNhiv6qYhdWGbqyn302Ng4f/9f1ntixC/u7SnybeSEacnEhRXzRxUV9k
2/5AXgWxv6I4s+Y1XW1rcTWOApo9bdhxOIov/H2JOiXyOjbSu9Yr92vl4n/RmolKiso4HsrFw0Of
3JTU1p70fXKnHcyL1BWRzeoh2K3ZpZZy9b8e4j+a0pcia8Xy294eC+hLW2XnR9d8agmk7Xqr7tro
6d9QnS0K1X81SKYuPmgk0IaosbwYGOacFfE48tbUfZMcrPnkT1vwl7uRxLLhe/WgFzdlcTltWiKa
1iJ9zw/KP20vSimSRS6m0tJ2E8tX3LYkabBSrDnbO4KLDIyVuP6XltFeYgOmV0PoFuGYE/48ndJh
19jhRQ7KJJzTdE3QIAbei5LU78f5osFFMc92ZrYwLQ2mF9mdKEV9n73y1CMF+e+GyoumFoW8eUqY
J0D3ue3G3jsRhS8RoUF1tHFVvrm1wv+yAvuma4uvoBh03zYxS7qT12/kLUKbTXiPtNm19sVO/rSm
0VpqbJbtPesWX4zMrO5ksixoj0SxX+1VdLAO0THzYKocZi89xYfqPrvPvVXHiFAwvPMKn2eDF+3q
egPwR6Fd89p4AvRD9su2d4sn+7t6pR+iXbXi6Tv7FeCdckTIFum3i68A5ENi9BlgsFYZj71MA+bH
96fmRZ30ryf5p4XFoOxUtcjjHGw3lRlJcbnKjm6TMDHugj5JNu+3dXZhe9GbxahMKrUNs4LeJJwz
bqUsvGh7ufFEPMAO9u/K93bu2aHz5LkpVICJ/nw9e9Wzas29w+eWt3ntIsqqXPnb+x1aapSen97L
NhbjvgaaTnlDvB+RAj4+ljvwicR3jB+zhtzlnFOs+98tOtjqnwP7VN6LtuhaZHfy7FTc+KQEkQGt
3BodqjLYO+pk7uuiVagpdZewJvclpHKvtcKVcXlm7kRIQrFWZ4siwlleP9vEzGyjMvkBRSWfWG8N
d6570x1qygcRFvy9LddrXpxzS63w9qsKbjoVdZF44S8+PsPPAzu0DLGJiA7jvTC2NhvF6+/+jaXv
zFz9qq3F0kchgqsDnbaEEoJ6VbzjXoE0wobr21UHw7/oGQEZDhswmf+87lkLyVztJFrLr+yjHWHt
EyKtcatCWz2s1dvP7SPo25/WFi+vBBltQdbi6pDJerya1ef2hK47CzbyYW2LdOY7VESMhSGT4aMg
e37dub6NuqLyUxahJjBYjHiaUjY6u/c/xbVWFp9E4fhKwEVW5BJh9SXTxq9Ou/lvWiDzjDRHEWa5
ULcV2QzaraeF2EmCz2G9L4pSenq/jbczJEZ8tGY6fwnTqPjnL4Z4QoCm5TRADZWguIMMmHJBHt5F
fXNKw37lG17ampm8hAMScyrmQ4sN7OLFTLPAwwMjcrNfzVcJYceHdGfflqRqT2702fg4f6krStQr
wpI3L4qMFPIsNO6JUXw4y2Qds1LysJD9p1r+lBeRmw4P7z/CtX//4hEO3HfWzcwRPPxlTjtL+vX+
v35piWC/KAJNMDSjRuD8t8xNcJI5zRNqyFApM09VKFIWVUOBPAOpqUUpXNbxmFftYzn6j4m96gR8
MzEtmhfdfzFCkGilCCGeDwH+PtWQ2fUHDP3buABLs7avO/ssdTKqHBF7+yYuuXMqylSR86TPljsn
n+RsTbr3ZryL3jDSNTbh+Pefc5Nf9IaSwzD3gf1kN5ZrWrdx+ysaB5fL3ZWXJtbhV/u2RTuL2UGa
HCMdE/spviKTitDlRvj+0GY3e7Ev7rfhZXUBefx6XVK31sPFDoHQTN+cLOvJ0OqDDdhYtig+UUBS
tZXtztu9yOs+LuPzjIZ0lDq0n4TzHaKG11HI9kSMByktWwSz99CDV9o8Oz5AC5CLTDaLvJS6K2Cn
NYqBT0n1q+ge0klemSvOfWy4bhkZSIJQuS2X/EzJZy4Eg89dOOWfpqy1dzXxUZswCXFN9KMi3RVU
6tKNShkG3QxQNq+3puzq/eFz5h3yKwAaEBkMeEBbTJRtkZpF2ElPiYaWtL1ImSJ1QsfCcMVt/GYv
TsTty3YWo1QbC81MRunJGKRN4nzsqt6bxo/v9+XtrE8jIjUDDbWB32q518DppVRoCp7kY3MqPkTb
gSvxX8PGJ7Iz37f7fN+tmdzPjJJXLS72G5ROYfGp/hMEVnc0P0vSmrTvzNf9qoHFhVnT+AFxzv4T
9z1HAc0SW5n1PaF4y4s55FUri/Vfk2RbCVi4MFl4UZ/ux/puKJUNZXZFWdkGnBsIL9/RYpIPukhr
/Nx/gvvrCniweenYa6u/eCjvdWexww3TmBJ76j+lV8IgA0F045ycL1wlcR+x5vBefEB43QiQImyH
0U2hiXvN14uWYVRoPGfrCRr8ZkhSL2olGNmxN2k374/uxVD73RCfKUmiGEYAaLxuSK/Npm0762me
qT7HkvQRjMvKtdGyCaIGcKERAssVLdFcyyVLq9uu0Kc6dPvM0d0pJnAeGPP73Vhu0bnje93IYiaI
wKMrgwJoXUzmBERmZCmUW1xiHqUDdKqblfbEc3kxGN60t1ilLPQ0zpDQKX2fndJmI2hWrYtQevaK
WzzTu/90H7NscblaxfAXJ1WjhxRybzuW4W4nJiGBzfoPV6k3TS3mH6IcyfYi7tDVG0QDgZv38v37
z285vheva4mVsBPkFKlFC349PI2ytrNCQsS0r2w61kbG2eGHrhX0FwPcWobQRcjS0mzmuYkbB0n/
KG4cuN/eBM1G+9XeaeB9V5N5zw/HF40uPqvGmHPcHc/DEaibdP+P4dFknqMd16fatU6Kf/5iW1g7
8dTA4AWz01uPNdXOunx8/42ttbCY/aahnY1opIW+VXeTbnrGWhVnrQUxZl70IS9Nq0XOhConyO7Y
MVBzX6kTLW9Bfw9swvlQ2Ijz/DIQiGzAUWvYmjAWEBZQeaC1Gqe2yX3vSIlF3lF8c9X5XnWpyW9W
L7QXK+Kb9hcfViGnnenbtN/vilN+m1GWyACOH/yLyJN3CIiY7TfSL33dD7/QYr9pebHix2lVIDEo
f89Xv2eP/FTscm9t7vgXQ//PM14Mfbmq2jyX6GN80X0V07DYURu/iGUlRyJZ+7oXC//vflFtISUV
BgVaoteDRgoqYicL+jXu/P2Xqf6ok2RhbqZdN4v/EJ/xb5RazvaRypWhcSWAgWvJ7TLMWNd8P+IO
ePygIttUmhsjeygUxXNC57OslvtSq25L+Kt6ffSHtWvhc8PoZfOL7fU8KGmsoz9AP34VSOpWLZ5i
80PU3q9DXBYmNVvhuhL9HjIVHWgMB5bFQtf5XTnNkfJBrKuD6WIm99pL4WzRd82VvpMpjqTXa17v
53/rn+X1TavLxU5SOyG4UD5UW3uvbpuvxgHe9qnbF9fOHTzUXU++Tnat7NGAe+0jEfI3ImBr/hzt
4v36hdxzHMl7P2fx3cY5qRUGPye+6rB8D15LqBAa0I29STcZdMTowjkONwiBGGyrC78Ywu81vvh0
lU6T8obG/WtmiwO0J86oDTEWv+eov77f/3Xd/I05Qmxv33HdRF+7//c/Lx03f/2Rvxw3uvx3WN+m
4MLivBFMhT+OG/PvKALYXhDlSDMw7/5puZHUv3PpL66EVNwwRHaIP/YPy42CIUe1US7g4sIZwIb/
P7HcLFZQlBYK4kpaAu5EciD+nVcrqIYQxohHORYFWtccSlfLv714ILe/R91LLcfi4GgKKLGNKZZc
FdqiVvS6hbjRzApPTcImFIYDfkdtL+3j49o1Ghi0NwvW65aWCUFNWUuOmeu62xAoliPAm+vbMGq0
eVOqkGA06Gqzh+JbP+l9Y29R0xCRCBzSfsAQVD1Ik28+5p0R/pIU+drP0+bUTZTNXNWupHQn4fm4
6aym/NHmjXENgHvOULuNWepOSR4f68BBJ9cn40OOv3iLWVrHch6QhKIM2vQ1L2K0b6pP0AvPefJ3
XVcFj0E+VY85pqgfmu+UCMyVsYlcNMN66yZjOLt9nnSZq5VKpCDC8mV0boNjP5WNGeMskPthl4bg
cSDW1JgU5mxCTh6rzbUBvhu/SR1so9g3Yq9u9Lk4WOMwMP2OWBo2hdWZl02Y+PoWzK79mX8SfUJZ
F0oesrDycehjDFe2Ot4qBTqrdErREE+hAuJA6XvnsjJThxU7iNOj0ncZgGV9ch6MIUxndypT5zJN
063Tt2NF0NdoVy7+pOih9eucCxBDb26aFH1XKdfKXq01VNuFLyc14cZaXx/mok+NbS0XMX4SB+8x
niJVLjypD/2Psxwms9tKE6mCrRGaP1EZhF9CHo+9kdXR+CUXUzZ5YSj7u6avY8OTqyJwtaAMbnRc
CtsqdPxdpM/a9Tz45RGwMuLOrCKeULkzS2X4qCbWRH5tyQOoe/s6rPN0p2uxf9TGoHyQ4iq9qyNr
2NvWpO6HqrnPJd/fa6NyNyHV3g0xGqmtRfDhlUUSU+w2gzrete1QK5ucekAGD65EAoZrqX6KWy2+
d1KlgqUYhcqVI0fx3u6H+QmgNu4Iw+yxtLQ+IpRW0y7BCgD0HvqZw48dy8jkZj1CLcxzPUJYsK9n
Z66flLgxvvSKGR6AS/nHrojbbdP6wVMEn+BHRIztg5nm2uduxlLuBXMBg1jTCIEoqZ1cdUoQ4eiV
WrPYFFprHw1Vym/SQsF8E5oJbjxL9xONQIBBNdx6rIIfBdlgBTLpaPIZxGq1t3lwCPlqlJlY9+qn
GpWn5mqFP7kz6kHFzVNbuWgyO+4u1BFD00bNre5Cl3QHzx5ZJvuhDD/IWdS7FdQthyRskyeZlGr8
tZ4RiBY2n5rRaNkJtW9zUIYqfYyaOT9JgRnvGcJj6NlSTS6ZA5wJawf3IlNp/RqK+mtthjdUFCKX
ubvJLuNSwMlkPhE8SpEdfxqFSDCWff/eKKLhIq0b6QAFCDGhNs1uJReRhMOkSDtPUhAeBrGPBtGM
qxq6gJAm2k2Nak/Cr6DwkPTgVp5k5OdC0Ng/axvhZ8r7lLjKXazM8l0pRJCOKm1KLU7vSiGQnCMj
2dNkdDUI+aQhhJS9qibfMyGuTPxqvg3zub+Nw+RLhwKzQolZmnejTnAVDiie8oVS5R9ihJu1UHCi
Gb/Vs4bHH0rZvBvlcvhUy1H/ve99rUWQ6lTbadSsU55ZqEOfhaIRtNzL8Vk+CpTKvjFbvaUubIR4
ixoQHyqCVSE8he6FCNURetTuWZpKeCUyVV8oVrNRR7xqyJmMkFWeShIDhL7VFErXQmheeTvIX/tn
KSwWQGSxUj7mfCJDG97kGNQ6NMbGxAxUhNFDrjndvT2pA7wuydInJqDRzrZdbSSHOGrl6TTqin7C
tBVtNCNQPmep/7OcMrxFXRg2ZKon48i0HTRf7SoItQOjvPHCivwhVPvDJu+LfOCQF2FXzmd5Fyf5
bG5lLvH8D8UcZteA0vyfUj2bKZnExEG5qmbMDcbFerxkyhcq0k45JcqIB67Kg/xDhdcS1GvSxHuz
tAycdbkFmW9Um9sk6qSLOJyrX04SW+OeeP34VFoJx8jQafk46+RDGdpKtx2GQLqsslKHTJoZ5Q2+
uvq+KfqfrRTKT0En1Z3HfAwkujclD/180ewo1to3ehv9+P/cncdy5EqWpl9lrPe4Bi3MpmcBBEIw
GNQpmBsYk8l0aO1wON6mn2VebL7I6uqqyi7rmurZze7yMiMI6X7E/3+nlYUxJnWu7GONRcJiZrrr
vJUaZX5caYcIFexl6m+b3MlRMZjM31IMheuXyZ/HW1chg0XmhAw34PpecTR1mIhs9GF1RiGFRt9v
/RjgRXDA4zLcqWjdnkws5y+IodX90k9rGkxbg3RoiIYvWmn91WsNlol5eIjE1PTJPNvBDZYWcfBb
3Icoi4cKCbrSqSr66k5X1vyCJ6h5DzRydIxAa/gj3HzsmW3me3tGHRxEl5cn3LxYxzbyD5w4S/+w
+tjaRhrnD33YLkMseyM61UPAXunlIS8Uc7W/4okbnnNXf5N+JH+ocma3Qac/PmcCy1MXeK5/s2DU
7A+YhcpDhiMiWfJivm2wY90HuADOw0YdES/v1D3Uk7V8mofNudu8DF+ZWXX5eV2nOkoZS7hphv5G
9WVcsI6mbbs1n8A0bPrK+occwqTWMLVcqS6+ocpT6zgzraWus89+1Id+yvhaNNWNXd7O14l1aNlr
ypdt379mRVa/k+MZj8MaTgffXKL3tjEJNixsi5etlN4ao/sYYtuU1U9uJLPoprB79RvHuMNh1sdb
6U9qT/HL/i6XfjbxQjkYhsputV/Z/LPz1Fvjy9yH1sNQuMNVLuj258Iands5CtoyzQ0mB7WGbM5j
WBAbaDPKuau2HxsWxjA3Lw4M0Ba4jUr71muD9THC5RnjCWD+RpnbMpalIS94b3rxuXZz836sZDnu
w3400a+v3LXJLQcRD74xfKDODz93eE9iIx/1Z7YaZ4t7JhiYcVFWtCci0bSpb9T9p8bLESp3Ouxg
dDWF1ySr15hPskCsvyvB3n5z9dI+907fZSlePWcvV5byItPTXaCWbt7LsJ9jaxDjj6lf2w+U1s5N
Fm3tngKDY+5W4zqyxCTIcuJm9tDNbO36pRxL81OUh7149haTggO+9e5OGG33skXj+KwgSZ1mNVky
ziN9MYUrqzTs+/nrvBQe3g6HhIKZIWv9JTAbFsZ8DPo9xunmEDZaXcxCis9T1Hg3XRMaPyqpo4cW
W+xZuD0Uw0F+I24wnilGVC+dDuS4X3qv/j4LmwmrmGq3E3tJ9HMOlExsdyr30url0Woca0q2zS+5
/F6XKhwUD9KRjFK0zfkp0sH6FYePvFkaCfeD146qwlBCVcIgLeCOG7K69fN5DVNeoJAYWVDKT6rG
UG+WL50PcxS4cjtc/ccS2+ojHodaJFOXhRWWLNv7uqx6OuIMdlPDntmYvcFux4PrKGxPwxRp5qi4
ykncLMt+rJ3qRCrKWaaTVUz31Voh02/n2X9h6RNhUhgBD5vTEFDPpmEcJ3tFq2nVEZgcgENvhpTL
axW1EyavEDtvUSu4Ik3Vyr1eDTvA+bnadiwaPd1MQsKoG9zA/eL11vQ+95v+sYh+So2ccGK3BpKZ
7BIbZbDvMkO9Y8Tx3oIqYBBiMQDs76XCELwgmStuVAdeVHpLlbRBrvVuHbIZ0r0OmN3CgLbttY7k
9jI6JYWqmkJYkwfA/uurh9IznKHDBu04tGIdRlXbo1u+z5tqixgLa4GPXA3BTkLYo9FQGS+BKLtv
bF9YanEucxwMpriYxAYyBld748PyfAnHQjaMdcHLl/jMlH+I5ui64G6O3inHfvSE7A/NZpVObGMl
Evs6mgpKZVEWvVgqYHnRguZqzKNuHitqegGbi0J0OBtZEzPWt/3YNNcpwZBuPwMjjg5Z1ck8zktP
mHHuzBBjkPv4zCFV5kUIYaehHIq95eOVittiKb7UIzY9LBfeqVKOke2CdvHmpO1H/F0EKM6LNLW8
FI4zTDHNDxO3pOzPzlobr502XZ4ylWd1vBrTMu86RkhgvpYcTTAP9rnAFZyUBCcHYUW87XiPHjK3
6C9FthWHenOtC1zh6d0m2zvOxMxfSIza97zIgls6H5Ktvxqcr9ZsF586hiex+wR4cSPGUuwMx1L2
zlFciXDg3UjxfWcp8WZ2b+LqP5jYUkRsSGNjoOFsDp9DJeXL4OBNUbkR4dqogGFn18GsoAhwNJm6
zh9LOYUHJ5jnL1ixpq/kRt1DOCzGvvKH4bWUlneYtVU+tINFrFuRXjyGW4NXLiPauww+Fr3VrnUb
4zLF4eIFhvOJtCjbZ7aaTn1gEvWGcn6U3dS7u673nO/CWIcf22gbx9wQXb8braGaMFFMvpfadqAe
XXvoblpLqIcNuv3Dula4RNvSCRV99ko+jAMMeC2Fc+OTBbDmbD6TwXk0L7Y79swuQr/txcQYLdxo
DPT7NqyyN+EV7sE25qNhDw2jyGZrOLaDUkZiY22tdkvhyDtWnxU8BwCrDseskhlAAHACZdNOTkzX
0n1mVnb+mTmbxbMccljmZrQsj2FWGJDaAhk+VQQNH6tUxX0UWfoRT3Z202SBmXAr+88Yi+ZdVq/6
Vi7NlnhBHe77fGSGXBtEt0Mb4NkpGuedqbXzfhDDdj9nbn3PIs4IMLtY9rrhWvSiUGQ4vsJ8HITt
sZy2/riOjkU2gln5FZ+1e48SBAJVTgxpw/C4Z7UpD2D0mSBWNbxCVrapZ26nuVvC0nu0w8m7B8CQ
v3YenRDwJYNxi+G7vBiRtTxdiQReUm2YirvOImzFdkOk51mnHPzBwGJn22dg3RHtaQtxq3SLMJ37
ov5SZgVxcVO33xrfWBMMhcbOcRlWnwsb+95qa9J+VpgmBunp7an+eDJ2xrb7nHUBxYvC16eNqUZG
vUzn+vo89kw7ujiz0t+n0mnOofbLnd204/VEGcXBc65Pa70MadG03iduj7wvNksfCGZzJ86adT17
igy1HqJPM1yYW5849hC4TBUMVbiVsS9HIpExyh4tPVFsdjfzLdJF8ej1K+QHT8m0Ke1gwB4ovWPA
m35X4lE8Za1ppzW279qZsEFL5BT+ruhsgGeW2e68KpMvFHdCyDRh8L13Gv3MaIM8dvBvLDuxrUYc
TlX7hHXMPciCdGuXKcN8JKKTp5IRI19wuX+vlRN+MrfFpHGOpHrPEu7HndnbzF+g633uMQXDttas
JU6hfoZzuInYmzz7meh3vGAAWPdOu9RlXLKf4n8GnKimTZZxLYsYHEBqRR4H2XQRRAYeA2L0pk9N
MXZDrLO1r3e5szUibfSWYfesahzffYYnFEgHS3o72iJWfu88+H1vHSLNN7diNF+mzV0pSQWD98a+
S5ViaNrDNnTFCYOkS1ejy9YxbqvRvemZR3ZRdEGIl0OoKv5sFDujoAQZQ64wmW+BV9lOBreoPxgG
seKqk8Pq78wmpKiBgzlIO2EKMtuleFiZs3xtKs99fTN2CkO9Pa7fAy3gErLO/8QPUaBzMEeWi9xF
kxoH0hXDTT80/jEgtD/QU+2+5q1RC2K/ob0JGxdIRFkbV1frpD7myEFwnEOp2GNGDSa88YP9eXWK
AigFIMIwCYbewH4zmuLdjZr1a8+vbpjzIJIZIs+Tmm3YOhj72UtdfQlrf6I9CNkjlX6n38e1wx89
hhNzn63JYIy3x/PaS9KHaZHpf11s/V2g5oPvpZpM2QLVKWKu3zF9JVCMjLy2itevIZNS7LTfXydN
XfV3GFWvvpT/Tv/utz/6WxvWcLUufJcSr0rW3XriGdsZCfyAGyeF8v/0/3iKv7WyfCLAMWw5xei5
x+lmpyxmlz9JDDnFEbjYPz7F38rk/+my/lbExqa+FWPIGVKTb8kehjSzvO6f7kz+dh1/a5xtgbJn
Y+TMqs8qHU8WEhHr/Kebx4J1bYfWyT9sMF8bUX/pFfm/n9rv40TN0icmYBON2XWT7bbelbvx2N1e
pw97/6iZ/rd9qX//W1QQab3aDDH5fR7StC6VibD3mjrG6rOzAxn8DN8HaQV37mpU/Ec6/N9ni/zp
7P7yF38/OyvKiBU6zu5X+x5CIUyuOtupCwnpMTuGjKWgeJpeH1SaLejzrsOkGb3nHYrnf6gA+rtP
0V8dzG89Qe0z4q5WnH558lHkRPvqZj1eX83Nj+1Yx//N5/av/uJvjUAAQF0khutzK5N22A5t6xx+
vY7/VPPvvv+AkDB+fMyXt/5/Xj/63vV6LEQ+/6+//XH608/io7sC7P7mB5KyYtaP8mPUTx+TrPko
X/Tv//L/9pf/4+PXt7zo/uNf/+XtR1NA6pnmsXif/6ZHd5X//9Wq859gei/d+xtf1E5/51N/7ux5
fwDFu+rTLIuKRGRzadXHNP/rvxieSfvOspkA4mHoZMo2z0ELTCW//u4PnnrXjejpofVG6co7/h+d
PecPZNr0tUwMA3T+/rnOHt/22+vmsgsEmHjou0UhA+v831YtsTpNUPcC+qKn4R84IQFjRQtoD811
3sNg3k6gMOwxbpawMgDJGuITxgzvXi1yfsqm0U0DzxgOfVUiV6OYefC96nHrF/ORtmZ40wRzBOHB
GPwzZbl5iCtjXtImku3eLNTy1YSSdd+NzQDE1ekupbcY70VkqbeyKMZHkDXd2ZWN/GLV/npf5C6c
JqMKTmvQZk+uNaN36aX16gpbvla6Hx8Kq+tJr432lixg/DSXebjP1qb7AYVnqeI6KG0o+e1wbytg
ieVCDdo0NOXcxWtB080gX8pAElBF0rqvg6g5KulXD4D3nm2/sYAo0STbZ1JOJKWZf5f12RZDdeh2
YT2Pj3n7LbBmtZud5dvg0RUk6umCXV/R7NlAu+G00/N1DrhMakeJTzqEmzaRCbo7JorpgzK9+RDl
ugJWVRdJGJgMSFRBGcXdWm7MU7l68YtyWU5lJru0XpclcZH/BEnvZwWYEwsfhMyCNMgAAaSly3wm
8t4hpAotzNY8eq0zRidj1eW95z7D24lpgyCYM8KbmSfuAuSreKHl19wvzO6IAf5HR2ERP3kD12Gn
F93u+zBs913rMhG5qPrgIMIVrIro5vpJkT196ST/RRfExY62lNOxjNr2R2Xl7nEzDBEkpiqdfAdk
ULzRu/R7qh0C+4s5TWaiqio7LlE03EROj6EPAqJKHJo/XJCseADDdh0KxLx2RGPzl7ls83SlvpYu
YR891dkYUkBxP9ddFB3kWm2E6pH52WPAboog1mByaSaOA82eFK6IvVcLMLrIqZe3vjXNb21H3ZWu
abQLmMIX+5nID91m/+Q9HT4D9oiSSk8WEfm4Aq2qim8Zzdozf8bnRH3zp61IvOgLwNN3uFFnw4K6
Y7Tj/FzPvrGrgVbAGhxUTDjeVHsnm8SDLFzlxg2T+b7UzhY9BKVezwoiVqKMYAGvZ077aF7VsYus
aucUgMv8ECKLt0BNcrtN7JlL2xxN9oxTOQ3QHYzI3vEeDUcLY88uGzLnoIe1PtemyJOgc8XZIyB/
tL1CfcuG3D0NvrPwLVGVTtts3A5Bpk9FHq2pG259knW6Oju227yOIyRE0tK5+LliuHyXUzacnXmb
D0ZRdffO4Fu72qMcT3fJbPeV7fjPm7mY7/1mNS/KtcTRGBdN6m9ApaYhQBg9H9twUKdWOnckHQCr
gtJ4X1UH31M5l34engenLHduvq5RXGjNdFY9vGy5V5wKIxI3hqS8PXXOyBFv3YXlpE7WygxPOhiG
S9eU5WF0/Cwm4BDPk7FZF4p74Z488HtR+7QpB9r1lyB3tx3SdXUHMSV28zNl2R8hhQLp54yib4a7
YXK5eNuCpXMsXgbLr1NlAf0ztikiw26qJF9ltlDggOKT5CV1yJlUnmQryPOz2SylneIQ/aLJ7Z9t
Sv27amuM75w8A5KGWa0JWuO6iZk3Gd5daZeH3AzWixrLkPbtMn+andZP8iz/sgmXPm/hBLuy9k6t
CPqUYL5Kek2dy3Vl93VAqvCtzFz/zhceiLtatAC1MnE2ocLfFOBEASNn7msT5pBxhnl7mOp8SK8r
ejrmXo+jGjQ0XUmSoMyz+nSox+yA3NpK6rJszznH+NHnQ5uCGfmq3To4VrMbJnA88sQ1gu4OEAuU
w9Gp7uyOua9VFKjUa6uHpoLYExtV39H83dgYRkVP0RG++RShhbhfPPVNTdO4xNuGTEEpWJMFy/W5
meCVJjbr1o6yK+XPovc7ZFnSd71UOXUgzr4ofZ0I8q13U3oyvxhTyXwZPZT2AxoD+2cED/LYWX1A
XbPhctB3MNrox9rIfnoMo2m1dovRBwA+PC1ugRBssjLenbZuv/ejTvPNtFRCW31Y47UFiBmvurXI
7hflf+nLKvvemnqU6ehkzfCGqCNXOxXNPt8zSLHdNy0Kg5QxKsLYGSHdv8Tvqc3lOiJVd/KqeGiv
Ke1yTW65QOS5czUqf1f9yn+Hdqs+dFtcSUG/MuTSbcmW/V+Zc31NokVn2Ifhmlh31xSbNjrZdkUt
F5d8lGGZod61nNxmC/fu2njgaEEmfTPLmiqNCwnwBTZc8K2ArmXHSvDzZFK3iCs1Ug2cgj66DXVL
Lz9cfZZkz15pHAWw5h8nY4puKykAz4Sdzh+7kooS7+Qwn0KHFLpi+7qrpiy8A/VGb1xla3gRmxte
LNew7vNe+keUL7iYqyr6UQHQRGpULOojzAIYCWzZbxjwOYjQnbgqdKghManNvKK8tJcDzhwH89hN
WzGnldnwP9iYl5+Mj8kfFSqei2u79aFjXPZLWGNNihUTEg/mhjB2ahARkNvI+w6A0qUC4dQkPdKf
44I27lQxBfsTNXQiFJsabIoSJKM9xG27qFBl9xwEh8KKnj+6WcAB22FxrhyqKa4HSGry8vIs+tx5
FTVwQFE05lHlkg+vBQe8XMlZuTc8AyKlzjh1zIYo/PrgFmt2Xw09ZEF/AlXlWpKo8kqxmtBCHISA
wZF0pi9PXB9qEXb0w4wkq0AX8GGmeqXh6BfnsG4K8afboK5tka0D3NWVVP67ca2fsFXXB0p060tn
8JGqmfq086lyujlfM5WsrrBHrex+Axl412n2dRak6JZ936GWxd0TKnSSX1fQXSD/mJs7fu1Wwce6
K3fLLLv59Otfm5tzfYRMZ/zq6iyMq0VdCyGc4C/u6a/vURFSE0rx3N+FQ1Rb3kK9AlkkRAGhqBtR
c1iEQcH1YxU4gUfaIH3C3qH2JU8nK1+PRNPk3ynuD+UhjhCym5NkoZCx8ADS/Xok1RWexKPN4K6x
amPQhxR5Zs6bN+fPCpKVfl6yeF51Z7r1fAJcwDWFBwsKElVJOFfRXbDOPIvtAFuu8/XAkQSlWRzb
K0BMTCtyG1q5ECOv90QN2/o99Lg8GEZnNNkodzhPDUPv0Fk1d+BX7E2vGLHVxE2DEVofImk8s81M
R6CHvDWTEVHZd8d8fVGZWWxAmjWSmaBunv3R1ge3D/ujD7PoSUbCO2YVKqTZVEMSFSAhS2hUu5KF
93a1pfkV8/eKdikoEmKc8raN7PF9CKLhODmheQegcd7D7TSqZPQ0SPbc8fZdJ9Ehq9Y7AweOvngZ
PLhNF4/mtvbPDPMyXprSGneQEil69NAg611rlXC5DHrUGyxGdV/BrL6xB23fbpElj+yE1dGPqvwY
IBJKm1w291UxDLsRQme6DU54Ztha9LguWhNityNF4pUIiodv3Q2Rvx6kbW2pE7Tdxbb1/H1RPZRB
GYRQozsQXBbISW1t8EvZvaRPeJy1ZR97Csj9YoTNOQDpcCsNiLzD0g17JYX9o17bOQ2LgckZQ0WX
iqpkitbDZ1hjpJ7radkuVRM5T1PRmTpdDRCKW5VvP5GgWXFm1uunYS14gqHiUsXcnM+wuIZby20K
gM2twYbROVkNLLkzo9t+2EJ83q5f34m1rLD6mFH/go4NEOTmWRD6QlOHH8qfqp+VMq1djo6y36Fw
Cex4old8nJZBuamgj6KSQQ+EKyGNtqMKFgELGMMGs6u9Pv8hFGKCHrXLt1WRiCZNEM1j0jv5NRNh
Q/m2ZQWsY3a+gNV2hbBsRSqKI9o0EFQ7+IaUivmEpq/BUGAK5zQ5x3pJ+qGQ/b5akbgkRlW1t6tr
R7uc3sEY51lknmeQyvdZ1ixjsrStvkzGkH143rUijPEdRVi4uu4nc6YCT+/QvTZCujZXKfVyclGW
KZbYKtvKtwoBBS8UgGdUcQWyNsdB0R3TYUUwUBHg1PtfO8G1G4bwcXGMc4swiSa511ev0+wPz6RB
LGsmle/wKIaifjLD6+7m8n1zChyN0YGTgXdCRJxPTPQ7PBf16B/HbJ33CDKySynJyeO8zWa5g/Jn
31VigTLaZUHA3D+Ud9EuLObxq4oouRCVl878JLwWMSCA0zurNpcx3mbtSrZx0ZepzgKaY4006CQM
Sz7BcetEgC95AWU4yo4BrMsK0nYy6DLyamWQLkfvk+gLca9lUJxNA+GhP+gupecZg7cOnga3mTta
pKb4lvtOyxPPrWtickO7ia2rxyLuonUEBVwbJI25hdhr8oTeuWvWpORi7aHp/OxBB2Klt2ouuj/N
wRp4BGRN6O6GxnMIWRbTuMvM3r93vWA19/R4XIyyqiv8mKwTRG9RW80HvSrokuRO9LIgwl3L3M2s
YjQ51aGwNu+LrW0r2tWBCYkugnL32gq/+lg8Z/6BqcY+KVioFHJNOcGTsIU6SNVXI9fJKk5Z5Em0
8T7DjtDp1faGDNYsLzk8/zquprVsk5xZWYBZytEKoEB6wVc0BNvXChIrhlvVDmPKQpMXadRGvo27
XhOVlqUQjJ0eaKUnoTkitpracoQsM9Fi7cis9WmiQ3ZHkww2paBF8hRajszu3NwCy6plv7SxU0Ie
0BbmfRYvVDdJro3PvNKj/9iGZnhhw1/OEbETGwR0VX1XNC6SypzlKbwLy4GnqtU1wO8C3BlDxruq
VvGIkIyywOxOY9qx+dEYAdiYCtOPmOVmyGgEX7/I164J8h9taTm7IMj959WxuyJxvCwbz/MmeJzY
v6adLG1/SNuS7D8t1ki95aIuX8BUl3ZsqECw6InREEenqUw8RHQjfjTCmLcdDuyV3IsoH2GWQsCa
CDvviqO55Wt33GzW8z19Uq9KSjNAK1VZtfhhzFbwauh+S1RRB3UC7z1rd2u0TkOcT+ujW0+k+iZN
ylhrcz4VoV5fQ1015qExLVHHvhXyNttQd5DnIUqnRixor9+xzC5TrIuVCpTMByRDfWQxSricnruw
Hc9GaXVnNozci5toVEXstxkDqxflvRWrt5wbJd13ag5jHUsv2FqUesBodwXY59XKFDBui6DNL+gs
nlgYJGtsNUT7iGh2vlV93Z5FqUWb1uhInnvEInPKM7rcEt9bh9wpypUWNOD8nZqlmfZL1n3QK9PB
rhIlE+TrqbzZlLc4qZM50kuKtr00a4u0pYLeTmtv1Kyfm4VYVy5HPYgrxx/Ayz7PAiZFMG6ui1t7
+gzxvGDOzmpH3x0uepFEvicTzih82uxmseOxDeajXiL9DhMZDHRV4PCLCT4BZyu6X+yy4eBdzCta
N/cqH15kkWXloenp+yZZj+AtjkovuK8M7JvFuvQwt0LOw61ZnWKfSPcmGuz+07zk+ZvwCzNFyQxq
ftoiIuTWvZSz57wLW/nfy76PgiQr2uAqGGm+8fbLB+Esw602/eXrZNqiiBdhISN0Q1j40dTs10ky
N6GxCbdi2q6bjBGOyC+6HTyxQ56D6oTl/DTrer6x27B9trJ1egmjpmHOIpAXeKh15X9bt0I9O5Ro
nwI9ha+RFW7pYrbLXd2o5aWtUH803hIeA3/UN3jrujsr78UHjbrorIi+f9LoZybFVEXzubYHIyaH
FQ+Z5qVpyoyU2rO68hvlB7zpKAzubKqDIuYOeLsCQOrt6ilxYU57OrbTyoANu0EJsInbsVujJLK6
Oh7QN6ReQGMdKPpE08MunURG22tQ+RR4tJ99tYO1SyCSonefqocK9jCSTqc5yihjHITthD7SiBk5
vx0uZ9/V4RcGlzMG3s7qG1NTlxiANjiD1T/O/VI9CVtk+1r31XmZS5PjNObPSPkssLHFeMQF793V
cx28emaQ3a8IDn4KRD93eV2VKrbyGalRh2LAqaMDG+31jSwfOURJvl1FD6Zw5jdPeuWhNmdsV4Yc
bjLdZofV7qYD5FY8kjXamdDuBEWWPtuPORITyHKQnlp3OZAiMieE1ugpG2fkAGO/ebcGvf2jqVcK
QF44jtcRKWrnUHBipehM62KMRpHAyl5efKuWqSNH5zRZzuEKjrXJx7ZmfhUIGL8rm3kq/aa2m3py
xodozZkOm0fTy1wN+oad13+IRhNE8a+MYXOuu27j9wkgAnT6lYkk0m1hIaOVbtLIF+KkdRWmbtRS
UdMGO74pS/d+rBk1QW437Oca2u6cG6imVDsmPlW3uDc9796ndHuLNn666WcHaXOQMe2uy/UlN+rp
ZK71CtHeyUVS18JYdjN114tGcUrnJnCmh6AmW5EWiVHs9lb4vRxbby+qNrobGz86L1VU3NKoFre5
uTYnWfdMrq4COMGZ1uJkV4pAyjE6czV386CwsE72YLqJezVvPFMNYWScdsIZLBEI2p1r1FSXkCQM
BAPepl76uZO3RYjc4o64Y9eaXvAiKmZY5KVN40xb6iq6yW1K0YZt3arr0JicIOYBXStFdIYr82yS
qz6a84YtAoJvkyCV6BiaUCzisZGSmal+BOV+MtYU9etw8voh+x4GRXS3NSuq/7GZT4uDbYP420Ky
HDfCn9g4IoQQuVk/IZ8RP9xuaW+wqcw3lV5Zp8nxsntHk3652qoPlDmsLzJE7u2O1/E8WEFiFdhA
xAnFruBzkldUVL+SxnIkdW8bEujW9Ul6ncpUHw4wui+Tw2gAhm+MX0V4fRiAeyZltFBF8RhR96ue
QvBBXugX8ykwrm4FFJJQBQqi3KnryRDHcuJgN3wbpNRm/gUstOnEvxJYsyLv7XIK+pWorimlpMZS
6owU8Vd27dhbeBmDsQziieaNsQT1qxlt6tH3WB9qmPConWBoFYoIK9QipDBVTTtjco2XyaEcHNWe
cSLPqXaTUw4xAP2ABaV3AKBHWbH3l8yLg2FGRVE6wb3ITSYDyRBymkflmVCnOg1z1yeNoxhbUA07
PVpVulXGOsUZv6EwAW5wZzKk5s2cw2lfteF2B+2BLWZyBdVPHcA8gNB1NByNvrGEl7yf+iZ/1l64
vleAzm4I2wmzIioObBeE8b+MH13bri8V1vxnsrLolrgN5DfWguOv1gkNTiKveRE/mABwjaRKm/qL
RyrmEMZcpZV9MnJFT0bIXTd9ygTjQFFHzGZ2/+sXVc/DBkotOGKXG+lKr7mbvf7/3zCNHEbeXnvn
/4UT8m18a//3v/11w/Q/PvXnlmmI4xEIVehC9LJcSL5/aZm6f/CeWrDzQxNonn01Zf+5ZWrbf3g4
4Eh+XZDU/Iq2+Z9bprb/B1S1EF81DU6TT/8zXsjfjOGub5oAVJCJYtfEWPk7dayvfRvwl5vv/EI/
aeV/E7W5YxJplfzVhfk7jkjL9q6KmL8SXfCnuAoYZEIavpYd+r9pWGab1k8158su19lBNLU4BrWA
dzbbXjpHU34vw7YNd1GWk3WhdiJR+kHJ174Ei0uPMCLO9mQJCP061kmvy3wc2rC86YJBUycqqngY
t+G05tNbPTXft77qyCW86Lg6uk6bZh6PrJj/h7TzWo4bS9LwEyEC3twCKF80IilK4g1CZFPw3uPp
94N6trsE1RIx2oi+mehpZh0clyfzN/quHy3hJdT87mhMAXmV6XW26VfeIehU8RDnuukK6MKfsOuC
uaz68EvGYPxKAu9vLOT7PmHkoJ5435T7wZCzjSd/ikr1Ic2kR0kSQBb6OaY2Y4xmQtKk0k5Qu+i2
Rv7ps+k3uBrXEYQWCDDdbEhWQhFvpw5lvKLfQZ7ODknp47piRd/qAlN5h4OAoomh+57s9CSHqc1T
NaMqWip3WkSzDBOu+l6uo+lNattqE1gW6UKqlfE3rRsxLtNy4TnvcoGmkq62mdMWhvdVFXuw4cEk
6T+QxMcahIrCXidx3o+CId02qcyxphWkmRlGOEiSy5M4UEC0Uurgmdw+1bUiFG5Q1Nar2IpIwqf0
dbdQ0cS3xKyMe63BIQyeEh00sJQZlmyNWED8BkNg0xpTb4bEGyg8wyLyRU11hFzFH6yWOJMzBYZL
naS7oC1UO/RwMSOhK+97rTGdYko8yuHC0N1oeoKNWJGqkK6oifE6ziF9jxQ+PYmKx2jAgRwnuX7o
urqCOCVVe88rkJ7RxQLOWdiSt8/pqhgoT6EveOcmM9JDFxjhvugb77UxDG0ntAaXoFwlE2z2qrRg
kNZfk57scbJkiQeLoj5R6Re/qXi5OXInDE9pWehfRMUyXcPkiT2ko8W/MeLpMEp5RYdpbHtbGADL
2YlW1q/cy3WBQVjbbUBeW+8g/HmCGxwcoKKxk4HPoD35XjNskb2HP1ONCcWFIqB4YIBpbEPNLaAI
fW7HEMVuTpMtB4n3pexSmEVDHezB9hd23bI0q7rL9hZ13QfLDOsjFRnhPBp6vdV6iUxO9epvrdJl
20SqRreN9YoenknvV8p0aTPCoLw36SPfeGGVnj2lr5+qWKHFx8MHdBH9i1vEzLV92hWvI75T27Ip
lI3HJbap9IK8cpx8R/Tbdg8a8SGSgle9zEf67vEBD2Hg4WqpHfROSreJGVF7aunueLgxnSMosbtE
TaatQGuZNAw4NRhUeq6iikOuR8q3C1up2hW+jjtRJET4gIR401ld7k5e7ruaOAk3AH/bfTsKjWs1
onmsrFxxqepUoDn0xP9UGeRG3jiIt8DsyS0aGiEKNRUMtftNkZneXgpB+Q/47Z39kndspceWtInG
uD3XLe7KOEHFTidbIWWgsT2mZVkeozFsgXqqoROosXwaPKV6CISueMh2Wtpr9IGH77UeKDw209I/
D9UoOJQG9p6Ptdswkaf0MF8p7jsY4EgAscXYDplpvBhJojKt0G/bSG8BFGTSxhhjOnGwgY+wIMhx
BNH6ptGlqs3JcqOpCo4abj4uXlKdoxR00SUrwKLEpvBAsmHFORkvD+SNKNH5ssxUcptO+YFqebBT
hwdaSYZ2kKIZvpBo8V0HrHVvFF2R7qD7vYlWoto93Zq3XtOwA2r78rvaqu+W4UunWKwicGciT/gS
3oPJy/7gqQpVuCJrceEZTDdAg8tJfFLvNJTUPXgbTNkxfrGRrsvvcPdCWhEG0smSfc3xKUw8JYGM
j1IgtAPFnVQTQkAv9GQyu8gHMXQ12QPeUxY9fMlBKyInNK2ycUgpkwOPD7AWGiSWUR5/DKGh0ZCX
fx55+Y5nlrQ3Gk98gVXWAmPBhx6siOxkTG6OE08SQ1XorfvEIi0Xg9B8Yfvkh17V8yPJFKommGud
+V96w6/36B/RwNgYvBQczfQjx2zViNphGj4adY6cc6PgpCUG3yN6RPcVFnMPXNrjS8GthAW0Oj1k
YOYdsFBRwHFlwdXo0+ZWjujAWxCo7gWo6bvY4HDwSlzzunSUkYRMy0MeQHbDEbnJHGq63Ql87mMW
D9ltj9HFOQ+ZYQtnt33RRMI2r+EUWErQ3vHNQIOTkBrbYIjM2afOxxdaEGseflUn35WRSLm8aWL9
CR0IqmdGa2xSLmOnT9B77aAL/GhrDWyU2mPdpkMT0Qt/sDtRj46qn+Cv0VKiGeHmbVVREG0MQIWz
nqrmQaUJtAuDUrjR+6T8BAnKe5b1Nj+aRl6D1YCAZkts4nM6RaGtjELOvZ15zjiasN26iLZZ+QPs
yV/YLr5P1QtPBOg5qsrcBsFh0g3Nofoz3FUCzDoAQRTdG0l2vBLOBypbanGWlUa8CTJDP/aKr/I8
jWK3CMcX3PnqU9zGwedSIotuc62wG4QqQfjoBp47AzS4FndMuxcV756r7QswlHJPogHMoWh0RzFp
88APFhCi6TVqZ7he1jLOYeJ7oAN4QoW6FG2xF/sd9lnPA5LVWy8ps90wmdqTFDdsWM1s3bCtlV0h
yHjAWc1fiEh6mzou9L2MGdKXgHb7LgO1u41BWs9EyJc2Vf1HjW4MXHvK35aiPQeaWBz4yclWrtp0
H0J0uPFjaAKiFB1pV3qYbHXhZmrBu9XyvTDMTMDCErcY3MBdIMnbFhr9J45i01UQXvnSKSJPNQy9
eHv3vXLSJ68hH4AiLcddqLpj6ntnb8RhtaAI4TtDVaifMZnM9pIBOqLt9T2y+9U2oNxwBDOmZ7jg
ibw1y4Qkp2oD1QTS1qjPHdXHvSeWGt26lvMzb14CanqvENS1owwkyDGh1Ljt2PtuUcjZ10YW1CPi
COYxGce3aK5PROl8SqQVdSHKPYdAHXHmQy/2fuwawx5BxCHMbakH/gi2lWrsmSiiJeIbZ80mwBvu
rz5Riu+pZ0rIKowGj7mYCxPsRUdHyIjOOOlOVCdl3t6W3zXnyffgZ5ggvaidZHsOE8ORW5ogVAqN
UzqRFvC4LumWF9Mt+Iz8LKLvaitDp7pmoAdOm0XpfZtRIBYNjXyzKIedp2rC1vORS6gm9S/LFAyn
BDJ3GNvB9O22GS3bhwiyhcCCW5MMbpNtltY0P5vvntWpj2WQhV+RdICek3CA1JpQ4azTkSZYHnRR
LRD9HV0p7dXEgPGs+pheRlpaOSqdlf0U0jVvPY/HsFF9NypZp6dlYYoi6sonmFHyTWrF2imjdUVx
aihHDCDD1BbMTLvjuFBsX9cy6kZ9963h5fCoB3l/38YKKJd8yG+kIvTIOtNhL1FJR1AA3r8DGEza
9rEn3qjaaB4xnErdiczsuZcr0ymtVDmFkP2fPRHma2RM1n6KyvA4KF6+00RKUm1a895PSj0+JlMt
3QYiK7HOaAV0qHO7ZSO3+1Gv4lfZCua0slO7b2ZGmzi1JnWD/nyUOOD7Eo86b14feg2wqJKKiGlz
79Adalu0NgxjQ11XpbCjk1koPL1LoxmPTRJauzDjP4uHqd6RdlXApNR0r0cTSgWFkm/MwMQpipLu
m6RXMFpHRd4qsP63Ypa2wLGC5NTHgDXpU423bQdOUwAkOSfPVv1iWkV1ouP5uZ4ZzSagvC1NCkg8
la7CEPLRRwV9dC6sPCOzTj+rZp5/aSz/xa+oxcYcICdZNPDlU4Q+c6YM56w5ccXYl4M78TTFUWTB
2nFpjJ9lQaHkNhZ4qVGyeGoGQ9lKJQTmLsB3yZ+oaAWTT+5l+ZmD4IzudKWZfAq1Qn1seitBkKZ6
nxpQKRleixQpYgpuqt4ehYJmVSF4P2KyyX07md1h6vL4VKtp7AZNED7mtdrsJiXXtjzhim3XjEiY
KC1rEU9IWmaKf1BByxybSZ2bYmVnV6ImnipxsA6jphenXjTKmxq+0BvVQtk1CqCTOX38rVDG2VFv
G/ncArzbyiA/GTi1913bqPvU9NUT0rf+rZxZpNgk8ZvB8NqtkdGlQd4g3mkBCSvs2Yo/UMb7mtPP
9uj/23nHswnoQsQBqQXf0zQJvhW6/BcSK8ohx8iPXBc3Uy2gcJlpvmkrHuRhvynnZxW5hiZKnyOj
km5aMQqo0oy+y77CjC+jUWyXchBty7zhWol9i541QFpcYL3w3FpmddMBpjjk0I13cTn02zLkngxp
/DpxroLrK6CWd2b3oJPc7pG3APehj1SZBgWE0dzVmxo/JFn3wN/EiNQoOlLkOCBOJ6vth+dQFKZb
YtWo2ih651ZYmJ8BOSRunOc+Bm4RCGnazt7BlCsg0YLQv3eFELy1qZC/GjmZXpXnpmZnhaqfi0Dm
PxyAoDQ98sv2jGA5CHRK3VDI0u9xpKKjpIyiaBtpfE549jUulprYZU99VYP3N0fVBmkebRvKmI9w
8rhFgp58T9bqkxcnPKVFPJZhw7ae9YhhncKtUlfgvlM69TTLZPpCUKD9Xaco2RcY/cxcSSvhcxTm
Pqz7OjRpIYBC2TaamZx0uGOQn9NxuJs40L9gXT2cuWTTc6SVIr6t+JHlttK07UtjYbNq8wLPjrDZ
QU/nnHjvYiYBFdDmu7P2PMFV29HIHdXHONnMRTqmYkuR2/0JqIqDdnzG/jy/iUX+q1bLEGDh6sOl
G+e6GaCEFgvrppqrxSg0z8ZoBTNowpwEyab6/l/AUDsdT/JgePXBGnwz9bx87Meyf891fk1cdEAK
lFnkqR9GMAcYuRlw6JoyuUeuRQu23J4zQMybsUJ1PIGnzGnXP3D4AKSrh4FfDKVVrw+akUa31jB0
FYgHRf4WQXJXAK5ryZkOUPCAIFBabJPZr9vtKLj/FXIsv8SCYX1vBjARILlA+Gx57lPZxXgc/8Cq
r+NnNeqkI29IWttjC6qxa+nSu1qODfgu9NgFgEgn2N0FuYudVqnwgOEgwtCiWdD1FqMMYiCiCsmh
Nit+MiAjU//qixGwjToc0vKuyQrxR5VxQ6tDhcrFkCV4bkuNod33VYWftddmkO9FE0SCqKIUtJXS
AehqY4zQg5G3wagvUWKnrBAZGjoDKY9J8CNzjyFeBMa28Az0kAVk2vU6BCgpx0k6uDQUAgMTXJ6g
lhVioxxqUvtJSTNwsNaIgY4TaHLzFsMXVWwB5Z0UmLs5fgarVEBgDw2xhhAYym8IdONrKNWecaRa
5CEAkNI24wbuZ9WJXIke2tGzageJB2pBYtA+1uBHv8rcJIMrB8BP3WIUq9kGMZz2zEyjcZ2VeuXq
Kdo+W8Sdg52X9nXgko5kyH9y15GdB6ZyjhFLHwEbBGi380yStPeyRkSsp2HzXGejmG+brq9uR70P
t6JMi89uVK88C7iG5KRHo64igpJ5413j63dIsfe9Y1D33/WVOZGJoARfpdhO7hEqGNjCvEKeDEik
Qyl5+8rETrjSER0b6AtqlJHIxkj8UaO2xYHmuKDH45f5IZjasK+D0lamjs0/42C6lP+rMHb5qU3L
wGHn9DecpCjQjENPt2joDd681lgi74XTYxGqs10s4AFaBy0YW4uDr6R7PHsWA3IR5Tq+I0FQX4VU
omMYK7l0JPmRZcRxIpO3ENOAcWXQPISThuO2VL76kwe8qMFHD8xoYL3xGsXtquq1v7ppduv0NINc
E5capwSc4FqBMaOo6/JLRB3KFStwmRi9iFtTItnNgNydQjq1h4a22kHSgFeKbYlRq9b0z6VsZCcU
oPxDWkf9J2ASKZAmOntVZjVHDZEbuy+K/kZOrXLrxVW3y9Kkfe5iJEIkig071ZtYqlOGDbOOkkMz
6taTQlv1AB1Huo0wl8TwuvediWY3gm6GuEN+qPnhWaim+X0xnHK1fB39gtwp1C3cJpNgP5mqR4kk
LU5pyYnpIetha55m7jyjVniaeuXGmqhi1CB8NkajN68Nb1uk+skujlbmA64fNS5jcah33F3C3gyC
1GkHEci7MQmnQB+Ko9pjtg0Lf3gMc3IzHsykofVk7gO/Ubfw9MH5MqhmIj8mHYsrkBNIjSQo35CC
1nUXfdamauJS4xHaZHrsSIBubWr4sHFr2bhvCtm7a2LZ/2sySvZ233bVZ9FIg7uiSmLTac230cq7
MyoD+VOQp9VDV8XBjenrEoiHaaAoko2axP0v4qoM0epVMmTI0TyUK4Rz1Px17AJRslsS8pfKZynP
THBHJ63VN12deG+KNwM//TrfiRi23sNIEZ2SFjIYWdPKEf9UDe1Ojmm8YqUqI+PHm0uxx2zCe3wm
AhW4raYNGI3ADH/0vG6ZS7EzP9fBZOpbJU7MezUVoy+FiYEHyjP9+N5w9YDTr/VN1cbmX7mWNCfd
SqExA/4g40nrPZiVTYn6APiWGB5LiIHUZ4PtjRmuAVpUKMUZK60i7Fdl3QiUug22Vh5oez+XzZti
zGb9vcLKDgA0yxRHMVFEZzUzDOq6hp/uO9Bl3NNjPn5rkwmnVqQXT9ibhTto0eDzgWAC/3juku+h
1YtOpPfxYz3Jyl+SoVmI33D0hrKhPisVnqBmrRrv2M7VWybI+sKZInPNQrq0izD17yrJjyRn6gZ8
SslF+q8FxjOuGDYqskMimn870H/jG9UfBUcf9LTcIavLU2gK4kFkLTzTZJc3Uh00JwEWO69thXol
GV906jswLmUa7T9uvfze4sH9yUC2HgIqLTxzwYcEr0CtXpIDlOCiw5g1ICEFLs/tx1F+7+5Y8Phk
BUsNCaqfvOBDV2Wt8bDxqdtK1AEpA2QAKSBsb3g9/rcDgk5I30uF4yea6JXPmpgXCtj4GmP7hM4f
PLLiHEflQ1s1B5A3zx+PaMFcVXXCcF2adNgMi4xqMSJU/lWpiAmT9/H3TB/GjYHd74o1x0I4WP8Z
hcelZCJEKkmmupwdaWjUXvICV/40Oso223rfws/FaXD8+2/JPnb33kPy9eOB/TZVDEyDxs8Op7tn
LfVPw7TNgrkj5EppjlRB/SmT37FbI3X9OI40d/R+6fgtAi243aXag96k4OrqL8IjEOeH8lN4BNmA
3IMTPuFG1dwmR8GtT+LDSuQlC1QH/iRqWLnJ/ARarwsWaCGrCiwOhlh8xTnyrKCL/DZ90naKg6iB
a7gr4X5fKoRDVlYxTBO/muXib6tWB1JEOEB9o3BfoAuzCTfxLj4r/o3EW/AwW5n+UVh8COfNQNkH
OOevG2Ec6Zu0dRC64o6n1xP6jFA+v3R8XeSxvkWb/ou5prUw/8lfp9RgoQLQRLpC01H6+jVk0Ael
Z4Dcd8Fa5N9VZK7zd+lBtyWHjmGwWTPd/e3sYh6BdumKNP9DdfbXcHTbeaqrGrtDOyk6eawan+Vk
Wpm/39fpr1EWO52mljhIOmeX5u10eG6TnW4Fd03E4dpYdOTjGNBsOjTrG18eWyS5Bo8SFolIF3eE
DSYPFSnZf+uDNi99/rxpKexyDWDBr2EGWVIHpeC4lzOoNQ06dGvmWlcH8m+En66DF+ev30TmYFas
ATXGXqPZAV+f1tb2tRgmy0xW6RlST14sbQ9GDATneWlLxUNTDa1d+zx9mslc8au5NvcWbWfsPBGX
1mcQxuWsTN008cbglBfL4J6eVSN8LerpZkpOiroiBXHllJBFWZ6hD9xehjb/+4vvFtdTT5rEmCbI
KrX6Juu7lXPoyu6kwwveBDl6FKi1xYFrom+rGwIRAPzp8tN8naS75CTkf/V4JgSIsv//Ai6dIqK4
9mWeDIFLKmm9oUq5ny24k8kR3RR3lzXzZmkewOL4YYDMkojYC8S9xeI2QrwSG4Od2juA0e4AG+Mw
lN7Sgtqg+rzD0SPAjRgKfGb/2XlLDXTevpx/CJkvPq+U0nkO0XNzvZcelIIjUqLmm4o7ygbv0Q6P
m7s1ie95QBcDNphDTtr5stbQbzDUxQEogL9D5qsL3XwyKAwOsutn8ItGzc1i5ZmimS239cqsLtbp
bzEXB5U+RGMU6cTUQSRn5WaI1txm1iLMm/JiJwi0PcpYIkLTlRSv6PoYm/9uZc4OlNzD+CjJvJEA
My72tWzGIazeOkS+GzdStXS0fbSFVLyhm2vBpVg3IFiIyvwnoiVB4GGNYuH466Ao5cn6iMem2237
53TD69tuNsYRaeLN2qpYZo1/x6JupmoWgpjaclkUOpQTUNmhGz7nz4Nb32ZbBPdupdQOD3j2OMOu
eyluyv2ffNSLsIuVIWAUHyMCGLpJdcie/rY5lJ/GcTsbTMTbtdt/mUD+Z5g6qiIkV2Q5i3igcvo8
S3ouZrtz0c/xn/Vjukmx/4b386DavPX0bbrNBju6WXNoWdxAP2MrGkhJOg8kH8biBspy6mKekSDj
NYJYT8r4rYE2aPvwVu2PP+vVSPOVwGODQMvJjJDVpIuQogaudnsZ3rka4WcLPurjMEs7lp8jmvMO
Bc4JSdUsw3K56yZqp405Aq0Jefe7xRNyGq58H31PnwCKrnp8Ls/qv8NJikb5mu6iKi+OrimPcgQb
svmsFp2b6W3a8u61h9fYIfu/mVNG7RnYsv1j7Vb67XRh6+Pr8E/gxaqBTTDEgcz31L3Wpd3phtXK
RXttxlQ2uaGzzXlizL/g4vyyEoTKK4Ohef2s+S32d6aQ7EsFtf6P52wt0OIb8orrlMJkKPU0PvnY
sgapcd9aY7oSZ+kU/fdkXYxo8c0QJxAmE/1DNzlM53gT3IU74WVy9G1wpM/4B4Oab3BeoGjmLPXa
ugg0FeA+jubmVbJewgJ0v+itBLm6COC7zqJbgFDUxWLHB84fGo/zP66+Kw1qvbHi/sEwGAGXM8ew
Ji+UrbqwtHJY6/Or4WbKSscwv8iatPk4yFLc7u+JuYgi/7rUQIKU1PeIMptqw3B0U+h378otdlGS
Wx4Ay6EEALZuZUEs0uKfYflussHRp0mKvhgcHR8Pww5WuIFkLEm4CIAdoWMDkmXZ6XemFD18PNB5
gf2S6LBpLwMuxllLuZlDJGMBKr0zeZ/pnNoGKjlN+f5xIGm++X+PZJEhUwyDV7xYGWjJVlMKwMAF
5NS56K/sJqA/rrJD3B3G053/3xoF/udj/hNRWRSsPB2SGay20C3yb2r2UPVr327+A78NSaLwRmqK
T461yKcymj41RzCpB5iTaC/5gxc99EVrh7qT4NqGHJrjlyhsKo010OHsFL/eVQ2oAbPbliVNGz/P
p+0kKk8mMo17EL2V3VaxBBe0q50iUsc9KtvqKRhU/KWgMfyo5U7ed3I3PTWp1zojiulf4V3Ijokf
QNE2h6GL7pGt+tz7PRC3wg7a/gQGBkJdeEJEHepiVm9ik65TFjVHoZ6e2j57SWr5Ru3E9IyUd3BQ
jBzemIC2B+Ak0n1VL44ZFVk76uJop5WlssHRID4PVpZue6r3+4pmEk8RwHy3nVQgwlTW0pol/LVD
mT3xz9dePEKmaJI8dRjmtym88rjzHxIJ0V65aFYsQa/e2JeRFktV55i0woz8h/7T27hB4uGIMWhj
GzsZQpO9lm99PDBJXKxTlETxybBYp4L6niRfQ/neim7/ZPf98/EkcXGwKHEQYpdZha712G+wn3dz
J0Y3ExKr6KKk43orB9m1e+DfTygtfS3FjNZA2zahmzajm2I+j5blx0NaizCfNxfJQDb5tJ4GHjOT
8q70L0WwknVfPRkvvtgc/+LvW4aFKEPEcmuTx8AIjtIYblUjsVV5WhnJ1ctGA65OmUISIXsvhpIA
BVJ1eOiu8Wh+UrZ4jJT2bAMPDdHpduXTrKX6R4vuIuZieEARUQrumaB8oCzWm8A7X/Phx8dzdP3Q
l6lcUmlXIdQsll1HJ6kuc3bS9Na5wleEY5xwV/2Y30r0/1YLI1fn7CLc4jZLGzHm3mZNFEH3SZlO
Y23ZiZIe9VJam7OrZz86h+ShEIK05bMT28TCwKUae9vDXO/p9lBOduha2KuPzqsL/d9IMzfqciFK
WqO1qBbyThkdjAqKw2xbKT1otd2/ccuIZ5Tx3fz145lbC7qYONWCg1lj6uEqFM2S+KYUHz8O8H8s
jX8+4PKhl6piLZgAz92k7GAFx01tq0OtfgnjLNiaM8vYhkDo09GKi+KmC5tpE48a+PzZX+Snl8Wz
EcreyhNjPtp/u9IvPvZiK4JthY0fMG7x6O3SY7evNsXtuiPu1SP/Isxi90V+nYzc9qFbBYhSIK94
h5fnyar8+4+/8lqc+d9fHGK5Du1TD9h/TSg6of+j6Ea7K+vNx1HWFsu8LS+iqMDL2hLWMmC0mdj6
1lhrLa35s380LYtMC92nuNdnekHltj+Kw/gynUDC7Ac4EVABuL/WyhDXT5J/V+ci2cC+dIhw7Ypc
T1E2eql+rTLP7XC6UH1lpRR+9evNHrEqvTMYgYs5IucHCV0wR2hbP/uVdjM00Fo+nqGr6+AixnKG
OrMmS+T6L5Qf/fCp6D9nw0rWdD0EFEna6XPne7FzdK23ZBQMeDOHFSYt963xVvWHj4chXT11Kb39
b5DFvhFQGKlnojKnbrivaYPpB20nbeTT2vV49WWuXURazEreNSVAFWYF4PSD4g57YIc21IMHYbWP
ee3L0TqisA24zjB+pgcX28eDR07mTCg8y9zGeIpzpBzLlYNtLchiBZSD14HFIkhqpU6SwnwasSzi
CfHxDF1bzJdjWWxUPYH/gBcXr7zYtJN+Qgln83GEeectjwK+kWkghwxG4OcSufhabeELCPfNjy6D
h7HyIAWnPnjWS9NRynMqr5WC5h/8WzjsRFRZpyCqqYsBCRqwe0THIrcvG1TnrWQSHdEzzEfgR8mh
8KfuE3C3ZFgZ5bXpov32T9jF+YNIqxiUOfUHVBAdX1TfJ7X4IuvNyv0gXZuvyziLp45Qj4BGRNIY
A6SAxCBJPJWdx4s8xz+5cqDBrIRcibiEkSCXbIWlyPxpY7Pp/dzJK+EPjqKLQWmL5AUTz6wNckIo
SrJppXFj9W+NJn3+eCGuDWSRbFpyo6D1QZTKlNAdwcRLC9ZgKtfuvcuRLA7VCIBRZmFt/7MSLzu1
o3yZDZaNnbr1neCorjwTr916VGaQieYfyuKLD4cBXkqjBY80AQB2Lr0CiQxlQKXT9z/4dKqiaKCI
LPO3lqxSJbooeQwLEOtO66eT2odPH4e4OpSLEPMGuzgmOuB0YGvriGXWnqVCPGnoKOKtJT3lHvTn
j4NdrRgYFNzBYWkMx1p8uAwEaaqhOubWG2mLUPymQ7PNDp1xK23EvTe6H8e7OriLcIul11b1gIwC
4TQw0EgCwDk1DoKBgaeFlMXHsa4u84tYiyUINBdfpUkkT+dPq3i2mMXaKr962F2EmH/CxVzxZEML
pGLZzf2mDgGZTUl54r34ArN6K91I7yKseayIlJWhrcVdrJGxaek21Hhm5TGcdvMtRaNMnV4//n5X
HzqXa2Nx8yrAW0OINRENynhyhnONNbvltOCfXchWLtC9P7iDLwMurqxq7IqwV1gdTUM5cXwsMZb+
eExra2JxO0mxoEU+gFQ3lgpngl2Y5sn24xBX792LNbG4mII01H1rJAS55qZVggMo7XtVql0vEz5p
Vv/8/wmnLWtwYjYn3QbhNIUnNXiUEf0fdOlPGlD3j0N9vOpgEf262murFHpVyHlapNUL6KRviCSD
cvX8lVvwaieQVgx5C+BQvBQW6yAzJewDDE7ZGocXpBqUL8Im3QiTK2xghO9yF0m16nOyg52Nuud2
rQT4fxyK/8ZfrBKt03x83iq+6V3xVGzz3dyCHFHew11m3X/kZ+Pnt0ztYriLFYMiBVxan+HOjU/E
NWzY9armeq6JMpOD6xdVNN+Nn2QX2dI7yJrmS9iszO31g/mfIS+BOSJSnEC7+Q34HzhK8G0ELN4M
LaJ3awWo66vo30iLVWT2lSj3aO+71fhoZr7Lye/Cb1o5mq9v9H+jyL+uVQwE0dWqiaLkdzPNOxWE
lS+2No7F9aKNno5tNRF860uXltC6X9Tmx8c7bm0Ui/ulybHIhs5DMl2AGc9u0G5ZGcVahMVNglCz
lRbxfOQWXwsukwxP24/HcD1T/3d5L3GMmZeacY4VgCvd1c+qg/PVo7GRdjAPd7iD7Xw32K1EnD/9
BxtqqRyEuKaq4Ks9F12krfm9v8FX1nN/bmK3m+xkcNZwrmuLYXFi6Fn4n+U2e85bs3R7h+IFwrUr
03U9DuBhcI4a0MDFdI34TJSNN3AyGZ5dKxAVmh7TNtRtH1a+4dUDQQcTbSqg2RHT+HUDoQM4evh6
z3aHdnVG7jHcS3b4AjE1tYfE1QosmZTNuPe1HayNj4P/xD//NoEXwRdnBAI8oerjVOhmZ5D6z/1N
+S442gYjUBeau4vSx+f0xthYn2jRuAnCQKLdbatDjznOakPoehp08WPkX78ELtEtzFZ+TI4+6ANq
P3fRNrzpHPw78nu0KXd/gkcBWfrPp1+cLINl5WYwJykTapBa9rZaK/65TD76votzxTB6aVAzpBk0
W3nTP6OUR5dw228mt38uDvNzLd91JxGcha2+Bc8IaYyViy/S1nI19+O5vnoAXQx2saIR+clgAvN1
IwxnajxlU3Ut6bu6aS5CzEv9IktH3X80w5Ys3fefxh6NQvGpj6Ltx+NYC7LIWWbjDG+ASuz2Xei0
oD07pHp16fXjKNdTo4uxLA6aSag6E8klZq7ZDV/1Y7sLyMnzs4es+hkp2d0OWvJZ3497mt4rJ/n8
tz9aNYs8BS/XpNJ6Yk+y4Ajd7WiyTmjMV7LolsGtl29WBjvvrGVAWlS0Yy0QOTCSfp24thgSXRGo
yTX0MjmApr3uKp/CJ81BusZZQyteW4mQIzQdXLcB3Ghx4kG+lLC5JFrcKc2jOQ1ABAAUrHUE5q/0
26BUMlvDkGGaWIvdXYvYkPQdYcSj9bWAcxq4ylfkCY6YXMM9+eHZGvrQNtY65SPmQw/aYeWrXlup
pkYBRoNNpMJ9+/Wriik+6YZIQRX7eX2H9uZ+fE/wv6y3OkAIJ73XaXCm4sqZfvXr6gCDoMipsDMW
w1aRjEE5g2HjjYX16gZq8sryvDquiwjzL7jY5uj56yMORMD4GvMot5sOLV7s0j7+eteHYXA4a7hM
ics3UDNkuGPlBNFqFLQEdGLcIS6nlcPk6hqBHve/URZXTpb5GHhxkLgq/qT1Lt4pu2mz3sy7mpqZ
BqwJ9hgrQlkcWtjVTrmH3wiJEiIHHV5Zs/uji5QYejNO813ZpKsg3WuJxUyPQ38KbRegur9OE/oD
igT7n8ddv8+yuyiINo2Oqmpz9/FMXQUnYDkoIphJDxLo1q+B/DCQoV4SaMb+6064Qbc94WVlT47i
UF5t7PARru5ax+ra3OFLKKPRKfF0XcLFGr8C1a0TVjyGe+XU7BEaPsTb+g+abxdhlhix3J8Qopyf
H0H2uVIPiNmsbNirYOrLCIuJKlpZSGRD4ft5m/mqAUzKm1QqduXOcyGLUMpV0ZxGGsBee4Ff28qX
oRfr30ToE00xg56PMWJD8l0blG27dp1d28pQJWaLVVyAfwOvFEh29QoOy0iC3BeT6qC5vHJYXH3Z
c6Gw+EwT+ccl1qKYIr2J/i5k4P+1rR6V3EZWaJffCE61EXa4TB59kDLpPUYYdvQ/pH3Xkt04su2v
dPQ759CbG2fmgW6b8k5S6YVRKpXoLUD79XeheqaLG+LZmFZHv7SipEomkEgk0qz1ZAo+YDOTsfoA
vgWjpAVg1VganqUW0LroVQ/TheVZuzYEvpeo9rgVIAC2Fp6R6arL3IlDxtWUKJjpfDW6NfqHQV48
XbqRhp1Kv6RxJlJucwM/xPFPlL6vMRneMnE7C8hkgbJ3AuVufh0C1HHD6lhdiexSJJE7EpkjLznm
HBGQdP2tmgIjUM+fz7stkQjO9IGk6uQwJSRXtdIbJBB7E7n9fF7Gpt8H/wra3hHoINrh/H6ralMM
cnRke27qT+TF2qcBmgQ8ZXblV0BUBo4vssRNr28jiJMt+b1Gc+qMqZTr1ZwjPO5N4NAlSbDUn3rg
Phkj+YUwANSxf0piX7IKA8y5tBYLdDm+al4YyXNrAs3KEtUWROpwCwj4OXBJVFCn6EqAow8qbhVN
vl1UvJ3iSVDc2r7JVipxQb/VmyQBBRMr0kz+eG/98VLbtV73jfiz36E77SF5Om8jm3ZoayBKN4E1
jBD8dBmBUAXbaaEh+kmCkvRA/ax350Vse6eVDPYNq60qwYihVCX0Gr3ZU73EWy5sn7pzyKimRXGv
gV/Gxd26oQMw3TAs1lDCHayu0xLJGNmWFaWXGw9Vm7tD1gmsb8MwUEhDxsTQFIzm6JyHyBsMWTsg
hfBZjBhFlh8D55dET5MlHc6v3sYGAehOcYDkgglRmU8FKXplVjnoanwdA0ZK/wO43L8QAUAEpmo1
lnCCLZzuD3ByGG2QkvnzDMKFcPpCEz/d50HduumOIQ5gNi6jlywJIx6S39YP8BOY+WBzBdxKKpj5
ULDISEB1hpvhOWTbojB7yyQwVYJaGeom6JHgbFyv1BYzo1hCKulAmlV8jRReDnSS8zu1lUHS13I4
O4+tHjDbrCQEKDVwA0RuvCd4twPk17xI9vSq8KxHgUhmzby14xrGO0/HQ099zyOsjhbNZakFweIf
LgMoQeVdvuuC2Qd4Ob2K/V5kKuzReEaeyj0qpdocwagEFdVdtENZbRcfnB1L7ookbYTXWMs/FXsP
uVaKTQCjUtsFZgGw34NmTwFw8kC8WgWNXYPRcACGIi0wg/Tt/IJum8qHWLbeK7E1OIaXXlaR+8gu
Z5BKJOTVAj7NeSFbDvFEOc4gl6bAxGQE76Hv0JvrLxdau0s94if7bqdq+19INOomYxRQkVxhPQ2n
SplyWQBbC0YC12ENA0ZfRdm9rUjjRAR/G5d1Xckp8IvBwgqYshjkrNf9btgDjo+EcnSUdkUQh1Io
WMhN54GeNJAHYKDX4UfnUf7JdQ1kGn9UAAA6AQgRoHUfJE/bYcQWHbI+iNpF97RIKreegAjSMfAN
ZYeQfFIucdT918GrD+QAQC30eorOwpY8C1kpkEE4wBLhU0nDlIGrRoW8pbmrY9QLJVFX3FboAWyA
DxHsE1Z2r2AcoksHLGT0tIRzMByaG7B/GLBJTBQAds4vvC4EnZ1g/7au0bVYbiV7fUAzngHNkBHD
FBvx4gCsOc03RIzKDri9mJGOb6YKLI4iyexO4x3ZWjJnsP08RTnqNuwI+iBpH+ob5qyloH0F/R+Y
2YD+p3sYXvbFlYaN59PJWnPXbWKOiwQyy8xPkbzzDDN6ybKZ+MQsh1vADk4eeE8BQUbR2CJIJmx5
NwuwRTYagRC68DmLMrHHshgALw86XNyziFi6m04YmW+b659S+JSFk1CgfXaQAp/gg0lXAdrIL9nN
hwguaLALGTh+LURkh3hf+HGghYmnfMYEmP5gujpmv4td2vjlt/NyN40G5TjFBDcVGxI8PSVFKi2m
yjQzJseNABdgKa3XmEe0C4L4SPT40Nk1wNkoui8URGQAljBUjTsdwH5WrEiLcO7BouUvofIOZwGy
2gD882F3Kblo1Qmte3K1+KYHXH2AC0kBS4EBWskH/Oy1HRYBOdj78kb1gZQNCLRdtu+87krc3rB1
BZx8LXeiok6KMnnB15p3yEBgSNMtn0zf2mloMKO7DtHIL2R2TiRy2zH04D3JC0gs7Aj9KSCVBGR/
LbK1jUjkRAr3KrOnSbFyA1I6x20OiHlat0E7yte4dY1ADsHEixn5HwTpdDnyxUpuFUlP5LPvW7lm
aueJDlYmdtt0SOIbofUtus2PNpr4GLqJekDPynvRG+M9d2iBq310r+ioCgHR7fa8/W8lutbfonPh
n5KDzNWo8C3RV+mmfwHQMizQdoeLQnYByOljMXI3+jbuaeYm7nz5fv0G5z9iC+Ti5CO4w48TCLAJ
tiHZYfFx8HZjoGPiCPizhQe6aLcKsq/9Rb0/L3bDq0GqjkwoY/NR+FxK40woJYH31rfJN6PBZPB8
//cEcHaWO0mDIVsIqDBFC/oLYgz+eQkbt+2JCpwl9emYALXWgSWntiuB+bPsHxmipjSKEmgbF81a
ks3ZSa83wOMZoAuVnQkYlgMgGTGu4jwntiEwB5EozhqsZaYVuoLB34aCE+1/zBJoEUXvrP9DiG0h
p4WuYB7eDLXEDvwiSeGP9UU0PKcISagumq3ftjCk6xxAtqGTn3OgAA6tFTtGSBIT8qqB76ayhLCC
GzeYobOaJIYTGLogZ2QE2aeorfHyYLABWjhd4ibxJQVFtCvAEsOR1Jj4OqYS+uqFt/bWIq5lc+Zn
LuADBccpLohW2RNEHzkagytL4KMEGjqc6VEbmNdEhYZRax4w7HE99stdU2herSOjkehP58/U5rW3
0orvrE4lYheASGWR8/h+L0sRGuBtxZWA6OsqXh1Kh7nZCaSqG6HBWir7+epSsNPcAjL3nPkTonUT
UUA5BAO833tG7ZmIwuUt00RWTQZkgS4rGl9LtqYOCMYsS1iCf1sbopu+MwWx6dajGDYvO8BneQ/s
mPmsVEKJbSnjDi/+IZTBgOGy7AKI4r9oP4ogfRA+4jatcSWOO20pYNJQ44VKwBUGCzyo1gG659uP
g5elXueymVVgD5Nvv/CYA8Q6pqmQvEbOi8diA+moVTZgnvarAnDb0QhUWtH7dEu1lQi+w0Fv4nIA
PRU75LKnpC4SXnsNiH+eChAo+ql+BkdM4ZWCDRRJ5RwxnRJzNlukTroO7BnzMUoB+p6LeobZb+Fj
4rVunOFXsdJooM/DcbvqDspeuq+ld1xL1qOW14ILc9Mm19K4RA2gLTCeikl0UIN5lsuijTjoPmez
6+ymXbMTFdY2nclaHjuHqzOQ2WRwKpap1IHcWTveOLmJ310UqGUnYDh8A7i2OHIXbRz7+Uoo+KS0
GInTzJcBj7dYVzVmKPr57bzH2oqigVOHjDzaYdAYwu0bsZU2bWM8et9TXhhHH0PEq+IV3HKM6Dxx
WEsFxPGl2KksqloucYlWl/YR8SnG3kcM83do6RYnKbfatAxkzlVMI+E5iErJ6dLRCpQMtQHnj/sF
jS6s+FuFcWDdgxvgUH4HjUS5A7MAktogHPHSG6HBbO0dkKbBMILpTAzock8gS03aOR1xHIz5GiTo
rLii1x7mozz9EbC22vMfioteXiKxXBhRKLVugOYs8xX60BdWANq1xen+em83auofunHxQpYtiB5r
2GWfgj2AXI/gujxvlJtPCbyt2XMegT3qDKf712RdnLzPk+G8XRL5SvZQjUUGBkRvQXJd614n7/vS
k47ippytK3UtmjvqcgyeP2nEUVdM+kUhmLUpRUjVWwUJXJsGoDtQC0P+gFOPgv+C9eewiyB5nCJ0
JMBvHuKdc9VcJ4YLZgpRXLKl1XuQDFsEDDBfzUl0EDgPGSSCPuELvVSD+i4OWJ+RhvFXZNMqT/TU
2PTRa5GcZ9EkIARKLJOXHMgncCns1FvmL+dLzFMIe3a3nlA4bFhVJNDAjcvZZGoCSt1MlBzEDqY7
F5oLRle/YPQ0y+t529xeyT8l8Vm0JLOUUmP1bYUGeqftwf93OC9h6xADxwsAyuy1gbju1PhjZe66
iVkHydWjEpl7QvatcHuYjfEX9loKtz1DEc962iNnxiYP4zgkXhKCngjQPn5znxlucvyFcocBZ4xS
h4OmUtRyTvVKCFJpYFrCHsnxZ3CvXNdWLsoKbdnBWgYXPRaZPtJxiXMU2p5ifa+mYEeXZV8bBVmH
TeteC+IcfIuK/SybSHboO9DBeECsi4Mclwta0o/zXnSfbBkd0poaKDkQ1mA263Tp7BzjsFluYOmi
Bmhdb6YkCn+3jG4tgXN7FSYaqeKYua+lGdJEkvxiDHK2A9PV81+37rUgzgoyI4kzAv4t30KPqxQB
+aYAolveCPp8N/RhKIIonDMA4J9eRrNURVXXI6dSx5NfgyRliLE99PN5ZTb2ZS3l3UpWIRoybiOA
GQowTiaVS+t6D6LT4LyIDYtGJIPWZ7B3oS+abwRptDZ3SJXkvt600m2kduqbMhRVaM55d1lknRA2
iFku5xhOBHJHKM5tUGwSG+kAA1gPbgEK6eusxEssDiZgmQEIBmUYkAAbPxC+CQPFzX1bqcudKych
yPO3kE4y68eczmRfDD09ynn0C0UX6GkATBzY1CjgcQmJVi0Xo8zwGOosKTThCJWq/eEo0eP5/du6
7E/kcO5cGqUWkLFZAU8xfgL1aLpvd7avPhi7znSNT+reEtwf76jaP+/gh2aca19ShmiewGQ6HylY
IG7n107ouBWgtNJ75Kn3YHXw0tQtPttgQwMqpYOKXsMqwf7yVjyJnNdWNHeyApz3MupK6gyU63HV
SDcG5pitJmgAUybt6HUWFDvjcXgqPJFH23LRJ2I5l2aO5pwRJnYIK4DnRofXwq0fu/dpTpGwbbP9
WHL285UjAFaSPYCeGafUlr3YBDaFrw6isuymt1lZLHcylbguVZvAktI5ddykTUG1Vv9CtvNk1bgD
GKPzd6TsYsvzowl6VgdjSOdPxPZagXlDltEOBt92ulbF3BTUKVjk0WG9QMxoRpELQEzBM2XbcX6I
4U5BOmSGPEjIe+joMlOMJlQGHTN7X8G+7p1XSGHPqp8P3IcozsCjMleB+PMez6vHeF+BX0rxmr1x
DzI2DxNP1Gs89LujIHVhSK4h8DDbZvEhnbPzKi+qhhIdazmh/BFprqJJwXkNRVvGmfdSTgA1tJAl
cJbrOJnBQKy6AFQSBFUiKZx900gnaSPn8MhAEVnkS4laXi7Pf9P8OAO363bImxKxlB4lV2hY/KFE
4ycSx/75JdvKGZlA71aB8YqIDbREp2Y+LUMb9YuFHgq0QwPj9ItyyRLCErLQuYqR0fe5cpHv31zC
lVDe6PUpIZ3NanCKtVMoqOLKH/KyBOd127S4lRTO3qe6b+15gmqllYLEdjk4seAOE0ngbFrLQIJd
UYRvWbJMd2WXGfe5WQk7A52tg7tShLPrPqMNaRiROmq4l1njYr4btKHOt/YrWk/wFlo8asI1uc6n
uXKnNzDAC6zkrJ7MTk6NZLSNoulYcd7qvYyic16eBXu1Gc79R0VI4A5VOakm3sQo+cW5OQbalO+o
BuROMI3KLukVDBVLpkCpTc+7EsmdMNyS4HEeoFSxXE7ShVOhRzZ0wAdw3grZ2vzkdVdiuGRXOgCs
HJjh6JoZcrek5HWppIspcwReaTuAQ5+eYmGUA09XbgWbqmgSq2cwCZ8UtLP8J5E4h6qfHctQdIS3
TeJDHLd6sYosXqREuW/nD0B5DMxMlD7fXrgPCdzCUZoQkqYSJJjE9mKt2auzpaGPvX45v0PbIdhq
6dj5W4VFERjUBt3GYw/8f4hEiZe3bol6ZnvQ95KvPQvECZaOL7D0c2c2E8VOSYAmgcTE6x4idLSb
ihs9zH6B8fREUPgQrCXPMTOi2anNk7jwp0E7ZsqT1Zq7tBZ4w602QNwlf+4YX7fvyrRE8gRpDecB
/LQ+Bg6u0qsec2DN3n5QkFZ7It/Q2iFYTubGfz5gH1K5GyxuHaKUaFBF3K6F7O7K38CFi+1jFQLb
ckWMW9t+40Med3lllUKTukY1n0rKQ989dVNy1WmYgR/ezmsmsBObu79oqaNjrMEBaDpAAn3Vq8b7
6wKAyIy6LFI2yJWzD1jZfTX0pZmRovAtspeUzms0TSBhC2cSqBAfIphhrkTMllLNtISI/JPMKs1+
lGEqQDuWz9VOdLC2NmYti/OAVq13ypDgUd4Bpz6bP81a4tpIwYOGQqDW1s6sJXHOr0DzoGVkkDRb
bdDj1w9ZKvDnW3f+WgTn/dTeLNS8wcJlZrdblivLeprHNwqsh6pDWc+cj7nd3P09e+D8oIUxBzLO
iDOAzIgr0cLM0tg6/nkh71bFn9eVZnxqWitjCUN50IwCdwVE8f3T8k373NwmOLomkEiRrPZQgHKH
QPWHKxBPG/j/Bn0Qoqhm88pcfwnnOcqaKBa1Eb7pGHBPg+VbkYLMiQaah57lm8JEWC9wVgIT1Tjf
4Qy6rC8xdC/1PJylLCSZ7ubL1ZSIBnMFJsrjTzdNrqBeirADfY5ebt0kQtBdkQTOPZlxnAPeCKuX
YkQFQ5yxEARKJIH9fOU8VGk0ph6HGfCTdubZZHyspPzxvDluvooVdmsBBgpTDjyU/xIVVYdu3dwH
JfwUpvfkmrggoAbgJauDvi5eiUmcZ3qv5t58ITLBbXv4EM6toaMkla7JCHsb+rmRi8AGX7cWfwGp
X3heTZEgbilHWsVTPEPL1JgBPnLZU6By1MRz0k/nBW3v2YdGnMM3gNZWaiAf9gE17k7Nj9j8el7A
5ot1vWFM1bVVdF1OdRY+ycceo8NBepzQXNF4do+iEOu5r67az6PIbYn04lw+qC/x6FmgV57U+ZWJ
t/9eAm+4f1459lt+9o0fq8d5/SgamsFqsU2ZNAVZOXnlcI+r5qLMEWYI4lCRLM7bV2qyWOUAWeDM
092IdNdqJHuwE7hbWXkaS9Ql/5Z2fP+vavWyaegsoGlA59iPbrzEXhNp+wqtI42RCGx+Mx5dWQo/
ZmkaEUXxzmTFw/Ka9cPsJvBILt4SJBfV9Xgo/wvyyq1Iey2T8/BpkTtDmiHSbsYszBZEOzrq5okw
6hXY43v3/+oUmDHY68mMKNR+ml5tDNNN+6XzaOS99/FhkKi5MkULKtKNfdNKJrAQwLyssFdElwVN
idEBdG9PaSooigkMk2euo0oyqV3EiiudJoH5B4xKKDiivizvtQG7FxWH83YpcI586+w06+WcZ1jL
trqI6aeoumwN9J4nojmp7T2zDPSBg/8PYPin60dBaqovBjKHZakEJjVANyhVoscsC1p+diEfQrhN
AhOsVaNsXYBzLd53Nwma+3VX8eZDdhSVTDbXTZE1xiSqsqzDqT4dSJ26CA0w2Cgg2BreHANd2wnq
iga/sEEfgniACt0ojaQ04HytIdq19hvVE3Bgl1dpVqeCCO1nG2cjcoBlAc03Oi35lqg+yqccgRNG
1rLLHAlRCnJUbe798wptXGJMDDAVMEa10VtTDy1SamXOQKus1+pSfh/GSAj6rnS3ugb7ceSLdmvD
HZ7K5CyjzdrEyBlTY/GlOii+dZHuGVESeyrrnc+aVsVEEz+f5VOZbLlXLiPW5BbgMOC7LFvTNwaF
uHjY9O6gzZqLuczer0TESdsb+LGyXHhQ6npC0x4S86zYN4YFIsUmQO5D8ATcWk3UutEdhXkuG3Sw
TPOVZplGnNrSQAgxekqoe9qevDF0jB6kRp0n72t/3v/1IRJWXv8QyUUHeDYlidJQgCKR3HWU+0oS
ZQR+PtGnErgTrVmpKbcM9au3SSDLjZcv6Pk1GoxHkFBwBNjXnjqqE1l8tmjO23aRJCygdEF94zXa
IfO2sw+gODA+M69Fg/4SGPp5mEtCeqj3Y3xOOPf0mzJjymxG56HfDX42eMMNYw6zQpBU+vQCsI2g
9l08gGZ2u34vUJy5+XOyuRAhw/S2FDPL0XfxHmuLpIg/xC5cGQqMXpG7M9BVROb6891zutrc3aPo
cwKoBGauR3O3oBeov5r2aJD3nV1/YNjBogTxxjmEsdoO6KMYdAJ/i9tJa9GiM1N/0lJX078W8ZVt
Coqn20p9yODOuiSrlKpSz6CEMi+zjg66Z85v1sbMGlu3DxHcMSfWVMhLC2qeHJiX7fWMQeY+mFR3
GNwBHeTmoQvyW3pdJ75iI+PI+MmF4/Gsx+Nng/n4Bu7cF6Pdp4D7B9pPoV0t5XhndOTFqKODFput
OynqnbyMSFqoUeIl1vT5/BJsuPCTFeB8AnK6XTFlkF7r9q2x2PtKiUNL7y8Gqzl0Y/VwXtxGNv5k
xXkGDTRJpRGdwLGaHaJjDe5pdIAOALgGJm/3X0BFqOy4nVldvtAfJ5NjdgReVXlAUnzfx0jJm0F1
yWjgGZg9vQCLB8YDv8hhUrod5l+9NBRCawuOi8E5hVib6x64WABbSgBp79hfshoc9EYjCHUFm8m3
6IFxBhAn77SCpL5MSjTYjHMwTay74WgAI0OwlwLL5REW0rSaIqluUWO7nC5Zc0t8qK71/a9MIZwa
DRdnVGlqgQEYy1dWyAlMg+dIt7KQGICZ+jlT4fwNQDcKZ2b+pgXoOcCsXUntXFD5uGkLPJPmh5w+
x2QQLaLIQDkXFKVyT9sKB5AE2CdAY5fjQX3uwyUo/awJZ2HT7XYU8Ke/4ecV5XiEOx/fT2CbAHUG
7M2+AjDLz+i8LSzXAMzk+EArv9tFwXmDETh0frxJkXpr6Blto4OeW8kqrjpDhPC0HXb8qRxffZP6
0YriWIc7U9LuVootJGDriHiMKOgCPbnFa5mNxnUKjG7R00ygHd/eXjT/ua7eqdL7CgN/GL1Dp4VZ
3Yy+iohReowF3vsdU+eMzfKjM6OeG3EBdBXm3q6kIhxC4AsRAAxWfv5VQrpgpkc02M2hmYKuIztW
O+X2/KZudNadHE5Tw7Fahcp9XjWN7GBXMUiQBAwpo/ScYJzCYgbSyuxjGMqrvOSqkHbnJQuVZzuy
ktxOaavmFEfHUBCDBOaxRHxn+5haJkNAqrBAylC+ZIMFmubaT2UIGnsR3ITAs5ucawKvVu5YUYJM
fNe46px5OrImsUr987qKjIvzTWZawLooi4UIcCzquygXpGVEAjg3VKeNVDYLiDo1TZUCqmbZtVVr
IucjksLFOgqu4lFeoEZtIRkZta7dCyYNBd6Nz1rUU17VFoumxjTZLcWIobWHbowDffjxt3aEz1q0
gwqEwW4A94MeHyu7viVEyKAluBss7h1D5bq1yhjKUL+7HD9ZF9MF3IkLGsQbMdiawHXyNaU4Su0o
qbA3nTR9Uabq1pLywLHA7ln3yFbr/pxHfy/C50fksmIA+VwP7zVIR2VK3ClL3PO79H88Bf+8ECxm
kSsfkSSkkDHpjZMPloBH3VNc5ZsD6KLRN0PnDtNpO8NT98VOBHYpCnT5riqH6OAxIlhO60E9GiHG
Ub0oVL+8syaFolBM4IX4Bqs87/QpIwsMJQLJc+T4YBn0cDGIghWRjXBewjTrLpcL+HpkT+sf8O9h
v9NfNOjW7K2nMbS/yJd27dKdGA9YuJOc77D0mGZ6C9lS4spHBUzTae62X+m+jRlWddgduzt5X3jG
oS8FVrS5vA7GunQF5I3Akj41oomUQ5+psFMEa67RX5vZE6nuzlvqpmtcyeAuEmDj2iRH6h3sO/11
pMqP0UQFx23bJlcyuFtEL5Myc3L4k/oHOsRxU9O9+tD7BLWSNBSdgO2n10oaZyz9EM2tY8a4GjVD
kr05S9I7y+4W1N4L+hpZkYF5gCF+aRcbgytN7By0QbOviqodQtC3SKEta46H9LD8PKQL0HPquA4G
1en3+pCol2ZagX4jSZrMBVNTgeyKnsnh39sUzuZ0s1Za1NqRVNVjl6GFSorgvhKZFvf+xtNGakqW
SBmXqw4wcTpI7UvBs1BgWjwwo6bNudFWTIuGvGSl8nUgQjwqnAA+DtUAHCJbACgxLR6SsbXaZGxG
oHUv5uiR/jEbvp3fic3jv5bA7sqVI5fSyBmkBY58CJ1XpLi+TI9AtPKaIAVjEegEHkvAsSnfk6OI
12ejkYQR4OjA2nIAxy/zIPILbnm7ZgHuEDJERuViIWhhmRgLGUPQTh9Ej5it/UL1wMBaAscDWLKn
qjoluG41ClXt6rtT3WW9CKF2YzYdKmH4QTEYC63NA8fWkJ60KiSMR1K4pPVK4hY9+mSKEHiFywyk
pPGyTALlB+aDzP1/MR2/ZffrL+BcUU9Vh6EKskWV64tlcB3kEf16h5zFQe4ZsY7xQzJddS+aLdsW
rAPO2AZAP2baThd3LjPTBEAKfDlIWiaquoVzPaWF4Kbc3ELAyv5HCvv5ylqz3knisYV60/QAWB23
l0RTppvvLm0lgrswMECQjVTGnd8B/s381HrRbRq8vzdvGAUu3aU38Y2opWVbLwtQ9rYJsFD+kdvO
hDpNi3Ou0wXg8UO0TwrzTXDUN7fIsRmuMZgpTP5NFdsmLYcKdYr8U3o9+VY4o4Ph1gl0t3gprofr
MpSey8/nhTJ74x0YxpxNTQHMsIr64OmGVXKh1YljI/kDQD3ZvMpr0F3F6Gq0F0EwIZLEmUYLyuC2
Z8QeXUdAR5S6vfxgyTsl+XFeo61VXGvE2QfmFYARSLCKaGV0Z+OzhnqHlv/1qjdsEF7RxFyogVZQ
7okyFkshd6mKmlL7OtroAhZyeDDH/vPOgGwX3h92x7/o0mbUo7rAzqBm5ZF7BsSp4xEEMhRfvRCV
b5hrPSOMf9XRCK85PYc6evmQR2rQzPvIftXT547YAjvYvFd0VPz+rRj/utPlHl0kGsg17Eo9ygD3
3KVzlHqLI6sXZSsbd7TTSre0qYpZaHvEzLWqBYNdLHdOrswetRsrPG8ymz5l/UncJZtg7F9qB9iM
vjOP6ksZVIjMLhzPdNEK8gLW5iAGhu9RtOpbz4q1WO7wZTVdRgx/I0BBCAHohDnfNRNZ9tNcmmFP
bOJ2ZvZ9AXtAcF5h0XZzZzErVZIUbNI3b14HMNeXE0CRqmOmqr5cK/55YVu+c60ldyAdJ1MdSETG
YHlK6W75tQP/YU/M8azuHLDBtIvJSBbj5odhPc7509gKvOS2T/kQwdZzJYKoDsmmEetlWLuFHsqm
chMqiiW3HeSHEC7onquqWWYNesypdAQVnOGSUbsrU3KlDMKkv0gjLv4ulhbDXTM0Mp1bVLxycOGl
z+f3XSCCL4UXTSOBgWJGai0DT2EB/K+wB7FOYOhDLQg7BPbMEyspA3xNSWBiY+zsFuc+q8IcQLvZ
fNPqusBZCLbJ5nyFlNlKVTHPvzTPUxp7dnJv29+X8fH86m2eGoARKribZfAPcL5Bz1rbIjFckgmQ
Wq0BOL8ohSuSwH6+Muo6nlWjdyBhyEe/re9pMfl/Twfu5Mcka0E7AQnKNH7WjTZIlF40/b3VdGTr
q4Xijr8N4kQyWRACuunard8JBmL3nmLCDtiNFGVNUTZ309pWEjlvYOv5pMu5A8M2FE8FlqddXkbT
WymFziKStXmIVrJ4p1C0U0dmaGdkl4Crd0dQRaqijoPtK3klhfMGi0XsYXqPmS7rFyMFhjJDKFLu
ohuGlCzvf6UipiN+AgMV8uoIqU9ND4NN00AaHdFTRS5AJB84lWhUYHPhViI4s+jLqCmLBSJGZ7pZ
VLIz0GbvVokl8HKbp2glhzOGLK6SYbZhDCRZqp1kLpaPtoVKwOi26XTwKpY1NJ0A1YzboCgara5o
RwA6SdTt7FdzuLK1bK+Ugmre5qp9yOHjwHpp0KmAES1w62Z78NAelVzJ3CEhgqyfQB8+BlStObXM
agAKVzcUIe1z+UBTOTHBj9R8j8uqmwWuiC3QTwHuSjHOa0cELSRNl2JsOl3aqyzqbRfUPyje2+N0
aUxFdEXGcrpUexofmnSgog7MTTNZyefcudbTDK32CHqrBeVJfb5BeP/2C952JYJ9wsqfj3MNI3F6
DHioeFxhfsspRsE9K9KCO7d1MynTwnjxpkgBHcjy5Cy/AFGBl9VKDe7glnLULYkNGUt0M+WG2yiP
qSaqK26mhNdSuGMbAfWWgN4YQWPrMVQYlkBIgFFykH0GiyLicxUtHOfGo9qgWcvO1RLZwZi2XwlR
v/zF7QfyGkP0MAFKC7xMvgWgw3aoI0OyHvXsey+lt1XciTBvf85GvgtBgg6A3+j45hv0jdKOY4k1
6LOhYoaTXDTHqfb75xI8H6zV1sZ92w17Bzy1f9je/7xO/y9+q2//OKzkX/+LP7/WzdylcUK5P/7r
pnmrHmj39kavXpr/Zf/0z7/6r9M/4l/++zf7L/Tl5A9BRVM63/Vv3Xz/RvqCvsvEN7C/+d/+8Le3
99/yODdv//z95XuZVn5KaJe+0t///aPD93/+rmK6EGfkf9YS/v3j65cS//I+rX/bdS/V97ffvte/
ARdy41+/vRD6z98l3fmHiaoCJuFNlbHX2rCx8e39R4b1D/wZW2PgPzC/mDgzVd3RBP9Mtf6BNzRo
QFVMzzs2sPh+/43U/fvPNO0faKlXkLd2kG/CRaz8/p8vPdmPj/35rerL2zqtKPnn75xP100kKoCJ
CiRAdFtpJt9y5owgpKFg1wbLGLrN6sVN4iFYMKEnFaJb6h1T8MSdg7kHoMiGY7OOdsy4nfo6p+to
k4x5GzTUuiFRml3XgEQx8jTPWc8kMav+Br2EA+i77SkG5a8nkXpw0OnWSzPAgYYuNpATInmv27vK
sJH8ypGVANBE0hIwvhekjawXqlJdTry01xoNJVO5wSy4LzmZYYF6IlXLmXhNERfdXe901H4kZFRk
UFEk0WJbrm0TaoPwQYlaME8ZtVzXwBtWnbiU3DEdlwH3Kl1AYuAm9qx/sux+vgd0KeI8PVby0QXm
/qheqAnaavRBXYKoHRb1U9YWsXEPWm+Qwg+G+aYuCr3S9M429yUIjY5JQfI3BdiCuTuaysjabu0B
uHVoJXsx8kF6SPR+8e1maW7zpPEUucUIe6RT/J2sG0CqZ0X520Dr9s1W0vLViRvrriU0fumSHmR7
oIGSrqZYBiSHYWNscdFLVJOzuI72ijFXvW8OlqLvW5Qsrwcrcr4aGm0Xt14QB6JXhcjE1crUOGbo
2Le9SJb7+zSfm9ot27KjXucoo6f3cu12hHSdW0tK8ZzoSfkpN0adukWc2HcpMetXCy1Pj4k2ASVJ
TqXsRS0TvfRko9Lu+mmY00sp7pvdqPZlGc5TnICQvJgPTdMVNMjUGQ/SuClU3W2TbkH2bnJkrPjS
D43nlJJySBu7zz2jUZQck6yk/twU9ZyDstGsLpspVkbXJLLxoIKhQPNGbaKV10D2dVEvXbFryFBW
bjvJ9dNsaRE49xZrsNys1eoLEsX4zU1DJg0TafFUepg/6o4jjbMpxFD3dIfuLftZknM8lTo5SvW9
1YAj3M+7MT/GVI167Olc79tEBgzrXC6V9dmpGzr4ZiYrrRvHyrJrtCy7kpocaHEaJuJcxZnQTKwr
XRLGctaGeSFrX+3RUa9atai/9WqUPqqSUQIpLcmzOZCQ7Pja2c5Cg9EsisY1Kjqrbq1mmNdnBalv
cZ5H5F6XorjztAzL6k5Rp4zBTHv7tZT7GvPcvWQmrqH1ShrqVtHLvmmz9bKKNLqwI0IeswYA/8Ew
leQuy6IyA95LPA+gkLEnw9PlyUYPtz6Nj2ZllDcpEBoTEGfFyA4WDcAHXQJyCMOVYuTu3Mb5/9R9
yZLcuBLkF/EZ9+XKNTNr31QlXWilkoo7QYIkuHz9OErdT5koTvJJc5pDm8k6uxXEFghEeLhXtumZ
bQJ0jaqXBJJJ45S8D/UoTZ6F+7fxKtmKSy9WUlsKB31AUbOcR6+kKm0iTSn568pKDIbJW/LOlenU
QA1IojOo94w8m6N6YL0V5IpObG/MF6r7jFEKcvQWVIBIoOtzAwWcqU98qS0xcmotDSir48Kc3LEb
hsGT0Ob5rOp1oYZdFfdtwPSirYMaDHuza8ct5J3UHjNHZsUC6S582s8UJIpFRDrrcsEafu3boVP9
QkYHOSSY6xsSl/3jUM/TTUaT+rtTWak72mrxBtaA/tGG7qjHLJTW3ThRoIAym4W2uIBVgRFmtiy0
WsiVSSy/leZxcSstM+pAXZpK92SFJd+yYZzd2s7UzlVrzYndOVHjNoy71vxqWHV5nSya1oXGXJok
omM156ExWDbzVKLRwVuYlSv+VIPtxLDzL+MogUfeAX5e8lVaL2Enj/XPitrGNZl6tCdPJSVTBEZn
xGV2poyWbzR1CsADzZDNUUczAWhFz4fYTXVzrHGEgV2GkhvRPAhuz0kkdV2z+AOTFObKDdEeqGwu
xY3cm22Jl/pwXU+SKnul1RuwHsd97y1ATHYXTjESEzSPhdp5ZkGb5oKp2C5BKXMA5QzfsUDxvFcZ
dpiajX7W2ovk6lY6pCGJnQLs7kgKPNlmaWBh1Jq+14tqjmGN5tc6GLq5bt2la0bilhMm0jc7E5CK
3JJrFqQp7R+1yQLPbI64OvWMqXXeO2oUyPwbuOWvEw0d9r6aMKtydWlIDJdoI9vXS02CpNa69k42
i8HwJGsYJ+CrVRDAOz1OuyelU3LPiqk+mBUOT6KU2ROTh9KAcs/SAOKLV4m+i7W26b8AlqQNQak1
twsjBhxJuUw/Ldq06mM6Dc0EgOU8N+EAcXH7wbHKXgvjePK12NTn52zJCbnrFauEf9AlmXlGr31N
GlMao37Ee/86byz0u1eVsZvkATo5mrwoPi3tNn+TzYFVB12lCZodmNFhqiDKdQMl7MEI9U6Xbqe+
qG4rKtl547UqBjZpNE/crGajDn7RQZWL22rsiAEhvwUfpYyprR60GhUGJqVMD01oQma7pqNKc1Vn
Y5UcIDRchpmp9Rdy1VmqC541+S7F3a25GOICRCnR9NdZVZQ2iJueXM0IyV7A2S7HLkNd/Fpy6qH1
hq4wDM8yoXeBrthYuWcDaeCOVEgpRINd6LdJPFgRAICVdBHnQ36hLWNzw4qlH73Y0cZQtioz9WJD
Sporo21Z7c6ENUmEhr1kCVoaz7E/xAaa+HMw2MnwAD4KlJXbAuC7I60yQtYrS270TF7Q+dYvw4Xe
5+aDrZbaD5QUyeg61KIaLuE4HV3FGKorUmSGCWK+IX8lCb0kkhHvoNRZNwEKQSA5hP+zd1SVddvv
VHNJQUaaDHDoEDo6dLFkoAGYZuCstGd0Mzldf5H1thripshkQBtV/aAsLUPFCl2tzyN0MowdaOHr
K2nGFRu1ed7vEmigEx9CAmpz12TqO6lmlgXMbGN3gutqLySUQtMvCe0u5alroRnSQOLINRkbwWDR
NMviMW2SEq/ItXY6kNxe9J025Bl6XSvD8uoik2K3izVg2eOsh4BLDjKpt0RpqeKqFZ7Kbg5UJnyO
moCIXh+H7hqEhWbiIhrp0wAZ3mn0ldIarYDCW5QBI0M8BdAjKu9ju9HYoam7+jaba/uWFnWmuels
J69gI+zvU90GfoCYclEFBe7u+JXEyVIfek2rnGtFSiExFyctGpXgtEforzY5UVs3pplGgjlDgTRS
SCtdLY3RWY8ppJWKwNCarLuMncr5vmTA/eyrsh0CElfVeD04ZnqngHVX9qCLOPygkkVqt4iTsHck
Es3TGBu3Q6nPNbLVSiXtswHb1WOTLb/ISqy0vk1bCljboCJutK28XPZQdybTszN2ABlbKRCZ0HvW
xjhoWoTEz1bbEsdfSr3qgTSXnGZ4GhHeNa8M4UdWo7YrQ1Ytl9IhGJp6UkM4FLgtpLGwd2bZ+oXi
/aO34VX2RklH3vvTh+Dpg/L/xxckJ/c4/4LE6/HwWv/MKBGej/x//ff5KP+HNzNDjwHPQ4gncyq1
f56Puv4f9IJpqP6jlo2cNf/pv89H+T9gKsez0rbx5oTME56z/z4fVe0/GiI2FdpfaC5WQLT4J89H
IUUCFm0LdMBAjoB7HU9Ynf9+lL6yErwIusZsPcdE6nFCTT0GsZx7NDf/vFmP36higyu4z1UTb10V
L1R8NwikT63Mo6Ig7k8Bjb8p7vvhYvxZQOXJ+UYYR/74EH5kppdO7mafslA0+McwkFSgPoEuhQgz
BqDYYE2adN70Vj82Q1CrnpN7pi+/9K9TRHov/WaHTdQcsk2U7NqgoaAF01DpAupJpAIY1TqfU+i2
e7kKIeT8pmnKvWblbqF8R2ywQ8e2qyz9TkaM23ZdVHdo0mp3Tf1z0LYYQD+onY9e7nwejr9FbIZh
BkE7rq4CeiXNgRPfWXijKsVz61AE8i9GcavKV0oTnl92npc8Y1TMjY3FPOKerMGzr7fXvVZFE0vv
h0zzz5sROzM+BgdqXd0GyT6yEh8LcbSHCbp/8avVeuMB/EHOg30AdfeB3nxHV78XP7CDly+e4hmv
+V15lT2ft766zJDGVFUkAPEVomZ5Pk/NYjhS68kH58V8na94kyEn0hwvh0d2ZYL2b6s8JVaOfo0Y
2CFkmFTEP2IvXFPbQLvqOE9d0KK7OGwjznJVXUp36Q58U+EWEGttJcEG+a89U8jbMsXW56ICp8Cg
HZw49ifrOtG3cIJCJksclClka3vGsgH3duvp8a3ZLXiP6m5T/CT548aKrTgFSNhDjIMrKKLhXqhK
TMi2DawAEb8cNUDkIQ3yxSCuFYJZ7sr4NnSB/lY92mERDhdb0Hnu6MQjcWRaBH4lA1OKuTNazwQM
FzV5O0aMrG1hP1aX6/cANf770YEo0AjQVgl07WI8ULO7niEi3eIiFbnXfi2Xht2HpCCvkAlYrKSP
5WJKYQSkBS/xOyJM4tWI6YANfIxJmEVcc679MfvWoQeT0ogDCFnsMHlwfpxfz/Xzf/QlwnpqOtjW
BwUMVLwJXtvZt7/abVPfum+C+jm7bC81rwzKCX1hc+KOG1U1Ecf0z0zYKgSlTCAVxbToknUDGydC
cRpn9P1z5oEkivfcB3DeSMcfvPF560iu+x0oPfxjVSzmlQZYA7MCV5vxkD7mPyQgWndIa9ooCyAt
smdJmAfDrthyd6unFMkABRyPiiVr/PejvUWKcmgWfniUh+LVeYsXr/XKG+tafaC2N2cuIOUfhPMh
/pPz67xlWfAPNUurLp4cMBMxPahy1auhswnhIjehD+ct8b/p0ymFVhFemcjPQ+j8dIxUVdpermBp
IfltTZ3roof4WWsHtmwGNO4jJtGNEGn1yBq4QjCxPKEvpNZrB8PTZFoj7V3iZgYJrnU/0HRjClfd
j8HDTkUBvFH040u19JaeYmCKNrkW+UHZRsV8NdBAKKlBUNBGTUQXFslEPmZpFA2XUmrvi3IEui3z
kWcL5zz2JWn+AWTKAVWACI/njXO47geObAtzmC+oJTsk7zw1WsJ+rwYI+3b1RfXEaWmaV45S5jpM
XCNiW4NCnFpUelRwFwGnjH+cT5FmmndKN6ugwiudodknBY139oRE5/mdKW4T0Yp2ujNHZcCc9zou
4kz5JsnTK1LDBJlpulHr2RoN//3olNfFPNv9Aq1cQEVcinYrvNzPj0REEBkfQ3EgYGwjo6GZurBa
lVOasZ4UDPeHDa4E43naOZATUgKuj8f+B3YG0X8IBkUyiFynYJiwQdBSFcmTrdzYJItKR9vb/UaT
8ooh4DVUhGUKKpHyxz49mry+1Nu8zJfBi/NDQh5Qv3JHZzduSeiu7AXcuqYC+U68IFFqPF2jmTSK
bg3q4KWG/l6T7sVkU1Sm/ffzC7U6Grw4FYhYmXjLCs5wKo1JppCG82rc7pZxMONrY/5WDVsXi+h0
sTyA3P22I3iObukXc4rtzrO/1SoqdxALbSN9dHN9l0XVXgumL8tVepEobvcc32+1UKj85Bz7/A/z
2IfIieMhhD+cziZvvSJlliLVfGftrZvyMYWMjHmwn2owFqhPCG5s3/k2AtrWgc8b+fkOBDuQDNvo
jF47Fho/D/9+hzDdtlzSHCktJPMNdyHuFW+c44zeqRGarh5WoeNvya+J8jn8KJ7YFKYedcPYzBws
MQ3taLo0X6+GXRvIraf4RaCCFRMPmockIvv4wcbtTj1VdlHA5JLzPLzZCpI/BVQf32NoDljNbFBS
iuSOaSsjlxdjDiA+zlnU0X4FApUSioH85Q7ApBwSH32FW1tw9URZeOigjq5z46d7oDDSotFnHFwZ
TE5cwVL6jn5CFyh5j16PXMZvk9pIxHZ8zL0mA7CAi8MxPzUcmGltTZYBmzx47W8a2c8O/YUFk1Ng
X0DSL8p8uQGrwNYsr7h4KO4ZCgJIPIRQ1j8dLEvTamSQBvGKhO0JECxqXN+fdx2f3ql8ITVUxABS
wLR+gtP2M2gXm453WIECR3KHn+j30l36xQw5T4L1uGGOezzxDB+bE24tancmnfhcWg9LyLugdZDE
DL7sczKGrQB8zS/Cw6M/Ao2I6J4TruLEpD2oP2bqWci8ZtbjwG5qQrxs2rhN1vzisR1hULM5afaI
rLenJ1dQonFzlPD68tCqFyl9bZStLvnVNUMcqoFnQ+f6uMK7bkkSE1IZ2a/X1Awh1xnsXsv14oG7
+EXebTY8cocmLtqxPeEag9vplczsOuRPQIQV3+neEKGHiEuGOVdzWNyS28pvvMzezA6unYBjy8IK
Tg1yUoUDqlOjgTxojJiVbV0rqybA6ycDu6WimVPw5s0oNXphIirURv2+RYEFNblwY9ev2wD4zHAQ
eUIu8fQgl4XWGaBERJptT0uIsGcXaP8P7EtUUuI31YfM2dUW/HvLpHhZmppBEoV1Xk/mgPXf02Yr
PFxzxTyb9++ghIkrSSk3so5YnqAqnjNUbduf+fxyfuq2jIj+Xpk0OR0wDEfLQzOe3HZu/QzUEOfN
qKtb3FQNlNBBDS6LrtZGQdbIqEzh4/Nba89e9IPqVUEJTYEvGKFnf1WiLDLudKSifpRBGsSBtk+D
KYDe/KbfWh20CXVF5L7g/EUyvS4ls+MwzCyqfBcDLR7R/n/Ih3lDJmR1zBCDgM42crI4AKe7UoIu
T2ukFG7EsgJDrdxJw8NWf+kB+LBbyTs/xaI4xMc1ipmFPcyzDSHsU3M1WSbW6jjLXGkevOtREek3
9Bq1dp9sNNGvbX4IUUCqGaBw3KCC2zDnES9rGecNz3gvb3acX+78aNaWiEs04kVpKXjQCXNnA2QI
5gQDW2N81ZLaZ0A95IO0sS03rIjvIbsAOQP0PHCI5TgibEfnBYqezcZYRNbDXyuDShXCG/Q/O6II
bjw0Kah9EMzpEd0P7/WjcolcoUcikEbtmjALUGcPwbSm1QEJe9P7H9q/+eKLVwyaBbAbLUfHvSbM
p1UNOJsDcIN44oRU124rvfFbO9kV80RdKzcSb5CnS7BD79Di/G1kTgjBtOvzi7q2bY4+QlTfTFNp
AFBm6DhmRUGZuKKuY7GNy2BtTVEb1JAb593moip0ZWNJFynD66HO6C5T5SBZ0GcEaMpGVLJ64PAg
1JHqQWCHpT09cIumNKCfxu4xXKRTwG5InpIov66Deaf/xcwdmRLf0zWDxtFcLyBQtPczaFgqa0sH
QF7ZIMcWPsU8IPhFxqPzKqWpfGpT5WAtxRwVxLaCbtand8XJvncL613dLANjWuSN5NXn3YF6LlbN
4ghvpB2F6dR6/OtlRKTsgDvN5jWJZoOPhf8Np4eAW7AR6cPzW454CaldWfRjovx6aHD/SIN0V4Vb
jAcr8aODPKaC3Ad/wyofvx9lPwATMspaxUjyfXl79Vj7VSTflPeqW6AlbKsh/PN+PzXGp/XI2DyX
vLQNNCBQgLUbl1lQJuO3rN7qGf6U1+Qw7+NR8Q85MpQXVj3PBkalR+Vt52VBvxtD8pgftuS1RBER
+MtTS0JsZXaqVqLsP3gtZMrtV6l2l3DBOzwNaeWqTwloSEbwNU5t+MdaxP/YtnmNHghv0EOfjpIC
KqOj9x4tfNPiJiao7cqnJf9y3hGur9lvI8IAJyc26qrrgVVL6+c2hWAOBYtdb6cb9/RKSofP5G9D
QgwJANxINAOj4YLvJl+zsHqdoZGmuPnNhGf9HDolyCsQY3nAgLqyC9qfrcCERwOnx44DQHh/AL4E
WRbBtQApn5pZJeFNeqNAUppEVrB8lMaQPQqs/Za9z34ELMmAjOC5ATQHHqanKwiZu6mQtZJ5cTvv
OgkJqqz7en791kw4yJAYfCsgVSXEPwA4sc5RsH5acgFBaTAVbUUmImPMxz5Ep4GKaMECEZYsBuaJ
4sxNCxNzlloXCiDWP+d5mHc900hkFonl6RXghejQJL4cp9IutRv7zZ4qK0Q6hbiLoUCXxjABXC3N
ZtcPlfGImBEuwo4ZmJb10fxDjd9Pnyw4cL3R+oRVEjxRtXiqA72r0tjXReKfn/yV/CDvN/nv1Ihh
RGs0y8hiMMPSFxaq7/3e9JZnuoNIuUpczcuD5GZrT30O5U9NClsY0LxBZngneXNxqBfDRT15aYgH
+ghf29pcn8qav/ppfo9PCORHWSNknrH06R4iSr581YL+iJOLmy/8pP4P2Ub++eIJBfkLipko+cmm
eEKdzuKdxSlaIJD7bEK2Ky7bDz2XcjPnthI18an8bUsYHRRdJzZZ2ehRX/bIvXKRXRmREnQ3255n
9ZgC9IN+MTxUFDFAI4NeJkMFU6ZFbhu0n6QJ3Xg/f8IAfCzWbxtiZKYlvaYMCqaOhb3qOiHQ0WEV
NbsqMq7KByfIfqJBAdCbdNcjT+w8OiQkYbNNwb92pTi88IYQn0sPC14P7fRZSUc4Wf0OwWhQBcou
hQDcGOq4JGefk3VtYXD4LfVp1xyZFG6xhuRjYi/xALZXVN4XAHLfR+2yR8vL+QO/sow8Y4CHOl6a
SNUKdhzdHpeFwKHn7GBawIk2D+cNrJ04U8aj2UaOyrSBlDq9Msws58zaeKDxa7LPghpHQK9DGqhh
flE1bhW+l1e2HJw3u+JUTqwKS8YaW4MsK+avyGiUSlHaTojfcr+lXxsybdzC6spqwRoeRJDilZGN
Fs4dAfNKV6v8XXSnvGhhE9J9co+SQsgumofiSXlmFxn4g9v9uIe0br4bLoFxDuP7/Fu3EZWsbFXg
H9EYgfQL8J3iqxugLXQI8Nmu09G35u8miGD6Ldzj6nBNDnICvMnWRW3A1OznHEhqLKk0BnlfPnRG
/lI3IGbQaXh+HdfuaqQJ0BVooTrI8S+n2ydenHFM6orXcXu/rMDS2YTQFEHPt6f7XMJEfmzcHtcT
jj66VLfUq1bPx5F5IchTk1GWsgH3IfTv0FL3vTKj8wPksYZw0DE+C6pEfN2gsXM6vlruwchXoDBY
KHdO/JU0j8O0d6rrMb9nqr2xUVfKQTADjQSEVxZQo+JxL5fGKZcU1roAcYw0uMl917nNQ+5Plduh
681HGi35mngtSHmnv5rMI+vCZC4FizWA2KH7VVvgs85oyACf3fBoYhspD5VOxihEd0yWpnTIUIjn
7czomQmlm2yXgIOPV2yiD/EWb7ooDqkvA0QlZy4JlUB5qm7T6+a+uxl3W778/zLrOJVAkKJgL3Ig
5iUxcmkEFsF6IO433SsOKlSU7K8OlGO6vfGUHx4Sf1OLgzudTzsLp/Nfq8I89JROeS9z1763Iz2Y
dsnlR5XFQ388WrrPb+NVvwOoAFAJyFpammAsSWTqqBWDPI35NjdPhN6Rbusm+ZxGwcIe2RCOSuPI
ZMhLBIoVRda+ZawKJIgCBwtTFvTUdotPRzRE0kWr9nHXtz9AnBDvzo9zzfWh7xoxADg7nE9LWfSN
VnWKjmBVfuyVWzl576v3pno7b2XN6xxbEWaz60heOqXBPNRd0LyVPCVO8+W8idVNeWxDmE3VLrK2
KGCj9+0qMN8tSGylvrlnF5yWW32hr/ND9/DnYF9+PEHVyTvbLd58IDh0FYoNNlooYdeYrhQzu5JY
7JstfTw/vtUpxIUB5A+QhLIIX0kN0KuYFWLHwZ53JRmvzaLYcN1rGQCTl52BkMFtiBaAU9+dVsNI
LFBje/mleaghw+dKXr1DQ3oGcS0r9+IdC4Bh8IbvAJmE5n1cuOSCY8TOD3X1jjz+Du30O9AtVUDq
I4e/8+K7ZFcd+u+ln92PEbpC0RyGBvnAidg9a93uQcqDLU+zdvZRqLbBOQD2HzRhnJp35Dk1abJg
GqBFGDf3Y/d1svUNt772tkHPCnpZkAy2UPYRLg/0uSgqGRBjyYfqvsE7gG/TGK+2xttKMq4NCHvG
wqBA2AnFtNMB0XyUJBUJdQ8YWDcfQ1wnnv6HEmkf1xSymCCtlZHNdESQvTSjSUKHRIvnoG/CQu+9
tUk+t4J0AWbwyAYf6FFaUZNLA622sNG/QGNxCeofkK7GGc/22sGmPnvXPK4s+jeXwbFZ4YgXwyLn
ZYelKpLFDOfevkOXGqQzyFaheC2beTJAYaUmdMtWUAvkdz0DFaELFm6Wfdz0/UX63L0pBxWPNDt0
vpAbY6NGwR2keL8ej1Jw0qCxTHsNnXleuTdCbdfv+FN7W7py9XFxbEdw1EUNRLQF2Kc3H+JIvpte
fpG0QOkp+vhTmIa6r0XJbXaZ3kNVOOS5cF7a3Ypj1o4Fkn62rKgo7YLB7nQ3FU4+dWxGYKUC24OY
e2w9TSffy7zeInbasiSkhHLdyNOJB/0dmk3BAtA/t1P1s7KaP+Sv/TiEx0MSPLiuWbRFuIhkMdW8
bL5C84TP2ncr2aokrG2WY0OCj+zqfnGogvdouZ8ueXlkOkiRurP/uJYFxvKjJeK34tGBj9tMTuoW
EbZejFFBTeI20qai79rVilwILlWAa9EfIExarRIQwUAAyVOgTmOxAT2nG8UkfmzFo3VsQZitSXOS
duTg3QU8RBQ9v47O2Xgtr5tmr9ziGhV5o37tAgQlKObwBi8xzzQxiJNoFIujR9bLeBXvYezAAgpE
d321dYpWKtZYoyNrwuYeM8bQUIwnZe24swfg2ssQJUGBsot5ieJLlNyp0JuOOn/B+fqJ7vDuYvNZ
u3ozHH+EsIad2SgJMXh+6cF542gR7XsNAKQS6W+ccLvd95580X4/H6isbpyjkQvLCgBLTm1Q63km
XvBmjswEezxvYdVxHFkQ9r9l90mb6Uh/5BWEatHlTIo5GKYtFC137Z/255EZ4V7tCzIoYOPBtUOR
nLvGYwTcik7QfQPne9AH1a1ehkCwqj6FysKmH149HUfWheu1wSQ6c4m1QxuAAqYZGZg2Ce3xUi1z
taiuu5AKe6uDZK0ycLJthas2J1oP2ggsXr5HVSBy3PIrILNcDnTw1dD6SZ+20kz/l5Oigz2dA4hR
bjr1Ziqec53iwGS6V2e397lOSveko/+yvrH3TaC/yP54079PAa483wHyx/ub7fT7A4Sjak5Kwih4
BT2aay9tUX8FUf2TZrGt/cRP26f9BH54FZUXYD0/EF5HbjvtlQ6AILjtHnl7dB5BlyH1eQFRC8q7
reh2dftABxhvaWRkUYw9nVWmgBNKmwjzGhnSGaPSh4U8XDjjsMtm+5uWTVu9fKtPTa48/I9FR1jH
mUCgoZVQdMn37HL0MrSDZ25x+CDBB6LDB21N+L+l0df93JFpYQVLPQbPy4ItpEfVNZE9vI0uwDdu
fqjYNXe8Rqrspf1WmX3VDx2ZFdwrv7uGlsFsnwTmcjDyZ2tLbGU1ojgyIThTU1WTDPloDn7mykXx
fgiBId9tQRO2RiJ41HFsFAMcl8wjMjU8uW5APLI8gFmpcP/irB2NR/CpbY93vFHh0YAK8041rqFz
GnWIM89bWb2CjqwIvnMqZ3Sc2NiKdALNCwMl6hYibd1RAtwAQlcLeIZPz+GJ6qzPESazkPnzK3jn
/nmspjvjMF0lm/fBGibGBBrmvxaFNUrUwkrhm3lWl9RodipDyWt9UCXHN2rYe83VVsZhfVP8Niis
VTYkNRv4qaqzJwlhjBzfbObA1jAxJ6MSlmoB+r9gaQMjl/aBHHhwIkXLVe1tRWTro3Fk4NmQuwSs
8tQh5iC5S1MHARnr+vdqAoEcK6wdlcGg8Deb77chwRl1ypBXrEJGViq+qdJ+0TfC5vVAFjisf0ci
uJ0ELC+TzRPs40E9WOjbp7vlrtrzR6G139roW9MmOKCaDLak9bhHTAgAaLyMAGaceNA37uBVP4ez
z0lJQIQgAr5SpkIai8EvLImCs4S+9rEmoZWBgTCVzN2Q1aBrskJZqaLzq7V+kI8sC8cqBVVcvYBu
z4uvykf7MP8kT4VnXY3+fKm8FugQKr6ft7jqnI4MCseqtZICSkbwHLr50lGwMWZbxZEtC8KZkkaa
tdYA90dI/pbHCZiLh40e3bVtYYENBfg8HRghR0iLUAZKth5xk9dbLJChZlWPJJjQWXJ+rlZvdp50
RR8wUkAgvzk9tXoaz70saYNnX+kHTvUFwt9473SucWVFZtjdlHf103CRbuwKPkNiqHZsVjhiDCQ2
dG7hLPQeWKGkRvqu8YxMCZvN2vxq6RxJSCC8eHsTcp6nQ1Sg7JMZBmx1UJ3d60F71ctu/IMd1DfN
I356iL3kpt2dn9iVdgI0iqmahl4PtFZBBe3Uqo50LqgVceCkByVMvQbAMjkob/Sv9g/rKXvSb3h2
WwmSl/qKXll73rMzH5A2Ce3rrW9ZvdmOv0XYTEavq6nBY9UuQBLT7wEAkQIZZG6hc6jCxJf/UB3x
IxVwbFAIjnVqsgbdinBqSRVJZAeq9Khut/KWa8fQAlIW9TIQMX1qTlYWx4yzxUSCtCdJuBBZ9pVh
kw573YqucfZotJGJZccJTfSjYqFWhdI59aeX4jWOtB1/WKhSWDx2j31k7c9vnvVTafy2KSxYN7Gy
gGYnnmyArbzRfRMSb5LdAoRi3nRnoeeRIyGfrRH6qBse4SNN8+loHtkW1q6n4FMealS0cuju3Pfg
JH1z3uSg9tMQtK+R+QC+yO5Ffal+cKjXNvxq1fP9tv+JkGgs6rjJbORHrfmibDnzeJ9QKNJJ08ZQ
V/Pe6Fz9d2nFLjplMhVroYjKZ+rmj20wQKsabwC/vuCCUkZkzADrgVIUyKS/eRPD45poYgbQTBFb
YZiRAUMwY5Rxl6HFQHKV5tbRSHh+I63W1o7NCNFFNiYVHVuMsLwE5ipybgCG4P3Csa9dL9fKXbav
mJvs1RcwrV7ZHnv50URbrzi+WT9tqKOh8gN29CyP9dxImxL+17K+zxIU22jiOd0U6JB81zoCOP/W
U3n1yAIlZcpgwEaBWYgAFpTRmZmjxJ0PbTi1WqCpGxO7ukmPLAgRgNlRVJ16OAV7MEHdq4axoT/l
WrkRivJL4tPU2Yaqg+UEQbXIESQzq+vVAhTddpXeL/L0rTOKvWZD6Uuvd42kB+e3y+q8HZkTRtWM
pp5IOkqQbTO7ktF48Zac2Mq8YbOjZM1bwKBkIIQbhV3lJZW10avMySvlt6lzPKv7dn4Y/DOFWQMN
MkqZFtw1SneCB1N1nRUp6EM9s3Q8RX+qFeIy5GMy6c9hYseGxCfPAvomLguCevE4ecZ4rVranSmP
G016q3P2eziGMGeDMrcKamTI+OS7dP5BnPuiVDZcIZ+SM1MmuqMhq5JU0gwOr+VcBqiJfaAyt3KR
60PhzXLASZraJwhoUgORyWAmnm9I/To6UbMlDrhyZLAmv00IexiUs4ARKpgtcNu4eeI8JjlB+LWg
uMhfVZ1qP/3NbvttUAj0cnCKFzi6MDg67CaTlRIMgRSdC63keLJOu43gYG0O0auAZk3QEWhoIDh1
pwno97s41bEdil0x2q5UXQ8V8c8PasuIMChlqeRcrWBEBo9ySSffjCO7kTd29tpaHQ9FCHNygkyV
TGCFWhE1jYMOBqe222l5BITd/fkRrT0DwG+ATecoSIEBknA6b9nkVLU6wlgC5tlr1csu0IwdQu5a
cc3BHUFAwKJ51264iE2zwkxKVYsAgEECOd0j8f5a7BQw6HQ+vUB1zDM87QnJ043FW3HjcH0gMwX4
ArALkfQAbLh6b2QODrMteykqi2Srk3fdAkjU0FqCN6PYzY5URT5XfOEGTdtPeg/lbXW3sV5bNoT1
KogjL30MX2Fe1Xv5C9qBfM6fmDySDz2V7cL8WjiIefs9KmGpYkhO5DWkIvAWppe6p+xNwIDIgaOO
9bclAFLmxokMbxt6tHbajg0L52AyAJPJciyY3OCaR/VyrB/HcuOwbQ5PuBaNaWjJPGF44wHoDjXg
dC0GIPiWpx3AfQrSHNCpozdl3G0Fu2stCMczK5agQPJYNMoA08mr8oJ3BYRQbps9DXnA3UVqkKME
ZgEc7HVvJhAEt2C5vUiBvdhqklmdaFC3QYnFtIxPLAykAo2jooFjsKajS7XLElATedpItfGNKd6l
AG/+14iwcROjInbaJohvEnabkMo1yvyyKgp3Mru/OelHpoQdayFfGOsLTNW29q0j0p0JJYrz53DN
Rx+PRtibzWJKqV0Xk1c5sq/3cTCYDLHhi5qyXWu04f+bNWGPOmrWd0U9TR7VftrKrvqWzGFPUpfN
G5H1qnf5PXPijtRTyagzOQbgaZkOUI/bQRj8Ly5qtGiiHQTxO/gV1NMLhy4ZjSUCBwYlE/DIS3ur
nO5s2/6LPXBsRnji9blK0gyiByC1+Q46f0/VaHR+UdZODe/IQJMuqK6R7zgdyGIPDQM//ehpFI0m
9InMD7Hxet7Gp/XAI1yFhDgynrie4RBObbS9lpg2BEXw0nnQpTct3qy883k4OZawADlqzoOKTCcX
dDp5hmpUruNFriYPsc2F1knPVp9dSE182+hmoNX6mwwu9mVRw8RZwkazDkbb7uxhCc4P9HMyTvgO
YVuUg0HBXYDvAMHA8L74tT/t1L3WucMLykyg1HMez1tcm1o8QfEQ4kygn1pBLZ06M1VwguuldccG
NAr2Vibu0w7BmI5N8E84euJbaZYaSYMxEVX2Vc32oLXiNcnGmV23Al0rwEkVcHrw34+sFA0b4wVS
rN6k/+zq+2F5rv4YTvoxkN8mBN+d9tRGtYIPZMSlr/ywNgu066vx24Kw0e2MQb/Yricvl4lfTSDB
3hrD5/oVBoE+H/3/kPZlTXbqTLa/iAjm4ZVhwx5qHmzXC2H72AiQQMxIv/4u3N3f2UURxXX3ix2O
cFUiKSWlMleupQNRjdbcNSYWrD+Diz0LJt0jPy4s29DFBHS5Bbrj/4O3Y9n96311bW21KtxkVlGV
zRwIpwWJYlfAsN7P7WXQCv1ubvgzayCaoHTMPeVFqvhjigzi5y6+5RlLyKuC0REpd3d1STGlmNS8
bKHD0l+gLBaQPgdTvfW/seLqaDRC5gLE/quRtmldEdXucbFrbVKZHgScquFLYTZ/W/vB+oEeZGmK
ByxQW2O07dKZIC3SwUXA0wsifgrSfdFEn0/Zhh+CyQKbFkx6C6RkNWVkoUPOUgxmHKATVTy5cufl
s7EmSPUYIDFCW6uOusv73Zp7FSMsxSj0Uul8U6VHUeqlz/u9F//HJCcoY5CBRxELQJyP3ft1IYSp
kQHrcjF8y9cOWjgAfohKT6BAFyW0YgCAbtMncKOhnZ/GWe/vM/VtDhcQKxDXABHkrBcNVOVZznps
A+QDltgS0iVj2UHoay9y2TIENhfk0ABOWaCj7+dVNlnXQ5UI99johb1zagfQDzU7Ud+ekZV3lBUS
11mOOEy2uXVBZ+scK9zzHjVT+evoAqt3PZ5VyAd4pSeVxRHLkT7OxAgGaHnl3d6TdWdEa9j1LGbo
MpnL5oVGFURr/L7NfGbuxHwfH1nvR2OsogzXGEFQOiEdSEGmiHRTrP1wUbv5Qs/NRQtoMt+Is3MP
Fcj9wsnHqtFiW0efDgBLeJWv3/0TRKK8ZsKiNZFz58ZQMUrym/yUx+Q7lLF9MI2f23ivVfYPTnl1
/i/JhiXXih4JtHa/90cHylKNo2DE1aUBDTGKQgk0MmJ6hxrKXf3cQUsj9heyc7BA+GjWbXzQEuyl
PDZX9+ojVtPOOAXLhCXmQKmLSJ3UpxGtIHXHfnx+aO6ZWcVurK+amjLMMLPwCMpuJegc0v7hcyPL
3vpsQlcHJ6I0rVMWTzUg4WaTX4pZJhYk6Fza+L33XTf4jtNuXQXXK7iK3iBxlcu6kUhhd5C7a9nT
MHs7odvH9ovFNw3AbZGOR+5/TZ1EUsuls+LMgPI5ah70VQrFsFonaf+iZ5l4o+k0+U42QtXP7LSQ
1eoQW9Sbq8Qc06EAMsaafgCOb0xHvEYViJGq3S8w9mWXQkpIttjAuPut5Uw/Zsb1y6j0+k2uK4UP
GWaofA218lpUrnnyzLTewZ1uT99/hrZ+SoraI7oJajso+2V+4d66bMchlhP9o0P8a2Dl3BW1myHN
cb/lkLpTsaGhOWgKKEJqld9bO70P2y7+r7GVi2cOlB+hmYjjGGzimlf7tfVC9lCXWyHqtTs4Kx8v
3NEeBh1WFjWG7Nyc8sh5TBPloTnoX7w92pftFQKpB/BPaB1ehyK906k9BWYx6Ol4sMgzhLt2QsM9
C+stxHFdz6qLo1etI7jrYO7JhXxMJP/ZQf8OYlm4q9dPW1ctaVXEU/1XQf3xeUmIekiIovU6P6qH
DD1oAEVGn59F21YRWi0EBZ4Kvrr3Vk0U6GqPLu6AOvz39l7cgNuqA18IveVnqNk8V1FZ+eMeudCm
F16ZXXkhLex00qDaE0zoPWXiq9H/EGayM7bNRYOuFgS1kA/A++H92EqWsVm1cXOJk/gtIgOa3WXj
o/D/AD98ZoCmGXue+CE3uCzilcmV31uFV7djhnHZostAashuRQma4D71HUp2dvJH5N0fY2DvVw2o
SHxQyJADuuUZQ34ze1XurIO4qV/6Mz3PJy82XiGA+W1Pd2TzoAIpMUp7Nrgm1rxWuiq4S5aba+gM
v1Qhbjw+9+4UDuRsZ98+X73NW/LK1uqlPnCVQfwAjsn7uEihoIzssp3l0KzNfQdE8I2+hwTadBdA
uXBwGSCodFZ7vPTaSdgCx7AOtDMtnyn3dk6RTa+/srDa4pJMjI09nrEMjCAOe7CVMTR2K1Kbq7Tg
pZAg0FU0ar13e2nWPcd1hVUCS1SoteEiVs/in8wMxT3eg7+ny3RXRN63IfM/X7ON8YFDHWp6prOw
nq0D1KYXWlNAQzlA77/fKw64z/T7JjN3ksgbC4Wn87KnkbG0PpAopoRa4EIpBaiilXvofb+lc76z
t7ZMGCi+glcTLNwfQGFsRBLP8RoBmoQSJAa/hj3M3tZUXRtYPcD03KjQUt2JIDXh4vNbk/9Qzfjv
l8MwPUwUeqfND7zXWjWWQH6iF3DIdV/pEzuFAlT75XMjW68S99rKaiQZSrwdqMOx6FF1ZI/696Xf
6SdgXYv4Wg1wVXoLXHX4udXN6bsa2upRyXOm69yBUTCH45h9NqAEUVc7cfNHqBx47HErIqeKag+e
PqvTXJKKpsjViGDhSMmT6jB8X3RrJPZTHY/MZ1/1O/JoBM2hBgXEXET/i0FemV8dSJlFjRSAR9C/
D2k4FbVfIQBN97xk47jAXlrelEDKAXGwet+hZsi02oYXtm1ND6RXbmp5m9cqQ2LHtuNWs/q9i3lZ
nVXA+87kKuhIM91JPVlj9ZLiyLoDBMPOJdjKzOcxqh5BQ6n6HtCzJOEPQ+9b/3w+rVt7+3rAq/PR
1rli5xqsG60HMUytfi0z9+9TfO9GuPIcSKDLlEHYNwCpUYT+jMiJh2rntN2INWDDtMGvCbEM4P7f
n/NF4fam0Ss45+v7EiGjRm+MwfH73fbvrc12bWg1GIdauqEYHMuVQ2XX+TbYj1729PmibLvEv4NZ
+brjVGrLTdj4H4CSES+0cXtdfVvVGUwadHRA6qJBLnLZDVdRtlJNKZ9dAoTdoRa+fRriOrCP1k1B
fS+GMN7B2DlENifvT3SNcxiaJquBDR2kgelgzIEj01gpvVPWlOd+sJ8/n7+PXaA4q3DhI4r/LzvL
d1wNTEx6r4oUEzgeivvui3H8L5aTLigf8safM18BwKE+FknOfTX5vU/huOmOVx+wCti8TLWGtM5F
kCnNm1UYJ2cYXhxJ3spm3DkYt7INENxcYGY6iHohEvN+sK4m5rrjGOwU8FCPq6Pz1F7cYADmgQTG
eT42gLiVF+OE2u9ReZMRC8cIfcbxnnDG5lly9SHryw98o54nESe4jhqo45e621nXj12hy7qih2xJ
wCEsXcfcLRwIRSvEVONhioxDdUCFpT92cfYyn3kkAzWckfWefe+bvTPL22P71/JqQfVRqJSCBzTI
8OstqKoMe3tj0wLS3BBexlqiKvx+GXPo5TqZQkWgdVEL7kpjGnfOyD+MWuurBoEUdDgXykEUkN6b
SCUUfwiXiBU99M9az7jtory7Bfk3CnRdqDpT2FJAOMb+ONSR2bFD0dch5/nJ6s+6xpO2qKJuHG47
YoTuiJ7/nvs8/eVCC6bTXrklzrWt+Wx4dqdvI/6yx9+gkwmJea81ANhX90X/KEkRzOmr7H9+vum3
Dk04H164gCovFdr3g5tsTWJDwvuWtt2FNHU45Pf77QpbywQZEAtgMBMntLuewxkNc5OOOFIZisgc
q8g1diKCLQtoOzBA4AIxTSQQ3w9EpdrQ9PWAUzl1o0nq95O3l8feOp7A5wctJPTrfAQNZ15Wi74A
AKGs/nGQ0nDGtwGqfa2IP1+TzXgYrBzIgy7UkiAJfz8WqXAmpwxR2xI0amGb+tVBfnHRvg1dvQcR
FgkU1CL1r6FPOCeuza58gXq5qFMLZhv9ecA+0uYX19lJVG7dZUvTE/ilEHPgRfF+aKnTluWkwgbU
zH11eqj7r2q1A2PbdAWwx+JcR9M9qKff26B6b4lshg1PvzdN4uvt39ctoTcMgDpUVxac2Cr4pLSz
OzzzBfY/j2rzi8JRwbBfd7xgc6oguAF5eBAzfBDs85B7Gi0TTwfwR4UFB7eilox+7/PXtoogLb5Q
Su3LymxNHkAgyAsZ2kIju5q8kXdDJR1MHsuhKT4Ufg4x2M9HtvjR+kC9NrHyM3PiOjwRJkoQD4e2
BdLhsvmttPycCuOOG/rPrt07xfdsrvyu7ye3b3ssmcAzLx85VHMsvyMAbIJ8T06xWj5/Psitw8IB
4xiCahuybOv4QjBXqbQKBjsWF+YP107K9ptNDp9b2VytKyurqUxN878xUdz4nbn3RkGCzw1sD2MR
40HREDRti5NexYTuXLUKTeGEeKqmLJAqjj3vsnMobIbUDtovgbp20YG5tpI32pQjxlsSAACRNz4r
fQKtRNS3AiwP8cWuXNmmP1xZXMZ9NS5ngMxMIeCDMzqOIMuT8u+WqIPahdp1cXamnRFuTuOVudWu
ao1uSKkObxgN4tPspwUOwTyN9/qaN9MNaGoycHEYYKcyV3aEaRoZ4BN478fmSQ3M1/L7eASAFqw5
C9GRcbKonx4cQJTTH9U+P+LyXlzv7GvzK3d0lQatZEtOZWGJQ2k7qH+NfgPWGvSOvew1CG+VldHY
+e9gV3s6dafaLjgG20Xkfimmq6/kuIhsyCMqHwcXHiSD6tZ5Se/A3NPGUNLe2R0fuRJxUF19wrq9
p64Zdn8Fx7V8KE0CgZ6hll5fSELfdjs+t0K1a1urW8ceCsOUNYZrxuOFh/JQSr8KlwpPFyqQ7EF3
AmiFW7857DMhbZ0zLthmQaoLNU9gdt5vFzZILYckBRIezPXzjAeDne/M5dZ1t7SYI+MMhb0Pz2q1
zKp2sBCJavUdne5ddse1vdrK4v4f/PPKxso/B8Prek8K2GjaF6D4zrbMIfTQvaTpqPoVS3dywFvb
/npMKw91uPCUScA9NOXNcRLFxenpfp3SnQt1x8y6HxaJW8YVqoqAo0u1lVY4pTRoGGSz9/rmdhZp
HfmkmqEwq0YILEFhX433rp75bXb8/M7ZdLZ/V2mNihadosk5xyrhOPnRe/QrwOeHz01sjQMYQAtC
cyYyOeYyo1fHf6eB9LBaohyXovuccJ90EFOXU/i5ma36GiLQf+2szuNReKjYtLCT3mQgTLi0z0tq
2w67kKU+Oafn/bz21uzhpoFcH+CH4ABfbVV1sKbK4PA5ox5Ckd/W8IXPR7U5eVcWli+4mjyOO8w0
G7ibmn6p2xdNHXzx191lOFivR7F8w5UNrSwzPhnwgbT7oc8n2/zVVzvD+NhygtIMkp8LGQ1ErpAM
em+jqSxF2DpstKF9cu6G7/Kn+G19lSEUyiDpGGJcAIAVrzKAeoLxMkcQK0Zyr4r3rpGPS7Z8CEiM
oCaw+OPKSzQzbw02IcNQ89+oxPh2+/dhHFQO8WRFtxeEbu31k6jHO8IzRCMDEPed1b7wVQoUdjef
a/nXUJeFfgw4q0W9Di+XlftNgFc4KdIloN5hQQ50aq3uWPjofrBgLEzQgBwgIbOaLYlD1a6oLgPA
gHxjRrc65cds+v25k2+tCR7DgEa7iwDfuhdAbQsyZgwzZvBvpXbuhqfPf/8GvgXDcFxk9Zb0FcDC
770PagSe7JYlqS79xQhlwhPtpAULBLuK95iXtq2hrxFC3C6aatfLYle8TGejVIPyFSQuB5mUIM12
Ygmtxv1o4SNPNnYWaIT+Y211QsxTi9YZd5RgEkGV2gcNjofMcTD6VeLewWYoT0iogrDYh5rMrnbW
x+sQ1iHVhWQGSm6ou72fWQ6VI12hnQzA0SWMLwU559Zjrvw9AEWHW0DQBUERRDHXVS+jMgbuTYYM
pA0MmZGIHBJvWfK5m2w4+zsjq6BPcyekzoCTCAq7jbrmojTsWFV7ZCxb7vHOzOooFIPVVWZvYsG+
Gl/7IxpQI+PBBPkNUgyHvV6/7TEhbWIsXf7o1Hi/PoOZs85oqQoOgZ98SADx84W7hybcNGIufSA4
hUD2uLrh9cYVkC+04QS/+wu4gMPU8tMbGwQe7BYJfmTBx8QlvnogSd1CcNlftoIHEo9895Ww8ynr
G9mWhrQyOeNTvPlYDNLX6jIc94g8Nrx+KZ38z4DXjfPzmDUIrLGEHitCUIj6eJhAtJcE4y4v8Ufm
IuAarmytW7GIVeleW1jQtj/MuW8+AlN/p9zNX/P5v5Ei6hN4+U9AixzSwxy4QNWrXxkLIMaz6MWH
n++Rj1H9+69ZRfXEUayelJoMqAWQVA9ofY2+/vaJTeTiKXtdYhsXw7uxr2L6OavAYqdKGZSp9atS
UBjT6PPnA0K7ErbA+4fK9ZA+IKY9h2AlWauCD1V/qoouO1DW9CgRpSgfNH0ZopgrbkiTp5cU1Z27
QhOq75CxjXWdzQkHLW2i8kHcDUaWxx6nTpLlFYTsKIN8L5j5QsMonDinY5dA9562EEDO28BQi/Yh
h1zFgZqjvCOyF7d6S75zotXhQpmCxELdVxHrqfatnS03cCYNZR1KrXLyASTrgEam0w+tUHG2Ny1y
bVrBWDxWJo/AsqAfZs/TQOcl6XhTsaG5DNJhL17B3yYrrZ+rrk2TkgsH8fjkRkpWfMtS0oWU4GxV
MpQ+ZUvArD/lQ1RZHdRmPJvcptxTAq/QvXiuivIwMQoXsDqQ0btecdHVrEUmWFb3lVuQpJXF+Kay
OouY2WZxqpg0rrw890dQXj+Bg4Y8imKAxLcy1w8ZUIY3bmbkpwkKFKcaPWuH0WuATNL0sfDB7JGF
igKVVl8dcy1Ka54dRmhuBnmdk0cdur1+OWjlWWSGCMWg0dPcA9Ma01ao96nDNGAzSeUmzCzBb4Ze
dr8hhnfoW5Ye3YI1ZzUHd0Ojwa9to5kiLufmVrqW6eOT28hkBlD7aYdTjbWGbzdmHY55Cswlilln
CWlF5JrUNm7GMks0ryNHknIbf7DqZDdafa/XDn6zabRhagjjYNCcnGuTKgdQIml+w+af3Csyv7IJ
kDnoeXtxdIiXUsusopGOEH62POToclOcuaPnQd2iaa2rIYUxGnnqd7z/iW4D9TKnUg+FZUl/gMNF
xVSXQVlW/MHOFPSDKYJooWRcC1z8SGKKDmJvrVLdus6gRf2st5B7JO4LUyD8MdiijabRqfxcs+i5
q2kX2CAwPk9laUaVOoLmKxtHH6KR4q7STeETNruRp7DvAOI8oS9QtiCs4ENtHqTpFAc+a+lF4wCD
K17NfxSN48Qd7eoqGPViOhEix6OcjTQoSlsJFa3jp2bQnKgoUjX15zotf+eO5EmKVXv2pGv4zOjL
hGTE/m4SF2KELnSpVYgTBpOmjU+dysyz0RhuPJVO+81rmwy+YTiA7md6wf/hkqVPai7TR4d0WuYb
5VTcOYqtISfKKyCxmpL4jexwY6WcVqcO+kNBXbal8Fkt1FvameQ7VSzmhkOJ2U5dt0e9V5TFbepm
/QmNehOo/rnVeqENpCnz0wZP2JB0qQ6VpN75xmWbfZ2GTD2n6igfazADfrNrasfOPIhX4B6RaZtK
+1C65hQRs1IfzYoZkdlnxRmxl3ac5gxYCMpasB567X1J9fo7dyov8sCJ/FhrHroMR8rjPmVNkjUN
DxC1jreZzLvfWlWgI0SLhcdDouXgoWJyuJemXV8cCdHoadQU5Lza9nvjtMQN4QTTq1Mq0/eMgKmy
b8o3qQ31QXhYW9Uj5HmaJ8gJz8q5ZGZ/M2L6IpGSMQTAUfdrs7NvWOPasVWYlR0ITLRfOM1wRhuh
Gg04W0KldccqqMzZqYO2K9DjDsrSBL0WkBnX2HR0Mj4jrwPpdbOy5HnKCyUsNZUdO9T4Ikub1ANg
tlOcFmwAttxtjkPVlE/GpAJ3ULldDMVDdwgrxYEtCUDnIEueEDLRIyVtk5ia0EicSnQNfU9ntyp8
QJXzwCu7aUryzCJlETqsaBvsZyimQvRrNI8al6nfOjYNOJYJfRMg9095SSM9kwNODs1EW5/dHwoo
qz7OBZ5TXkbyiCgzWi9sIZ5QOWseFMSbX81WQA6ycZbk0lyCZ1mMyqNVNOTJ7Wv2zIu+jG0+e5A2
Mzj6h12THUXL8bKgmhU0ZFaSlOhzJG0QV8yup5zmhRi4sew8ZnrWAx05qoe0hFgh5b15mtupjySq
bOcG1FY4W6kYXiV1aO9rOVSCoqEfBj+1sqYKpCDTdzGZeezmtZdkg03UoHIKcUdnaCAWWtrf2KUn
vgEZkbWJO5f059DPVZC3Ame3rfLQQQG2vYXEAkhjsdsUNNy6pauAslt3lFx9mOb+zoL2SfVWQF3l
rWadAyUcG1v9ZA6TO16sSmX8LIa6fdLdLi0Te5RLH7WrK9iTaAbyDi6zSz0caKdJ9GXo7AaqU9O5
qRrNV1vcrQWd6QFiD+KfkeYWrsaSXywHzSp+V2r8VedCf61F4Z5Q4RkOSt6NoM3tzZuWqIpvZp6T
zJUJjvGlY9hRvIEGaLaeLvjVlt9oov7ZCL160AmffJBOCl/YWurXaAQLOTj2LT/DsY4OysdpNm/q
Qg9rDUKt3Bl9FRsTyI2jXmGzCJSci6GOjfllGPn8T+M2+ejbVX7QJ88+ax6zj1Rh9blBS8CBKkIe
WevJGMrr7jGd2ZBM09BCU7CioNO3c+c1NSc1VpTM+ZGTLD+6aDTyG1QBTwWj6SHlUk2acVITolf0
iF0hbg1w1f9TutMUzEPuvYmMmoGi6fSE3eT4pWeiQx7C2ycC3sd7YEOmxOj1gzD7IcHso1zvWsy7
GWo+JZNWqrGmiOoBOHjqD8ztvpvSLi9z54AI2WHmzejU2W1WpM5LXxiYojwXIShzyntVGewEkBqK
m/doeAh0LH2+keOs+Pok70w0mQVWMwkfENP0u5sNTmjIQb1kRms+Do5e3rJJnR+ookMGkOvND1ef
+lgiwrprp8G+BcEimOMcL6t8kVltLDW9StTOTiNeSvFil9Aw0q1ivlWA75Sh0HRgBcaWvDm9iqIm
XsfntqXWLcXFMvstycBfPqepcej7TJ5IT5TQKRtA1oYaasAOHbKIWg2w5N3U3Sgasd7MdMq+QErR
NPxMGUVstgRComPR36EJRL9IpGAiqlXNQRZCTwOXp/SxyxUAily3fmUI1I4KQIwhBZ1ONHUmgKfj
2KJGaeDLkTt6rhuvjbQRTPzZ94lX/anRZ3lQG3Sw+PbI1Bep5poPNgx2Ae9Yd0CFMDvViLO+0VIo
Uau6eeShXecyoh30qSnrJqJkJHiPl1X+0PNGj0lpWPcgO7dPRud0YQUyrLtisOqnidZNoGVZHgmp
iS85Lu8gnaUdmFJT79Sp8w7lNFLwA5MmyA31oXJnzz2geZfcOwapofI3q+VhVKvcivK5nuU96P5K
JS6zvqjxUBce+TrXNPObQpMi0jqdKYcc+IvDhPpc7ate49zy2pYumuLNPOyJPU5+2RXWa8kRPfvD
RMssQMzkxgTB1T0wh+xInIqYvgsZvrDrDHLvdopxGbXlzM88kRS9qyiAaitFPKdLbNkreVx4bnEr
lEK5sMlGXytKrSSCkpCLQpLNUNwv2dQGIyugjFh7iAPgDEUADezskLlTdSTDYB8rgzqRZbHpBDbq
3i+NvLogfQ7A2jDKV1LI6V4vmH0WpczuLZJzjjJx6tzNdV1zP0VG32dZZp4LOlI1KRBdgVXSLY+D
Wy8IKlpHTtFNSljllB2ptDMEIiZvA+RynLixUicRQwrqW/S9v4EQvf8GXj0ezEqJ4uJk03DSB+dC
a9ULFAlFtmKy/cnU0i/AcU44zVX9a06EnqAH3UVZuTTZQaYe2qK44eGHR+L5TV1YhwmQ2zuZUf6E
jwWjaEYHgvnBy0RA5jbqMIE1DlnTi3NWdb1PEdAFaqlYsSvV+lZBYYtEhHOkjSujt0OjrBo/58Zw
p7GqAI+DWh2m2f5NGgJuXVy1SGJWnn5hpBqYD/L/1se7q2v9embNHZs0+T3V53QMK9xgItezALtQ
6xGZNuO5mojtoEND0RIFLROPvc7aeBa5ciiGyYI8o9LO95lg7GZSWnaPYyT9oiGej2xFLWM2SjWy
h1yekPy0E6Q6zTeh0erNxBMkHl2nPgGblN9NwO5CDYjTG1kAlMat2fJnaaloMXR5pORSxdtxaOcn
MavOm+1w08cwLm0/P+Mp2DyYHeRnqk69ASiHHNypyL4MZp9nuIIETeyiLQ+IT79MmcUTt3HTy+hQ
GjaGVXG8LJJMncZkqub6kg//WOrMUcrNvK+l5wLzrZctqINTK9LB2vKi57h0qjwHk9Is6dswpf0j
L4SNNNPgQt7eaMxTzkrzgY5K8YxXvOObbs6g/qOIY6ZzLzFZYYalu+j7CR4ZxujEDMjRF5YjZrFn
U/ErmZHST1Nmo6fNQC/ETDsD0SgSPD7DpfqGJ2fjK54nBn+0yPySM9MMTc5EgtIj3g+UmAJseeCT
WRRDHxitxh/MJUqg5ZnDIdus1xdtVMdXyEFkLzov+wYNo33DfLfr2u8cT/eHnD2XTLhxyw0NAGRq
2gvwfgg9j6VIudfmnZarLIYIE4ToAOgJTVFaj1k6lYgsR5GIqmn0IK1nUNereCv3pOeLh6knCDeh
NoB+IO+Xy2seOHMpY2fUppPaD+qdA0F7HhBm2McaTGhHRZbaXi3k82SO8SdTeVX4qWkrs97mamC3
j7ktDu30mrZgIAOwHzxZn+dZ/rTaf5ZmWRUr8NQtlNlrkGYJ20WlngSIchbGYsNH5Skej4uKnxI1
4RR6J+2sFr5xyU70PH2tn+UbD5Qjotd9oojNFBPk3xb2RiRJ/wC1r+ZAlGjL4woyyyaCLzZ/Mayd
4sNmeunKwCrdW8+mzt0BeQpvBuzXQvVLpec2peEM7/58jjeTn1emVlMsFWlMwkSyVzeaSO0BYAOu
rGHe/9HMMqVXUzZ31VDgaEKpznN9Tz+2EtHaHo3IRwQGsnIueErAGYw62rq9T3OqweCdg3WJF205
JTLi7qgnexSoG2wl7+2sEuQ117oqnWHHe3JjSPlAevMfzc+j8kV9QqZqTpxoSaoiCdNAjntRIOwS
/rKXVt30wqvRrjLo1FBz5jUuKnlWcTPn3RmP+b8v5WEeXQ/SsUvX8jpJ3yjmNHCo1CJ6/KdF+F4r
d93Q7bjGhrODKGcRYEJDpmHqq9lMvdqpCxdlXo+BVNOVodb/UowqGXdTwxu+Dhy6CvZgFJTR4bry
dcUdO54t3VbaMPlS+zmCXFjFy/rzHaVtHJHQL0fdCWg5cDg5q4UhM+VOil0V6A/Tb3IP9k76R24U
9dYAEYT7tT1DSrUK0fUaf256wyXeWV6+7GqXAXFQaWOFAc5yPmSWDJt0Byi3scUAlgQF2wJgA3nN
6mRC/6zI/mC6xGlEC0Z2szDz4P23M5DNlQLvngEhMBdv2NVKGYWJ6i70JQLVUM6V1v2qmjyqS7rH
erYBAEFrwpWh1bnkNNoIskdgJSyfHhWwmSfZL+hqH7ujOLYBCr2QW/h8jbbc/driyt1NVxktvQGY
oEQPuSLOUC33R8f1DXMH3LTpDFdDW7lhRvBMEgSG5hYc9T3Ka85OEW/TAmCnEDhxAQcx10NBGOCw
FhaQK/A1hFTzvGNhc7KuLKzG0CGxRocGfmAjWTT2N0SqYdX+TtkOpGnT39D5gOcymiBA3vV+45ie
UFJXxcaZWtmj+fxPdAkwGDThPl/9PUOrHepqit6kBIYYZLG7VIR8fFXYHsG0vpTQV4GTAQH6/4xn
VXIzjYnwpkY5iBwdM5IEXQq4nm74Wb+rf9rI6Eem7psJDQbfeypQU927nOxlh372BasyHASycycn
eEBRB+mRMtPYN1dJxcmzuvarANXmczkSQHY4qW+QpGco6KAak5VqBg1oawrrkv/MxqL4lXaSHxCl
3FtAusdt5TQxUptjrNa2NyDjUzgPiqGIA/CPIwsGVs4/sxrEjLNW6l+LqkIBu6/7UMlZ/trppH1g
xKZPyDHSY1q5VYjuK/1FnzOS2CA0WVrbZCzQDYnKKWluBGXUd4Td3uWa+pYRQCsbqP4+QDSe+zoH
lcA4z/kXFHrwf4U5JIDKd4lVGeMPq8QzsykI1HhAKxPZvJVRJwulDGjvWRHrTCvsaNMfRKOmN0Km
0CcvtToNmtnduxg2SEBwzv3rEH8c5upmYLnsUuraOOeeytvpdlEIstQABXYjRsfgedHHsJDeiz73
9u3tC3EXZJwQpq5BOhVxe3t2gTcGEDjQKzSKS+7PRJ7w6P2/WVrdSxxqRLm39A9QUt1o2Y+uuJc6
O1Xm7o2xuYOhSKEhBwYikPVM6iguFLOqLe2lZmyfZOgk+YmE1q0Ry2A4uge2K7C90QyJ1QPvzQLv
dcF6vEaZ1G0qygohUo9WkwpwOFRkHpQn87QIrqZHJIf5j/mxel24rRfE4nBBY5oMFgFb/HPnrNSX
w+PD1r76mtVcD4MGyKSjo2vwOz/W0QLKGA8oC4So70wvi6yOBsZtOzSfrFiELb4ojYyTgcYo1NmS
PS3dTR9Dtw+ODBBlumvkVJop3VAikxtgl/kaqR4siAhVbX9J93oZN1f+ytIqVuhQl5f0/7H3Jctx
I1uWvyLLPbIwD2X10uxhimBEcB5EcgMLkRTgmB2O+W/KetWLt+s/yB/rA1KUIkBkQEPWa6NZ5y5F
EhfX4X79jucMzaIUzahR9FgjA6VXc/0Lk1IwCWoABk6FNzy6IcQkLY2QKLgh+gL5GGEVC7wNgLaZ
m3Xy7t4RM7ohcoUqOYCncTQNzy1DdixG7YwDMukr7ogYXQFEQwNgWkNE0+i5WfXyhgHK3tRzZdk1
kgtu3uu4lEo0eFdnh63BtHIYBRx61UUMx4yucx85MrHDGhog5gaDuqmoMxImDSqQodHGq6G3DOM3
+yKUwle1JB6Us4KrCFdqbA18kwMIengjIh+6iYFTmcxMtk2LRUiBlhQNvcPjiKxMlD6Tc5w9eWEs
6U17FV/mS6ScTc3RT9kZIIHsOSr1qQ0J4OGvIkcbMldkX6f1cHUQbPhKijclM3xToNJPOP0DQjXm
2nBTodt2f0kDvaJBx2GIoeNTm7SV3Rif0nwmpJ3aGrtCRqZUCcWyrwkcfg20SaGim/nc6Pr0N9rR
Y7Q1WCOoXdhj96EGZnuxiXZlWwVLs381tI8WVmcCQXEuLzf5lZD/UxRVQD/7GNkWMaeKKrgBj69K
10p10qKg3Rczu35OyMhNRlmX6nkEzUpu1RRov0b+q62vDh/eifFawAzuqDLacLEieHpXS8P68Rhk
MQfKU4KYjEP8jH5fS3KS0+rT3AJOWatdqSODqOiZL7bZ88kahu9fk0dzke1kxLkrZ2QV0bKEQhk8
YUB8Dr2OKNLZ9ccevoN/J5rB8216eD2ndzzG9wSkcDBKMTpWII1o1A7UxVYhtGYU8ebsbPfwQcYO
AVqlgaoMeJmhw3H/4JIQQW1RJCiW0IRYXCDcGJ56HlD5joRluqj5xjms0uQ+1NHArMACAvZtdIip
6KVBpuHOr8Rs4efHiSDZUvhwWMjkuu0IGR1j9M5Tr8T0P7gJ4bh7/lrjhJ/wWtUdEaM0RxexrqDD
xHqPrki0QtogzENfaGAJCIN+TZtB250AgK8Q1LLBbTV67RxdUB/bnp+x33MLNtoGBuah83K4EhNQ
wpXMirm5MzoZ1+4u2MgAJUFDOVIjoKCdk29C2ZKt2MWuBlADpnZUsDxzhTWMFaJ3bkkFp1vOBbaT
Ww/nCPD1mHHANMj+OiqZR/S+RmQtC7mtZldiJ5hGOnNJTQtRNDTL8DDp/EhNXkZTGxnmNAHdZMbk
k57wDpkLmeaEjMxsK9RqS/lq4Gt4MpSbGhVOLvt0eNdNOedAL/qqyGi1sl6OaI+2GcuTMFzQhyZt
ChP9fJ52d1jQ1N7DvAnwGOCKAfRntPcUQjOdyPDNu/QybBP0xfyEv7wrYPRJAAKeqBUHAVqVLANB
XvBUm3Hu5nQYfRAOzn7rDUOcmeCvPNU4Mfx8RovJu1WDdzAguqPWOQb6MGqA+iGMwUc/1k4bR966
keOvDEu7B6MEWITAbL+sQ/vwx5naabtCR+Y6y5U+xKA6LnSKflS9oZeCj6ozQBoef03QyGR3fsnB
tGFGNfOoGWTgWkxsdC38hBCUWIHHCfcfY9z7FoCleYKhe1gA3z/t5XVPjoMfxyZEckEAwwSyDAIm
3UciSKsZAHrCTjDifJkI0cbThcVhLaam6/ZkjI8mTqbAcfB31OPgKn6UweOkudlqgFVq3EW2Kpdg
6XDkTbgsLHqWuOU5Jk2cwy8xWSrZVXTkDIVyHirV8BLyglxwhllvGNzl+DSwDSv9HJ8IN5kbrPnl
HFTM9Dn4tsLj6S40gjdJ3mGFAS+1aeB8LSWbWpllAI43v9Ef+psWVHKce1jf4buNHaUddY3RQUg8
nWUFhxaoxEfpH326uU5wITMnMfKFjunjw+Km5rwkgLmIz7OmKHuNlrfUEr6qGFwY5iA+1Vflqb8e
tETxtVyDh9gSLF+yWwcFTAu8InPX9aRB+yZ+PH1PlbL31QZumtqpdpTUloSuuBkVh236Zkl3ZIyW
tOA4Nek1BAvcUgXxJVk3N9EaLcJ2dOwteyvfxhfdRl0GaKmdEz2n3sjaYK6kTQLlOU4RbgVX2fTg
lPY3/aqzFQutJa7yM5ZnR9eRu1ihKT7vEgjkqXGqEM6MY+2412YR9IY1e7umA9c6Bl4x6z+OGIxS
SHpDQ8R/Wtv+MrXrT8a1tgBIxNNcYnpyDSWAlwJ5CqhQ4xNRRZ6gcAoym+iPNks0zavJ7eEdMidh
9JW8nPf0UIK5zjpkLVQN+FaRcHVYxgRACgz2jhqjL8MK2WNCAjvWuvRGtLrjeq04qhlcyO4zCPVP
xOG74gadd5z5JizbRhPgunV5aafSqZJ+brs5SJ65hRu5VEGEpupcHFwqOTO7/kplc37BnISRT0XL
vlNVDZ9G9+TcZp2OMSHMSf3Ut5FQRAaAmoYEyf5iCUGDLil9+Da9gGZNgrFxAIWB16X3wIZOfXoU
ks5zC4ZZKywr8C8rMb1UImKcygLfneoCH89cvpMOEbigX19ppHgYi5EvDoYxFwPLR/ErU6OFzGak
DE95c4wxXztM6gOqeUwzI9Ck0RoCc5FTsgCEz+c64NxYL5jZyf3MKs/JGnkTXtbwWRxDVsklJlWN
pSI2bif5ZiDO3SrTi/dNrdGllspqX8cNLjWAYT4GEWYZgvjIR8ff4X0zeVejcIVSzzPO9kgMJgWo
JBr4RoIXu1z3pCnnQ2tU3UkmK2cy5VPzvQAr+yps7I5UPaEgDx+yySt9IdlkBTh0xfFOMcTjeic/
Do8La7UjbXRnen4Nwg6iIyOUYGDAc0k1N0I8meVCXkZC5AeMN1DZ7B+6RtGTEn4dHLtzAB05bOHZ
9Uo5obZqGqvE1c76GZM4ZUvQkYdRYqTj0a80urOaOs1TRccKKtxxWKFzOJ+t/E1di7sixjrpeh/0
6HmEN1Xd5G6y6Bf+2UDK48+ynE5tvl1Ro0urysCQAjRNgITULDNDOdwQLj4SS7puanLvSf5M6Dnp
D6PRBtiMQ+Yds+b734urIlHI8hBz7BuhsuTPgUUcz/bc7lawBjiACKCT38E8N72kACIA7CT6SMa2
OSyTMiwbHzjigufbYq92JqapAjvLpCUDNLYDF37F4cVMNDsfgfv2KRWLmcM3ZbpA+fX1HUbGGIN/
VYKOEMRzPTEw/VMfNUm3ihJdBqPDx8NGZU7W8N13Lm6PYzwfBTCTmFIyUw3khOcpaI70vvmJdN+u
UiN7nDDaY4IU6b5QEkAzjgt8rhNs+sB9W7aRfYzLuqWhhE/X5iDGDavO7fJ05tNMmfodLcapazAE
KTm6EnGDYZ7AJBE6EPUKpYByjiJ3TtBo++udkHdZj+1PjMjtiUvE3KHd4+GPP1kY2lVndKqB7Y7h
Y5/DqT5tq4VoiY6AiEE2hRXZ6Kf6rXRTzLYETloSYSASlwVUvsd2MceIn9p2sCRpFJyiadEJSmop
mbLyVeIU3BzKweRCAmBGBks7elPHmQuvEgBlgmFlS61B0RfjPDXUBHfhzPaeivqAuflVzGh755SX
wijCxqjSR7GRMO99nfrrlhdtrf5UzqVjptcQgCWoS4lwIUenlrRKk6CdDrU1hl50LufAD9RvUtU4
Kj0SYOy3OT+8U4azM/bcAGvzVeBIPer7PfqnBmt8VB4NSBiFo63mUX8nb+ldOaMz3PGB16hDzYs5
2RZjusCdMazGVR+Ci6GRxLd/xqkC/SZakYCZMFzT+/ZPZAq4wPy4t4SIWXJ5r1ZXBJnAhiJe54UZ
D25yk4iGBkSlARB+/Nk8BQMuRtz1ltgSl5OvCyF04+6RBv5xHJRWqTD78GebzKnpMhBhETMrqqGO
rhIiJEyQ+qEQtqkc8B9LgVOfxTbO+BG1hsaY8KbL0H2HvEvqDCmXYGHY/VO1nMMTmrpnkNwFZNVQ
puDH3QlZWjccUdHajEF/k2AoLpXYihcwj8vdHNZ5aqvuShpFvhlYuQQFoH0WZjUe+DoDeWZg0fCh
ZpFptDFWGQMtwd1hoVNWZlfocDftXKO9kAFQr8I6S9oRbY+juDaJcv8zMmRAliMLAtz9kUPJhyIN
NNr2lhqDwhXxoiihHg1khMNiJjYpNoygoAqoqZgoGdkWPex5xnsZpiIz3QJ/QMMtPPnc4290MDGU
JPzxOA3i4OShvwjErsZoh+aJXCscgVaaXlzxnHqs1S1gK+RPPJ3jVpnYgyAbQ/AJpCmwSo6xCP1O
qX2ZAYjFyHyrxDBf6WGCEvzjjTSHeDctClRSGKxHzDHuHCnR75rlBU56mZEj3g9XyJmf6jR0FbGa
KdlOecpQ65uskasAlwRurIQPJi+GQeytcTv0d3iADFQrS3zIb3g7dMAGMmNbJrY8xOpowxloEd6Q
/aq516t1iJkjHwALmP8TyR2Iz2BIZSmeg+Ecjs/o+tmTNboWFFhG1WgAfVY3yh3hsyvgWhwd3vaH
RQhjDDA07CaY8gMWQCJe5S2IHT8efv7kcgE7UFFx2WDgefSV0jSOGLraEFgEyUKPujXqYUfMn2Xi
mtx5O3JGF1onqhkGKAFjNUDBc6hd+A7n6JzJ9WZsNnZ+Ui6IXYeOcnVYv6mrGxH8NwVHdpcFAYrE
ybNgNFl3N8DytfxjH+OvQLw3dTd0wuPZ7rNBmzcbA7VD0HKh90zTRn4Jz6UpGjKAUgdOH3iRLlvo
dr8QH9ITxcoxK3FYx0nTiNME6Ec02Qnj8QLdM7oOPcXQjhNviuaWNYWTVrlbSKcR3yB54c+csSkH
XR7O76vEkXVEAChGsREO84bhVSBbyYVq5afBZbkCVKedp7bwHR765FGA1wCKHYxRYNpq/zILQTSZ
0QJqGnJgVSUGyX6cfVQciogyHHIRXuX4jgFkAI8aPDAfVaBRSB7iey12c+ryyjoJg5lFnDwRO8JG
e6TLqCRFPhDxZG5TgUCwxcCY0ue24AUzd9n0wn1Ta7RwKMQDx0aEWjwXAJ0jijq7z+cKFJOGxABu
G5oLAIk3bi/OkG4sNU7rLUWgVpFSKw5F4Df1M3t9ctV2xAy67ng0oFoXkzgs4DnW1QrgvY7Py04h
3JbCHC/4sCpvzvCOpEHhHUko+zK1BMO5BTyXZYwTJRLTqzec7FmpekUawy6ixeGDPKUc2joVXCqI
Ct+Qt1ZezwdKpaMh3UhcsdjKIVko/T0Gbmb23tSO2BU0WkUlVHjKFSXCeIDSy31h9rNZwCmj9AwG
qwqIqqHR/vIZVc/UkAx2NxnAYygi3CQAszPJzsIkP9cTg8M4FzezglO7cFfq6JrJGs4AatoAM0m2
vLFJhTthFnx78krZFTK6UjiYP/hQEFK6+rmCfh0MKZqcFX+ubMlSbsQlA4bdzBcb3NvxbtyVOfpi
Rk1pJg1frO7FZSnXsc332b0RqWuRAaPHr7iZ1qrpLQIw3y/fb7T9uTjKACWEvRiABa+5UsvLw3t9
ehVFMDoBCx7w1WP428CP48Av4KipFEgE3ZaElZUL/CqHpQXDHwZUikXJhQ6CmIVUfOa4wAQztJlV
c6jjk3tm50VGhrjEsrY+gf8tJ/kRrs8oql2N03/cCKPhCpkRAY6W9mamtk0pGA0G4No6TKxQ5oHQ
NJObnjBYuBqBQ4r4CJWE8YkrypQHHBsWNPPUJQCfnNo4N5ARFoOVmFMbAaZbzMmc4FpDH9kwLDwU
6QZyyP1jHuq9oHEUY/GFDXbrbQRW2jttjT5uEK5YtLDRPN4OvSlObEWmuGqfYmuuzjWxU/EKuiKB
/Q80WeNWLUkN/KhFpc5KOL47kVW9c8LcT93D+3XCNg+0Hsi+D1Q5KDLtKypUgQiSGYROiXorKJkl
4ROKwkndzzWgTgqCAwKIayBVvZlhIqlhcEIJ66LVhtlhYr2srKK+yLSZ3NmEgcbwP5oOcRGgFjS+
sCU9IV4/bPu8ByAn4YG/87EFDE+kxsizgxSXezy8gqNzBoRcAXUTdC8MNVblzQkQmM53VQ6yMKk/
aYJLkd0NiZfDMsb78Y2QkZ30pMxgCTBtLOEyuqltzkwcIIQB4XHlO+Ld0PGaLPxFlqHlQNyo4BKd
N9Vzeo4sZ6myHMgnIUIc7rIMT1l0Lc/N7Yz5Ot6oOWyiHeekLVsDKVXKrJrI60SVP4Lh9kxL4zsV
g4NAqTA7RavNmqq2HzQ31BBmqojjSbs3LzDcVzsvQJooUHq5Laz4iF+04EjJIgBjGw4wUW2wjA+N
PRel0+BCjJ1uDcwuJElDtJDNo2Q/J5h2rsYvr4IZQ8QjcDTGdk9E22ScD/sqPNJX4kq+qN3OqU4i
hzshVumEpyFvlo7oRlgZfJTZGuQY5uLlBYayHEDWUVlVR/51UgA2tvGwFqDu22in8HQstpDvML3l
AHcF/C3JRnBQSABoMIblF9RtlsWMdRJGp/nLO8io7oGNjEd5cv97RIUgcnwfsOdZkOZGsEOXs6L1
gLWhgvAxOpOcYbxQ5c05x39kfl8kD8YfsRNQ6cbMhUasAotC8BlAdvhrvheBqmXkN4eP9aR232QI
o1sG9L8hr2UFtrvXOlUbWkhtmT1cr9B7KuRNnLxs7/94aP/Tf8rOXnYP++O/8P8PaAUriB+Uo//9
45g8FBkDqvZ/DX/29df2/+iP0/wpvSyLp6fyeJuPf3PvD/H8L/Ltbbnd+x8nLUnZnVdPRXfxxKq4
fBaCNx1+83t/+OHp+SlXXf70j9+2jwnB7BcwU8lD+duXHx09/uM33I9DNv4/diV8+fHJNsFfXpDs
w6LYpo9PHx6zDydZUT5N/P3TlpX/+I2TpN/BOoLeN1QNFNysGmxd8/TyI/13BajyQFwdANnx7yke
FQx/8/vwu0jMqSBkh6MyNGMygK0NP1N/R0UA1A4G0qHIRRmoe7y+6N5H+/YRPwBQ7Cwjacn+8dtg
aHcMA7BSeFkaOh1w1wAkajxuA7zwBDiZ+udaIabqGabS3oepNnPjjFtSIAW8ZTLaj1FAABT82P3g
OookY518RqIFyYIztkiBp2Z2LoPNQbvoXNOhPCEQ5ULULPTB8cI878j0dkksZ/CoiQlobZ86LUmZ
4OSEdhyaiahh+xEATyMCdk/dTzE/xZOmXFaAabQkpSD3AkaT0ELIZ/KSlmn/SaxyZc1lNLj1NQlN
r4ksUiuqMcvTEWai30E5agoPlABEz1JTLRk5R0VBRJNB2rl11GnXIs+fx2IMvEa/9dTPTFfFjVG2
cCu4VAlks46zltkNawnmcwvuvub5MrUNH9DfptBQCkcqqXSw9NV5XQCLMfI6UxYBe2BGaZ3dA/c4
PYnzul4xAvBFpqj5RkBb8h2Iw7IU+G1qd5Z7BCjxatk0R88A433pdxiiBlrOqcdz2lGSE2LLVAKd
tlaqgo2WvXgdAJMmvFULrQLUUl/kBPkews4ZVUvVrAOPc7M05luTVlF5aYh1uS4xhJSZsReXH6Um
5U8ymXhrgEz2AKlD8p4C2fRc5gMusIF8Be6/rkRdyc4C3vDhN/LesmQA9jVj4J13A4otyPSa6ibz
gwI4DGIbfwT7UQL4vTSRLQLikMoK/LDD0pcyVl5EsK4JBbVUDG7oqUJkNwVOLCL4oKk3FEBxx2UT
peUxll67Nlq+uarbUr3Ik+iGAeFWWSlJrJtJIaPXDIh5fGMCSRw+bCCEQK+uqjM5MBLHMzAUXpb1
pwIw3RZGlZTTSFEi2QqKPL1SDa+8oixrrT7mWG7xaD8xe04Trmv0m1FT4yNMHhZRDcxRHniBwPwG
TGvDWGMDzZAlaAxT/c+Nl6m3PN9pCwGwkeuQKZVbxhVSX0re+oajgMuQLfg6RBzW9YTINi2SGoTo
ogp3o+Yj6sohz/eLCuPYmgvg0qJyUZwKZFcrEs5fR02rBUe0yYgP0t6i+JhVeviElA6AwhTBzwbc
OgCTW7UcqqoN2hq2AcpOeScHcriQURY8BnUpQbmXaNG6RmMkYLR1PgVAnSwedVkkVotIBlGBxRec
HyxaQsOrjsfsts2AfXGse51yIrJUhO583J/JTZekdoyBZGJ1vqa7faoFQ2tyUy96lZTNQkwru+9l
UlJHl6KWc8RQrUq7xTh/ZgGeMXhoUkP1LCnoA2IBfsXfcKT0rhtNzVMzUJPwlvmdEYEFoqIN/qH1
juOOEeReDLD7GkSomcUlIb0S0TRUmZjRSa8iDC1f9mid+hT7wDcXFUbPK2Z4TuuXgCDJ9Z7ZbW+A
WB1MsvGSEzRyl3Q+n2OiFejUFqeJvSlWfKOgWCvlohV2Unicd51uA8RKvW65Fkj+Qdds/BrztkvD
4xZlJCtuHyXlFeBHI8VVsYPWoVaWS69WkzU2BUhkAtYeK+gxjU1OzhtH0Ym2hEGgvV0AE3BRx5x8
hwmWMDWVqEatUQh4nLk8YGeGqPumVvfHVYegt0hDYFpyQ1UtjOEvyJxcngApuvfNHnwL2wCszicF
EDZvgfLbrGopp0uB9ShJyIm3iaMkI6hn6jBRYZH7q75keWZR2RMfRZqja5OUBqwG3x9FfdJcp7Ef
XwLtGPgOGWzcUhdDEBSKgGjNAex2lQNMBVYu16kb10Z0qmWJJJseJ5DUEqWCw1nomxanOWofq44o
Kw5n+GNNQ+ASawA8sVtDBSlgG0XnmarRpZpU7MrjaXbJ2kRfa4YG0F6gkF9mZQiU8CqsTsrECMwk
yE9B29F8pA1KYjKN8wsa+aqDgkxhNgkBuWzlgA0NvBd5WD+yPBHPKMAS8e/AMlb9Rn6UAfm9aGLf
O1XQJg4EZRLql34ZBRe1JADpUeFggArquUHidbEZaT4wW3At8SAEkCxgp+Yrr04B7d5wQbBI+mGJ
/aJoEZAxki4C3ctWseZRcAHS7KMQdLnpBx7wh/PIv0yMpM7MrOYiziQSDa+BvK6diY1CPmHkPoXS
oEhxcTVTFzjOQmi2RPNONNH3liieqeucLwH1QeMMkVLRSxYtc1hSL884IHXie4acjJk+hKbcUZ00
sQuszghgxlSENTOyitqcIkeXNGy1BPQFSgKquIgVpcmpzHiMm8hf11mDwVRdFMpF12fSrR4C5oYB
arWx/LZSHgQUFmpMIQTsutaieK1IQIw3w75A1BQZfXoMGLFwlTY5s0TOB5KOhB4xzaGaIYf46im7
Iwrxbnu4kceoOqZAXOp7IN7z4My4YEZTH7Ga3HBciBJ8H/Mcki9JTlPTM5R2SbWEAgFYBPSrXbaZ
3y9Jiz9T5TTwTA4NwkdK7VVLoGDpmkMyLfccVhS8C6wfhmGYqFE+ZwKplcGK+2D9DJP0vsuLRMLH
EOWrTI0rm894AKZqEqGfd5zPLz7drg83ynuqogivEk0izykKTRgjuqSBQvS0Ve8Dfw008k2eO0HE
IT9ObMH4wSADokAJia5YBe0g8B3U/RAKU7hRVjEVgNFgYqjiC4CXH2WCCDxxIEf74F+u9Rfl/n+Y
8ZuEfCAy/n8dZlw+FT7J90KLL3/zGlqov0sGgF0AxQqkBri6iFq+hRbDjBbGMgfWUiBu4Eu9RhfG
74h/DWSz0E4hg9pniEheowtB+B1T8Ar6fBBkDFGB9iPRxTjVhPdCtI14BX0bQBlBQXJ/v4D8OY8S
pc5NfoX+gsrCbM5FbGeWGjoRpuMAUY2Av00d3yosH+RTtU0/7izZxOF4jnt3Ihysy1AJFZD5BOIz
3mNUZOlSjwHiv4IpOQIto4zsi+Kgp1s4JvZcp9SbEHwkakgD7CR8qNZS8CFkhYnA7gy1Sjf0qxxt
U8Bc1bmbNqjXDLjnPxhcDQqiL23AzBvyK2/SGj7yGoY2KNhYgqui17oL1waSOgOhV4LBPM05vKII
h/eDxrFEeVRBktNeSGMWMrNlrE7NUheIKfNxvqmTFsxl4IdwuZqRGzWVI6fuOuNMTxvOgvGMAKDO
xQtfVL2NGHHlIkmNZ0vsF3de1aP7pOOb+FPTc0xct1rpaEUtWX6Uw63ksMtP+rhD1EUYZvc3NeB8
VUf1YgNTKADETs2iM9JPoV5HViaS5IZJJYl8U4wGkO5WbrJrPupqkpk+K0Cb0SNV72+8spLCz3qs
Bxha9dpGuvb4MHZrvQuviMJRYcERPZdMuCR4CaC+AQ+uJCzc0DSwgA4aOK0M/gJfB72Fk6uSf6QQ
ZBsdTL0R12uk+tYDfdwW1CziPUUMWVmeh8qR6TVGsFENFm3Bs9GhyYNkuiNICdi88k4JYktoi+BE
lmgG6l+hlx+EDCwuaFaILisNFH/geqDNY4LJqk+UJ/A84x4Az7YcFSKmXjWN3miZDIIPNQQCYeUH
0gkP39GtEk2lFnwhjO+ovs/szpe5jwmDJ2F1DaITMKXpab9CJwFsPFVBpZd5foPhm6gTI7jErG7N
pDYgRBZQ4M1wy7uh11F1UQOL/VaqCSpwPVWDzhT5vABEuN8HZoEe1I+JhxRYWefAq9a7FFgBqniS
JxDMpfUKiSYAB7Syt8qAMJIPRSxwJMag0un5hG4p1zxVMaoLGFj0+9tMkROACCXkSOuMTVTW4TU4
RvwLP61ah0jAlOY7MfwMihN+gRbiYiXIaSRacV8a10KnCwhEMenqEoPFp0rX52t0+KAlww8bz0kN
PgGkt0pbG9GE/6jKub/UO/TBOQmVCkCcg7cnNkPAxt8ogQLqgKbO4mvG6/ScimXwUU96RC9JpxRm
2HXNicx1cOtyFJA7x5NQDQnR/Ls29PRMCJ4Uv0pWBOm3Cy4gVeA2fBXdBH2eb5sEtL5xTsCJxQEX
mERFAnzzjgF+HFCZJiy870oeL64kbEKhKyoArQNh/mMU59IZeHmStQDYxksehKA3nhSGgi11odjY
AEAEqplekrVe3sF6I6FhgMvAKkHQBVB5L1kKnhZdglICiPsVKU+Y1IACutfLa5z71rBisfauGDX6
CylVjFtQ3nVXTSix065BWx6Fr+iU4JA5ikCzcZMg5l2DR4UIFq2D7Ip0TeJIAHcBtYkknlMUiY8b
KsElBdCWeu6FgZMzo7qXOwE1RnBWhaki3kRlEx6jY9oLwf4VSg9aXfOrtBKDdRBkoJBvEWaHNPbu
/TQUTn2m9vc45MV5BXY0mxheuBI4VYUPKal2Q7t7v1ClZd2nxVGadfJRiIh7Ayw60WWxyi1Y50lP
rdh9QqZHX5Z5Xyya1qNOzyF0AgdL4AbFQ8EyCiYhr8RuT8CF1ZHABjTqJz1vVn5ZcACgFAtUbsNs
E6siOvOLUj9nFWJavVLrB73yu4tWknMXRpQuxKwqVqLRqcu09JUz3fc4KxQQEzmRL2OSHOW7tezn
umLyAKY/AhBmf2QoCVvqdZEtA7nA5DXof1e5F4GQ3RPCozavtIvDpn9ckFaHFN7AcQzAGh6uw3gI
3Gspo0KNFAaCa8mNs1SxAl695bx2UWpo8m7IfaCxi9jLzwnr73ExIYrukyOv1m9jUZmpF49HZYfX
QTUB4wFIkWLod8xNiCFNQCMruPqY09ohXHfFyd1sIduqYaLIq8vf0Uk2K3Tk0wD52UOoDaGtG1/B
lg58rkMRpe6dEIhc3GzxZHCqdz2YfS3BY73vVnhJJjIaYdEljPZEUrNpo3MqS6u45O2Z7zs86pCo
kQeTxgR3sAHdBjJX1UK7OXU0C7UZC+iPlwJ6U2e8F3HwFcYSsZnQEvXsifJDgnrXZ2prbCAPHmJj
cacNcpeYrUWpjFkI/lRwShoIgsH64zBb6UwJIDxonYK3ODvbMsg59B6jyEbFf5oYNLmpNJeiFF+F
yjXIpF+Cmb2SyW6kNizfISGjtLQMiNa2QwrX7Ac2oqxZICB8/oI/FC79T9VbdkozbwouL5Uh1Bys
gMSPzz8mT2ynXDP7C69FjLcP2CnNSN+KHc+/N1RyXp78rbLzx15h57mgtPPD1wLT7p9/Ueyt5Ml3
ev3HJXkqtsVD0L0sxl6F6J8PxdNuSQgx2uv/ThafvgaBBx8ab/1sy14fNJSq0OwM8/NNvTdVre97
cLLts3T0ZJSWfv3J5jYg29fHPNfWnumof/WF3adHrH38Yap6ZwjYJL+8JA7L//xXQcrsw+U2LbPX
B76suTxEPL+qwyIjf/73/sdE7xPM0q8++HiL0mTw5//ae2lAl/4dL328xYos4IqzbCh9Xlbx6/s+
f1x0rcCk/boCX4W8Puzl6WjYev2Hnz9FZ9viz/9+fczLlhSGGflffWs8d/vnvz6NdjtYoP6GRz8V
6Tb5VD3sf9IBrvDXHz4Us1HIXm3TJ1LsC9CAxP/3CPiOavlfV+a/y4bt1+THGxMV/b/hZA2mYPvB
QsNBQdL9Dw0H9G+wCZc4tR/OtlW8/x2QQBN+/TscSCf+4tpfZQ9YGdTQX19yOFaAJJH+hjX/Z7LN
98+rpKGZ4lXSz9uBY3xC9mGBe4Tsvzce/zd8yjOyrf781+trPi8IHiy9/sPPv/dFhjdO9nbfsCJw
NX/Vgl1k6eOf/yfdv7ANDMJh5O7Xnz7Yx3T/SwJcAzARf8O3tJ7GRt0AJY84NKAeXpQpz+9r29Fb
f/C182jqz6Z8XegM+c5wvP7CG/7L33j1Mid+4YtOw5568f++GshnSd2Xn7/0Kv1z32k8vO92hL0+
5Xnn4jxAxhetd35pX6kDr/y6cF8ipbfLsqfTs391SKm/8M7eg3IvPt4h5fYdw/eg03OocEglGPG9
AOMdKPXFYT6k1RtH+12o9eyiH1brq/s98vHfhX7PQcJ36jd3PbwxV//vrKKoPEcphxSDYf52v76H
b4XZc8QXMyrtBVXvQqvnsOygVm/iuXeh1+C9HlJrL9nzHjR6iW8PqTQdHL8P3fZ62Cc8w/2Iea+L
/Z0oiKhk7uN9SzzspATeg3ovCYVD6k1nI96Fbs/5jIO6vUmEvAO9xg1dE2dulIN5D0qhcwq1sEMf
65/Jn/8bMzTbSW/xIRsyQ09pufOMnQhyz6ECzTKSARD1b4o0h0LBIcXMYsvI1wz3y8d6yKq0HGaQ
fJKlO3/+Vzp9Xb5/l04vabdDar1J172HbfiS9Duk1n6m8J3oNLMDp5KU70SzGWdxPz/6HnT6ap1e
osIJ674fTuYxSiovZu/fdPafq8wHj8hOWfodLPlLKfeQQi8FYOQrvlSE97/AXiPAd9jqf2ua82ti
/ZB+b1Ly7+GrvWb1DymG63K3GvAu1PpSUTik1n4h4n9Wqzmj8mWY+iFGceSP/wsAAP//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pt-BR"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17">
          <cx:pt idx="0">2593</cx:pt>
          <cx:pt idx="1">9363273</cx:pt>
          <cx:pt idx="2">9132</cx:pt>
          <cx:pt idx="3">10442</cx:pt>
          <cx:pt idx="4">12285</cx:pt>
          <cx:pt idx="5">20242</cx:pt>
          <cx:pt idx="6">37692</cx:pt>
          <cx:pt idx="7">20597</cx:pt>
          <cx:pt idx="8">20600</cx:pt>
          <cx:pt idx="9">25208</cx:pt>
          <cx:pt idx="10">25687</cx:pt>
          <cx:pt idx="11">9340570</cx:pt>
          <cx:pt idx="12">27818</cx:pt>
          <cx:pt idx="13">27824</cx:pt>
          <cx:pt idx="14">27825</cx:pt>
          <cx:pt idx="15">29612</cx:pt>
          <cx:pt idx="16">29821</cx:pt>
        </cx:lvl>
      </cx:strDim>
      <cx:strDim type="cat">
        <cx:f>_xlchart.v6.1</cx:f>
        <cx:nf>_xlchart.v6.0</cx:nf>
      </cx:strDim>
      <cx:numDim type="colorVal">
        <cx:f>_xlchart.v6.3</cx:f>
        <cx:nf>_xlchart.v6.2</cx:nf>
      </cx:numDim>
    </cx:data>
  </cx:chartData>
  <cx:chart>
    <cx:title pos="t" align="ctr" overlay="0">
      <cx:tx>
        <cx:txData>
          <cx:v>Quantidade de Pedidos por Estado do Vendedor</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Quantidade de Pedidos por Estado do Vendedor</a:t>
          </a:r>
        </a:p>
      </cx:txPr>
    </cx:title>
    <cx:plotArea>
      <cx:plotAreaRegion>
        <cx:series layoutId="regionMap" uniqueId="{A619AB2A-A436-463E-B030-00A27B5D935F}">
          <cx:tx>
            <cx:txData>
              <cx:f>_xlchart.v6.2</cx:f>
              <cx:v>Contagem de order_id</cx:v>
            </cx:txData>
          </cx:tx>
          <cx:dataId val="0"/>
          <cx:layoutPr>
            <cx:geography cultureLanguage="pt-BR" cultureRegion="BR" attribution="Da plataforma Bing">
              <cx:geoCache provider="{E9337A44-BEBE-4D9F-B70C-5C5E7DAFC167}">
                <cx:binary>hHrJkt04suWvpGndzAQIEATLXvUCvEPcGBSDQlNuaCEpBJIYCIAACfLr21Vd9jpTrzpzI5NEXjjh
cLifc9z/62v+x1f9+hJ+yUbb+R9f8z/f9DG6f/z22/y1fzUv869m+Bqmefoef/06md+m79+Hr6+/
fQsv62DlbyXC9Lev/UuIr/nN//4vWE2+ToeX+HK0cYjbY3oN29PrnHSc//Lp/+fhL6//WuZ5c6//
fPN1Sjb+WE4Ok33z70eXb/98Q8o3v/z2xxX+/ezti4GfifAyD/rn919f5vjPN0XJf+W0ZpyzmjYl
qyv+5pf19V+PavJrwwkqadXUmNUNa978YqcQ+3++qX6F/+WsYYRVpGKUVm9+maf041FByK91heEH
ZVMTRkqO/9svD5Pe5GT/2xP//vcvNpmHabBxhpXf/OL+71s/NlYx3FBSE143GJeMEQw7dV9fnsD1
8DL+XxN1yE/SbyJuJEwnnKtYXW+mjOE61Gyar/7gmf9gDrP/ZI+iipUcIUYR/rO91CW37QN+XNv1
uDLRt76NN1HsLT3Nt/SEhGv1XRJ/bfXPRhnhvGIMnM8YJryqCf2z0a4hTnbRzYLopZXzC47w16lp
t+r3vzaE6z9tDyw1qKwwxc2P40GE/2RplYYX3E+zoHdbaxcRLrStrubX4m2WglQiftie7fVwTx6q
5782/T8tYw4HyVmFOfgVouJPB7lhPGatwXJh7zG5dNiKrSQti7zVOR3+2thPx8gowyXhJeWYY1Rj
2OmfrdV8KOkSwKPdXfUpPuNeoA/T777to8htPsZHHVrEhT3Xf2O5RH/2MFiGy1KWrEK4Qg0ufwrY
0YbNVj1+HG/TsT6sbbyVV307HvhBH8wdexguzfV6T1rZDqfu+Nfb/vNl+bHrGvOq5AyRpm7qGu7y
Hy+LpAXpixV8rOPuxVgVWhSluZaE/F3E4v+wzRIRCnGEMIZL/tM2G7Vrq/r6U9Ex05aY+Hby85Fk
M4iBDLqdSL62Pr53uXuv+N9tFCxA8vlDYmCQs2rSwAlTOF4Kt+fH8z8khiaE6PpV+aNnODxXalBq
bMd6ZjbdV1O3zJPgWdZobYt5WhojQiq2ZRVLkJVKbVN0pDQHORlVk/c1cmYwh6IZqzoe9qE029wG
PlJWXULf7bwWG58h1E7VhKYpglsbaQqxDuu+jGLJC0fjkTd4cqRdgrUeH7aCWtKfKWdmDKLaSaGy
2JWGSsOnXQ+fNomd/Nx7vlY3q5mk/Ngnj7ZH5wzKnye7qr3NBJnPoVPD0G5TN57lxOVeiFDJMr12
fb+SKDrvpV3FsM87bBqbOL7vM42JC8S2db+PRerQbaG51fEgyZ6GR7cZVk+iWPBUydbwpZTHcdhj
iEfeg8OP09y79WKCYicyMjertsbb7M6lJ+UkYlXPT86qyV4NkWOXBc2si1c19zl3h2Ai1l9MFRt6
wnJImz+u9RTn9cxyCigfMe0JaVppnS+Ks6KkRx9WN7kE1yTksdjPU5539w4XTsk7il0D30eTX9BB
G7tcTUsYUzivsNd8PdQ21A+5Aeefu3Gs0Wnqc68ukk6VORWNX4u7xrhthaBkqWfP2Q4mn8eKVfqg
6SzVMbCiuXJpoicTysrdIqdHitqe4GruRZqHYbGHzefUPW1rT4oXVlilp9aOrK/emiGP+nFSpp4e
G1TgCr+vqLfjWcnSmKntO9f01zOTxN+iwiz6o7cG0RfTkz3PJ0r3GP2F2XJfnzRTsUpCOuPHXuxN
YMGLYZJRF0IujpFwoGWsMmqjKjDOgu+Rb9cFWofqgTvX5VmkUOheCT0ob7GIezMU/OCU9mQRqapq
/Rk7KOuvki6EfZkKWedvezGWNVSAqdlMFGzNyHLRkWUe5FEqLL0Sy7yHzh9wlWc3irToLb5i5tfJ
iApCYf6s5m7FTDSQmysrIm2CHAQP6zg54S1tcn1gcurMZ0XndZSQJ3yfXm3oUFMcwuRrOgqIDvgC
4eoh+s+lWsb63bRo5q+co7Z+z5ZiTUuLNz3mO8Ncr99vA8bDJLqZlunDspZLeNztGjBUs902wjZy
U1/oWkv3Fi+164+ymGOjxW676dJwpHt8GLuiv2Is8w9LLg1/2ejg+dHKrjTkMPQpsbU1EjcGXTgt
nOewO4A567lzBddDSwn8loueWkSHNuSmGIfWdb7a56NCe8/wcbV4gEw5TXjrqlZmiVJ1rWfFp3zj
eIlNLeyw4XIT5SyXPYh+n5Y1iFQ3zXHzLgmsp9vCF+/93nk+iJFLJZOoUintZ70M1fh1DGiqTp5V
hemECv1iXv1YzA7WrDe9aEHTVPgvs0uFKUXIeyi/V8HpwotpXIdBiSmyuEWhKUXKtdEvLnZXpl/D
iO78YNj4EfsGNemqnzc0bqfZumbeWryOkIKOG0PNENpu187Kw7g5MufTTtjum2Pu/FjXonc82Xw9
Lai304XJbmhsi/p1XMljl2jv0kn1fOjmx1htVlVvA9l5QURDiyo9ZOdzBbfTBxRPW2V70q4zG+aq
dTGU8WHvN1m8pdPQjWAiDtyKzDZivhRoH0TlIIAS2xWEXhqLbhWyTnw+LLnAhwS3xJp2kaxvWl6S
+UPaprlrVUYNETMN23pF6Cir70vj1HrLkavwu4SrWF5F6cd5EWsNFesCkeO2y9TLxJzYSOovfFX1
KKrCpuGMMGzy1OB9nZ9QV/r0LTfUFw9WrYV9MGscDtPEtrdrz4xuK7cOqXXeFM/KKtN/7rLv7nTp
17cNDzXcySYQdvCOzY0ow/qS4eg/kml0HzRW8noykYp9ld+LNH2iJr9NC5dFO6zDlMRILQQd6Thr
YyebIzKLE6jpV6G1MOkm1HQVpVkH4QlTXduBi5qDkdNhJCu53ud1Ve9rGxN5Isk16HdDCl9e95Vs
0F1nTXeto6ZkEDsxOX764UFyo8k6wfKKrGm4DjlPh2HE6QrtjgtS97fL7NyR6ZmcOevNNd/T8nbb
Frudh6Uk5HbhYwgXpibnv3OCu7flOBan2hfN9CWViysgnZptvC1DEYXdVcGg4Ef/XLl+O5pE5PIZ
GT7it9b1+2GZ3Psix/07R4XMUIgqbb6gTF7WVPYPkGbn7hPF9apem8D7/iFXvEKvzG4ovy8rnU98
bMwXGkx1lZdxP5O0y3TnJcr6I56X+srPKt8WS/Ft7BDdrneWC3cpO4XLuxjJVj+lhrrToIa6uyUl
HZqvwxjye827+bxhK8u7sAcbnhqJon1JfR3ywzTulr3nrlb93UInxYTreD3f8NCV3U018vnzGPfu
KDdbDG3ka6GO+gdgOPdlXd6GrO8mM0IBSfm6TsiLwleqvvHBLOthkfVwNc/Z3S4Aqo9mT0aqdlQN
taKgRMcbNo08fsolfK6YMR3gLCcfezH09Mkqm6rfC1fX09hufnxyZI8VvME5/8a2KVixYDOfyyo+
2HIOuyhToWax7WjoL5pZhm8MYxuH0Jd0ONce0bKVpYNIV/EOFfz3gae83QwlVpAj4zx29BW5FeVH
N21l/1Ii3hTPFi/gd28sOW3EDkceZgPFBarPHh4L4I47uUC1JVyeYleTjK/YyLcmt/sK8fV94duK
XvVcZoBV1Wyr9QsiA2UvUhW5+YaX5NNyABy117MAuLTsZQvxvLNSkEKrGISdFptWMbHJqvIkA52g
msfC740VTb3h/NwTpxclZqiKehPJ9kCPRe3COLKWGZTIvZampwBpZzfvd9uU12EUq0F7XAQJFF/P
fJfTiUdK/NfFddtWCGdN2mKbux7fGwQ5H8BbnyvhUWXrcAhQdgFOFNjhR6UMUp0I+9Q81Sb4Grer
LfOHWBpXPdC6L9XVOvWbvy7mvjuRskTX227J9Vz1qvtdI0XM80zKdW3axbhuXw9IZlR/rJLdZ93O
ANruZuAhxQHK+z51Irldnzny7ACAPmxi1BiLEhDUwfZJX6ou2RNU0+JazXxsFRrRseFcv+caL2eu
Y32eoexLYYuJflW6kx+AD0lRdms89SSO4IStPw7dyp5C4vGedTuAWjn7lo3MChogzwxhX47VqOLJ
h+Svh2FcRZgseuhUWYomzvZbTVZ9ZdO0PDO/I9PKvfHHGkXVJl+yj0lWmzlW3bA3cO9MVo8r2rRv
Za1SIUo6j+6Sp73HJ8TzGg+KB/rF8sDqNu+VxbcE0Zp+dNnz5xFevi8xXQ9lBEQgULVVEDsMoqom
sdvvElu6eApQOdve0q0TQG7Kl2atzE3ntu/aNnvR1vU8LML28IUzxkB50xyKvt0HtPUij8a0CDXf
V+72m6Ke7djapqpOZJh1JaYp8MfQhxVQTrHdaewdgFrK77Qxqmyd5OaE9aZuuAdGY7uu+17HMl4M
2IAs3nUTujIyzwddjrpdMs0XNmN7F5iPn4Py7MY5uOVRbvk2Qu1xYhqqaNsGa3cPjowtsQQtwmvk
zuPuwqMdSfc4V1BIIwqjF0YT6sUW7HwCOgFADzW7asRgVj2JivjqouHsjsHJmZ47jmkLBuMxqBnB
dU7GPS3Mo/ltgbBlbWc3PJ3mVa0esn+vk0Cgxyz9IQOEZS1W83amRjbr7/u+4wSPoy4jvd6R9bdz
slN/mcKmCnvIaKz6g0/W3/VkkU+dSvpTgeW2X/dNab8yszXL01oVU/FF1QtxLRAAdjXCFednZab5
fhhj/Zat/Xq3KDxBoVYegBMWaikxju1UbP4R2ULhm9rU9AaVe7N857OK681S7K45QdVw+tHNqSrf
a4zQ077aoQbassRCQGwNpw10oHDT1fPkrpUq1u6LxLCTD81e7Zvw2xKGE8DZUj/QgGoFxI5PzO2C
oCoBDpigtqv7NWVgdnPh8DED/i4uDPPuMmaMD12xpCOTxSh92+nVpu/Lui6ARZpI6wzxmABhSrI5
8xIGs8Qzm6c1ju3eGUhVwul9J4deefg2UU/Li+xGSh5LIrviFsM5OlF1MsFBEfrRs2YFGB5DrrpN
uG0s8wFLtdQ/bsXgtweX7ehN6+iwL53AUe/0ewCs1PRCWqruTRpiO+oRUgjXeqD2MI95WQkUKifH
UlAN9PD7aoBz3tQ8zQoOB1XDfV8Yh++89s36uner731rrcPvxtED9e81q91jrIfOmx+C1rg8wB0c
iwyRWzcXu7ONCmq5P9W4NBAydg4uDiIsM45lC3lsSPFQmbGkFwmRjB9pnZarZtWxfLaol/5e2iBl
f5DzvpXj0QLHATgpZynPLKgI+YzuaP9AdYzsE586KsF0YEBEiFJz/MxYM9FbQJ9L7q9dk8b6DFXO
skGsCGKZHyjb9nDcisUBaK6bb0uE0sGAjpgOUsJECtjmMO+Ma8CmGkzXuC/FVtMvpFN9d0BUleSZ
NbyHuq2JR40AgBQVFcVajsuNoQWrs1hs0OmaakfWh65fCMi4e6oL3oLDVwR8rMEOieTzWN/jPnbd
RUE6LX4HAWE5TXzSvdigPt5JMqNL1sF/2hddH/Y+y5bqrThl0Iuuy71oNiG7zclD4V238kOzTs4B
93G5v4l5K/TDsNYzWZ/93NQjhsibdfddFZ10Xig+h+0BSgRwq30IzdeCTHUBILyptubocDluT902
4/XQlXY/rjit7MwzlWY8jCAGrZeS59J/7sJIMjkYoou63RnZV2DVvIDDKaa+6w4ZRIsLUaWrbxq5
btLdcNxIki7cyK3KrSObGcorZiq+vZ8KhbQg3JCmAOoZ8HKINtryaZ6Y8icbaDkFyFU1Oo7eTYAA
JB41AFji2WvgeScCBZfqUw8K4QS6wrRiAH5bRkU8TltV4ztkCjYJGgdqKmDhc4mLU2rclD8MfV7q
+YiTdNGLPfiMzgpX3Ts1Y7k+d8WGhGTj/q10m1clgJgMaN3QFaoYNB36j6jJ8j1FnVfvujC733Fk
23BH99TVoT4FVLp7Z2mRvpbZNeqbrtkmb/yKK8BMhmH00Ptq2e4L2i31h14Ovb9KQ67Hg1ZhvI7N
YF6MYTafgT2t/qZDHS3vSK2BEgqMQiHbWYN/DlTp4ZQgrUwtUhWoFqnYL9Ki6qKwX74VSivRs2W+
X1nOz+vYU7HIrj9FHpOwldxb+MV43RDMfQt59Mu4grC5LT2UD+oIuZqHVIRLMWB1Xso90geKtTqS
QWl3M0YMugWWWilBYYl0znYhajizoWqup6qzMz9sHdsPydU9rWFzW6gPYQAY8XEjfsFFS8sil7es
ACY/YD2aK8fy+mXPnZJPZQopPfpmG/wFsGIlejQ0exTz7PRH0C4kbdqm3ucb1fnhaZjQ3LS0XoeS
HACwItML2+3lABkXmiNtR/bRPc2aOEDAeccL5LCq8t07C9poZ4/AKeZwsn7S1VvA/AVVogbSoqBe
mz7qRtQoAzcR1bgafdLLmh1Ij13nr0svRza0mQ/q/cL9iGdRWss71OatQSAvDfOP8sqWmtfdqamC
ya0pNBvHFtCmQg+bnzZ50HIqZnln+rmkn+sp65TabHEDANOanA9RIvmxkxXV/YGDcjJ9qyoQRQUZ
1dq9Wxih/O1coO1MtDb6lqKaZvWBdlThO1PwOt41tW9epU02gBBi6HIg2pRFPFvNDerOtqrS2DZj
mFlb1MVeHZqhA+lxxArCZFdHg6EklXJ1h8DWGA5zORf+ZotFxPsxkWZBIAmMkn4KFHB2Cz0bKt/h
3SH0HZUrSLFtoUMzP+HZbymKdVl4eZ/zRk91zvqG7d3gpQD4jA1gWO84hgpRgyStal1eW0Dmw93I
lwrda++Wdu2KWfBuAFJ4M6byUYNqSo9OghgDval4lTQeLx1I1lSYHcl2k+Nw2ec0taQbgWKG4qyZ
U19IqmJrRtLQvtUAQsvDHqSCD7PyWLJcSVFVtARsQpvmJpMRTUc4XPa5Kjp3noctvBuGajgYzffu
O6DI+m2xLqBJOA3g8apO29YdmefGf12Rna5LrkyYRc6ZPnVDjPlbB32tVkMky16AVrp85oTOH3NE
egugx2fyFQK0at5RECvPZTPmdDWicVdn2FAZboKdCHR/Bp7zOQLBA/11rxO7kSsPBeC9aYM2UbN2
gBq2VPQfEgh0HxBFy21jM7lA09A0ewt6y5qPe9nvrJVhVVK3bNfXw+JZmgBYYZ3dOW6Z9PyoVw2E
9tCUmsrP2NsSlJS+r2/L5FWEuhcI7QWw9Pp+jWiDC1sDW7HL9tbGKbO23uNtVxcDZJaZ7c6d+2qD
zxFG8uk2VMnsRpB+SHg7V5P/0ve4V+Vh1OssL7kDkT6fm9F5LxB8x9OkodoAhzIuP8vdbEQKPw27
MqLb03wbtmSONe+nWgu0leh+2LUH7T9OsafHPVV67Nui2ye9XPcZWj+o3QyHnHPsBoQ30EAH7/o7
QnEwd8Cbp+WKl/P4ghY2zidFe/lN8tB/ZBNf7lLfYQnNEx/65pvMbH0e08zPewIJqG5ADH1X+CVM
QjbFh7oI7rh7UkcCeWCCt0DPV0FwqHYXuWDN71UPdWYSq+7hGpYejAlVLS6BujVADbC5Rka1wXkZ
riTAtfnWucoBYy+2I1Qn6NtAKyC1XO/rfgU6uBv6ez5GyGmWJDZcww3MO+TWmnbzhyhVPc/HONjx
NXTLCCijlrmqWrjZc3mI/USmM1BTJj9DNYKIJS5tw4fS8sW3aZgCAKICXmJ3xGwbNBdAgCjbocIz
VFSDoYligqnDs6cr85dmm9F0u9kd1S8FkaCpVcYk9TnYbgEyhfpmfQLIYs+oR1O+dGpcWNXWG2Jw
eztfv4VY0eyyEzU990537Hrj3Vq60xyAi5ft3vQmPDTSN3oR2iYEGTK6Jd/sicmWrLjkp4Hsm30O
XWcet6Uz6QOIlQCeC7rb8X1RNV86gFQEpFLdcH9VER7rex1tR27KXOX9FvSu/DHEykAyQ/s0fln2
CIhWTP2u0W0YaaeBZ5Elh+/g9VVeL74AlwKc0LE7mwau0QmEa4++LasNAGKKVHroCySnoOdRxGUF
YWQKOfDnIcLZNaLCwIY+A3uFPhpvYvmVJmhTPKwVCGhv7QZlBxh3td5ZZ3UPgjmrrblw1dubJiFX
QsMDysftyvS4p9ZOnvA2L3MYfh97BHqCjFujoeNIp9CyZTfVS479hr7NqemGOxSWHO9kKQkFDV/r
8HFeUpmDaIzKDZQsp+rHGOqJXPe+pMCmTS5LM7dNjBh9UQkaag+gHtL3QOahlQ16/mb1E7S37HIs
FF/ScLK7nY5bTk1MJ9ANEb3qiHfxg9I1KY77MlVeSL3n1xqivnzuM0Dgdpi3zZ3S0Jf8nQ1sq0B0
wZuMR1xOfmsEm9bKHQlBatEtHjkdvmnpUnWiMy0eGgZCdX8NW0EK5Op5qg6QIBt2amKlPzY/eOMx
lz3AC9GbtNQCL9CmfT94BS2LPKB9bGHGAVD3YRlkv55ll+ozXrnXt8ukHNLH1FXDk+wrfAPDIQay
Uzdf7bYHjft2HKlU0ErKTj2rca7sABQ1Lvth6kBmeOw59KSORudxBgnPNh8C6TQXst93yAKpJJty
Yoa2bxAs+sD2doPs0R+ryTUAqZTNk71USjWjEcBo4pPa8lpwkcY+sChw0Yf70EkfRRqCXEFpqOqt
kucZ4ucZk66ZzlLmnn2rpLR1AnVU4/mZK1+B2goTOobdSTkb+Yx06UBIw7VvS5ghEE2GSxNE7f3U
HHZNf6j2qmhceo9H6LdcAWqP+gxTDrO+YnSs6F1CSJ817ntoYvz1CAH+MYfx/wZuGOVVxWuCoalf
lQ2h9KfGfq0s7l2GGYJ4WI/us7leroq74rr7UhzG9m9s/TSvUDUljGnAvAL80dTQxP9pSmMt7bj1
KwvtWAIBHe+d0xcC5FbhLyDgXhk1CLzHKzRsZz/PZzsDrIIrb18T2f5m3z8GX/6w7X9/Csw4ATz5
MSDzY3zlD+MEu9kjcJUmtJhAzpm+heX+bzb70wDM/7Dw03BGhiGotKgO5k7OkFxAvTIfqknUJ31Q
d9XvaT7Sr+aZn9Qp3fydo38s/Veb+2lWIpTYR8AtoYW8+2BD81bF/hCgxckRO4Yunpci/I0/f57A
+Xm7/5qT+YNDJ6VB8P2xXfxOvTRfux0mqfR9/bZ8F3i7DQI6BwGGqeQJXvlrT/8nRzcMIpc1FFHM
f3J0gWrm/w9p39Vkt610+4tYRTDzlWDYYYImSaN5YSlYzDnz138L4+sjbgzPxrWOn1yeKvdusNHo
sHq1Hrcd8hvT05XCmdXcIdprj9qF1UgCafyFeVd0K4473LmfbUQYTUfHREP3QvtCyvGTWeZfEa2h
qCQ7yK9HRDmGC4f3ubHJp+vq7n3cjXybIXU2Bx0hJpPNCuqO4ewNc0pNFVGlPjpp+Fer3eSFQB7Z
uyq2bZmWYSAJs3Tu1uaZ2ulFY3Q0Pra5v3jJmRwkz7qZURP5obh1IAbIiUSyv290BIwFwDIZImVd
pml9mLvEvX6KPKCJfUZVlhX8Y+gKAFyciDXK0nwByIcWpC7c1mrJyVyzJcgqy/S6RZt/ETv53q1j
72hG7iGkkR+u/4Qdb6gCNGYbhq4xtCVDCW6URCnJVLRe6xAfkjdJnr8paVk5C2m/XZezc5iqDOAm
3C569bbMIfHqSaq1zOg7BHbaYzM2Z2RN/v8mgntE4rQj3aJARG4P9THK2vBgzcskuno7po92iSwT
S8XDpeic07YNxEqJ0XW0d01nHJ3wQaNDYKVOEyAgv1387FN719OaJuhhBn+goqZquqaquAk6r2Is
DVLXDR1FkIaifVggtDPHPznHjRDuqlWGqlcRGaFgtXhj/z2uTYGf3jW6jQTO7DMChFk8QIKtpr4R
zkheGzeZY4GYd5wu9wSha6CaDBopE1Pj5JjFAFzqAFSdahO/1dRPhVa7jRUdEGQh9EkBQxvk+UYr
K4ABkrdpRH+jLu7+4JuZMlIagthGtzjLL0cDtUm0J2lqHRfAXQpThK/ds0hVtgCaRv9bBjry8g53
a48efwgvYr2VioP3nbhNABxFqh2SoDiq3vx5vY3PEXG6L+FjLrgQex9TJZplG4pJTJNHvVoAb6d2
pne0mr6pUemOgAqmaEteP8V9KZaKnq+mG7LJ6Whldob/Ch171MGQ4bcLOnxV7V6Xsveuqiil/kcM
94yvKqn1LGdiXJkqFEq9REF6B5jRQRPYxZ5GugbIuqxrqEvZnEYjsbQF8Bp4XvVks+I8MmZNFJbw
2Ov3F2YrhVPINhOUI+Koo/OP8rkePFSC7JQarvzaf5sDVO3jN8uvg/qU+KIAcF9BncgMfW2pJmf4
U7ZMDZlKPNlac9erRTCP8eOQqIJv9h7U8bdc14ltWojmkbqw37F5wlStlNqBVAi9guigHqxPs6vh
y8Wu+Vh75ZfkprlRae7lM41vl8iZHq7bjML0+Cgfh6wBoYYaLqdnCPxiVxTQE0Hn59GVnMIjoVO6
2QnVya8Mxl8EUVBVTvyIQnroou8kAoDveQAdScQ/P4F7FxZjVq2pxk/QotsoBsyhXP0+PzXKOW6/
1SQ8XVd598tuxHEvBOkseRmYOHUFaOxJ6b4ayipwK//ls/7WiXPeSlXrec2EpEfrpJy0xxFh33CX
edIdEEZeep/KTu+h6ouAt6OA/v3RD8DTYbFZCVkhnF2l61TMdpV2VAlwmkfFwyU6lOfixaZolX1T
nD6oAeVvkbIqB/P4B0ds2ESHL9JNmXBH3BtdTUYZwiPpqU/vu+xFGwQxNTcA8rdrsFAHVBSVIKLh
cohyjIsunJGg9aPmoRdMyx7Q/Sl3ovbpujLvR8VfEUOWZWBKWbjLpwu5DoRYksEL6U/xc/pTShz1
ECIxcoevndscx8hPveGQfRGI3bsWiNBttI8007L5eYGsJQpAmHCxE5Xp9BmYW1+i2TnxshfDHb3s
k+plmIcwZOdPAjV0CRHrwnBMVed8gp0brbUSKGzO8ou8Kr2T2fVngXrMBj6cqqXbAJgAdaTxOdEa
RUYtW8nfjm/Bc7Xczof1bqWhE73KB8u7Lm/v1hsbcdyF7OJqse2RmWTbnYc2ew4Bz0qH5fYPxNgK
UjzVVtF/5lLLvAIsR9Ygpio0mo7AjDZ/pcvrdSHK3tlZmgyjVDCHJr9XEjaPRtHmuT6Fc0s7r70x
720HT0agfdUPi4fBGd9yixvi6aeIZu5ybIPGnw6tIM7eu3/bn8AFAJHR9sAbLi01k9JJzOdhvC+r
iiaz4J4rIkFcDJBMWayvGnTNj3LAHscKoGuKeYvAcGe6uDqdH3tvctkruZzR0/SZN61v7KPIpzIT
4S3WYkkvMnmkESp3LcoMyW6/mi0dys5p64M5iVKLPQk2wQQfMWwVV4+dxea7ouWrFpm9toAxK14V
NlRHRVlgO+zD8FpsZXAfDogyQ09auUXAkX4yj+OrdlJo4QErYn2G2VLrKwmSQH9AL7r4mXuxF3rq
ESVqL/cSV/T074as21/Dfd2yWuex0aAxc3LdXe6PB+2+vZMdoLrP1zX/aEgY5QNkCGBBRddVPtGY
c8yAtMTogUUaHVM/GeGdvrwVg8BvKx/9NpNjEWJjDBNPBru8m4/Y9GloJEi0aetbwXxjfLsdDo0n
AwDhZp7iJSfgh54QUh3DJ5TaqewoMiYVHNnXaRvY4kjgY4THKrQEM4TEkAEy5l5KjGeiaxZGIz54
exx+lc/kZggwfBYgyDsASu2F7oDGCHCFXuX36M66wtG3j0d/8RNUzivGjRxrFvsJ5YAhUY3Gr+wi
5254ZLF8Pruyj1jeq0Sf4qOfvJTL3dgK4MwqT+KRGg/mEc2155hmnnGyXsrj6iovDazdtd8mt6dd
ATSFg3uN33Eyb65b3k797/J3cBEuRmbadLGgv6IDSeTcRocuCN3eiXXfcDBC5dsu+dchGBNpyUjZ
ZRP2yF3zwkLGuUrJSM2ylmiETjqGbdbUUypJ4KH/i3a/RXF3GI1GAxC6DIgJagXJQf8yH2xaHImX
uZE7BmJ72jen3wI5i061tp1KKx1pkUUvFrm3qiTIbUANeoFqH/2xrRs2ZiaRl2H8l+/sAKdUTGPV
jDSLxmNlpy6AEo/XbWNPhGWwTNpEhPlh7HbOFzgmqx8xA4U2N1BqgL9cl7D7fWw2V47hO6JhIvzS
Ic2IaCfUl9j3Aapmfs2+ARgRxG5CFcnPnrvnPhAlADv5j63bOubBTVkzLKJyL1kPNCXGlvSRpomz
PPYqNX/YP2SvdGMfaJ/AeGoAeH9VXoufClw9msKCZ27vWLfyOfNfI3STjRSDb+nQ+HOjeqriXz/W
jwHlpYac1WOUpwzrxMKdNpdz3sQ5OqtR63QNgKzXJe2UQS5FcfYORA+6wUBmoK5jFZ7xyzzkbuwa
xxFj9oajvLbflqfuKfFFr/PePdscosa57ayv1QIDKyNd5OeefJKjX33xqy5+XFdv/yAR8Fi2rWE6
mf19814qE9zYWo/QTp9viZHcSmPoGk37fF3MvkX8FsNZZNdVaW7nOET0YbxcjV4icU6ze2CmbFiK
hYQNue+lKt085pkW2iONkSP+aI+1X9FZdoDrzej8YAIIdFIc+YsJhGAqMJJd9TaiOfXIahuYsDDg
qvoq8tdKll0CmPT1M9z9VBbrE6KJRZCUXuo326FeFh2clR6XX5pYC/o2xWSnFQtCNYEcPotalhwd
Z9IiZFnq0gnzxMuj6S0ph8N1fXa+F3IoHSNRIK9QZJnzEqM2W+3SdJDTI52IAAxSaqonxK/xAa+L
2im02Qi/MCJtYf4edWD2ATdmPiXjCIgEZGHEdqGzK70OQeRldPKNG4kC1/GgYLwy6Ny1oepfuuR0
51ZkJDuljMsfwRkoglU10XX8iA5TK0fNa26Bpwt/jiflh0orNz6FNLpvBKe88zWhORpnKDHqss5n
NVprjDVCYkRhURFI1YFkJCgbYZDJHO5lYgPdNMVSAV9EE5uPu2dgezACjsd6oqMbrY5uOyNgXz45
9Of4S/eDnBRf8y3f/lzd64JA4b2i9UG4YeABJ7oJIhTuNYiUzIwBGcLBelWJIChHraZxu4GG9wpi
2/pW5JsVZpsfJKJhoYABhaApyUnUMKtkVjpOVXoifkzre8xPefm99tX6ab4kL9p9QgeXeNErZotu
zSOrqCwn3R196070gfceKPQvfv8Wzi8slRk3DQBlqHaONxNNGmpjyhGJzkhzdB/c3Fn8xS1ccQK5
4/ZYP4Vg7Jx11g3O7QGZLUdlU+IGZ1OQtQDk11Isuja7QgDsgF2h0Y3jvry6tmZNKwNwoqBzMjBD
bNVP153D7g3ZCFAuBaQagPtzWcB61jB3arv/0szFX4WJwaLrgkSasIRp44TWbAxVs8JxrSXwqlPS
+iMaLAIhO8AA3EQUhxDRKkCVGJyrW1FDycYYEOryxjpVp/BIAilYb0saCqK8fcPbSOL8WY6hrnyN
keB13gxyDtBAPHadUz+l7lw4HWbdgUF3oq8Rbe4TV/jm7n+233pyxjch5wHDBqT3kWesJz39YhLB
S7h7yy1TZ7U+mfm2yw82krQd1bkaaS13pTOR3s/k4WxPGMxcrDc1mXPBx9upLeLjoR2FMhcqUPj3
S4kJCI/aCcQXFEBOTwnse8V6r1yErnq33pGH5FiMTnRUXkuvvLXo+PoTAOt/XUW9/A3chZt7pZsx
DcLqBWDAsBQ/1LUXpcgEnaC920AwOgJCrr3mdtclcyYzAqmwWQ4dQJpm0n29fuF2uvhg79jI4K52
ZJnpbLEbN6ENZPpN0B7Wh+Ko08w3j6JUb88gt8K4611WA5gfeliLkfSBym5CVnjhoImu3d5T+w67
Qd0e454G933IDFoloPCRGLRO+tx4gxcdBlQ0yrPkaY4e6IujUsXNXMm1BLJ3VUSnVEWBHVV2mbvx
o57gyi9Iu8IuAXxEckj9yVYrX/DZmJXzryvYt3CYikZ0ncc2gZyhGtIc+SNA5RptxrHwpLTLAREm
61mJu9VtpzClGIsvjmHXNz9bewgP13/Erqqb38CpGiGHtZUCidFo/Fjql6p9qLqn6yL2agMoN6NK
pKNFiJYF58IavV6nMURA2L6OvvKrPxp0/dIeRhCgVPiGqRfdi1LzPbUgSQWoEJAL3eTUWqqaYGBT
GWisa7/Kqns1xjnI4/77ddXYL+e/IKJADc4T5Rt8xEs/BiKNBqOrwKGD2SSqnsBW5Uw2BvQFPmQ3
pAb4FXhcDYg6wjfwMwz31xrmMqn8MLoKRY73PXVHJ6Erbe+mGwWITVF1hYVTH1X7LZL7aEoHxoQp
IsM7ZqALskANiFf4Qma/vcdnqxqXHhlxac6mDtUYNqG/r2U3OfVnDGeCD846Z24eJK5cu+WfVG9Q
EvutIPfqqb2tg+9FBucYZm4tBvytRZ+N+d1rZ8iFrK3VGZiLhm7m0+qzJAHDxMfBld3CF0epu+nB
b4WQaXLGuHStWndQqLxB5ucMf82oCGhO+9nwM5yf+Xzd9vc+HPjeULvEGaIPzymHsd6oYdEJXUEX
00ohyIBA39SbtJsXmse/rksje8/BRtx7MXATVfZZBVaflBWAWwegCvhLGnm2171Vge31XvFJy8GJ
4ChumzmSKwoC9/zJVjr3GGH4YO7GBdVgBdVapwduh6pa9T1Py8UVKMr+V7zRbEVxj7kMmJBSDci5
5FPxWPtFwOpv4Svg967o8om04p7ybFjlNAdNBUrPq+EvvfWgLRjYrUFDJFBq9+vpyJ5MA2PL8GKX
tml0ipoDfzjQxiO+9U0qndVf0aqK/bZwlJfIkwBYUVBE9dtAhDTY1XIjmzPUtldVDZXxgS7zipFo
G7NQL2v6+bqGuyEtdPtHQ52/fdM0VcCpDMgSiG/QxOv94htrlRMnvZ/hqhcf9GasEG1SnVXoHDEg
Zy/WZGSlKIUzvIrG+WxpASeStmAs3lYazJmVjtmXgi+5e5gbEZy7Ni2waiUaukxpIXuZTpwqA+Zo
FjWz2C/9cAk2Yjh7UeUcNGIFNOlf82O0euVPRtZpHJOjerJad/wluy2aeaLAb/eh3Z4gZys26Nby
doJc7QGJiQec2iH2DXdCUacNWHXhD13Lb1V5w2nTSZIUwJYpEEBOOvnxAOa66nDdPNnvvnKePNqm
l6y4V1MIAaOPrx76g47XPD2JrtruG7Q5Px5+XfdmbCTsu4EswlfdKjC9NTAcQlnr1fwDtARg+Zuz
4xxYqVRTtRKIIxiRM8cBXDeCN3zfENHOR7KIME/lJNRg4IswEz1QFDXx7tws4OxRb3ph6Xb3NYXb
/0cOu9qb561OW8tecsgBKp9QM5IBmZd0k0olJtG6sevOmC4UTQPt+guAQpGdMhSWyl3mxowyTDni
VdOM1w4sYHoiKtPsHh8gSooN1VDY4u4TSKRb9KpQvdBblSbL7dKhOtj8MqOBXjfw3SQDTcB/JPHt
/xTz46iNQlJ6RIIR2E7+Fb1/MKc5g6v45l/ti8jYd13hRiIXEyRDVI7DColl8iKh4C6H93/St0LB
97dWXDDQ9Egd9QIvNIoIB0W/6/ok6BCBXD88kSackWtgsSIg5IAm8eSay3eQydFedFy7xrZRhbNw
tHpg4yWOy+gyhxFH9OPzdTV22x/b02J6bi6RgnS5IzZExEcF1OQu8Quve9FOqlveW8fa015ld7rv
f82egmjKBrxSYIWig+QeYBkUZgT0K6hZ6IMnl7lTThgFJqKpyN2CD4CGmBbSGGzT5M5yHnu5Ult4
Cy0wX6fb8IjI+zR6oN4LyltR7Lv7dmyEcafaleCqbQmE5cf5hmWC80kKlIMlQPvvv70bOdzhGUla
ziGzQhZB9YlXMpxW6beIC9NzUTuF/yu/tWTvutHsTETiDdmI5ZxgZ9QkAtELPPyT/YOh1NTvJUBD
JNB+hIjXmmNP5XPz/brUd8f34UEGvyL2FDD4K9/2HmV4xSGB62WM9pJj+9J9coiM91YSGNMChs+f
z9kpduWj5sgYqfaJR16KT/Fd/QgunIPoK+976t8/iPNmMRhmwd014fSlyUv7/KnT09eyXlwQG/nX
ld+tqANT+h/lOa+W5pWeShNyOdAIO28azU6Kl3nWVxtJQHfUX9LTU+TqrkAquxTXjpz3ck1jo97G
crhgdJdvoGP/f8lVfNBP8y3YawTeYD8asgEeB8OsrsMzXfojvdeUWGeF9c5DJOv2R1AperLqDL59
KgAhlYs/ceQbgdzB9loChp0FNdO5nXQql7Vjt+tTpADOev0wd/O5jSDuLEu5b0dwMiD5rx+y/q2q
n4f5aBd3U/o4opZ/Xdj+Fd1I49xdroWLgRYM4pSguKtkWqBCRBZq3IOi0a0fWGRJjtJR1CHYgQVj
VAz9dADHiQlYJ+ca0B7IDQOzknQ5qb78ML9OHsG+gIpmwfu/+bGvuWoQfUpu4kdWbcez4v9/QVjZ
efK2i7wfbgoLFAC3435J2ipKVyio7eAEHt3EYYMWxhOIJyAwpKIS/25zbSuOS7/SzCyXRX8Xl3/q
WDJ7mPzqOT2Jjnj306IgYGLM0DJw0twV0eJw6WVJBcHLrXYyFac4NEF4tDtHvzUDw+/u84fyZTjH
wXWTYuf14TyBVTMI8KoysPSXN3OsLbXvYzj9LGmDWAriZgYEJHWb9ivI1QT2uxcVmBthXBBszIgI
2hTCQD732mTl1zGrX1RzFCTNe+/0RgwfAWNOJ0oUHdZa3qg+OiXHwUdp+CDCs+wGH6xZiIFGHQ1x
vpYTI8SRDQXdJt1BjkxLl5wZzm/xVS9/EJWoduN6Vl1HlqIAV2hydZUY5OLlWuOtAMP2s3Va/qpe
wHx0O7nLDfmWoduffb9uGu+Fyw+2sZHImWS42tMUsUY5oIxYbEBVH4w8mZO6BdXcATMA8nONEqCj
+JWf+EL8zJ5r3SrM+fAQTCIgA0K3xDS/Y1mFk7cRtbvZ00AEqnYVBuFF7di9h3ErkXPmYEOTpWSA
RBKXTq6+gXX/+pHuO9LNkXIOvFK6uCsVpDHKA3ll59keo0eAs/3xXD9lL+TLeAYvZtAcpyPYl9PD
cIOxEj98TN86Qa9795IYGvrOmIVED4jTNR7BL2SM+CVrRBABtAZWAFS+mTSrE0sGGAxLOnSmL5NC
4HH2r81GMncGfYsVGqBDYwmqFWjefIhuDHS/sHAGCGbRk7nrcjbCuJg9JfoSxzY+6dj1v0BhBM7E
zDy0Mqhbrn/aXdsBUg9gRIIJ3ffZi03KJU1t0pgDUDlVhU0HYeSW6yCgaBGJ4C5ER4a0GAscnJS9
KdJx1f6gxAOoIZDRgFYRjE5fvgVZRMAq1kCFwS4N1PySqP8cW7X1Q7HqXD9Okl2IErhdlTYiOReT
YUyhswlEqtF5Bedl2YimwXckmOieo+KCuWKUg7k3J9ZDsJxhRQQdrOUwFEmQ5pLgKu3M1eCDsyAe
oS2WVhmckWUg9xxnM5loi1Hw6pGck1tWVuzuxZVtoSwuObQ7E6Rb2EiBAGi+qZEZZjfNsXBjTwzr
fu+7cw/AhV5csKVGPYhACWSNfg/6cX9E3F4E9aEI9Nv8yfaSv9i6KkLjQ49ZGvvZrvAS1H9AZXF5
vFyMUg1aHuHLTRQ7gT7Vw+rGUft6/fbuuAloiuFZEEBg1IHnNpH1Yp2x0QYGuKhoaw3SaZa01qmw
esC9LmmvP3IhijtU0I5NlalBm/TGOJUgl3ckWh6wAIpBCM2UhgdQJlPMvX0HJ4NvgLnbqc5sevj6
79h73S9+B3eqWapmEhJvpN00fIgOSCW+527yOAWrY0wOqM1azw7Gx7Fxuicp9URZ6N69BOcytoBh
05sJmpJLZ1NPhhaBnG+iDfa/SHpNQ1OQXe+EtuZWAncrZbAC92BkxZxMET+u8vzW6dlRtRbaa+Wh
ljTv+oHu1A0uxHEX06wrPOxzVziT1ZGvEdYHHMKaZC/ZoNZfQxkMbtfl7R2gibgdmA4cIyBVlwfY
p0oVJ5UKAOj8PR41qqit4KXeuxRbCdwnAmVnA6JrJiE9xMtPbGLIciLQYu8jIVYHYlnHsjIswbrU
ost0hEQEMvQYTZ/Ifo5SsM3WK5ozDErVKdbL9WPbVQpASQM4IxnhD/v75p3OrCLNWxkCC2Omufxj
BtGw2b1dF7ITXMGsfwvhbGFIiiiWVJ05aTZ9hiz5vW8mqiTvmdxWDOdKAHsfwSoKXZCbg6H3pSSV
MwKkmIheOJEgzlf02JWCHWNjAR6VCCUUAycL6ubG7CwvHcCADVoxNf73yeLFGXIP98oIZNcayoXT
TPXpTjHVB0Oe/j34cSMFXE2X5rBaQz1K8PlUbVFYbV+q5SnUv123hl2TwwgsqpvYbKnxJhd1TdiF
sYZ7lB2yyXKk4m4oKvd/E8KZHFkLOVXAao5iV4V9OrNrhIFVy4Lj2r2uG1U4i0uxsi6RK0hpzaA1
9JMGor6mO6hpAHDw43WNdo1uI4szujQiK3Yf4tPokz3eg783B7tiCwQBtilRWWu743V5os/EGRzW
LtaakuPhm83vYWWCL68+x0Up+E571X1Ywj/WgGj70uKS2S5KZcIRRoWX3YFU9wwCGr8/KMQxBgdr
ajDFuRwaQYy69+GwDhfMbYiGMUzEmQeYRAd5BJEWXbJTuWKR6vhzrSu6hImrCmG4eye5FcZZySSr
VbUsiOqxjsTBvPFtQwFrQf/ReG3BdiYeu94ViOFH7AtB/IaxgcszBbt9H42FhLposdIRLchUUY9l
Fgm+3QcxqJMpgDgCZIwUCU/WpRhFHasOHql00gVLlGJsmWiM8WudB9cN8YPhQwzGpFA7Ag0xGyu+
FCPn2AxZhTDEkajRo2w3oL03m0o9NsWivWUgnY8ErzB7yS8CfUiEQrhNMA1MEnDnh5HcpE+rvmAL
d6YD/r662NM6f76u10foGieGs4uwB8yqLLAlxbptbzRKjgYCz+rEah7aj9UDvuveDrAsTxzs7n05
JLWGrGO5o/mBYEoqQM1NRkiOj+iFfssOBFPTndue0S+kOlVfUDoXGMt/0fa3TOXyM+rzgFUAoA0H
GB2jUYrHpvB1oGhMqp5AJ4s5+PguAuh3Ovzrosf7Of+WzIWGQ5X1IyJvPNcT+JOrCmBpnfHrY/9x
K3DSzAnzloMHFFOYGhtjsDkllaibwUymFo7dmNpK49Us72LsQpGCvsFilS9LK/3oeoRzYdSjjH7d
oPbMFhUXsPbh5gOjzl2Uei2x2NPA8ImGHSCOooYnEJqLsCEfM26cpg0qB50AHofCK3fry5pdGqnA
aKS6jD8UA5wCEtZyOlLekJtCAnlq082xa+c2AiRV7VcHbxU2Y6qrCGm6oy9A8hhqBJ+qIYNa8tKi
OqwUBt9FhK2RY/wdCxdO/fKveTugDLDpKAnqYNSQ+emrvl+AfWmimTZx/yliu1Pz9KbAUpBEE823
7rg5dJIw0GNi/yj6HpzpYDqZyAuBNk1cfZVS+63HRsHT2OWJG+p2I7iOOx6A1TIQfmGrOKYZuLOr
Cgmk0iqY3coW+yjUmxywL/lfNzhwegrqCBjUwEsENrvLDyQvkj43NYjbsYrOlRfttcvLOyzBfPjX
dn8hhnPXSWM3Bhlxcmptlp+NsVBpXWNp+XUpH7u2nDacu1ZbGTtXZCw4QWx5Vjvpi9knZ6kOP9Wa
4aml9kOeFX9dsUDQXv1aNU86CO+tYfWu/449q98eKhcHmlprLy3J8OXWxplqEHFaIljunnFsRXCh
X1aPU4geJ1ava3915eOwfilEwMOPrUR2mgqkgCKEJZ5cpltjcVFaZg1YlMwW4xHYrTdTpZ/bm4Gk
2JzS1M9Fk69HqSusU4KNv84Ygrbh+lHu6gnmTwzMA6cOGsBL+1ybqOvBwY8vOtpub57aATycjfO/
CeGs08jMqVOMbqYpOLT74ZzHs4MV29eF7BrFRhPONuNuGKco7Gc6DrojpU/WKgiYRUfFWR32/hZx
EUILJcPLqcn5ccmUzKn7XlDV/1gQZIaxUYUzvipdFo3EA6oRN6qjO8THtl8gmTAvTqXIMVw9QD/x
LnwiVHFQ5g0ibI4VDoF87D+//wow/QF4CfS2zf2KSWkjrCKf4fg9894KsGzwkNwmpySIv1lA/4B0
79wGoibUx6bmhVRQ4F0aZFZExSwbSPCX0/Jr8VSACrDQBFNtD9JD88xmmNVaYJ7/5bz/0RQz5Jcy
sW1Qb0wJMtnoegNyMWDRD2DuD/J7DNTdV88dwASBw9gGKxcD+49Y84hUSRQf7hvY75/BPX8ZWixa
lODA1zbRbzDwPAdSbduPRJNEhbz9y/JbFBcPZnY7LcYCC1PAd5Nnz3lt/5FjwUQbtk2D3VfjJFhW
qnQDdh+Cb2H0zOIBS8DcsvijK/lbCPeE56mBBe7pgg+HlkSxvKr990U7XPcr+1/ltwz29015sKhz
LJ/WIUOqUk+e5KcR0wNVV3z/AzGawmjUWVT5YbASja+k6OGIUeRg4YhG7THDTpJhEfT0dvXZCOKc
cRtWZSwb8JM5aQ9Ych87ejl8SbVG4MX25RjwY5aFgj5fjQY2HbtemT/GWpbHOVbpMIdfk060zUAk
hjOBQkonOclgZ0l/g713NO4Tig3CAmt+RxFxWQ0IqBgcEkOG5AO1zKpVfQ2yvJnicQF6Frv5QGVW
BD8KzV0+4c35Nd1M96lnfx1EmfiugkBZAWOvIqPimVbnZbbNXGPfK5lcfc2dHsl+oYlCu520DRH3
f8S8BysbM7dQyYAA+MAcI3IoswfkuwX2nC/5ubkhND/Mt8vZ/JRHVNxV3NcQgF3QkAP5yFeiWuzb
siWlKh2sxRocwHrvIqzEomMeCYrwIkFciGDGCXa91whfK0V2gSajBTiB6khwwfayGAVkFUTBBCBq
NVyckIZJJLVMnbCOfGzEPjYmVoCFeENKSeCbPiInwDeOPAlzhogjsYOBe7mwLs8YsKRpBoxy8bCD
8pR45mN4wFPpK19s0UPJzoe7BEAzgCgKTTRw4vMUL42V5FIOqmisEMfQmKPY2CLrNoAgPGpDEZpU
69buNTL1VCT4Y2vyb151kDDAbaDBwekZRooZ2mu1UPuQHovOB1f3OUPPWXsevfIRHEiyY6NZGh/q
h6F39J/XfTOLdHi9wer+H+ncw2yapdzWWr0An4Jd86DnxCjSQcyRu2M47IojJ2XhOPlgOFhTr6m9
BB9TfcoWbIDJb9XBdHohDcnOPbgQxEV2uRFjn3FVLBSZuAeqEM8MBtE03E6EsZXB+xNDqSUjIfhi
amuXVCXV5yyyBE/Mx6kGZhY2qrwAiqOLwmM/l0nBAkLsdAQcIf3UfVGPf3euO5o9JI2DBeUSSojV
MT2gXioffonLzLufbPMDuLtuR9gfFlbJAqbt5k1P1ZM5DC/mGr9lzehdN8IdB22BRhQsJMAk2EAl
XMYhQy0XoL/FVa/7IA1VR0Ud0YgSmrcJqwXTRhGVY0QSuRAOyTXpJPbyqIBBGPFfWJp60KcVE+GN
09vfFLUWPEJ7/mWrIveWgwfeLAG3wxuE7aQyUg0FedaSOigD4W0QDFXsGehWGLskmwevkvRkrZoV
ncTOBLi1eBpmW/ASfOzswD4Zrz5ARrjWH260hlZyZef4ZhnoCb+1n5ZbjPNiOSjN7+oz9pY+l15W
OqMI4SSUy13wtirbGCuRZ9q/wo+Mzxi0dbE9lw1LJEfZj2gBYF0oMNC9u7BRlr/xempX7RghUDaW
LsKClOJOS8G2SxJq5rHg4+3VTnCyLCtFcmpgle/l14tD3cpnyYSvXOx0Iq4SRctbC0Z64uLxmtfE
GRoyT8dBH5TKrck6ar5Sr+nix5EU/0GBwwL1mQLMLwhDQEVx+WuKni0WxhZfWuijI0V3K9g7wv7h
ugPYNdiNEE7lpbJjRUMMSpUKa3StO6sQCNjLvS/UYF94cyXWAZMnRYEaaPRZutf95bZ66c/5eT7Z
gfoZ632/ikj22U/mH1ZNVwC9RgEMaDku2Y9Mki/lwu4HuLyJXTmV/hKLOJx2zw0zJoxDlvEmcrFD
b3Zyn4Pnlfb56Ovxc6cTQXYgksC5ZmxjNI0Za69pg+XBQxoMGnGvf/tdz4j6sQyeE6SifBFekZfa
ipkrHjrVyeTVqcbn3prcIT5jYet1WXsfBUgYG9EkOn+6zGkzdBo2cA/qjEW+YSBl9ilqsnM/GM/X
xex1UdCYBQBCJxgjAdTu0trSTMdenqxBtX/o0OozOvinSkrPqH1hLIggA9Dy/lWTRsAJuy59KPv5
l730oj1qex8PdU/sxEIBFDTd7O8bo09MxTQjKV8oAZs/QI3qNDrXNd07UCQC7O1GToBFlZcSxrDN
e4tYpZMNL5J2QzrQXKc/r8vYS1ABM9WwpwJjG2hocLlNi8/Wt1bKQqHJU/3SR724B89w9DKfsYiY
yu4cITF27K+Gd1303gEyWk08cKrG6tmX6kkaeDKwPhiL3+xJPU9YnIqVrboisEqRFM4qwxlMXpMC
/hRpSD1tLD1LFSRTuxLQRQFWCY18ID8v9ag0dW2tvqicNUSFRyqrZ2x2nd3rh7VXVbUMUwdCD5cZ
c9/MWDbmFgEt02ED3IKMrTwWj8q3BliPH6AvXul0U4GzK7wDNZlA6scpAwQibP0GgKyoYuCFupSK
fblYkFojUJ4wEaUE5dF8am8sOqAFHVP1PB8bQNKyG/U0n5qj9LZ6BVacgDAmEO0B2T1kG1cKdCDK
/5F2ZTty48ryiwRoF/VKqdbe3YvLfhG8tfZ959ffoO+ZsYqlW7zug8GZwYEBZ5FKJpOZkRFoWwrL
zwerGR23nkHdlYLX+FcvI8NcM4AuJWjRHLBOgQDxfKX6MKtZBrCJF8LZLUhi9LIu2NpxXloQTlrd
zVqdpDhp4GamneKAuk5/rENzK/EUnl6Ll+PSjvC2UIoxqCYSAZ26LWdqH/td6dkH6y7JqLsrt+FW
trDfbIaXFl04v4PcyhH7rwHDKY8qNnuWC8pQ66Wc803c3mNQzEvU1led0W8yNICH7tCXG7PNt0mH
5KqKj1Z3o2vVvkmKTTv0921k+GQAGKaraBX8IhBiarW3yppvSlujef9Cxi8D/mMP72Az8SPzUatB
VF48Jt0nFiXeFLyx7sf1/Vx3jD+LE14zQZRhZEtNsbhBeeyt5GswxZKsdNUzUBxEnxzDEhf1ET02
CvC84WwHJp5p09c6/q6au+vLWHuUOeDEdw2UQlCvEw6QOVYYpyPd7KUA4/u2BSB+Wr9DbP4mmI2H
ytB/tI3sAlvduoVN4Uw5c+vOZQxh+8GFREOIMSGI9KmynsTq7i2sCOcKJB6tqfdY2dQr/piUtECe
q02S/eO/VfRxUL1yPBWGG1HgOI8PWdbaLTofsxc78E37Zzq+KBXaO/bb9e+0tmdLO8LpHaq2L5iD
1eRxA2bUhMaQEL5uYs0VliaEoN51I+maDkuZ8VXiAdLEjUXbCKAp8NGzcaemL9cNStZ0CUPT+ror
YbALyGZk+uPoSvt//B6/8n3EwXCn1l3AzNuSmsAXJJvC7M3HgbTARJade+MaDRqfTpaAU83QUODs
rbm7b3S32CeF/tLi63YfSO4xKITKNECa4HMT0oLANEObKM3sVcZ7SB6NRAZrXvVIjNuhuYChJMiZ
n3tkY7R9kOnY1cGIaBb+sDCBEQc72fDm2vFCWvivGeEQB06TpqMKh4SuOVXHp7I7qYUEDLwGECFL
I8LpiqHZGKP0xbMbgI1rmqc0gtAKSkgefDKis1RYbNUnF8sSzlmmd9YcTliWqz+aZkT1RtJjXC2m
LNckHDOmVDkbQ1jgfBSpi75P8jzsMwqJlafZT/aQR92oMpbO1bP9Z1kiBT/SJ1cLZxiNom8zU9BL
+GbNpVcSMEYlN8YoOdlrPugS4D2R/UKdyRTWOOdEKbQCPtjmu8T8Tux92nyxo+3fx4+FFZHPq+6M
/xwlkj+byg8jkCLz1pwcV7xmct1DDJEIb0oX6IHBMnEDgwjNTyoQh2j7gXa0emuKjTFTzo0m55eU
WRVCRObGcxlY+Fi1/tLj+ahNr8R5ur53q19osTLh/UOmolGyACvLaR7kHlNBYefeSoxcLkTXACcE
1TpwmwCr8cO2eJyY7qwEhMeIsWHYtDzZaJDqpA54r6+vZiVQcEvA3kF9DM8SMY3BCOGUMqLjsmca
2UWxCu7wcka/mwUQqKnD+pDEc7BtwO+1n0ZHRVKgF89WGrsPyPrnBxRbZSDry+FGyIVxJDdIcYGm
JOLTLNagtmIw4MWj234D3zSizfDIpV7QwoMibOwlbzOQnqgUeMUGt60fYcaR/er/nnAGP+Q3mhPQ
fB0VH8GfQFc9KjFXRR3ArAZp68fCaI+qVnhMebv+HdY+uM1lri0Lbyb85/yD21UAzZLEYB5ar8pu
IHr8BeAbhtEhI5M18VZtWRBDhQaa4aBZeW4Lwyh15NQTw2wSUGD41jomOdQyldzXK3Ul7B7mGQCo
A4rUJsIdFDKjGyzIblE8wV3DNwfVzHdQn5yhHhCrqUWrJnS+N7ka9Nt6Hot8Z1Zq1T1ZTj27IYVW
m2VJMrXVpaOnZ0KvGUFWlGsuiixtu6TFEz/KdySdb6Bed2hD2UjHZYzAyhdmhLuQVbNrFxn8JjLB
Pa4oXoYc164TPxzfr/vN5a0LS8jVcVNgNReyWVZntbY71vDQ0fqC+Z+XqpgP102s9LYhnwtwvgaF
GB3fUvQXpSjArpuq6LrmkGLctjvis53+o7jnAwGy7sXKJ1paE0vRndF0UxgzhoGR6tCMpzQdto5C
JI6wUmI/W5RI6mI3cZlWGcgkwH2kDf7g6Enu50D6lP4QT81dlzb1jvSDNVFSDOYnpJ9ghA0mSyuB
Ogmn52BmRkGL0K4zGgQYzpccH319I4CJBn0evFVMwPWazFkBTLtXvne34DUD9JoGdzZI5vN71IpQ
WRz2JIJeYrQvm0ODwhV0C13QNHxABByoBkwQ/PtThDtvaos+scAS7eUuoa5+aFhONRnacuXQnBkR
6gJx4bqK1qnMcwYoAyV3Uwc2muFTKbvAV5rV56sRLtcEmr6OUmcqchNgNb6laN1+cW5A3Yq3oVc3
8AI6vZXbaDNSg+rH6ZccabNybEHuYeAfSEhxOSAhBBeOMqdNxm90Um7quQkPZp3LIFkyK3zHF1lE
aliRPZC4oO08xNY2KqoUjCWgWX2VRIhVQyglupjSBPOTqM4RhVmGwX/cXnad0mD+Fie9V2nqsUoi
XkAA1Xaz6/CIZFq5M5p3RYloEPcU0y+yY73qRItfIsSqWbfLNklwaCw6+MyHzPFG2RCFKgzQVc2r
7jtwtQ+YmX+5vgWrh/WPXTFqMYUZ42zCp3QDGqcdUl1UG+rcla1PstNi2GqjyIxYjvXhacq8+bdS
LdTiSzqWtKEECtzJnQzcuQLLxYFBAFKRjALgJMo/QqigLYLJYZ77THaQNgKX/0+NcgFu9TmO6bR3
NhDR8YsNGAn03+Ri7b56ldXOVz/t4lcI8WEawlrHdDN+RZ74YFKltlN4JoBjw98LHfF4tzDFv8Li
4Bh2FKbTDFO5os73SFHnTVKFxfa6z6x+y4UVIQhkhhrnbk2Yp1iIdnF7UzBXwrfFU6zzIo4OwTG0
wuGa6HKI4uJl1rCwg764ZzefYnveNuNb0GDODXAtDBBdX87KETAwxKMjYQbxAUjgzjct0yve0U+g
gl04r1Og7Usr+zJbswRrtLJrZ2aEb2PHcWNkjqECn1v4GEOndt5Krt7LNz9KtyqnjEGKCCk1IXGN
wraoCfiIvTK2TOqMdkvVVh3pEMao/OfxU9IYePm5lYw4QmZYyBvzYQYBE4bpoL03b6A+v2vTHOq4
LZj89SQFnYSCCRvycv27rZwrrBZdMMhBY4SWCJd7NqpDUyQ2jI6fm8zyRgiwGgH2NZFx+K5a4ggx
aN0TlDeET2ckKbTuAyxv7NA6Af97O73EfbArW6lUKI/zguMb4CJECxGStRheEJzRqfIsGyJu6pjf
A5g1+XhGtZB6Lncp8Inh0fazN6ROIXV/da/G4we2dGFdWCjIRRpwTnEHys09s79WFZhiusSP/pp3
CsdMw+g4igS80iI22SKzhFojX2bi4IE6QBtBxo69tpH4ZFxEGa2UiycwwVgwgTQa8mSjn5oNLvo4
pXirljWS4ZC9x5OmHfvaJhnElkoMfGZqJq3Mrp2L5Y8QXHSs6ia2Ky6BOQfFpufYA7eP7ANoahqP
jRDGqtmQvg6K6j7//ZdcWhb8iI3TrBeBCwiEWt65an9vTPU3rTO+IP2XgNTW4id8BvkgOGPQuhIO
/5QFqjaWOIcNnMcf+/45cKNvYavvry9p7emDWYA/hoQcaSyTpI51kkMVq3k160J/tLX5u9GTUzgC
UF91xmtlxDep6e7cyqh99FibfWZMsQcMFyYbI10Sb9fiwuIHicmT5SiRWzf4QQGQvRhyiqpN2ff7
YpDRT65tMXbXAEwbRPkY4j+/omrIVkelM84esGi7sLrLNcM3kh/X93fNCN7KKjQuXADjRIjQHHYK
IwY662VQ06gEt1Huj4p/3QiPIGJ8s1Al5t1HDLSKYBm1t8bCqFDfN8ren+P7MpANJK59lKUFYa8c
1DCUcYYFTfnqOHsFsBmHnEZZxr66W8Bf8DYg1/8WQiVGKmq91NHSDMcKMgmeWXVx/jo0oVoOfk/U
Jv9yfedW14VRcVwMeFkDWHXuA+2sRVlfo41kg7976O4ipvpF8x7kh+t2Vr/Qwo5wnOdW0dgUz8DJ
1M33zs1OaGptr5tY37s/SxEOcqtBK7PgrU2SQVA2qpApNB6mliS+JjEj4kkDzVByq8SOMWh+FsMj
0UOKB+v1taxVmXCRoRDI8YFopwsxnmCbRtAW8e7OwOdevPIXxvd9jrAoXmXcumu1yTNrQlwvyxwP
8wLezd+J+ptGQ8xTlrfRPvsqUylb3b7FwgQP19I0rEYDjhC038lwiK2IdoUkgq46mwmpCg5HAIpP
2DwX3ZaqywAYycG+2rVepsj6YDILwoZhqr7QhgK+NrFpG1rMrwNJz0NmQdgnDNjldq/AgtPn+0gz
d2rtSFqIMhP8Uy3edVZclwRsCbxR/5wgV1EtyR2+GlwW34H/+cKASZTB0mt8h5TPKc43+FZ0cAg1
TAnC5beW2MUFAGEFFVLL4EwQm9WgzayVeMBxqedNdZuAssWPN5H/owXu2rchtqw0XgcsW/mo72tt
M+9lz/EVoCNaIotfIKx1BuN5FKDq4RkP43v0CGWb7LcCUu7F3oBaxKm5wXhO4Xc7GeHy6i6DlA6L
t8COowveHoRK26c1LAeAd4MQ+AnBHjG8uw1kSKz1bbaB5uSgAwyDCyHWNMaoqkvEiejgmBsWgVwd
dY+76kZ/KH/Y6EFtTJ2a+8zrqfucoPQq2+ZVl/3zA0QilbpjMzI5/AASmJXfzkTx3Fml14Pv/7FM
YM4hgQPApQi5BBVI7MQRKkoYKAOwmSjBfJxizap8w0QpxANzgD5uzHAyH2OIseVeArC/ScdBa2Y6
G3OYeUHpDvfl1FsQvYoK4xnT43DBGmpcZIuwXp2S2I6GuzAq+hJ0gnjBSxax6hXIhP5Zg+AVRUQ6
eyI4EaWdeHoBACeKA1PEjnkuQ1fwv+ri8KE0C8ltHazftpBDKGNg1pgNLzGBil3xMt9UoGOIE7/r
dopBZbF3/agt7Am5RGJWidUraNKau/iTAj332xb0+tkDqG284j2713i5+kbdy0BAq1fXwq7g/Umm
p6E+4qBVeuSF6HaXdroz291171t1cYAcOe4Gh1osHMWT42J2DIhiNwOBrZbeBkSTmFjNLmyDo4cA
u3VVsefZs7gGyAOBeTySnQH9TgxuWZvgAbqT2+BeNqfIv7/oHwtrIj5LJ22N3iv2TQuyrTL/cqwn
Xg8eZoO2neQmWPtGoD7CcJMOuqULtta+6stqzg3MENbugxUrNMucO+bIYi7/1BdLQnQAbhL/w6TP
+c0WO2hlFgPfwJEA7cXM2zYaekjAW/t5NLYADb5mndGha9dLiilr7sFVx/6xLFzaZlhHho46IuIe
2OM4mNj+iAUIOKMWCw1g1xKOF5iuMbUUg362yRMvCbZxL6P9Ws038cT514Rwkiy303LmOsg3HwY/
3Bf+8N19dXbQDv8lox5d3a8/pkSu8MqCmHFg4kuVbrBFs/tOTyeJz62WEBbLEceAJy2b8siC042e
dtK21i3bR354y46zb3nTa7yVcRKvevliUUJw1/Oic5MYTpCzZktG7Zhpqg+2kA/kb0DboMcBTKoL
YrFzL4/mQgHEcML8U/VzmiNPZScdTh1UzeZ6zFuNEAtDQvJUZSi2TbM6e0UaPehILaIOrfXSOoZ2
vGkUqY43R6pcHN+FPf57FonpSAiLGDoAXObnjSu2MkjCcO4YOQ/6uv/92UPhNI1DURUWgf9Zyl3S
x7SqZJxQK0hAneuK/fuZhNPU5RYrzer3feju67fpJXuu9iYl1NmQh/YRE3L+30t/odQK+h0Hs19I
uJB1nu9gO2r2nDB44OihFZ/h/uVin9UmfNG8hjbeTEFGI7v513IaQGhQRkBc4lCac6MglO9zcOBh
iILFLkZwh8OYz8c0J2hLZJ+vu+TqEQOrBngFUFNGeeTcVgXUq2nWcEk1+Fw2rxqQYLOMCneFPwC7
+MeIWEuw+8QwWYkXmLkbbiufbVNGC58Pxba+skvuQbHqYbiB1tsPqJjyL7iwLaC51DQsmt5CYU4r
H7LxkeQPlSbDVq1HxoURwU2G2WXR2GCBwV0IhaDb5oVLPNp+6+cBjW6Cm//HUBEHU14c7oVNwUtm
PEhDsF/NUA0zjyhVv6XfhgPYrdH8DnetbxwtQFS2Dvg7g++FlMFz9bwvrPM/X4SWvGca3gRI34yc
0DisvN6OJeWN3y+6ixW6QCoCKgZQqTjaFhAUxpMKK2w30SMnRlHfogOXZ2YHjFRvCaDNzCvundfg
AaqkzS7cyk7i6io5LxtCAAg6xZ6giSaqkzeIag6k2LW5p9Nfy7hy91xYEOLmnLZzUye8zNaN1FUa
X3cwbYT+tqaGkv1cu30Ay0VnEy0j0K0LJ6E33LZzGUpSWt28Qrvoxmbgec3b1yAYVFrkgSRfWAst
S3vCoQBlbkzYMODUa5Vvly/6rFG3kPS612Ll0ohwCkBamVdKhvhVzYjHIC4YUROv0RyeZBzya74A
/h9wKaFZgyq/8KXU3qmrVtWQkTLnCbX+zxNTd9eDscyEEIzDSB3bOYK7TQ1kpTogvxxJqrP+Tf5Z
BPqk58fWSMxoCAncTTWUm0JrfxV1vCnTTHZZX1+JLpYW0Iypgw4TZ17asU0bhDeOosne46s2MNIL
GCJ6y5APOF+LU2uDlZf49BbNDgo0qPbhr8HLD+1hPjReAYyijN92dffAaY25bLwXUBk6tzgmHcDQ
Wo9KYtX5hfFgFe/TLBv3khkR/KysLJYAbo6Uo3Ynj4z1sxZClBZzUz8/4G2L1Qjepld1rFR2gWJa
N94VIcVZlRzO1ZQN7ap/Nux3BWp5S8SsDTKCTMZ6Tu/He66gh/448IvGDrwwNylUy60DsHDXFybZ
QfHeaDDjmyoR7o1pTkH9NPvV8FZr3eG6lfXFYcoBPXgbVQxHiKe62ajJxANCtzV39pH5zj6GLKp1
b+yY1x/INn+wPvBm5eoc/5gUXD5KrTqpdKxsNjHwzV7sNvGvr2r1UC0sCPE0qNSAJAaCdsnR2LaD
ae9Ue/nvbPDfsPCKPg00S7FwEeUJhIHbDGCe03ULq7fCYhXcQxYWlG4KcpMAIOeaCpgFoIrR3oJm
kip/P9aF8guERQCVwDdRxaK0Qoa2CvnUpNaPlGk/Bgh/qICAf2Q5GNbApY0mtpiGlMxMa1biXgiM
gRYsofXYUC24DZwv1w2tnhzccP8YEmKPCpjhEKNu64EpnWbxd5Krm1haSF3/On+sCIHHHYDTVy0s
h9w5Dyilftumm/Does5XEAmDjB0CsftB5tgSo2JJvTInErt8XBPw7zst/N4mj0zPj5hwpP/VHopI
gAm09lOtwhDJf7nW29DnVCm//3c2hDjQFlWOgSSc0jB8YOYNi++iWJK9rc0IYeASXIsaKAsAJRTC
WxsVrtk4gL/bmd9AaCzaxsOedz92+RaoDSX50Lt3aVFYVeCWTpkQxAU3hxQAYb7W/VKMYj8oskm1
3zKq4tOCi36AGhwVLRQ3zwNE32t4rjmoJYTfqkO54QD6YWseJx9yi+MrnzbSIINg++aztZsxtYZ6
8cY4Gpg4DOGcteRzrgbdxa/hvrsIV6M6aWVYYObaNVPfqr87o2y6ajX3X1gQMhczKzolDvAxhwr8
0uAOa2mejCMNA/VH1Vv3ajxJQvBqKDEREYF3R6NSzDTbBic840/iGvCENP05QAiA9LIPufryRqPq
XzOCl44WyTv0SPDIeMIreNPuAn84Wve1b1MuZe08MskVvDanhor7H4uCl9aFpcw2t9j49tF56L+x
H/O7deKw8ySixEcFBRShyRtwxBU1XqdN6ccgiyh2sscpD5MXPgxCGxPtKPDniDk2OITn8PfzeD4O
YBAJoXFobNS9FDWxZgdzY6BnwMsHk0CC73ROrvZ9i1y+3SiZB5GDB1BdeiVY6Gl3wxtgmhca/rQB
QBxTeb1smWuBe2leuJO0Oh+dMUbVGfnqDhPO70OkbDPStBRYbXo9rq4dxKUt4WaqrY6FNm992bPt
p1DaNToZM+P6cjDwh7YXQLFiTwqyH6qaRlhOmbe0cH460JEG4Q2B8t5H1oKpN0xvgfBGBMNaid7h
MsfzyMFoS2IRWsk4EVczYI5F+MeEkMhB98Z2cg5AgY7LS4qrIfPifbYNfAfDmrqzn28z8KPLJhPW
IsvSqhC7K8sMST3wR0WMmNIb2W3XIlfVamN3fQfXHf/P8oSwbJEy1KcSl4S541xOysbYtQddesBk
6xHOV9BrdgGANJxuAJN8horvWFPg/yT+wP8aMVwst008R8Qqh9J0C6q27KeZoMyUmtY7xPe4Vgzz
3aqR9b/WT9Of/RNOU97WzK41PJASQ4PWGl4sMvSQZE1iYTmerBHKfvBxoOVVT6kU8L+x28J2D10Q
RzSqxqfrLrH6rTAVDKZBvq7fl8Pipi5Mmw3ZiFgI4tOfUZof5ig7hLmM1Gs1SGgYqjJR/cdshXCw
gnJUyyyDS3RKDk0rd2/p43Y2QhrpsvC6IosEruWFLeE4NYpi58yBLWVvQx0xvhnf0htOWZneBXvm
Vd+yT/OtvY82pmx2ZH2VGGNVOcMHlEfP0546wgx6U6DvZhdxdKwbpz0FdtQl1LZYX+9QGY2mL9e/
32q+wGWR/rEpnIJZjSA/zM90uym/jW/Olu1db9zaP6JPFrK80Jd9ynWP+WNQOAQR6etoVlAon9XC
j6feH93vRSUptKwaAS+zrkP23sHNcr6TU6RaFdr3uCOh0kjj1KEl6WMv7/SPXJDgZwNhoAUgjCV8
MmhojfZs4cA12kTTVKUf4IGDOwIngWltdPqA6zlfilJVSjO4uHbzUUmpYrh3jiNrlq9uF/Bztg00
GUgHBZfv+r4mVYpT3CnHsUG+RjD8Obx8wNXQuQCZF+pfmJASro8wS0DGAkwVFDz49K6+yfzhM0Nt
KPzChUP4m0NicW1dS4vC1wFj0zBPISgSjIep3+mevtHQoccI5DG+JQ/kBBrRnWwvV0EOS6PCiUq6
vEu6McRwogaVdZ3ZMzW1OfLL0ti3RqBtUEo/KiVYnsDKd4AC269CbySP1bVIAgkpzpqGmfULbGDG
KkctWpAgBrYSxA91p0OlOU5jfNtKIWFK04agMnN9u1d2G5OvGMQBSkXFNK/gRSZz7aiJwDTfOQHt
wcw2oEHUfeAdBSsYnELNHGsT31GlNU5RzvKCMiM3N1qBcXwH8l9T1eWb6+tZIUcEAgJ0crYFZBHO
uBCqlD7VNXwnBiVsrffM98KvvcAPtvNJ80qfHdPHbocEXxJSVrcRLKTYSROsgYZw4MmsVXPJYDV2
0y2Lt7FeYTb65/W1yYwI30rpDCWLA+wiJigItcPgvhqzl6qVySCtOCK2kGAD0SECtYdwAjtAR8uq
mZnXlaB6DpMjkG0PpE62lt5L+h/rS/pjSjh3g2oHFUj5CwpUDui6Hwcl8FBH2F7fONmCBJ9I9SpL
VAXznR0D74o501BlW6cAqZQlG3PmH1pIUE0V9DfgnAB5H/59HvkT8PaWdaNh1NeMvL7DrLGMYpnv
/jULwtM9rRS3z1t4QTV0hV8BNjDSOJnb+0w32h9Kz6wdFG5lY4mrW7hYl3G+LihX6XmWNIDZDv0R
0xSbUDU3jXbqNBkR9qoljHOCzxknyXUEL68gKasrGYhOmmxrkS9JdBNbn2JFRnC++qEwroGZVK4A
INJVKVlaarOLEeZIuSvHF7t7vu5za0kauFn/NSAyVSnAveAMgRSi25InCyVvIMop+FTee9/wrDd9
36pUBrnmx+XCN4CCAbQXQ6oYiT3/SiRhaqsGJfNYSTxQL4/KLjCfAvWNxKrXxclHoh4nYUVJxTbQ
PRLM1SXwjQNOb1g2fmeSbeB2lEAm+vpWrn6qhRkxSOCZB+kTmGGuHm/sOSOHOtCL3XUrq6FoYUUI
EiB4QBO+B3WT4Rzq6S7NBhpbX6/bWF0JSib4MibChFjOmPTSMFPDLAAhsHoKnPmXUTX/Po0GBPCP
Df4bFq87Uk4WqMrRSnYczohujfs5tWtUaWSsdrLFCAe14ySeVoXF1HNYQWuw1vfFqBeH61u25tLg
uwYbr62B20As3Lk9a23g75GZ5TPNsxqVhTxitA3bR623nkjuQtTQUT7gDEurgsuVo+LmGC8H5/WQ
UWX4xUrwLckQV2sbyCufSLtAXQ6Zq/MvNaKq7wQgy/WUFJMn0DUsVYkvyCwIvoDB3FyDoizziHNK
tZvJlgU5ftmIAWe5BNEH8Mph7QwDxW13a/hsX+21I0qpEOQGdsG77gprJ3RpjN8cC882CN5tAFIU
1AxGH83MRxLWu9Lo9tfN8IN+bU1CVEObEgygkFDzUrPYZ82m0GMaDLeKGXiF/RKPrt+kEnfjf+WF
SdBhgcjOwJPRFLIGd6ihxN104MJi+r4zh8xXWfnVTe2brKkbWqitxDFWt3JhUEgiWp2ZCSjFKgr5
asMzw+BB1xTokWXFy/XNXINNQp0BHA1IypFUXnQSx8YqYjLgGsTACZSIBg93ROnhPtyTB/A+ISUH
Vfh27qjruwdpYWjFQS0QDZgQESRIakUFShQl02AywACWvplHXihJvWDv7DjhlBymuZK6wBjms3Wk
LmAPFw50OZl6RXrQ07kTWPItdFbU7KYJMn+KUsnVu+IxZ6aEkx05itVFKZw0swLqAHbXlIQmzXM+
RrdA4EmsrbgLrBEEYSRLwIkI7tKbcd6CNlf16gqdtn2pg4aV/D2q68yGsHkaGcHPD10KL7GbTVvf
KnV+KApZuU62EmHfbGYwK2T4RKU7HZKeUa1M/eEDD46ztfBfsYhUfT0lWVWj7GloSuylzrCFXpZF
3Sw82FP4AXKSM2tCXNT6COfPwXstt0+aVXqYWae6dj8wGfhyJTKeGRIiY9MVqlEbIMsqA3uvxOpm
cJ9c1ET06Agglt9ZoOlJJYOvq2fKBGQETwFMWIsd/B5i0ZHVI08P3HyrN98gCLSz2FeiyqSq1gat
MB6Eo8u5oiAIJiSAc2+1hdmBOqk7GafuoO3djfFk/jCgdBRvZWUu7mdCxF8aE0FldcxcE69QGMuM
X4VS03lIJKF3JXM6MyFcKgbJ44BxOsKKdR4eALeD9nlSjNvUztCpg9Ck8vN6rF89WwRKgoCSaRaq
L+denyVQ+h3UGmw1TEX9O8iTkz6o1k3kmr3EK1a3j6Ba5oCjE2OTQrCYU+gMVQo80UTVM58+G9bz
9bXIDPA/X5xgHOAx1sFQQzNI/XSgbaEI+qUkrK6ep8UqhDChOUUPEAPYyczddPunNyerbsrWIsSH
qagBsud34JBg/BXBwZAd0t/grQt3xtQRMZCl4/EpfI/IKnS3SUCzOG2nmJqfMKL4oDxMp3jyNcgv
5zv1ufedI5ROt8EWgFAKBMopz5Eopn4hVUFe6+nyoUxeACTwRZH9Fk9vPc3chPMkJi+R6eWfbK96
iJ67IyhH/KrwtQ8VkRGjUEeFxCuwwtgM0f+neQZoeQ6x9gbg/vQ47DuQy/E5dtknvVzhuS0RCTY1
uI11Alvgv8XYAg2ip+wHtL292h99ooOylrraXi6+8rsbefalBcNCVGFJlaQVNN/pfMQwIIg8tR2m
X9AKkC3xwmu5ITAy2mggAnxrC4dDH0zHCtwionlcf6oNag6NBAVzGfFhAmKgmm3gcYkJSsFrNSfo
BjKVER228yaI75TcS4/Kptno2y4+/T++Gt8ccfOWBoWoYk52ZjsqDHJu+8zw+92wH7xpk5QbOdfA
ZVMDfSEkvpzbkiu7ih0iS9Pbqh6dk7lLPxl7+wCmwy0k7PYfGDERLAkRxmzstut658QYqvqJorxB
515SKb70+HMbouxP5ILH0O6yDns3bubYs9ESar0cLwl+ptuKIrCBQyz2Zc/Oi1RbMCwsrjSBH8yh
v0W7UQUrWxJHgHxXg/046Lny0EaNe1cVyrC9fgFdOic3azqcuhLQlAuZIzWEmnwzpzCLh1NwBDBr
G++yG+tYHcNt+Vli7cIzBWvCIh2kpyh3wFp0y7bWVtuTl/RgePyV9PdvMsGWkEYGY1tX9QRbXA0h
JDfVdtrHt/M2DXbhKQYl+vW18Z9+dui4OcRlsCbZCM6iinhQsMCeHedkGc2eKPeD6myCMfKZbnjX
DV1ELMGQcLohRKgZbeueIKZT9i+ZlOtCthAhIhZuPzIMvpxI6wDUDqEjUNiNVCoPJDMjuIJl1VOR
MOdUgC96TIGG6hS/A2QD2kDX9+siX1zuFwCsgqGgNfs5cEAT2bBH1+5on2a+8ddiPYIRwdnQLLSi
TIOReO4heNT7pvswaLpXSzsKl61HwZRQNGRtiZa8DlPTtn8DeTzm8QGmNA8T5kKHe4d46Rd0S0DE
Asiq5PzKtlJIPUxXYfkwwLTZvTGAJsr0OWSSmtF6BEafGK0ZA9eyIVyXFgBqZROBSQ3HVgfNVW+i
nwGpIBpQA2pv6XOwkcaKixSZ7+nCpnCmlNm1siklp+TWPEZetm3pcNC2mt/u8h3IejbRTX3oX9gd
tGg/cpr/WDYFx5mGGYNZBrZUQ+MwBdKsHd+u+/96iF+YEBxmDMdMG1SY4DvKicPYd/ux9vvbcjvf
6LLSh2gOamKY98KTCdcJl7x1hfMWZUmtjFlwym5HkAFlfHb53v2KXAcNcdmFwndnEXQvbAm7Zygq
0UI1OJUOSttDtpuaT2MFjd1mq2knyTYKcffClrCNmHvX6jIPTuqxvS+f4s3Y+dX76AcYbS9Aa1Ps
+tm/blJmUThuhmInSaMHJys16WR/Uf624CYsCYP758/PsI+NNiiCUxUC2Bigy3vjEskTWjhZFyaE
RL7FQKM7WMEpOSC5gHSjsYv28pRXCEy/raBtbBgcBaVCtfJ8IcZUGnY6KScLPJKp+9bXgzdPknPE
/Vb0taUNwa+7MrPLqFdOqVF5TnfIqoaaBCPr0d9VKP+zFrzzOWmNA57T87XkWsGaUQ2/RHWRDNth
0pRPY+oqxXFw5lwWbPlfJi4K7JjEgogMnijiY1LrDaVoI+0puNO2+b5GoovM108+6VSlf8188Xtp
qNuAugoJEiQahePau7XS5rF7MplDWfpZzWU1yt+/92I9QN7bmDPD9JdYIVD0PnJVrKfekJ2+ab9Z
AHU59xCkvHM/gUZhO1CMvd5pOwuTU93rtMsfcuhTsi+QhNipUgq4lQMMemwAYDEDCyY78VMC0Qs6
VYSnRv1clDHNZGJYsr+f//mifDQC0tK0LDjZ0Tu4yx3l/Xr84RHtbDMNsE1BcNjm4EIu6Hz+19cY
cNSNGM/+KoZWb7wv6lMCJupKr26npPEGW+KNv7/OpUHicHwampViF8dGrlaxsrVp75WQ69iiE3Bs
X79DLSDfRPh2+sPwjjnI7I1PimRPvOQR3c2N5EoWm0moLfF1//kZQh+idcDUVo/4GSPAO2OvemrW
bRMFegxOAzCPAeic/gTlkQMbh53bulstymlkgP98UjduontB/TRUt5HxC3PvkmxWBHz874+Dkjzo
6m1OLyj8OB1o1SLOO5uad2FG1cjL790tSahZUajLMw+wez9LqYyk8yL68T1ZmBWiUsiIM44RfCED
tQtRJjoME8T/nmpLNjm+6nULS4JTN4hHDTiFoNzZHrq4B4DFprkb4P/OvmmjLWvLUpaVtUFvGMTu
UGMCd4YlRPb/Ie07muPItWZ/UUWUN9uy7Uiq6WQ2FRIllfe+fv1L8N65rEbja4z0FrMZRTAbqIOD
g2Myrc5shN4a0Amclb6kPkjx6E7rMbdeb5+nq2gF/T/48yAQhOAA0nfUHpoyXghiHRkYF13Fx8zA
A6sWpKBd0xENn5byqCwq5zK58hCA1HT9vV0Q9Yb35M3GQyTCMlbJZGIHV0+eu9d+5smHXn8uFDNk
TAaCaBn0xHTpE8mzyJCUAghpVDplqu2GMfxa6euh08eXSTZ3pc57bV2vCpgkZYfHNso1NBOPNigD
3qS5buuQr03y2ql5l/C1SVwg0NMSoxgPdRRjVZpST3YqWw+pIB5kE8/HHifttl1cRS+KRliq4e/e
r2C6wcnoYTJ602h2Wpt3mCMfbbOI3HIQcvc2EGPf0GeJjkFMqZJiHXX/RrNmlpiDg/ZqKL9UKlIv
yh+268A9YS0bCCpKzvSxJXGyZsN7QR5oAIWRtP66vQzWfmEBKJ/hpjBRCL+8l9Bugp4COddscx5T
vxHl0wyxV3sywz9suIVuMXrrZKhcYPZVB6cNFb1Gom5OQzrI0Cab7jOhyZwsWpdgHA1e56NC/PbF
3YfiowyDBo0f0V4TqRA2mRSlalCGRMZbD+q96ig7QhSL/7zSLz+Vfna27qvDujNPytnEY7g9L77i
yLZ8LF/k+8hNBPD6/GF6HBtw+aso1zhYeSxbsSjaw4B2P/m8WAbH+K9sUkO7BuYjVEwyyKANo7bY
qMdhmFoJ616HH1LxEy+677fN5RoB4g8YoTcQDkI3gFYoLbJCsPR8XW1zehnQXrUOPDO58oEaWFWg
oYHRXbhaTElcGmRjzI2pFlULIT/90zx0fhoNNTQR0ZphCq9zPB67Rp45YcrVKdBQAIVInwWNaIQB
dA+w0GWKlZjJZMvrtyR7M3o0Ra4/bm/dlRsEmxNqrKB0wswRuR4vF7YMplDHkO6GGzQCIZHsOkbH
X/djmDuOa6LTPrA0yHMgRgZRFrSFkTy4hBJVEETUizIiSxGezcO8Tw7j535Xg7AutGW7vUtnm8fZ
ydjCLSZd3mqa1spUgplC1ExoXNPci6vK+U7vHCqXJxsrw2AC6di2MH1MneyojeOoTktcIycJqpxv
8vcCwybVXXan/zS+nZTDcFpOy358kT/nwWRPEeeEXT3Byc4CWpIxXmNBPeNyZ5sIM22SRfD3yU47
9rtsr/vykecqrg8Bst+YEiKJNDQ40HmfEvQD0lRYo73WZXI3mlH4DDPpzyuUII/FYuSepiXm2VRb
3nQJzX72bjt47yFA1S1MX9MqL6qwIBMkwEyXYPA0Ivwn2mMHChA7+UaI895nMrzhJBz6s7hL78Az
oSUuz4JJ+EZ/Z+glYOALL3eoZ1CHJZarAbpY+mjrd6tP5olG23BaD62+6O34FwUOkp25hUd912JS
siLTgafZkOTGeYmCAsF/HfBKG3TK+X1/MWkATSLU+NSruEGJwlzPB+xv75pBhbZYSEsXL50vWnaS
2FpgHEx/OtZvBS87yvI/W2BqiXNu6KPRALiFYPaKGfbYNOxYfAYZN+frsVwBJr9B048mwmvGt0jr
NOwmmqbkcVm/RWFb31eKFTmhacX7206Vrpj+Zzsxo4RyEanj00F5tyidNKDx156LNnyYLQ15ELxs
1NdFhhah1BjjfpYgLqWDecPNl6i9I4NVzmomFe+nXN+NkBAWoT1LuKUxWkp5XcWIq7WZcImYmJN6
m13NH4LoYHjpgs8afUp38aHacZbPwaTJn0s1KyRVAiaRlrAw0oqUdAii0KmCOB7pgkKDZnAbk+Wb
dHRa4233XqqmXl5jL/dFGsZYpmwewhzTWln4KC8QgUis/KyWg9tJKq+dkbnODSj5983bqx2avDY7
ss648DvMBC0xr7+L5dq366Kuln5uZbNpsC411ESQ7Tf7SK4iR5iFQyqCJMWoo88QoFLsaOY5BeLN
aO+zhaYiw1yaJjWNAK1o4D/Sfo2harfZI3SKbLHnsQHTDDvvRwZhjobeZaheo5Xici+7phekRMGZ
IDWM1S281IUUDmpeVpB7wl7nDEmyvMEWjvp0y1DEXafj0ylT46uF4XTCN3PkrYptIB+Lor5eWYhW
V6dY1Bxlx2xcf8Wm0HEu/+t8EW7/7VKo7wS68XXsNYCMfrlPHlUv8qTQ0Ty0mUVOC6U5RFU8VQje
wqibsEmgwDKCNMdO18+Z8thJnLCUaw7UvaAkS5EpLQB6f/IUH63Px+TO8FS72RdQwxE4iUnuJlJu
srEGZJ8M2EPrmufZVdzI64/1sXErXLigNt5JvKYhzhYaVGkmrExrTonCoGZDP1kk6iUHDSwydm5L
TvcsHwX3b6JhnC4yDAfqGqStL8/YWOUpxMixyF7LAnN5ltskGAue92dd6TpY+DGNiQEyvHYvUdJR
MIq1NHCl+9qTeUbfkAPNet/wdAwgt2CpVX3Q07pcNgNWdLbFpTyIlC1VJUAo5L8ehNQlTReoNvEg
kc8zGeb32yyT/PvG+Rt6vYpiAbixqexu/iyqPC1MtlFuICj3IS9VC55VQJSneXBAZwzZ8dJAzIku
ZpztBuLbXC5jmgLjP454A0q5k2Gullgin2/AqIXkq47c2BZ6MZGkqAJzD+oNRIUBUY3I7yZeOMh8
JG4/IuVYDDWzIKUI9Km1s/sQoxbv9WWwzeSN0+BZ0waWu3CCBy4qdTCmsEGXFNno5Uw0k6dABJG5
S8S35t/KAZJYUA/6Q4WM/+4zhA6RUCPa5pTHEcciScoC8Wga6pFrhrm3VqEH+qNv8bKglFRDJet2
jMS884i04n8Q6V7xuoWGjTUIoy0JurQfa9U4QtICoYVa88Z1eFBUzqdoqtUEI9IEPbZDlWFMx8RU
yciplDBPIAYJUG5EszgemZcnMJrCaV6TEI/7SAVxb4egJOpSybu9a+SvXIVBGxTqO4VQxNDNDigC
ZL/iPrZ1/a1NarRyxAi6HkK1cm4DMv3nByB9MWRqp0lZA8AexecWtZA6/JxGDzNPbZ65fTqoONDd
j1wrnbVItToTG+RkiHqRLw14PM/1y+2l8CAoX6Kv7Vh3KyCy2bifU/PQSDy9CraT3CyD8hiNGOVx
NwAjP7V+dK8fCDuj/nN0dMQK4olf8/0/EFHrxq6Bukwlxr/x/GPS5GUGTVh0kLZ78WXdVU4SRCfd
7vbtOXMtd+AleLiQ1EZieLWe2+wdUvEVF0wmPvFOvUcK+bWDrNL59pdju0Qka/9ZJLWtojyhDax6
31bpi4yYpHAsjL3pmLODogWmQTAHEtSByTltXFzqUC+xZrRdQXATWwaJYekjY255A8j7u72CcTuy
wbynDvli1Bk3VWQm8ZYjneIKdcaVeDEWpZEWO+mKYMiXQ52ru0qNft/eVMZxAPUcRhvg7kklgDKc
FFM0c2LWC4aoC0n2VKtea0iKRYvFaXJmuBCoZUAXDyOLSFnT9ZO10IvZkDMMOhd9X38K17QTAxAB
V9rdIkRp9CYlRaJz/BZjE5HpwHykLKG6j1rk5bEQEkGb9KjHJkJ5bO3AQC+qtpLyXvpMGDQygwkM
s7nI9l/ChNkKzbuwwZNU6UonT+fBVxeQnRmWvPq3vxf5xZRZoNFEBYWJiaj5SjKLyOcayIwtKMI3
mddWQrYbkmr0urWN7gotbf0sTUtOPxXr271bIcTXkZSnWyQSY5YkUNoutrRK9420D9X+rhx/lDOn
cHzdxgdSmy0QFadryLhZVlZCtWUsJHvq1YNetZ9WFRoygh4kgnXo2+ZzLBeGrY2Q/FNNKCTgfwW3
N5n5Pcmp++96qbC9VkXBFMkm63N6aLPSkWbBNps/jxXI/A7mumGgoFWhjHOpEnQFa+ToJZ4UQXSq
zDjGwjrcYG/SwH2EiiJeWJd2qSSRUM0zEFQMtaSI4IhW/e2tYkFgrhDUTijGk4ajS4gkz+dKlPDF
ygGlZB2t/CNvlIwHQRlFNoSCuQiwvhXZsjrB+HH77fYiWPZN6uCg8rPAzkLT+YlyM5RGDWKZKQfv
bt5CSBHEH2NjN0nD+SRMKA2TxpCFheY1rWWVD3WzihNMS0pe0km3+3QXFi9izvG2rD1DUfx/MORn
bOKBDqVPxSQwa1hAsBla1zXnrLLOCK4lFAGhSoTSGXVGhkoxUlEBwhx3YFOCvMNaH4bh9+0vw1yH
pSpkSkpFGYkyL0hUrMqU6TO2KzxIZu+XIq8/gbUQaNeYKAjjlGCk6HKrwCjbpmJrzjZc7oOw9KLd
L8SzmqJ7ey3XQCDkA4ihKRo40GigvM/6eFSJV+nbJ6EMz0lc3kd19fQXMMi/QXADq0LLxeV6zDUK
O4wegAmqkB+nCWlnEy/jIuekp66/DFazgaG2zUh0wWgswKCAKtuDOZz11OB4yOt3DsEgThLTjvj+
lI3FImhkRXLvpFr7KCXL92rWn0UrOpZ6iI48qd0Z6h/3kmiXmGTdm5OzRPEI7jZ8JVAQSGg8CzXU
oZP9X3wjHTZN6BsI9csliBm33ZLmCBjCHmHrlPT34Gt8hBBR7fwFEAaJ0RwDERaFvmNKZPO0IoV7
XhTVLlPLlTPLw6jXbRSmLVhgwSDTjCSZd7mcOhEzfVhRvglROnvoTSM8oe8s5rhORgIWGQoSo2qW
al67nLXL+lGYlQmPHPBAaX4CTQKo4L4NJwWztgKX+Y6xLODB+SByRJsIHRvL0RoJDaRWbbnN7Uyr
/DzlPawZVU6ypg8MylGbUdRZZQ0MBXWp/iS5GK5JvNDFbJw357bizPetE/nN7vYXI3/2MowksOg+
xCWEggotrinUvYIZc3Wyhfouh3tNl8EX6+dOmjluguH0oBoPzke026D9mg4dtWFZpQY+3O4V3dea
p6gOHauM3NvLYX6pDQoVIoxyqUV9SlAM5ahNSEzOvKoXcyEqFoCYEP0G9ISQOCeWuGgRbiJo1WkC
RnQk2c9jhVMEYtRp8WU2OGSpG/8DcsLWbCMIqi6NVaKxQYzWJnTkuFDHT00oVMKpCxHFKUWd2U3c
GXFQV7UCVcBFs+KdNekrd1CJububn0S2ZvOTcmMxyJw9wiNH8kUPMjrnLCDabpITHuWjtVc4WUEe
IHUo5Ewrq1QGYIvGYjR9V+Ifkq9jiy93mYq9yyYq9YQsSYbcgiQOtqpxIjDmCUObINFCJ76X2rQG
PQRhvQAhFQ5igmH96lfTNHa4PN42fbYH2QBRm4VacixKA4BgBKMLiQWneanQKo3p6+bUf093ld/e
5QG3on79EiVb+LFAagvnWgCDLllg582uYNe+bnox2tUD3R3c1Vv2850p2jn4svgFAXKer9yXgW5S
xJ94eNAzHV2i6sqyoDlrckZ33meozGK+HdpiaEM/DxxfSW6vKzA0iKHZB5BoMro0f7lo1hBvH1LM
JDTzWUBGzfldj4yEGjb0A4duDBuXrqjbDjhkKtr6kn5tvyae4Az+6AmBCMUVfmaLuY8bSCq8LsN5
DtHFSCDHdzaL/oeBKxUdERiOlr7etlSmBzUtdHygrR+dYRRYNwtaKKcEzHzT1re+/Slz287Y7nMD
Qla88VWiGlYFqIRRQQiS3XIXuxnYw+NdeS4drl8kP/jaMD4WREVxsxrN01iFZPdEp/6p7IgCQf7Y
nvkTm0zjwKwctCJk3D6YcbxcV1mOYzpVJppJ7vJnsNysMsZTUt9yei+z9pIn2pgm4oR1jMQnWh82
oNQR781SNJDi/U8DhIYy9G9QCJUuctmu+aC3ZzCyu+kLr7GVkQUisDhs6CAkLffUgStGjDDVrUFg
RUd2YmfFzva2EciuuNP2t62S6T83aHRtQ837vFA7oIV3ZpCC7uOr7Cm7KgifdQzuSx7a77veSXxu
XZF1Q2yBqfMQ5TUmahoAKw9moPgkRePGCPwgTYOJH08mXzQoX3iJZZbfJkNxaE7GtPNVe20GIrey
iYXJLpAwzH+A8sRRpMyvy4MsqDZnc8kRoI/IFox6jFatNIbokkTRba/lTgv3GbrSvfygYRiud8Qj
r52AFTls8SjTyeU+UxIJR7JKarfqdrX0Fz3DpB/of/t3ZS+CsKhhCIh5fNIx75d54V4p7PWxeUM3
gYG+SBf9ZC6P/5bz2eipAMXMwNUhkZ2MEUFLb7Hha+Vdn+j2OPEY+JhedLtGyotqhSEU4Yg1dppd
7wuvCqTH+HXEAFzshR7HRq5bSi83lHKjtdzk7TDBZaf7cZ8/Fc6bhlp+/cLbQbZf2Xw5KrROwIdX
NwtWtah+va/9yoFE8bKbnQpVnMQv/5CH+T3I3O4iFQJaZr2uaQq8TCs8TYicqOF1czFaIy43j7oX
ZvGfzetdd3bTr7gUnlLoWWE2ENMNkj2DgkdBq0DUObH1yvNhrCt9u0LqglDXegAhNz6dMglvSps8
1mV8btaCN6/BNUjKj2iLoU5zBusHQ7dv+BAqPcX3ZAqef+vx1kS5kHgWmrTJ8dVSSfeF8jUL9WOd
Z5znAdtRgSaZ9BVqCFcv7/NGnashT/DMa7KnGRRsES8DzL68iYIVyJ8MIvF2iSC1izxKxE+Nfhhk
x/ZBOo67CLPwoi+7+lHeTZ8tzmOfeaNtICljDBdMvKQpngQt+CFH5IQ78DROqu6Uf/N+Q9vY/xZH
GZ4SF6Lax0DSDeSEc92DiJbL8Utsj/uBQdlc1GEKtzZgc7Xi6IfOxqC67giP0S/1E0mofQlt0Y4P
SuquuLeD/09wygqXTB7yyQK49IDUdBl5yT3pO4q+GTjZvd186Sq7xDyuT0ITrqfkfEh6egmTqVq1
JNje0V/RcwXCyOQlCqD30rmjJ+IlEvnafjlycVnvkc1npcntEkHFTCzZ8s5bwOORunpqi/vRU32I
On6uOGVNZkJxC0ddc6WeFmFMcjqkwVf8Xo0Y1jfdDq/XSrFFUNpzmVfY0eaH4dIpbSuGTa0yVmh+
S3I7uSeNiOhhe7act+YL2tj80sueuDEu66WyXSh189WDEY3xClRyxZb+f17Li6/71QMvAmOvUBZR
myZt6EgwXvodXS/aVSGPhsbL9+1oV48dxAjROG0vb+JbfC+7mS9yLwhmELFBpc5LBE+DnnTcRPF+
RDYCbzHIPL8rTO45J5N5P3wg0ZME4mwJtUHWh/kXNOZ1UE6z8wfTVdHUmdovRWyX3NCFeVtsMKmn
glVZRqzFwFwh69SEFiZCefPAPAjqLFSjVWQZ2UBreMqKr6aS816TPATqylvHJirKAotoCV12gvcr
4TmC4NYp3aW4ynOH+5IkX/3q+bHZN8ruQeZpoQ0diyIH3BLvS9lVToQou/bE9BRmpzlI3NyRg+k1
7P8F9wjTj27wqTt4BKdDlPUkPtJxxytl8VYY4ddaFr/NhsSJKNgpgg0Ydfv2hh6pEjFMzIw7ugOS
33u99Dt/9sg7PW5wK9v5F85pIB/t1g5TF3GbyOucpwAVukMYIAmYutqjfgLxyHTqvzUxfCg3LcHb
VcrD5PWMbiwVmLNltyiZxG8JmDosB/KPnUc86HLsfnQ7HkcEz5goFzMLpmDlI2BHnzxkx93kC8G/
yAMyL8GP70hfvmUtQaFBAA6oc2Ubbf8ocxWY2Iyc+Y6fhnjvOLj+gipkgEXIAGsW9QXlOS+nKgFc
h6GG7jzvyN0rdnCh4XvyrH9VfmsY2rDwIeVgALX9sG/v/oU6GnvdHz+E+qxo7sPkUvm+v4oPhaGX
yCsc9Un2K78T7b96usgfaNTX7JdCsWqSUEN434DArl9UVI88zvFg+7x/UK7Irmah60WBnEmS0y2/
GsfcjzySktRMR3RJ0RL89hzM2/uIguzlBZyt/3zQyVne02e5XwQolUN9OHvgBqrM0OJ/+4g2Jgqt
HecJI+GTDZ3NXfuE7hxnPgz79GDt/+6TGQb63tCdjlnGS6i0kos5WRDFtM3sipk/6Yceupi3t4/l
XEyDaCdi9BS87BSI0LSdoFb5bBdgSonw/ItVN7TQ0Vp/vw3EMg3SyodeSFRgwdZ0uZpBTXtDTlDD
GAUfnttdSl73IwdBp8d58lHr9SnD86FDDabN3HrmRQ3MaG+zCppJIUpnNUkWYJAqkARButi0ZQF0
B35+LPZk2Au335i64Yp18iydYXuQg4J2DsZJ0VTzHt9vkv2tlbTqhOLg+5D5+BShWpLtVT/8/C8S
8MT7UG4SWISUHdJdpFvo8nOtZWo0irGQ2agBFJGxo8aH5AwOJAkPsh9SQNiHTcMWejeTvYIfVjNO
9QU+Fcpog6E09bCSc5bsEvJS0V28ASWQcUwCdL2t59vmyTgH6AcGQS/o7TCjS9NLJGpqpkgfA2+M
3jQz9BbhEaTSP6ux4AUujIgaUGhARussGtM0amlVqtdDq6AHYhwbtxWNRzkyDCee5IdSVnZWaX5N
ovjbIIV7cBM+51n+pcswihkPQWzk+zjiktczDo5M3i6wKAwoQ2/s8lvHQyi1zYC1oxpjxyGUkaWV
p3jIenyiYwFpeDSDoVXrWhO2EYUhwQd9f+ueJNQ4DBGvJJTVPfkohg5vQJIVIAIRXxQCySDwoFPI
UJuwlNHsiAnj5XIKMa6F6S3tnDyvrzKIOcuA6x+YOwnufPDYAFmkH4ODFq9FvQJSlGtbrB6smhvj
8yAoP5qmQ5wYCyAmp9y3+/5TgrCh9gpQPEuevuNn4pnmihZ2QqmFI0kXACSrUWJLa/Hhxu99qn3O
2sptw3l3+/xJjPQTyE+QIAQUOoTpYawwIu11/YivBU1PhGRQbocIFTwcqGEXd4KUqbd6qTf94GVh
mBv6AUzPZFlZJqzLDODMVGs3VDF4huanjHPPMndxg0JFKaKYx4YxACWtu4dczH2oXJf2LPPqNQwm
FH27j/RhnsfalJZ+IPbRnoSTDJ4jMslt3GeNDeZzcL2gy6p1MJRzACn0Tto3nDQTb6XUzaEnfV6n
OlZaLIm3TCYYPAtXsniBC9uhbHaUfNfNbSiuUaFGDXA6T0L83AW4Ij7p7uwYh8KPVZv7DmNdSRsL
pXuZza4Z5AalGzxUELBLduybP2vYJh4qmM+EYj3vvidHmb6Dt4DUCxfcQ1ax1ljh+AX5Om8gsKCq
ygIykKk/T75yWFzZ7mSPX+3nnQrqmZRKedjHExY7r5+MRrZngTcLyfbPmw9IPYBipQkLUFP9U/fu
nPwJBSpb9G19B4IVzrXLXhDYN4iyO2556pKbFQmUIOOEPJ1h1nY9CS+J1T1xnBix7esvBhIssEZJ
mECgTrkxhaKeEpuM94R7H9TWzqLhktPteJf5IShxnjmIbLf5gUgtS5yMtQ6xLpyCMCgO0XH6BjLv
elcEoyP6xdflNL9W7rJbuO2p7OPwgUyd805NJmGu/osMLflDLoFLbXAlrw2Mntud+t4kfGtvqfOu
DE2YTSPw1gdQ/zhFhMbRcSeINtQQd4SBqDnVtuakh+Go/GrvNAdkHfxkDO8LE++38ToQKYrDYsWv
aN0SfeD3SDs5K6pMkFFH7yo/X8H2ph+7TPmAYRHXTiO30yqWTtb/XKt+Z4R/dfmixxhce4QvgGbn
FIc5qWJBQesvKNWQ5Y2/1LE9nNFx7DWucVYOkteflQi1F960ITPu3iBTfiapizIWSMPskDbPklHt
FhND56u2uMtiPN4+LEwXgMeuiuZmkJ+9X52bbzcUCch8SYNzidmXSJfsquTeSkwMjDFqqAeAYZC+
fus1FSpDxBuNXBJlgxCm/0xOhegqv8CvRAZFuXUdFiZ0itBMRziGMCx3aZP60i1LZOKtRm7CAlTp
SICQwLrDfOwenVLu8pkXNL2Tc9KncYtJhaHqbGpzqwFTDfp9cagQpxHa8eKBN2zIvCY2SHR8JhWd
alTp+8PhG+GlydE1FNnafecSVon8F++eZ0ZQW0DKiWdKqiShAsDRl95AfnIUA/mQ7Ei3UnRaj6G7
PGSq26JLES2KhZ1+kz7dtlNmaIM3C8g7iHo7juXlB02FKR3F6f2DkiwDoX0o8HTJbe0wBskT72pk
dYrI6D0zwRIJxTdMWl7iTVaFSoWAuzHL7fqZpDWSb3OEZgrCvDBWDo/omGmwEPFEqI8y3dU8iBqr
6rjmWF9Tyt1eHZXWN6Y554zTMC0HWtZ41mLqBKRxlI2awtC3ZQ+2hWnVOl9os/GuRkO+l2IQ+bQM
ibQXqqSzqzrBoIg4985kFWCrCsfstWisPhiqtnQsvSt9zvdlOfXND6MzVWmur1YY4YeRPtTqEdzS
lQNh58hD/IOAssMsqIDWI96hZW07XvgWGJJBR6bS02WKVemttcSo8Mce2JF9ZLM4K+MhUNGIBjG/
LKqAoAo1zklvdHdjUkYcP87q9ZC3C6FCjzKOLUGKAaPfNa/RbrobdCd9mtGEAX0W3MO/jF/LD+Pn
7a/GXBvkUgipDvgX6TqFEo6aWQ0R7khD3E9h9XvM9d+3IZgHH+KshMISva/I+14eRKUX4yXqCqjK
fBfeoggkgJHXHkentKt9N/4L7lmmJW4AyfW8uRIrsweh5QjAMUUHgvUtRnhRZZyDyATBYgjNBQis
6U7vfEgzs4lTHPfO7xQNRL/PuDzt23vHBkF6GYksFYO5lE10GghCIB6BypxgulVe7ZTIxKtwUGQO
ENMOcIL+ASL/vtkyqZuktVAA1C6pl07FJ6Mcn26vhW0HGwzKDoawrBV9BEbnQZoPJTHj0QS7xeIP
+/ig7duUsybymenbHFyJ/1sTZQbF1OtdYZHNkyNb7ud9Mx9yPGjzkCf3yULCLC4iFbBKYyaY+kxD
WwipasyoEPXarsJCQPjrY/TQbVWJsyiWRSAmgswBRsHJ0Pnlh1qGUYMqCu7xRq1srdKdSNK9sNF9
zsdiPcFwjSmYB4eyMqbnLnHAKllFbabBIL4Urzm4fRK7Q/sU5Gt0d3prWpewdbxarxlUMHixH8sY
oVGJqRCMC0ONg7q56wGqGGaDwbZChsbyoJzUNfmLES3M735gUPuYh+2QzRkwWrRcqmiIJyyoWmD6
8flvbqgtFLWVudF0VkwG2+JOd5TuVeJO1zPzjBsIjYqtSlPT67kBBMmPLeJOCu26hxxV6BooO6ff
Fzfd6V3Q3/d3vMkaVlvndifp9EAU6UWfk51UUFRZvA7Couon0v0L5uWAY5Xkq9BHertO+dIqV0no
wIGOx456znRb+qIf0CbkNpjn0d3+IJzzx+w5f8y9MvibBOAWmTri5tKIYyhhlRbhaIrdJXuYk79I
Mm4xKCecSLG4CCZWN0EzRZ+7XSrUj7pQeZxdJLt0axcpR4zLbB2kGWuJ7tXfhH0nQTEbGlGkxSRy
Nfc2HOc008/wUU2ivkqBptaRvbaZXaV/cRVv943yF02S1KVewPpXOHohWRyr/rXwqCNZPh7DY2Dz
gdO9no/GS7Rc4g4+Xu+gHtwirjYXW4kexuzHn+8XPJ+BJz2c3xVpkKllQqvoeLd0a5nZdTSVNnQL
nNsgrJovKq4S5DfAuS0qNJVPlSVzt1ooj6lBu7d87Tg0tunWIJ0uMfwwB8sxI72Tf/UO3eJSfrct
ajUThXfc4l7BwF9hF9AmGHcGdG0J+xPoFJDHn3aZO3zSj39X+dn+AMob63NcWOKIH6BU4xnSI7Yw
yU6l8+h2WFZvYHdB6Y3qI3Kzl54qhh2tVQGYthafQ0V7jvKed47J36DPMRiYUXgkc1agV7jEGIei
looZ/gIv3Ow7kTvW98k+Bp0HuDDV47QrOA6K+fjcIlIhlayDKUYqgKg9IDH7ODyiV8C1vN4riMYi
oTPkXZ7MZ/wWkj7cZqFrSgnI8kSEFSHX7mdIPk9u9+lfaBKzP9vHllLmubRtryQy0IRdeI6/1phS
IAucviIF7KwdesWLz5yTyLrTtgukDHKcx0EeCHuAsCMp4Ow4lnYxO+lDiYPvJiAq1l7hOTG/huN4
Z/J4ft8fKv+3Fcm0lp8qFfWoTsAf/fw5eQqd2sW9cJhP84nk3GrPSB19D967t86dd6A+dSocUiKp
Hfmw7xR1GvWRsyesG+pjT5C3urRsITFWUW3wm8j0IOnP1XqbiJpYGB+sSq5GFTkot7aA/JzN60cM
0Qw8k4OUtrt1HoJ8UsAXUXEuQmKpt1AolzDIVpgLpEXC6pssKEZwOaVVfNDBkO8Wg+Jiqu8nZx9J
3HcLkpj7ZmEgjuinYgQktCchHoG57lO1H88Cd7KN4xnAJnWJtIRlN5Vg97PlILwLkT4dHrsgwmNh
PfTfC4RM3AGH20cVqoeXiH0BZoyR+CIjFNGILJv7qJc4wzA8w6CcT6mVmSIS59NHP1YZt3Eag5Yi
sTmf6bYjRz/C5VJKeADME+AwkTaS6VtPDj4Eo1zZN48tsvr8qWAeIuV0sqHPGuhhoBL6RT4QyYn2
uAY6aPRVP/WQpgtur5AZPJEbysTYOEiNKNNXO6hvFuQ2nOszGjZtTfxqiH47chX4mI5jA0QZvJQX
llJVAJIelLd2j+4iHyrHOSqVpcfPPTLNY4NGGf1YiHMrTkBTMWgyT5+iSXOzZeGYB9PQNyiUoZuQ
RRPSGChRZNlRqoLDl9eFx4Og7Lwu02EoocICXsXSBkOcPUr+bQtgO4jNKigbz+IqTi3yZdAR7Xb3
pH2juENJdz/t1c8J3h28UJNnc5SJN1Eka30EwFkm7qGEdlnqovNtF4k8HlWmZ/9YG50LRAEya7QF
9bEub4O2OveKYSdaa5dlZ+uFxbEHdkgEBjJ0gWG0Hmknyl3UqTAPCioNrT/7ip95mNRrj4NvBZU/
/eANHrFt4wONsg1LU/u0VfHwKZsC7dVltT7F+RK/cuyDfZY+YCj7kEWI/4gyFgWGjlMP5Sa0hki7
GQwo5oP1e7xvHiDAw3FLrKWZhMDLRFeoBQ2py40M03JAiyB0+uYVgYaFqon8wlkWy9Ga6M7QUBgC
zwpN3rVmhZlVpNFMRZ0PqtYPomBLkV18qVuQIZSQoDAnzqXFysgYkAVEO60Okq0r3aZhEooVj0ui
7zO6siPZ3QtpHYfgwAuv0s2wRWgNE41aKOqhAVQnDnkTYQhxJndVC44jTKieDX89qm51IvUK0hfP
O9LX3wtg6C6FODja6a5oDwyznbpCBliZLCCJb/zCyH7e/mBsCOQ9DRPNLmC6vVyPLq+pao3QRqql
nyVSrLnacI7vdbyPRRjIPKISCgh6pne2pjpVV3ydstXsyVKC2miCvnjVlYdMOk36/vaC2F9og0d5
i2Sah2XuCAn9QT/UfriPMIxJWo4RwLs81idyYi4DzsvFUc6i6aYGEkgASzFJoOwIzw7Yq7nqgtfO
4hKGchbVXGtDS9bUiuJrkRuOPPa/O0hz3d47pjFAlAznF6zHoD+7NIZxSIUM3eQ4SEJxHxYxlHI1
k+Mh2BioXELTCWRI74d5c4CUCVGrvqAC1+u/J7l3quzL3yziA4Cy6G42Yn01ADBIuqsXlV2Xb7cR
rm9afA0QXcOs0WiD/brcJiGRaxFy7XjBlqMjLG9WhY769Euc1n/6PdBCi3KAjjIz2p9FutcFOml9
Pica3qOtAuYMJB9Uzbu9livLoiCotSRW/1+Itj9AQctek72KSuJtkKt4gYDAY6ogZHvX0LvcMBNM
5P26WKmjmqmjyCmGls651TlG3IEwmdN4wVyRhe1ChxDIROnYeyj6TIwiCYNf42r3VuKKKOcsNS+j
eGUEZE0bGGLnGzvG/D66EBbA5EntqGXizD2uOfVnK1p/84k2SGTBG6R+lPrBqIA0xIVby+iJg8L2
3HGSylfnkloP5TYbQZ1XlOFSJwu7c5W0LymKvLfNgAdBOcuxb0xFssTU6eXhoE3KaS41/88hVNxj
SKGAwhFf6HKvEkEYmtTAKgqkkOT0W69xCmnXjUXYpy0C9d0lRcxmqVJSRww6MEhrXhz/P9Kuazly
HNl+ESPoSbzSlFPJm1brhaE2ovcGJL/+Hmj2bleBvIVR39jZp5lQFohEIpF58hxP/ojczMu3IdpR
H/Ed+Uhu2ERZfCeDtCL2RL2ZNdcDeTG0JpAVsIn180XKYGElcoFFVlHlmsU3A6hwBVX6ulXcy5/z
E+l2dr9htTizqP+Dv0sn/Es9CTRbj4M4cambvyfH8W6+1beyq21ycAiFh2bXHaCk02du8KiDgM0G
nvNWtNxlfsf9CC5tpaDzmqMoSdzpkNyBAmdLXPMWglJO6pkPlxe87BOc2+L1rKNgmONUwoKLo7Qz
vNan7+Uh/E0wwECP0tvsd24h1I1cC1kYmdCQ5oGoE8nY+YbWTZRiqqZL3DF6D+rnAmLQUii6TJaJ
EVvaiRXOcycpNlJdhhXQc2ytTXkdbjvf2rJ5N3HquuKjKFExRmcFGCXC97TVyow0pYQOdDymPkYW
AHqTR7evdl/frzM7XMpCK1sCc3WTutO284on3S3fcL/MEXg+2cLYUB1GSq+EBFBsS7iDcWaX80nM
SE1GmbTgbwSv3Sa9qq8HB+MK7+wp0GFAX9gXWAmepwb5lndIQtPuFCwUBm1ly3Dp6dZ6Gz8gIAKN
luoBUDfBx11xSyAGGO23jOlBtEnP3TLW6kjP+jF1JR016eY3UJxObYgmPtetMF5p5i8Q/z23oqZW
WVrBlLqKiQlZ40bvcOxkUVFpCTfDmC+kJ8AMyTj/EcE5M2OgSXTGYsoPzEJimAVtdMkdXJDu9hvA
bPef0rOCB/fa2rAsFUcakwQQojg3igGagUhGnrmFQp7kPLrOc+uHnQoBy+zH896IFxzQn0gWAZTk
Lu8WORWQvGrqkkfq6/6801GH/ucEFK7IFdeuQGBawXGO0ibYoHi/6CBWLyudmboyELX5DYOaQubP
se6tq/CgP42utJ2voS+zL3fW3V+g6bGTOliUPlV2MZ7HxbG4mmslwYS6aydon6rvilQdjViQRa6k
rAyBZuCbIs2DzML5ztlqqchqBiN5Z3tp0Gz68VDHsjvJEBjLROR1a4ebcbhD/gDK7uCNP7fWF5BN
H3qorEK78zXsrPeyzT1BpFzzxVMbnC9CPK3KJDPAJfOaPMl+ehV1nySVrLcoD07+c3yOPWG9ZC1O
nlrl4rNtJ/E4dVhZso+e4t18hUoDOt8sTJYbMRHaJ06LPwnQ+MVwALJ/YJO5LzmlUYanSMaOOVG8
bk+vSxeMDE8NxDH8krqdM/jBK1gFIidO3eLty6hoOOepfe4rtzkimTXCfhS+hNqxJveCbVy7WE8N
cB8075tkHjUY0ANfR3dmp13Ze+stkBiJgTuV0ErG9E5xH250Uet0iWhki4O6E8o4CuaoeeiTaYxa
Q8MIUwK3+gEDJm77LD3oDiQotvMzFVJrrZ4KvLNtlJoxUsqbaxtCMjVNUtdq460B/rI+Fk3irh4K
Ar1c/P9zePr84BljDPRLg45vrn9X7ZcivpdLgejI6ipOTHAXj5ZA9SelMJEMxFNUMJaM27/xiRMT
XLBKTNoUQwwTxbHZK9BLwFQVI68KQcVykA72FUrJbrMRwiMW7VbmDyd22dJPXqahIhlxEZjsDfwQ
7rLNgK26LcDgqJe3VoQ3kfQiWOlaWAaUBNcpZu8Z1cW5RQ3kxVOvsUpCBXYkJEEIYenBAO1L7HZg
xYTEwoteoPsqotJfFPqwVOTPEKv/vM55LmMTqQNGR1G+mA4MeAJWwr20BSBDgDhZcxZTh9AONGpU
E1Cl8/UlVTWiDozBZUs5atJtn8uO4AuuBGTNQGlPI0B3LYFQapPrMV4igMDhRTdhMgUcgfHv+mfv
JR1ExSVPiLhYWdOZRS5iNRrpjTgyYTF8raRjPwie5Ctn+Ozvcz4xx1MXJQZWZLcvmZI6chK6Ql7U
tYsFJXjGLYHPtmxsRClaUHM0w8pzjzlexoEXJM4AHg0SuDKGFm8GvDk0F+1k3TM6rxQ1A5agV4zZ
fmreQdABaYnJnbapbdQ+7OTYLTL38wG3RT9bfXLUArcak7JVnfI29qpE2IdYjm3CNNheNOSW4A6A
HN65W0YVxKVK2YJwGR4e9YFx8Y1QVWjd4lFy7WN+3VxZzxlgt7mXS250DeXG/FETpGTMT7irHc0/
pNFER1BGUnb+I2ajKUOaS7EbNMlejj6yZKcNNxA69JU2Bg7yp+CkrPkVXj1MKQzHUZY5v9LCIQTV
DRZt3eKihSwxhMK8wJtv1L1KHEbkOur/gm5x7bicmOUrEJWp6lCMgUjcJPdOXV1XjaBfJlgXXz5S
TKqPoQwDivIS9ADT3yVg9Ln88VayFNao/d9vx7+27DzMzCyFjUyPoeEzuaP8PYmeOmgtXzYkWgzn
mXidmmmswVA5hV4zQy6uJV5diJpYqmhXuMNXNHOqdC3sWIojP+Q55muNXfTU3IGOZF/cMgUJbau9
UNXJfpBr6hkgPlOuxTISovWyf39y5c5VrWiNyjYveAfhixsMimMI5VNEq+Wy6KHCOG/Qw0pnmE4f
IndWHi7v21pl8cxDuEQZKa6tT2zjtFty7DY9qJhM18ALFqTPm2InGU7+NG6LzClucoy+tzv9PnkW
sXOtr5ON2+ogkoNg0vnXrDSUP+YEV5NcaKAOiZ1OEqxTZIHzTykbg1yecTll4VsqXU/k++XvuFbV
w3f8swTOMc2pUJQ4wxLMe+LortU5AHCiIDT683VxL2JKFS2Hcz9bM6q6Zh9snr6Vg+ymOnEvL2jd
wf+sh3M9de6GBndR7A7JUQtir1QI0Ghfz8kBAcfusqY00w0/33etakAl0ejY90p1JvtDi+LN5WWs
JKpnFrjLwyYQiaXgGXNNyXar5MmofgXTrxyk5rJo7mvdBf6shp9EHWrDpqoFW/o23FW38xUKg88V
3tjmZroyJ+/yytZD4Yk57h4ObTMbGrQFwKxY7eVD/qD7jCFQ8g2fbmuwZcRug4Z7fge5j8ipNxW0
wMSBUPCBeSBGPpAkGGL4iYJjm0W3Q9C7cfTexrabZV/Gi7H852TJ3CmmyoTCAsGS++4YlO9j+O3y
N2XesEhtTv4+d4intq0MGWQcyKrCHSvsGuBma4R9htUU0gY/IGQJmQLmZ/fj5PYoUAKK++7TU7TN
deGpz4BShdvxwNLH4hDfmg+MakBULf8c71+u749dLth3RMmNKkDYaP3uqHnFbXOUffm53KLqe588
BLcyKHCg3nPXP/6LGtRqMnKyau60j93UdQAI4Tb7yTAh/Va6Ka6Mt+l788m8Wm3zL0OfP/3lz3q5
05/FTZW3zKItS1cgJT+GcrfTS22v16UF3S4ieDaubyyexZhr/kTIcWfS1BM5bHrkxr3b+/Y2f7cP
LFtlBW4MLoLBwgU/OOptomfx6qdFKQgaP4QJDnJ2o7yZwjrCLS61k5sDRj7PP8NB95VCFdwLq0sk
AHmBCoCdFJW7GKa2GLWiYjnJKz1MQMnLh8nHgOGV5E93kMseX0J3uAbvmCDDXAs0p3Y53+0rqGsO
Ep4B46x4VdP4Rf3NJFBEzQ231gRd+LXb79QY56pan+ZzyhIvlQJYVm8Q49ycCKSD1y5xggIKPiMB
Tww/q2NWaFd0uhajlfQrjd/H+fVyNFu9kFAWwp9HPxPdFm6rAI3PZpu9VFmvaku34RthnEIZXqj/
is9nLXwSoHFQsNcxOC5zWzRDMFQZoHiK8Fntm2P80N/QhxllGslHI8Q1PtjMtQq2Uqe6FlW4V3fs
xDa3Y23RzcYwwPZUXhXRdxuDZKKi0JKnBeHkdH1cOAmoXg1BhHAyHbq9tjP36d522NiYKL1bq/Ce
WuIfn2DGrpq6gCXjdkCgnjGmxmwxhjI2KymqaQg+Hv8UhV65PCQSPl7IJlD0b3qYAzKfC07wqhWo
fRPMjoE5jM+PMkUKAgwkw0ppOnZ0hUPl2NbTZadfN4I3rw2ELYBh3B4NVSsBrsWqUJrh2hO6wS0I
5VLh7MTq4dX/a4fHXoMoOatKFNTcRAGvIsKsadfEicrqNVUtSEOOz2CJvqukzKtU8zbsyQakvXs5
zG7nWvhlRT+GC/9G21lJo7AkLB2OWYl+ny3SpBSZ4J5okVpQgnlC3GzNi1Rf5frz5X0T/X0utYu7
8D/vjTaBoo38WCWCu3nVMSAnC6Qgo6/he8Bq1Zug/1KR+5jz0c71ramNj1Ig+X+xDgMlcdCWQiKX
JzWeiEYLmz1pmiR+Dzryos6x4C27vpI/Jrit0FqlAKycnaPqI2rmDeDJAPRWgu+1BsHBnfHHDLcj
fauFQNRiJWXQPde94YdSvKd54ccd3YQlzZyJGFcybY9qax8ns8aLg5SeWfS4XBLJz3SPBNHfXMwn
P4q50UnmXNaT0k8Ua6/Mj2RC7XxAs1YKBaXsVWc8scJ24MRK0PamBCUSvEtrY1Pk3+qkErjJWsJ2
+nG5qxmv0tpMZFgATHZLh1elBS1NvLNTEXHHqiEboFUbysCg2uE+GFXr2rDKAPUd0DHNen/Q89th
Mu5DIioBrn60E0vcR8tNrVLmDpaKuveM4bkzQ1HuudLowljzn8VwX20mZTenGdJrTPtBMCLfztt6
323FjJ2ir8ZlMuAH6cbRwFqyEtxsfgG9Xyi+aS2QuVNrmleBJWnCUaXVDBf6o3gREvCH8T3zVAGN
1QzQm2tfTy+MrajY2HvGzDaDDg7vUMDDpA2TUvhyxNKB5EBbTdUUBSWsc2en1EoHq0BiPWeJChHC
aBuEkQigv5aLAqOiM0Y0kFYD135upZ01QEJNRBN6gGIlMprqisEPwDGJcYAvcz9gWOPUGJcEKEpF
ujhiSYCk+tnkmWrnXf5oKzgmsHwrTAcTaGrgHLjoOFEYydSoQN00fej6K/o7vSYueSvBkHbMPdq6
g+lCo000O7QM/ud2ufNckGKINBlcanGfOUra+Kb10DeRwCdWElBGYg40GFA3aPLyFYqqsIOp1rG8
1q9rF80mgLR0Jz9K99GOqYuKwEzL4KEoQPMDzsTelUv2CQTbPrHD3JWT31R9qSRRJ2TFgK4DgmjK
eAfhbuZOdNgPSjq1Ru1CY8r0IU4dbEycYYFbrFpBHRO3P3R2gZY49/IgkKjcVWbtylm2A69jBsHi
Soj/WIZBgDnxasRCkOYu2NPMdIR6oqJhXyJ7n2b0kKgoFo3TZkoCDxqjv6hMD6GRbqs4vBf4vcg2
l2oORmnFaJhD0E6afILZKyiIKum3mjSOFL4a6Z0qXyvV5rLVlVonsCFIpjSId+AGWOxeFwDuHdk1
uuXKa/DRb+vSLZDbv9TuU4CCCmaIFbf+NXkWpGFTjyoudrrchI/k1+VfsnL8zn4IF8bSto/rPMQP
CcbbOL7vhl8owwreSStluvPVcuGrTOuaUchjtYcY5AOP9oEp+TS3P/JrdF0fh4ObgOnfNd6T++w6
/nZ5hcurjxknBmQbDIuxWJ67cDcMcZ8SuLAe3Jnt7AAA6FTp7zJ5umxnLYKigayZYB+0dHDlcmls
Mo3VbBAJZ+VAXs336ToGZSOjWqXH/mm4Nnd/I6EHYVUEmc+QhnE+k4sCc9yCNn4sG4S1ybeA3cX0
/jbYM6uMgZR4vUvF/K5Lp8GzQ0X+ZYNbDGBN7sxMWTV0yjRkeM3DaaEiBrXmFHBXC/0hUMgX4b+g
KVi5cJlRgHOQ86HQbHGfNwSPWlEWMpSToTDe7cPpOtuAUQSq1I1+lRxEJYvVNZoaVgloAriKuMiX
zYbFHsSZOxu/IvKUYe7DDARPEpENLlOp9BnghxHfEdW0zRhdqVK5iyVRHrscGYewDoN2GABbIxHj
v9wYSKTU7Zh8qkJYBuAViVd9GzBX/QLx30NfOMm1JFjawiha9DCLk4fbA3gjfrh6mmlvzSk0xPOP
9l3KN/19trHvqsZRJif+brzMb03tCCfI+cPOrKIHAQwhw/WBce/8sKdA41mkBY+FEpYPtFczpwmi
h3hob7JoECyR3z3A5okMXSTgV3DqUZ05t9XLUa+Nc5w7mdluQln71YbkqDfhThBX+DsY8HJEFMCw
oY6EwUabc/w8IGDIDEaw7772H/Sdsfzb4CfKvtGNdYhfUyijX7a4ZhA1T4aNROEfPsMtrByMCfMq
mQPfnBxI6b01Y7+/bGP58bAiPOoZ2hOKWTxbjqpTLaky2IiD3C3y61wdnVTcwmTx77RBxL7dqRku
UiWV1ozNDDPtofOSu0F16pvold4AWQ5EeTI59mNxE0CGArALAaxItEJu25pCjsZggmlUcNLQKaZp
3GaYt82ddNRM5/LnXN+yP5+Tu+Qm1RjUSIcxo9lr8g/FFFyior/P/v1JAcGmU1sHMf4+HR56/Vc1
frFxzu8T+5gnf78OKiWiNdunFAi4aXSs+a+c+s8X4k6rMaBMpjWwMBNEnVEd76soFhxVkbexf3+6
iqzsx5btglR8pxI9EvO7lgyenAPoEolaZCL/4kJdix5ZAggITlAZbTXzUFNQkAO5c9mxFqLq/M5w
wQDd6VmWpQnUL0f1IPtgLgXCPnVGB705dAFBNefZP/AutH+EUA+9bFzgdXzXIChl8IwMsA1RNR9p
lxMBTnPZBPv5FwIE3ymo8i7v9JBtGShpHTBBXCmt7Kuj8hzaoNMzpN/gor1qx/Lxst1FNZL7rp/p
zomvVBiZy2cda6MAXYJoHMLSQMySEDTVs5uB7wT1keQQev9Pt+EnWbsgb8qIhSW5a6/N6E6upb2l
e5dXt+qbBhCFoCkCwJG//Iext6TMghFqyY4xEVeWIaJZCACHq+5hEDxNAZ4lC9UWLVBLq2wBoJSj
+8IM3EAXyZwu0wlcHycWuLAa1HPUYzAKMVyj9U2Sg9up6K9MKZp2Sqv8TQwEiYqC4ScIO+rcgaZm
prbhiOWg3C45QT+5WU+FhRB24y0c/sQKd57rhpRZM8CKqWX2K400sPGNnQU4QZ5Ed7irOi+3aHVV
6onqhkWROHEYqC6EuidBtPxs4l/4KfzoYTHQUpd6tn/bEmCm/XwkGyB+UGPa0GcJ4iLVe/iU2HgZ
MlBs7EV0LwlcaNVR/3wN/iUTQgAAFURscFLa+waSoGm7T4PN5dOwftZPrHCpwDSmk101WGjnhQ/0
g/wEisLRrkrXuLEfkxucdutFzMqztjZwyaBEBMoNGdjy89soCCYrKTLkjak5XQ2AjjiZ2u2koZMF
YXrVEMAaeFuDJQdUneeGarlPSJQjlCV94csY44HC17U1+Je/4tpZRPPmv1a4y9UCq2+NFhe8hQK/
bCeeDYxR3lWOlYguBdGCuJOIt5LS9xADBhdZ/K4k3R1Wt53nQXD3iMxwR1GjdmCgAZQ5eUMw3Fgn
mB1raq8tMsGnW2Bc2GVz8u14eYJCGZQxKGGp86LBye5ALu1j1Eu5yl3iT6/E2JR3iU+8tHHUh8vb
thakT01zGbilZBYdUnbPEetbG6T7KB6fv2oCF4BNVEwSQzRk8RAr81lDRSIDDSRJw+9Rsy3LSnr9
CxsEBTtbBZc6aIXPfbwkgRJqJmzgKfiWa+M7EVXglx8KqzixwDnd0MV9WQewULShsYWcq+JI+UhE
sWgZ/4HNsW2QB9qairjAmelUs1R7yYjAA2sfAAhSQC7U+EivBlfdiSa9FxQLoPw5s8a5uBm3OsV/
EYGtzj5gRckGIptbxTdG0CaJau6LEtGnNSDGMMIlmzrotM43CYT3tVUTWKMQqhqPMzi7sLpP6aHQ
g6ihIMtZX92JPc63jaCAjAQaTJ+au+On5m4LftvhQRVSrC2fFphOAV8Piipwc7RozpeWmrmNDqsc
OWUt35jxYIACfDAd2lj9Lq4MZWvLjSVISFbXx0SZCeaiMaNmMJc9yVFju5dnUsMoNGk2uRn6Rm87
nVZv1MkEP18HYQakQ8oooTDfQjbcigQllpXABa081Gx0HTMfSCY5/6miYZ7HsYugmdemO2u+CSaI
XmQbFAtcyCc8YSCwKq8mj5H6fhXED286tW1x3iRZ9RgoHWy3mAfHkyfNQoHs4KJk/I8J1OUA4MAq
eRXaBoBxGoVjhLhMfXt8ZiQkFihBxpe8BcCsuBkRqYWyaiuRBgv7Y5VLR5pZteaB0MgxjaZ1yBA0
jvzjcrhc9Nv+WRnUvOGxKFrxlIAl1QPbHIbImXAU2UQXFLIeGZWFBXJF+ZsQysZ+83kuyTbrv/Z4
LNY8pWgy9LDXeTaCp8Mol9Gb9dCsgl65K6oOi9bHw2J0vS3URIE989p4zZBaQQBscMpX+6d61Hfx
RkhWsxIAzhbIbVre9LLVhDDY+vJHd4x31i4+5GCUDnZ4L94ku/oxf5SEKNW1GHBml3sC2WRWsqKD
s2T7/IENqP6c3epm2IpBe6IVctFmkGZq66hiOGU0Fm4RTjcZWO/saF8ohRPNmai6sEwo4TIgc4Lw
EGTxLL66AOLeLspLHL5Uzqw7KY/23SC3bgp+hg2QA19Oks+tcXdFr6plkUD6wFGJISlO1cTxXRql
xkM4pKngYlo94Ccr43yljfrUGHKsbMrnAx5ym9p8EZzvlTQCHw9JF9ojoD3h4QIZKaYmhwosrr4G
GsLDrvYGP3TzTeGKgNLrLnhii3MM8IXEQxH12Khkz2Ay0QaoPXsrbzpXPP+x/u3+LIy7aOkMGsHS
YgvTs5+m5kRd8C74dquxCh1JdGXQX0KNnbtWSQYKZ6VmaQr1+9HL/XFX+cEtMocZ4V40JbHq5yfm
uDvUTqOpzqwmcoKGvo6ytrFQrmu1dyMTYRLWo+IfUzznjlXQltAUpvRtjmetV23GHSPgHme3vCs9
cLYIXjaru3VikDtVWtP1pT7B4JAT3ZkSjOtmotegyAZ3mtB8afsoYYtqw+cBlfxBfhR4xOppOlkG
F2STPugmFbRI+G7ZXe4H+35Dvc/JmS+joz4vZvaIYbxIqJpxpiYKXHk8wtTQqZtJx2xkI2h8rKXh
SC7+mODOa2vMxUCaT/9WAEp5/F8vaPHa1A7i3Hil14jYemKQO7PxbEZZPsMgS6Mk/eWfNAqqu62n
fXQPKByLqVNXveLEJjt1J7lxUZkW5HhgMwzzB7Q1LSHhpMgC9+RsSDK1KOhDa3ewnhtQnTXVs8Dv
Vq9cpoLGOP8gf8J9uFLOejOwSzjDprwp4HmQiCWutQv2gIpuisKDCrwnfejC58x6Yn9imft8c96P
WgtJPmzZ4KEyRrHOJjvKJjK3EZeJvJGrwVHnRzbaIe4s/B8++mfl3MeV67orCgn2k30PRQcWpkzH
+Eg+xxFENEyfqcQiOz1ZLRfxQaxYWmFU/RMXe+i19pvihuWlotbt+ouCaCp67ipkKfhanBQyOYIS
lsZNsH2bmhedqVV4GFSZ2T//oC5FD+G1GwbmQC+CUr9KeOasprO72EKt3Bl1M/0V0FhyUTiWDmMx
Uh95eSyI+qu7B4F7HSBP8AYteCMMM9G1IIiRTI33ao9nfntr5E+lorgkIt9ltdpWWn1Xqa2nN4eA
ivKrtWNzap4LcDNVMrBbw3yWHEMgMtXyNTHv4+5RQf/m8hFll/OZ52CeSmMoMSgVaoAScp6jphVN
p8L4+EdJudvRDfCKOxG71DKCYqoKIwSACZrwHJt3m2Cs21oZhhoFhVnbZGVhuJFsvkrBuO0saBPS
+C2y2ocsqO7jdn4Di1Pv9HO+Dwb7NVNFhK7L/QUeEAAj1DngUToQFufBNUwbWLB7/BxX2YDvB0DA
K+J2vuaCCCQFxlzkUOzWO//MZwb556NkD4EdWzA4QryHYcVwajAR6A+z/y9nyxZX/vkS+Qfk0KZS
lbIlYmeBoQIervIxUmmj7SdmeVwcUM4Yl8IEeam2dYrt1UDQn2r0OKb3ta4dsk72LvvrMgXkTHH5
BW3sKhgNrKuDIGSieZ3hs+tY90wC665CkLOLZuWERrkDWWSAJlTk0yjF7CYe47VvQbGR0bOnjwro
VdzLy1z2rrBM1JwNgDiBMsfkw7mHVqpWpbkxVFAEojOmYzGl+pB5UGpOfPgnWrhMBHAs8CQCWSjG
Ywev/ib4CYtnBPcTuENSjwOOaICfQF3plpZA8rtMgrN189phEZ9kTqi7kt96BhT2oCmmAPXyFzLB
6vnv4M8OML2AJ0cUVEX0UdWyp8R4Von+cXm1i2SIM8Il+nqb1eMkYbF5j1rnOG4rXRBplymJCiJN
3I5gJQX7I+qd51vayp+642mHdiT96K+0O3qg/nhE1IPCCpYHLGD08G8adYu1oUOnKShuwqMUlMs4
752MqTTCEYY11D0k0LHH09cjKrirEdyJDMo7GLI4f5WmerAh8/RB3SbbVHfttugc4Co2bYcAJ66P
scTxLJ5CSQ/VapBc/iOdwQWcIUpye0ztj8GIAZskjjG+JYUlOITLvqrG+uQAhULhEWgDwn04SqJh
HC2Aq5A4unW6757AAfAYP1c7C0S9mQOOoOlpeIa+muCJs9gxGMZWARYPnTfM0HLLo8GUKzGaTU6T
Plv6bdY9X/b25QWogxIMgzNgKISmisX3peu0CRm7AAwgitqZo+06ZKiIKmjhbcn+6yWWzyeAATAv
YPg2mJXPfb+ael2eTNhLUOUz0JkGtyX4O6t/0clYJsOcLe7jxSAulAwDtphkpgHJSm3LKGX/xbtw
4YWcJe4uitpJTlAMg+gfHjak2/VgwGDQ6O5GVp1h21z3t2Kq0E+c95nvc1Y5rxy0Amg2gvWNG2Wj
l1sNeSJ2EUVp0u2zTbqF/p/fhbeJH/zU3GzXpQ6GlcQwzmVSx34Ijj24XzEfi7h2vqlInK2kC/6z
fKZaR3KMX7XH7oHNXJf+/JqIgD/LWh1saoqJoiDSNsBWuTiDGB2YGOlhm5vf1IcSILHOsZ366V80
F9e2V1M1kNfhLmb0iefrKyO5GaeIAph9Txl1nh/70QagtAMej4wx7lZcDl+YxFHEHCwmCcAIoKBw
fG4Sr460idsgdqyJeFk2gBI131w++4vYAkUqQFZRp2Fvm4VYiqb3iZGMgMKiDO6YuHe04sdlC8t0
yWKhC0cdXSAIsuhc5tCOQyoXKD4zwVP6gpjpVY/5FpQeXoIn/0bMdbF8lp5b5DuzZkumxi5gkTyC
SWGv+prXX7MOzeDDZANuGPHMo9AoF9T62QChEGhlnfDdRqhRkYgWt6x4/B+jlVu4osRQaJSLbrMF
8RkJxPtO+kJ9xppabRRorTKjGIBpXNnJXFEnY8VlTvfT4OJcmypz3Ngh4ohFCnc0aj9QjNIReI3I
Cuf7kxkFSkaxsmRvokxJNulh3LF1zRA8dKBZ4YomORePX+Y1EKpCmdIGkxoPukhazawjE+tiBFT9
tsNNIW3Fox7LoMXZ4YKWnJj2nGuwQ13LmY+Zl3jNrjxGu2prfDVz4ExxR8+ampKENduqHnPF87Yo
tK1gn5iHnd0/5yb4sybp04SJNpiALJY/7llnks06KgfNr7YiYYvFJJvKWeMOmUICzAKVsMYKeQok
ZqF8mAUevZ6RsgQ7JsNuojXEbKMFDhwfC8rUjY1t/CiqQy38BfQVUPMDUgGyNiw/O4/O1FRm5Ir1
BMKy/KZCr7LfxHfdVlQtWbymYQb5GcYjwAZOCOHuHUjABDSw0hLjK/mTQerCNbTyflbHFzaaIkhy
FzcOZ4xbk1IMqaT14wS+JVBZdTszwDhg8+2yz6yvCCNrLJ02ceLOP9xMS3QExrIEwbJs3w7j9BP/
4Y+QKoGbBJmA8oD94jP//FzRH2Ocx+R1RSQdvK8O6OUK1HvN2HidlBKKSgr0ip9HQ43fgjQjd+HU
al8kQlA521x0plVN+tzAiNUY9M8oukHmhv6+/C0XYZKZwKwOuHxNcCEbnHcYZQMKiagpHahItU6h
ad9mLRREEZVtyOIbnhjhvGKOiiywKLix2PsgBiNR/96g9zF7qEFsB+AiX9Xb6EFz6035GG/GxL+8
xlWnBOEMZqoxg4xHyrm/VHGuqpUF82RG5yN50iDQWRb7y0bWnNJQZBwwIH8wYs85JZRJygmSmRPY
aH5ZKdSqh7ceXtNMgoC53DA2LoZHD8OqY9M4n8jidCxrnRmgxlEag6OViBoAy++FWXCI2IPUHFIM
0LI//15loZuAWFt4v6EG0+CFz5gJcnUWbMvyaQUYA+RAcGFinhY5KmeH2p3Z0SIDH1Usy6jg1m5i
g9KZQrBON/el2f0gaKkoUXavR4aIL3LlO7IeAFPQQI4MIanzRRqJgVmCppvduEWjA44xV6J36jJ0
gAAJ1PAmBNgsY8HVZgdkmkDIMLuTpL6gm91S0Kb11aYBaYGM0kYeepd9cGXjUHVHXQbNG6gX8g0y
ixaaPZU6FKuz/HdUhImvWqnp4vNLX037QZvGOigow8uYOfjMUU76ifUs0XRUSepIU2T7tFf0H30K
9h1BFrdckI0JAwwp68CyMhK1800i8hSZTYgqcGLkXlA90Pb7iMGXy19teXJhREXWhhK+wajNz43U
o9zijmFhKGfqWrYM2nRjHu+MoilnB9Cwyr1skMXU83AIQWzGps2aQSB34GJuTIs4mPQodwB8QYmz
1P2wLj46kz5mgwkyITkQ9WXWlghaOAY41kGMwJN4Z6NVxbTG8GdQq+4847VWoITRHfRI4BcCQ59H
/sQvciMv4IQwNAYAu7TZi2qjTdAGypVV2z8uf8Y158Ba0ANiAofIpc73rTc0ak1lkjtESTZBdMjm
0JOEsPdlnLBRgmSZBsCBBH20cyt1Mku9LbW5Y0pxuBuI/isMkmR3eSlrRjDDaqP4AeIKZGrnRgas
LlekEsO5dhn+aDuEJJqnorxp7YOdWuGu4cA0osIYYIXq2ZWNae63dhyHm0nRG8GRWrNkY3YZbJgG
OvW8QAUYyJtAAvWvG475sZQws5WN98BBfzneYYYDyHAUHvG/RWGThEWZ0AFmgum2LN4p2VadIP1b
rITVoLH9iD6fYwncNyvSvsBIs5o7DLZjyuFdDaJdpaT3lx1AZIbzslmhsZzIMKM3hl8GH6APcZNQ
RMcssMIPVtgBTWKqwsoc27foSB/iCMWnOf355cWg0AxGGWw87nX+GhpJXZdJ3OCbTeF9l6X7SR0f
0+nLaCroNCOeQQUBSYSu8OlDSTsLLq1BBb3IHtHWuZEkqRU48rK0/WnElpEoMFJNHvNsWnERj2EN
fuDSUN2hDFBQyKz7Nui0q04LMf6SbPp6GNzSkvZ5AilPWx+nHcDlsiDxW9k8UEqAnACLxhThYkCq
InYW9BZ+ySzv4172tDh4LcNJkKyvm8EXBUkUrkNDPQ9FeM9EEH4kUEavoodZciktnmgmgJIvbkB8
VfxpvEk/cwheqQ3v4SYEB1DulFqLUVlpW/YoACQg0p7rfdoJcPlrS/rklECMgHQHP73fTlMfjBGb
v5qq3zSRB1cbWijnyHEjuNkX1x/WhVTSgvI7siOEv/OP18VyDMI31BSSroyetSiL3lLSpfVGCmop
dkpLGXX/8mFb+5RM4xewC1zwqGGfm6xmzHfaRTqCIFf29C7weyhXS8arGgHlatSC+331PCB1USAH
gtQP751zc92soYM1mTmAwcl82zd6/TJlhbUZ8gLd83yQr1Jo+tzFbT1dz7ier2f5egSxhRbIzV8c
iJOfwucaTWaSIVPwUxTkoXL3XdLviy+PObENRYILaQQw8qAleb5cq1GbEcoChUNLTa83gZYOk6vp
GH8SBJrVbTwxxG0jqghS2vQEGYAByXHEfr34blczalChhuq9E7bJAI44pPKiELfIPdgSQWsB0mzI
6BL+wOuRZBSxHGAIaYa4H012SFn3l3103QRKXKyGj3yNu0QtrW0DfQ5Ht7C1t7aU7s1J/ZvvB3oh
BiaDOA9ffM0Hw5qSYhwhQv3bVnb5WzhtcAZx5ERjRqs7ha4HyEBsEKap3GLUSS5aJUTsIiNS+LqS
UPCtrcatzck8qkAkHaSWSl4e9Lmbllrjlrbe/A9p17UjOY5sv0iAvHmVSVPeV3W/CG0pTxnKfv09
rL3YSTGF5K25WMwMFg10JKlgMBhx4pxDZY14l6lWCdQ5NKUDsBnbuE6GOEJzn+yMkckEszc33UMt
Gj4BjIDHo+JJKp6w1m2qpZwCOkITQfvtSPUazzszcB3kd64OgiPcj2IGXvRWC2lPmJg0v/+7oDMz
HfSj0fn9h75jGLrwXr7uSFAz5DRyJrheDOGUuOlQmoVbTUGm0rCcgEOih8sW+Ndbvc0+l/SPBeHr
agkt0V4GBUbWzM2fpmjaHSR7wfM3D33A7Ca9RsH6jzsnqeSS2nIrCxc7/oc8Qxdf1GzUslZTqso3
PPLMCMEoVa8MQdNWcdSM7S+r6ePny2vdDOanNoW73qKkd92+noLkWB85qIv5beRBCxliFdLZnK27
8dSY+FzTjbw1VFr5StsC7hMr2U5VaQccTlXcufpkvF5e3datb2mGhoCACswZ2VhTdgnG9GqQmVAd
Bywd66hhZhLaRZFJbsWto8YlyJGIQnATreT1UbNTls0lNcegN4zjZLIbO9Ulfrltgk/ecZ4qpBhr
E1Wf5iAbRk7ttvEYpjbeufYkk3U/78HD+9EF/68Vwftz6qngkMWDyr6tjuobJmA/mzHkhR5RqADU
T9aAPG/IcIsA/nIwJx8UFdaFKlZea72Nl+IP7QPc01NYPKDnCiUkLgGiR1xrzAk0iGxivCVIH7KD
eZ1EqXTQYMtbcPtBwQFzxpybbr2/s16PGTNQBOpIaRyapf1TG9Wwczsi4XDY+pB4TSKdwF2LHFEw
lCtMyW2Ki35iEDcHdhVadQ2VJPHbRlCKdj4RTaJInpMOzUBsCw+9KaseFnv0dmUd55Jsd9MKiNpA
/qEDpyVW54w6hUp1iqcCcu4gQXykisTC5lfhNGKYkzfw7hG8A2lDmef9hLqVMQSoph0m09lVmR5+
PVQ4kGow8axCGVqEtMXGONqGYpYITaPjNwqx/tosgYCfl8lGMbfCPM6XBk0I5OzIudZ+hpa0m9NZ
LTGw5bi/E6JDs4NAvO1XM7K8vIe+gZXfFXja5dHlNW59rFPD/M9P0gEGqkdDyWdsZf/DHm9ndBAu
G9iI7+BEhTIu4IjoGYjtzEKlNlVmqKQB3Rovft3R9IjbRX0E6G04glCskHy1jRWtDApPkakhhkGb
BAF+goeQqg/bxPq4vKhNGyj/gYp3i46zBqPy0JfYqzQvqke17627GqxdEjffsoLEGPsGQkDOBbD+
NpWZOU7sIemwzfim9aDvm4MdWGLkHDeAzhQSJx2NHQtFLXEIsrT1eMgNSEArYLAHR1C5pymeF4m9
r/X2rxu3wVBjntWdu9hvmP7c6OPz5d3cOM6APyG+mhb0SQwRAlWWE4TTGKjPByf149S6d7T0wNzh
69cxWgbgqQUe3wCmU9jOOVG6zIkhstglY4Biq68MVLKZWyvhLRAg1aC6iiHY9Rcbe6KSSncrPx6s
H/0AdkpAEl+9uvtyLw4fDQ8aqPJxIRnAoNaGiJKxLM7w0QCyav04w8Q9GXo/cYuv30sAI+D9hJYO
cKJiP2ycRkIsVlJfxwNtP4G8NKi1TKYgueXpqCuhL4ZLH8RRQjedGIx43gLMA95wgTq80+7lsott
xFdU6sENjksJ6j5i7dHs4PhmyvvZaRawztnplAQs+zskZdg3+68bQ9XZRjUEkg9njdKGAlhLbXMK
2pYWu4Qpt3S5S6laBnpug3NCs5gkDdzK0HBNoRbNq4AQiBCCnjfZSldXQwWo7RzMURX2r3gz8ByJ
i5fVV3YXyAAkW888lD8tsPKAlxg0ooIPFh7ePbEOiQS8yxCaijn1W8XYadWxXx6yzvHTCg/haZ9V
14mj6iGNlyttpJ7kgtnwHfwMF28IUJji/jTWR8Fxs6yinlP55oykiTrm38Su/17+ohvn2kTdDlhJ
lPyRywuhwylQtFSMGlCBVMXgzrfefsJz7LIN/omEJ+bKhpBklzjoNG5xpPUWdeU8HXf2kP+Aih+w
td0QgIPoO7Xjxh+IIQmMW4cDpWz+RgFrPqqF6x3E4ad9yaFAzG6dwGn0ahfHtXtVuGr8RGijRDRB
J/zycjc+G95FNjiJ0Q5AmZL/+Uniobgj2JxSQIKoRq4At73zSC2pyWysCyBXlCLwoOMla+GrlbHb
0VZJlqAkS1S5U8gF0ryli0oP4zuI0pdXxD+Q8AERktEzhj10uUTqu7pRjSwHTVnQV791SDYx7bUi
1xM83xl+slQCAtpc3Ik14cT3FNVdD3h3XrSmSBuzm1QpjjprrscB0CODSAoRW08yPMrghdCXt3HW
BC8BfqDRFEWf8QhMXorf6E4fnB29agBHH3d7esUV5qfIvMkOKHo9lDv2CEW96PIWb8Wc1Y8QvEZr
wXsK+Weg1q6y39XR/YFqwYS5LHXXTmGzI7tKkYVWfvcInxUmP889uspoKq4dVaNVQjBtDljZXvnV
70lUBvEBAieP/4KsB/W4U1NCCNBwQxnluOBM1H/hZr4tl5CQrUZwm9oY87rjq+mgKRyDqT8J1SM9
ji/zwXySfKyNqOnhCkQLXgVBBKAa650rC3UuFRc4NTpH8b6Myn31zpVXW9++13f/mVKWgWu2PeTE
qOAhXWvGnVbCTadd86YH8+1wbUUgXX0yd2WYhjLd9fPxHf7N0JvnIAqcDUu4BWkN2fV6Rhwbg/oG
U3TkYIRQOQg8oFXrN/fX8jbt54MMaLO5tSdW+avrJHrmQBq3nUqo37dvTfbLs6/NVhahdf6XnHn+
iZEzz29jvAfnOeCo2KoN7TpwH5Vn8wrsxkF8RNWp/jk9VW/eHnOCEB/pb5oUgykxgNT4v8fL3rRx
X2DiC/c8+N+hWCO2dQo2TE1mkCWY6hzN1h66GnUliambHxNDWIB04CrkwjvrbS0sLYY6ncE/phr0
tk+vOIlAeVQCNFkCIzCi8r7/KUOIn39MNHBdUKbaYC+AEJ/gsn2eVmDOQHsQ473HRsUsiGfXN51n
y14N53sIQyhocElvaKG6wvIMZS4HJUvUoNRf6uktq94vf6PNhZz8/fp6+3Q36yF5aqFYbdT7JAdo
e6rfzU7ylWRWhLBiWjQdZs/E4ztlD32+XBnus9egdHZ5Mefev94s4avMtDGMnKhLYCo3oJDzpx5F
6aUOtTiRWNpYkA6gCrrDkC5CJBEsTUVtu0PlzUHSQ3q3v5vycb+0ktrfeXqpAeWOZz5a+PjvGZyN
kMVUU0iUZEd25BRYbQRZFimsfMPFkM85KjpAIMxEyrx2gS62TaV2WOV7FqbFLOMtm10J9mbLBNBQ
gDTiMgbjh3CFeRVw1YODsohVqYdab24q05E48sa3x1P0vyZEHckB2W9hTljF0De3bNJu8vJ5rsu3
pmklOeqmJZfLkADzireisBgdfBoMsF0cGVU/eIPmFxp9nE3MQTsyne7z/BRKxP+YEqHIsQWCGa+Y
l0Cf0p1ivrbAxxXz7yYht0XCAmZ14eUTxO+H9f2hGVzYEXh1oEbwr7UvpJnpoqlTLkHSlCBaT7Q3
L7Yfk8b8lmas2g/qGF02uOHjK4NC/kRZUeBt7eHIFtkvFdUdgg4BrkfwFKAtW2CJ82FOvl02Klul
+AU7yxxiUoAVIO8Ck323+5cUgNGxgZyMqklWuOEuSKZcoF5tFSJg4ju/Lk2wuadgonLc9kVVbDAU
TxHwAD/VRoZc37gM0SbjmCLUfTBf5/KwdZJjJChKIlhR7OYepXX6w/v4VM2OpsDuA/1X/aaGWSQn
QN1a4qlZ/ucnZplldp4xN3yJ7Fplma8WEEDvpmu6SGpbm5awRpSFIF6F+eu1JTJbAzG7ZQk8XgyC
3gqLRz8HxfRoyIbbtpwEYGITIAm06UD0tDbVjZ1Kl7leAltVAHrpA9PBBHuzU61rMJZLzt1GgER/
E4ERtICoa6mCMacvJ1LoMKYqSbEb83wOl1pG0mPwv0U43WhTIRGDdyCVEEFNFGdMAaZPxfQG6mpT
mAQTNOggn2CAwyHeD0fAVUJOgD6G3pV2jVlQ44ZcFdfjB31ZvteBciQMs4v/IpnCz0L9FUVzNOxE
ac0hNgqWFlXte23t/tLqCTzbi1K9MzJ+GWeKVAcMLmh1oQKLerKwz0Zl9LU3gg8EGtu+ZxxmAIIW
mXLORnKAsjy6XJhQQdImdkIbxRz72nSXwK1/t7rjU+W+QyZyOYZteMzKiBA4jYkmqaEDCkea8QMM
0T9SS/myugtyGwwFoIRmwTtRbFofgYF0g5ubuLYNr3nIKyvKavJ+eRkbyAXYwPAXVH9QVzqrv+fL
yNqxRl+m1lnpD9CmQukRF1BPaB4g//qNWWty32vApigsz4MWmtpRkzkfVpVZklO4+eFQH8XkhaVD
Y4nv+Ukca6dFK3sPLkGt4iUfry3PO8SJbKBVZkUI0lOZevaiwEqvW7vENcJxcH6PbPg3iwECBbUf
pJGAbAmLGXJbyzqkKZWX9EejypbdYOnkoexLGZ/wRqjktVwUz1UIhp7psg21jdH0BCua+sSy/Y72
zh7Jq7VLJ13bd25q+G7Hhj+XXWdrHxHKgOjjc1qgw14vUFFGLVd6WCVjVgdziZF1x2aPNbC7u8uW
Np30Ex8FjUgcAxFTELsQ2WMl9rJo6iH1c5cUzwq0OVQUyyv3KU67zq+13PZrg3Rvc4PCot+1Zf5i
QaTglzrHUmKVjbyJl0mhqvafXyQcTTYMYNakwOBohmNEXhLr/lLmpk/BUBbao7ocSKnWt4NhQxqh
7BfJg24jMeXEDmhp8YbW2eXYt9CuntA4g4rvuKC6ZnU2ICXxQN61eJ6+64lX/U1drXlsdCsZJaFv
y91Q3ePcKwDmguhl/eEhkJwT3Ua72Ggse5dXBhSzY9tIIohKppj9mZCTG42uS/L+z3qFcH0CJIin
OBDBfGRKGAwcCORBO2ATfeSr+hvJvPRQO316XVAG+oIZvyVmuDMtOyeHZSmXG6YaigRvveX08HUk
CRaeYmf81slCi67l4dLJXnMKqTS3A2BDNte0kWYhTwTzOabgATsUj1aplR3Rew+JQoWUmOq+rqH8
Hmd+PP66fLQ2KlZ4P6PvCsQn9hYFnPXHrLyaplmFeyzLs2DKBiPMvBmkPfW9PhSt32qT7RN9iQOt
7mofZFtv2eD87Euj9mM26oE+jg8QKdbCoWsBd+u8Av9qjGgYMp8RYGx7pptBunC2nqodIgwHkYgy
a28RT/JtNnfNAeoIBIG82i5EXAr4m9bM8Ms4VtOfOmYmXnODovquoyQB6l07urx33M9FfwQ63UHW
hCLU2dQlGpmAGijwBVtzaIBm0RgB7l8cL1vZ8jibI0ORCiCpEdvJadYUE+bt1MCkv2n1Xjkv3sQk
J3rTBmYU0KUAeSR8Ye0EuFGssSAcbV/SHW4zn6OYFxkEfNMKUALAEep8Wk9ImewERI3IklADbTGW
NaRassPASf0MErHh8C82Db1xQCTwzxncKUkJlJ8nSwVkOAsKABcoBEvn6fdlKxtAECCxcbm7eAzx
6g1f8UnCkk0l6/oaQpq5MqgBGrv9rRKrytNsFF7QjuZ3d477fbWoSmgDEhDFpjftqsYdv13+IefX
Ae4iyAhwEieMtYiRERQro51ZmGhJsmH4zpxUeZmrUk13VT5qx6ygDrgyC2u6N1tTrb/sPDDuIvNA
5wJSFapwHQzDPHY5dRFBEDySZb5r7fGOTrZks89P29qMsNeONfZuiynGIM/qt5iUP62siS5v45YJ
vE/gnwClA+ctOKhW0hw6WLEaKH28z8oZtAiuZLPO8wbeV+X0YYDy8dmgtcd0uFpovXAEgFM6gZtM
5k6lRl3t0yXFyJNhFTEJwaZk2E86MRXrODGVSpa5UabAj8AED6CACJRgcV//iJ6UmtWTQgvUfR9V
L1DfCqd38vqrPNIHUFQF+b0XepLKwebCT2wKe1vpi1n1Bg5/k43lTxdlYp/UzRQ6oJS/N+MBwDNM
sdv+ovk0JrJZ/42TiiVzB8W4FJCpYmEtKRgz8hIT8uOsGpgmYPF3CNAnT63KfM39kzSNE6Ze4n6w
jNaAf6i1GWoTCS47GPfR9Y2B0wneRK79jXqUOARTGQtVXANxtrL7/FtfGQPEzvIFw2FZu6iSfGnb
GEbPgEbQkKHr668M4YScNAOuwyRJDMDuAHXpS1pEcztJslHh3OBxgxQUjTww1mJv0W9aW5rKitgu
gZwIpLAfxqx5bmNN1loTVvO/NvCaxxsHOtCifpHRM+b1SVWGGIT1SaoHnXK/GLLUVkghRCufD5GT
gN4BumoRm5ah1+j7Pgaqr5vdfe2MoV5PsizvbNtMQH0xYQMAKx/fE+suNiE5BHe9LIQ4eoIUhdTa
1/wNBTpuARAuZHY45yIvfwxeih4c82WoEOVYdXlQ5sp9RmWivpsL4ZkDsDCgRRUVkUfXKup2ibMQ
5EYZG6JWnSUha9sCWKbR7wOiThRzt/K0MNu+ALnbciT6ve7Iyjln7oWd4q0eBGV4GE7n2oW73CCK
3U1FaC7pri6+0ao+xIPknGwZwcwW5qowyo0Kh2Ck6k2daehRYuA0Gw9MUX9Yg5rtMTgiyQe2tuvU
EP/zEzc2SpDEdrlXh3EJJtgFtHW6bAJ6ywTPfDHk4GFmXKxNWWapmWWst6GXf8+1N/rFUdNP1wV0
EUhKjoBGwrhegrPMrMpLLw87Bu7L/u+sQLrSebkcj0XWtjMrwhcxWQ58baNg3Grn/QIgPkyj4bo9
dDs0sPetX0T1q/f7sk19ywsAegIuBikTz9nWK8tJD3YMYJTDLiJP000S0McKzGPOe7kn+zwF/Wbr
f2qqhCrwObzqW9y2IOejEniS8Iz/37X/8zsEJ6n0ZHFKFBjDXBtMP+7aOx2pT0Um0x9U7XUsdRnO
/Cy64pChrIcJFTAdno+AJ/k4TW0zAT86R2kF7d30Pc13cvJ0EdHyuTQPA95cFtBGLVFIcEjjAdAy
pgW22NjZQbbL/wAtB35mfNS96/gyNrTzw8Cf6+A7BoOqAWkcnvycnLdaSTjQxW59s38qVRZ47p/L
TnO+c6cGzoZqvBEBHoNtmOkpSDCCTCUh4N9LoXtS/LhsScTFYu+4KdAicToADdfTei1xq8SZyoO5
/biEUChlfvlqh87eiNQDA3eqXABqe/f+scgPzMnuddUwta07lGFnoJgIPZxC0sg/O3EobQD3h0KH
BrZQvNfWBuiAjtVYKXrgGSxICjC0Go82kwT3s1XACJ6BnGLHwONWBL1lOVGobecGSIKqoGVo68jY
6reWcWpBWEbeDHmaklYPaNZi2iDz7fSHQWTz0/xvOclRARdar0PwZXWheLmY+BKTmX0QohYvBkve
mgnTDdQ0oMlLeoip2zr5kDgej3sXDItwJXPW9aGpCgPdsfg2fkwP2sENh2CafTQzfTl0UJQ4/89K
TUAv+KZqZxV6PWNtX8+lAegSl40EndSN5497LsrUgEIeepUBR2Z632SzepuucmKYn/YThzeNmgGT
DsMGXGWib94owXtsfsMTA0L8y7RkJmSsAXJt8nT268mtH0y3cFxI/znO+6J1rPfjcmheiJVQGdpk
009PrAt+OnpdnSgG39f6TYtfOoxCuL3kSIsPOnw8nDKQCKFLhPwAZZj1HhLKAJyaJxAp33BtMDCS
3nj7zM+iL8/bnpkS1mOZU1un2CdUYfOC+ksHFqNA7dW43zl6zz7o6M1Plw/D+Rby+wIXClIgLFEc
CCTFaOMgAnPaZ9p3iG2O/jSpN20nK0eIegafa4N6MzjUoQwLUKaQjFhFY/VTP5jBsIMmWdBH7lX2
DTcmplXTIPVflKiNan+KpjSoruaDTJX+/CRgnSfm+Z+fnIS6ayskxJYRDC5k6zpEnPjL0uf/WSMm
OD9n3MBCxDf7xAgjdqeZM07DmGSjgxnLzi0epphBaKhTgb0CD8wQ00jVB105mkO29P5QoaIWeNZC
QKFa2TKZzM3PC8JSMEaCEunsOUNsUkxWrplB6d5NIwYU9FedGcFlH9raW0g48jQIA0LQ/F0vO45R
ue4UAF5bV5+PTlV9h27tsP+yERT/QJsCXBmKx2KmFaM5oWJ/sBLzhbnfRkCX/38GhMOHNruBzs5i
Iuu5jgHvLDpJrNzYptUKhPvOtDkzL/MQSDiEbLrrXUkd5lNAYn2xobf+zx6J1VmnSFEBHvC1zb3T
75MgjzoKuHN7UF6VH3Xhg+EhULWA/TGzQNZSF1un3PlXxsXaTNypbclgfIRKiBoVofLEfAZuArBK
7GRPirM09dMYWiGcSxZPacEYxFgWTHPA2KS9lUV9PYMFGMpUkZlk4WW3+Gx7iJsK2iPgO/A+RBNW
MGWOg02hP4/IsbOvhrA/9AFaT/PbdGz2HvGt7z0wNNmPGU+oSN9xeLVUB3rjFHPmpf/+BOGJWvSK
os4zXFMf4lAx7pXCDFguSSs3thQ5qwe6dsyqAfAo3HMIUHWv5YMVuNlz0h/yvgtSXHmprPK1sRh0
AYGAwpcDRZv46VpzJHEKaTvfddL7Uht2Slc85FJE5YYZsK4C+oPbm1djheWAN6rPXOAMfT1WrhVL
3eXLu1u10WXvOH8AgkufR1fcnmijYrx0HfuAfG/bOJksTN44970Ttp/43fRGNaPuRg3lsoCb6zox
KIQpBqyOxjpmQ45EuSPT0+KxJ714ubwsmREhVGGCOqnB14xV5cOPdGhvhqY7jmb/9YuDsx1gRgMF
c6BKhPR0JgUyftJaQQkkGHOdQId87eWV8F8qnN6VCeH76HE323Y8WgiJ7NhhHoqLtbd7GUfAVpQA
uRBKe4hGGEUUW46dmtiLWnRWMP3igmLaL5aEepAE/Z8YaBUMKEDCPEp+NBD7CvMQQWs3Hmpp7+MT
X3223JOfIXy4agSFRF9guelbttf3Cdouw41ywCTaztuld95HFRoHJYp3qhYy37yP/daHXsfdEMW+
eZDLIG4EFZQqgDPGDAWaXSLvtzfqqd3kOtLLXkV7MH4BzmDxMYAbTQQl9svfmn9LcfGnxoRIXQ8s
JxBBsgKdTGE3G89Olty7rgeZToBHzViTOdd5CYMraZwsTwjMzE2VKuliC3dDd+XdZw/loQD7SRrQ
NlT2XD1YlsduOhpoR3mhAS1Y1PTXAce0ljEBVghH87H5kbzM0bjvXsk11Fdurc8KlBL8Gj+KO/ow
3idOUEXZlQxeupHIgDsKc8VQKUFOedaFgYO5bDSoX8XO/ZKOt9X07fKXFCVueDKxMiFsbG8iT6on
bCzbzcGgXPF8gu7jh/glQ00A2mflMwve9YfChyLjVblTvskm5HgcFZ2JXx/q5wQsEBHrfV7YWBjU
8fAKU6fECPp6mA0fxPUEdBzJVP62wVTwdx60oQ2cDNXjyxuwtcWglQACDb2u84qBU6kpUJQE4rnj
O1dayAfJs3bTAPTIAJMFITmIHdbLm2ZtzKnjYFjTdbKbxgWW21iUQVL53bpHbNCu8X/w+hKbHXmX
9HpSgM+6cYtrZpKbGkG+tun75d2SmeGLPXl3Td7oOXMNM7n2CO0ZPx3fs9yR3CRbDgH+F7RsAGHF
goRXTpsOaPtyUFi6UP2mpfkDifX4Ae3Q0S9rZv6YbNzI6YzM+/LqtmLoqWFhdZ2yUG2sEx1TGuly
0NvC9AtieL6nQzBO7RJX4hpbu8lZN1UbUC0NFfT1bhIrHpQuHbXAHux9jJnpsexDLSGS/dx6MCB8
/GNHyGQmq82V3JhgZ4RUVP6TUi2a9dJPHePOc+PQa5fbeDB3eKiHA3kp8GEvb+zWQlHQwfeEMinY
WYQvapK2VLrB0YK+eF/cxzJ5woy/xMZW+Qi3H4ZsAKAERb+rC7vZTCbxTOAwVFQzvaUMW1v3k069
0vL6wwalAE3LQAXcz7c69a5HceLyIrcSINB+YnQRpUc0uYSvac2sSMd+0ZAAuVf/SYCg0bvvD5fN
bMWTUzPCxzTbfLamRdeCSS0PoJlH07GSnIMth8E0A+IIRuRQzxBHJDvwYAPTYmvgvkvvnJ12IPv4
mY9+ZpEXyi7abWso5iB54YovYpV4ZJBQ0JKpQkmxjCBNtAN/wHStOt21M3XfFQ1SNJOFUlKn7yco
afuTO6GBNjm65APyDyRcRJ+5E1paINCAB60dqG6ZOfcaegp0PlQLDUnW4mQ+VywNplKXZOQbsQb0
CPx5AbYfFSn52lhLpjqbYvQWYnUGtqsmS5c9OwQQon0ee238alHdQKH3svNsWUUqA+kKdK9w9wsR
bjC0eGSUC7booOxW1cw6UtTMP5oG+qKJ3vQSiNBW3sbfuLiROBUMGmrrZdIqJkum1DoOBVdWnW4M
9GPJ63KH1AIqRsqD8vIvVohGJJ4HuAhxsa8NKpXJ7JQz+Q9NOWCE2L01MMDta7HVH00iO4ybvgsi
JS4h5GkumDfX5jAda2ZmiSvDvp3CJcTkYujc/VqC+u7/IIK45aCnxniYPbl9m1Qvm8WItc/uBjva
AYmgCQvygnzPFSVjHyKI98WtbJhoI+LgVYEeKHIYPPTF4f7SApfAlOFc9B26k/mzXj5e/mbbBviz
HrIqEJsQMsAs6/JlVnEWOhfwf0vHYHt42YIINOdpLjJ5MHdwNAsuQ+G45QD2p3jPY9yg6BZ/TofF
b9ppfGw1V4m46PB92mSKn3ogR2FL5e0GqJF+XP4RW5/v9DcIy6zUFvsLFFJAmiLoYihglxA2Nf66
ZhUVxvO/MAZMFQq16DnAN9e+UjSxsTACx/Ta8Vh7V1Wj+lDvOOZmG+WWBKa99QGBRQLkHIAkXtta
G2M0I4s7ca4ljHGELrGHB8uq65fLS9q64fEQ+oQ+feKmBTN2VaL+PXzesN4H7+oxvwvT31z1Nvk3
K/rHlOgv6ajM3thxUGdN3WvNAoBwBju6LDxuxWNw56H7j1UBpS18pc6rcnfqmBbMV2xX3eh/48LP
r7zIfl7utP0S5DWnkbi3vp54YiP/MStsJIicXKVhWJ21ZNZNOzvlHqBU4ChAavYk+WhbXg+IJroJ
wKXixhECsqp0OUHPQsfIPVBLMbkFBAFc174XzTt91z4hSpNyR6Cx/WXi0s9TD0QOiskY9QdmRMg7
2wRAlJbCdse8x0Vd9r3u/DCTRlLQ3XJ/AEU4JQfSpbP0ti3q0ap4AtPr2W+wIt2glCF5322bAJUo
MDBo/Ii5CTCFttEpkx60Gr13i/y6q2l4+UttJOmYTv/HhOAUhKpoJgF/j+GKsd3FS+JctURBlQXI
aknys7Ua5LA2BmfB+IB8ZB0vDMUqEgLF26CDRpc3q8d5ziUtmi23OzUhuB20XICLd3FXQtIjsO2d
otRhZcVBYyFoyEZuZMYEP4vtMbdzk/u4qgQ4TqFpvfe2G9UlvDp/ufydtppPcGeMS+GbY+RYFLso
ZrWbxhyoCs7PwgE96dXws95lO/Ob/sIiLpg7a6iV+LPsJbkRrtBVhp4QCIk5jaCwTrNJUzTFXDyl
jEq/WozpQ2/pk+2iH5Q7ibeXLJRHPyEhh6ItknFci0A7i42SpK0WzIIAdTC3fh2yG6x1r4XZPbBL
t/Ouv+nC2Hd3Lfi4bcmJ3rIMErhPfWDMDYiIKbdsctJyOr10NCBnoANmfpexeupC1etYFqQYdxlA
husac5Q0wyJ7E22cRUQtMPAgaUYxR7y9wQ4xje4UV36jPpaLvddIHoLtUnIMz63g6QFeCjRW4Ehn
ccvEiPxgJZw/qcDwjgapoPTBozIpmvO9hBV4DYBnvGEvTtT0XpxmdpdRjCMbzl9zAnzZ13Q0vlyN
NR8zI9kNaXOWBGreqKkkqImDEfyNgycWYgw8COh8MTVBTVEn41SZgXGf7Nmv6miCNhvdRHY1YvZO
8y2g4Oq98c2QnNKNvTXBkohGJmp/xllBbhjdlHk5XlreMNV/ULzuHwpboQ9IlFALvHxQeGRenxOs
EYktuA5QRsUQ6zqcFp4KSaHBNTBPBjlfu/iFaT1MbSLDJO6y87Tx2WKKhtR9lARZmWHhdQecplkV
LTq2bRpfMWY/1kl20Ebjrurb5zZhe2gMN/6kff1FwhcM7Dh4sMCpIr66kDLpXmGgTcvsztfTPUs+
Lu/o5tfDNAcm9CxUJkSGEUrwWFlmThDnuvFuYSzCeM0RmpNV9HVDvCwGVQMHtQ8xAaziaSpIz1kn
i6S/7tOePmK4Ow5zoCclHrnRQQVuFq0hTJVx7IJ4EDOvaNhUq6CpWFzvUBezGcaemYd2znItNLvE
eo6NFgJ4yAIGzP+C0OGxba30aTHZDDrDzpx/JNSyni9vgXnuvVBZxQANrjLUgMQo7+VJPGkT2DNo
mXWveTqMIbQe5sNlK+dXNFKzEys8Sp28nSFqAUr5Es3wROEtQ/d7pcTfSnd4KuukDKbly5MgwNGb
QI8i4nChBVGAi83K4hZqif4Jasc9a/yq+HV5RRt5AHoWGPVCVQWEP2fhG5+m6i0ndQPLH0LnWbnH
YMA7uQKhQ1TdJXdjmBx0v7qVSTOfJwEwi/Yr9F0wf3U2d4URGkPve1r7EC1zBnJo6CvJ66AzdEnO
u1E8wgwNBxWgnoPhOhGJlOidYTAL3QZO0+jhvn3sXpNd/gn67tDz+y4nTtko6KxtCn7StGnTKQW6
UdOSLCSo0r6Pllr5VRLIojMVat9WT5/UGZ1fZMfY67YFqm4g33tAFyV1kY2dXq1fyMhxqRVtwdev
9XTnZPeQ0giaAeybziK5QTauydWyxffu3GL/HRumWJgNPnQwX7yfmRJqP9N9eWR3heVrr0T7P3jT
eaRdGxaeAkufT2aawbAzWH7RTt8BVQ+8qvp5+bCcB5m1GeE5MAx4CyZxZgeL4UGyd7xuHdnE7gb4
eG1DyI6VuUnqzsBSuMY9vRoe8L4J0sgNLcvvdmPIVULqW/OJ3crS1fOhF0ybYeQM3M8obkEgR8gA
3NRK585GtWDx/PaG3nGOqvQP2ZvIb1DFPwyP6kFGQ7uxpchtkICjugsdw8/wdBJRiVIC6amy2leb
3+PU+pBklHjlhv+vLAhnUWvnnJG2cDFKmYXWCEIQiENZGfGpKuOsF2W4kSdi7h/1K/BCchbvz9rT
yWrs2VMBPp5dDNCCA4IqUf7k+WinBsfherhKX+o75MbRuGNv/VE/SOvIW0vFaBSScYsP3Im0yV3R
6AbJNcTy5zmiULyntyBKf3Ee+fAu6MWOoXL8OmYdqALg+vjg2icHx/pKjA2aLZmJD2gAjEwT01dN
CRBz60isTAhfkDlWvLSY6AlaoAs4WHGMpmMaJWF1yN5cPz4ojzScD821LP3+5NNY58TrxQmxs68q
YowlNpSF4Fm4NR/NpzHg2T94U8l3L8JAAE+6fBL0z2kouyPPs42VdUsoN5fxUBhDBusD/dbQl758
TumNNb6y5Yuj+p9+i3wOzVVQ14DZUFinbox9Oxh97bN8GqKkypRHvbaUA60qGX3bRgKJVf1jS5RI
bcqqVRcdZ4Tt7D0evghuw8EGN6yzN2/qvSKpjm5cDTCHxgqSffSOxGYVpHMhPOiBg0hPkgCAK7/S
8IhM3fDy1bB59FDQwFMbYuTgwFkfgwlqm4XXm26QeMVuae57lxx6diiyr4PwOKoVyvSAtoLbSUx0
86lKlClDOGuAmhpRM0kKyS23tRSQFwEoBQEJ9G95yD4JYkajTT1kF6AJNd+Vxf+Qdl07cuTK8osK
KG9eWabNWM2MRualMJodlfe+vv4G++xZVbN5myudXWCxgABlk5VMJjMjI17NGIyP7ZvaC8rHnEI8
VoLYjziFKonKTnIuBmwoESLHGGgBRlCSY3hbHFQvA3RCqD7FWRQdrrWhVoI5eyTTzKL6yZoTu6tJ
ssgRBpb0D0CiIgIFlq/mpFrBdW+4dDq4AQTiqcoBuIDY4po6TqukQWIACvTfZOVraeseyJ/960Yu
l0SNgMcZywH5Fct1C87RSS4bK3Q1ExWsqYLoUEtQQf6cVF+vW7q8pGEJ71jQctP6AAsxMaoQ2qOS
HbqqDsHHWp4jouuiwCAywkT5atQctOOxHEoAKsWg17VnIWm7yAgT6MAGi8GICisxx8gDCfazZM37
65vF/Sxg3zphgFBdYHJRoIySzo7Lhqi93L9BwXjYj0uXAlw/5XPpank45YIUh7uqjUkmL1WnyJqU
3AndfAkiy/KKWoTV5Do0HTqiYuBUKez8+IxoMclahsp3VsCrhyyrd6E8gsbc/nl99y7vPLjaxhBz
Tsu8U/Ux10Erla24cuXUW6LwY9DMwm1l1IzTFqQ9103yPhgyGMwTAT1CCS/P12bJsVEsMhzPLvrH
WoNcmLmAi9NZtUd9MATvbd5Goj6BQg3w9GgnM/fE0Ha5PBiJBKHZHtxQ4eI5eE+E4Ep3r6+K5xMU
v4C6rKYjiNNVb6K4JSeKMoVS6M65tE90OcBMlSAscNeyMcGsBSpUsjE5MLGa2kOjBbEWBtXw+20e
VK83VpjPs0Lt2ZogmY24kMukytKXKk8O/9tmsWEBaIK1mzHTtWThnVXmflnLb/+TCTaZk6Jei/UK
JupaQs4aaZ+kRBc0HAQfhEX6Jk0ct6EMG7aFBBnk8c0gfVonQUFB4FmsnHERtRBgb2AF4KMXIzUb
UqAH4v3JdqG+CNJdYH9Y+KZR91ESmqnkmn2rESVJDmk91AIj/P36ZYSudHNGUIYsCmgeodvWVl9N
JfKg/PQGFNMfHcVfZujP2JgpNB0s7sXcgKWvf03B99l3tcCBuSsx8eoEwzSm7U6KMxsTZRE5ZpXL
DennyqvWz47d7DVTJPvGs4JaHdAZSKMoOeD5Qsq1G3P0KSTwv4IKKVpJp6FyrotULzlPBETjX3bY
OhIGZsyuUzqsxpvRV8J0gGvIpO4xaOvFkA5Am79QfUf0CuJkpLAL8CdA1pjVR9/ufH3mJFVyPOBD
gaK1t8kkGctKlBKcxwR0mWiPDjZwymvT2jXRSwARWtVod5CGBwhCy81WNIXLO2kAu4LFD+8yIGKY
VCLT1GWt2xjEX/bymOjSXboITgDnbY0lb0wwF/vq1GsdNknkaeVDae0XHxO/D8YX+6A/mKgC3Tt3
8b0dk+JWj/1eOIfDdaiNdea2N6QOZdJ0aciggKcU4zqodC+6RdDKEx1CvlNtbDGHPbMXc1wXbOZo
HZqfwyvkn/1ql7ha9wQWJy/2RXMXnCrw+d4y537BtWwM9PNNbnLfoJw235gv79Wh8vLvIqgRJ28C
dxy4E7FC4EfY2p1eZmXaG9jJTnlZtFi+wVCY4XX4h+iZ0R2juBBxp3G8Eyaha49nHAV8MN7Zyjn6
kS1Oi5zPntKsKP2Ylfz7sfPMCOOfQHCtwH6uDVHi/L0wRj9TFRHLJWfYHTMVCthn0MMGTllmPlTW
xJRON5SAhZh8KYEmc/Spf66f46Ant7fVSIBZJj24cPxhX8FTRII8nMrr+Q9gkrUlm+zWKiX8gKPz
nL5EEaGM746v7NK3/hUwUFLvRNUlztk7WzSTvekZSCrNHos25EdlnVxNe9FBV3r9GufFlzMrTEjt
wNhmpi2sZGgvtS9rSMLX4hinwTS73V27XwIZr4h91rvpDAUEUXmZv0gIZoCOGBcKizoFi5bVWRnc
RzNAqR9JRuc2RXwrSbYA6sfBhtK5HAAloTmNNxI7wOrgkQzKAHxC+Xgqah31wxKYgXzzJ2HlzBKz
pTNwHf0wRxG6dXVCqIh3sTNvp6/OEQyNgdAc95hvFsZc+tUIUuVaxsKiN/Xn8tYBL2x61S2qntYx
cvW9JMTyXz7IKKstZh/AJ0MF3xmLSQ1+L8XJwDUBWF+l/Iid90TtSLr+dkq+tQNgyfl1D+rAtJUX
LfFww7ujvjzUk/5x3f8vN+/cBBMjw8ro06bQE28NbX9Kmu+YP/j6ByYccEWgEoRCJ1sQtOZWdsIG
D+ViqXxtDB+G1hT1UC+PETza0ChHBur8KAKd75RcyEVjyVPiOTExMZmLROEjf4iDLjCJE7vFo7mP
/UIWPMxFVpnsINThe7EKq/IC4Jb1klXoXIoUZjn94fO1MXmB3Tl9N1uwEh/Q2K9OByoiIEPoMGvg
9W4SiFom1H/PuwqwSLv6QEtRqnbGKdCNMtFnM7CuY7LXbvp9cRgOWdAJvhrH90ALTUlNFRgD+u38
o6HpNlu9Cg67BT0aX8Jchmd2Is1rzlnVVEQHyJZQOj5WcK2UMXYZA+/uNWBHkc27rAKSMJJ90xZ1
l3neAFg/ytKoe+OJw3jDkjdz2y34Tgb0OfOUTIUNudzfxiKhQgzwoY0FQXaaHXFHvyevHKh+evqu
/Xv+fPXFQxjcT7Mxw9y9UkGxih3MZKPWP9vrjPlyzaoErQ++FRMao1A80UCXc+4AzQLAct1YWEy/
QudvDPdxbn5cjz6cC57u2C8jTOoSh+EsjyOWgnvvFcw5RuxpX6EwAQRJiVngnyGea1NC7ITMn/OP
RuDjXPcD3z79YGC6Zm9drc+coaffKxpaL0LveJCfLbAXzz+vL5PjfAh7WCVIggEjYdPrMkmkumjN
xJvWu7Y6dHpC5OJw3Qbnc1FKXpTsFEyEA+N4/rnMOV3S1MRaTBylsvHndBYEVJoZMIFna+GUw2yq
BJKWyYk2wEK1ot+izaoXlfHeWgyvzLTXWjeJOoiUy3irAsIO6j4WWOCQG52vqrGaeKonOOFqTm43
vKTjj9/ftq0BJi70c5lmToVFGV2p+BIUw705a9bgf7NCl7nZOqcws0nrYcUu/3LKT+nQijJlzq2A
sahfG8Wc1gr3e9yosDAdu5x0jVt0JB9w2UL33HuHki0KErdF7Cs/W5OYIH8Q6r1yPxWFt6JRCnka
FhBJ+xPI1/ELdINMftgAeBL5lB0zNkn/lgIHJgl73JynD8CE6GOCtI3SnrMAkKkt50mpkxqUnDbQ
u+6wYvqN4rNyjHESm/RP4H9chf1A7lo3ZpkkesrXXG4TNfGG5n2yQVLQi1AL1O/YwwakMoC0CvAg
ICc+95gkx3noQ9zyracE9tt0V8dQkc9cDGe7GBzLZ1f02OGtCa1UqqGAKZkLaGYVLaoxOLghxwxc
sdlLYoumO3gBZGuBCfYQLEIoBkuPN3Sfl/5+7jN3nRPSGWhh1KU7Jrvrp45TkbMBE8SFj6athXUx
BtGv7ztNTyrcx+ax2FPF6CFInzCSLX6E00jEfjCog9CxTwQrgJHOP1jRgw+mgTw1yjWniQi3fJ5v
IOK+a4IU16dgabyPRTtOGop76M6wkoBr1qQAvOsVYOTVCzb1a5yIoAK8S2trgtm8JrMmSdfb3FuS
dtfjO8USnC/8/U4T+oLoCqsaVQ9A5DjftzKDRFzfAQIMmU9IrKBar0n+dT/gbBbFNeHD4PlBmd7P
TdgZqLnTzMi8BvQ89fBhSqLgx9mrMwtMRjZSEZIkKRvPKfJjuqBE0d6mxdP1ZfDeGshR0P0DCTfK
TWxK3hm2HCppW3vGw+jZx2mXBtKT+Zi49Svg7y4AvtJf101ydw4ToTALVgFwGpzvXDatXQwQau1F
i3VfhbmfQtr+ugleCMfDExAEpOZooLIoZQmEZ04eY5Ss83vpiGFRzPqbj+aDTZbbeKWjRFCTFxHY
8T4Y8iQMRVBQL1DE5wur7UiLQPOcerIMqUDrrlIjMiwfgqVxgjhKgnjcUIAK4NF0ezfXfmQNsYPR
MnSh3QQC7+HpdRiDMSg2b+J9f5e7v089buAW3JhkFobhYSjoZTAJSlEl0DwKNTM8+2V008SNXBnC
kGiPdz9EJ4DrnFSDAnOB0JYCwOh8rdOSKlrSxo3XY1qPUJpdwPeD1kem6Moo08VCZiJ6bJmICxGC
fyyy+Wgtq4YzGhF4v8uPugIlIPg1RlOHMp4oRv0/i8O7G+w8wMqwVM+4uKYhTfQUF0lHuQAx7w5C
LYJU/kD3VAw44h084I0olTumzoCvP9/NMbXnpiiSwosj66aocDTK3x+cAQ8K5t11yu2EYQzmbM+g
7AP0Ddv3n8eq5A+BtCuEcvHc8w2SMtyJmECgCKDzpSilOoJOR0u98PMaLP54qB+c+8RwO4i0kBRX
cQ5kZj+RPzh7W7PMDvZGtYKDAmYnN36ZwUuwwy84RDvnrr6PDbLsY8GVzF8oTjoUX7HWC9jWAI1X
vVkRnin2OpwP0bHfh8F4hCAx1IVI69ogn8FQpHd9pZzMHwhMvNDBtnsaxjzf3zl0OrVZldSrhvqg
2bMvT6lb9qVfI4GL2jEiZp8fw/XHdbOckjUYNSywTgDahTFMtsfeaNPctSu0LfLD7Omusqcla+Vf
MJBxTx9soahC2VlwBs9XGCPPkccUn7IPxq/9repXnyJA2mdXs8EHk3mlK6qx8Y4fFaDA7CPUiC+k
L524n+S4NbCnFUQcnFsADQX+ybuAthaYUwEGwb5oITHuZethgoaOrnysq2hGjW/EBkYSLXfQPTNn
YMnsZlGkrvEsOU2I0Zt/mbHlp1rbCHzwNN7HxmLQOgL/hCQEQYu5djKzSVLZngqcNntnghHk53C0
d/rb1GA6uHGBZr0LvzlucrCO8w51ed0ACRRiZ43BWdFVxPt429/CpHulmVUK7ne04bruXVOKoLQq
QaGPV7cCoQVKl2D0QGRjUa5hkQH1nJyii3qM9qXkgUCh3htPBlS5p5FgMggTV+i7dTeGRIyX62eP
d/NtrTO7nYypIY+SiusI9ECKUQdUaqPTvteW6ObjNDdRTQKb1KluSsGo52cPQpTxgHdN7Y3glTms
nulWdyuKCupjge43tMGPGEiQg+6AGuSX1BUNIZ9uhwvH2thnzv4yzTaizFh74Ld8obImEBXb14fh
HkMth55Id7OvtWQFumB4qN18V/3BjAnKg2jvAiuLmivoks53AC9TaZ0myFCZzYeUPndC0i5Opx8W
MEGn0soJROWpQ2/SxLXOw34M0bHSdxrEYtYbrcHedpida3eq9gcEw+fmGO9x2iaPVDWHFEemu06j
eFqXu3Elej9y5rlgB7gliGtBNfNClA6jh2XpAH/npYcITJkRRFPAlfrF1Ij+bBI9KIJ8h8pNIbiY
OMefkiAhbKNygv1kPHYETVAFEh4onEq3Y177tiRcGd8EAgD+QceWjXZmgWtBpukgKMFyNIbju+p+
2I377DbvAjk8qkGFN4sUXD/1XD+BReBYAN7HuCWzsrovssFRo8YLx3QHRjmk9N0tpKb9RvsYADCI
5PlOrSVfq7TdFFZk7ESAH97CQXwLkMNJx4XtrapDUZpOmTceBApIbcokq0WR9dIEZgrpuwz5DITT
WBZJu4kzkKMhsp4KX41bQVcFpD4HydV21lENd4VX7oTDa7RZex5mYBXMT5CcQ5kZKff5EYTGChD+
kPlFmKG6D9BMOjg7Suoj4g7mLm9jiLmS12RWlGjG4cuq6avSFR7YHl9/20/oYkA2gHcYZaxmFpNk
+jpieBYQkN4F4MzT/chvv4C1ztnNu3r3+7UomHOohBpVz8DBO9+7Sp6tAmziqQf4tWuBfDcXfh76
Frn4PBsTzC1QRgqQ1QVMhHftQdlLT5VE5hN727LPRGVKzjnDvD26q3gf4ZAhpz5fUJ/JUlON+EZ0
5hfikcWnbNf6C44d6SFUJMpXLrM0dIVQvkbhHMp6cL9zc6Ud1qlTQRZLs9edXBc+epPvxdgV5Lpf
XGYN53aYi0wtVhA4WAVSTr2WiObMb5HTuEuvWEGmT4JgdfkqgTFb1UBjD1IuaOudL6pOYwWLReed
PoaUfbabgngv9j3qW4xjIAJDFYBytmFskXH1rB4hzzwMhZdYMmlb29edr615rNCYkkwRJyXn7CL4
0irVCarDQpdrY2o1vTdqz+ojV5puY8cQfCKeK9CRH+i1opmDLv/5ruVLnfdOjiuza1EQHSbfDEPS
d4ogyJ4KT+y24WPDjEYJ09h5pqSv1MRaUawJv2OeLdlDxwF6SMf4JdqDMdy1kHz46kMB4bjD6qfE
RVPgPvZFrCycFzPeWJufQTd8k/hIzqRgMAQ/g7IHTK+Kl30fQag2uhMItTU/95NAxB7MAXKi/Y/T
RsEoqHqwkAN5dIbKllc87RYSPUHr/SENkrvRLU1SPab/AinHOXbg18SFDbYQVOpZ9pcks40R4IPc
S413owEJQ/OjaEYyON+uH2+Od1J+bkR9nASUqpgCXF+1yuosaEBUdenJ5d0wiNQseYFxa4KtuBmo
thmWRAehH+oXsLrvKQ/CAm4iQh/hoterYEGn7s7GOwp1djLUpNE01QrQgo+gX5WbL9c3jVNbQIXN
RmEBSQXGrdh0owwLO6sKM/GUh+5Vx+sifrYAnKQU/pELMRNPWCbipBpnFhmnr1egcK3Uqr06MnbN
cqcO93WY3c7ASUuO7hngQZ9C57UXaZvQ2MGc+TO7zDVTNLEp9TG2EzzWxvA8QhpWlx7KZGcbEbGx
A9d3lvNyPN9Z5ropdDXKpujvhhjgMKg/4NkPwnz7FtN/s0+zq8jLXlSvdYsHG7/heyKqsnBcCLOo
Gqj/aIMB9ZzzAKNXtbUOehp7xbzs5zC8m2pdcNHxDgXwhOgymujHASnF2IinuAktyYm9PCHVm45x
/epDeTIJ2JE7VDf/INsCAR/6mgA3omzLNoHMPOvGxUKbHbSNJJ9Wsmb+9S/HXdHGxImnYHPwhnrO
TU2Cid4DjXWyX/emp31KXgxwL4O9bn/dHN0fxi+3Czr50caa5fTmMoSwZvb2UYWERe7sdJEG++Wa
ADKjkDnsG4V/scRDVtRA/czuACRxcNfojWvsod/p1j5EmB0QXoqRrxc568kigG1IiWlbi6mvyyUy
zKUDmxg00F4HoGypQBJeMBCTEz0q+KtDlxuCthh3w6D6uZ9LqB9kEZTdvBySNC8gq4Y59WVZAuOI
cRfx2i7uNLq2jT02hplFPxkK7CWv1SsGbO7LAHjbewV87ocBJCPzbvxe34k85ZJt6GQWRKVILAFF
YgslkRROVZlTEB++YQbihNf6gMeaTqyCKE86WTF8ibJCOZNUyEB84aawDTwGpZDGVDY6JudbDBUT
PKpi2O4T2U2in5CIIBDKEZ29i7yZmqED7Q7m9IH+ZcysVVopZVX+B0Zwt76vgeorZP5Bb9rkjkYV
4xWSeeSnqI3AXd8potAxMHR7z9eX1kpnlXOB60Ef9xi6d/XU2DmhCER2mfNhgZS2CYh66GFftJSb
tImNbEnhql/Lg+JZN2gVksjPkHLqLTSKU1+cSfDWpiuYbIFgPcXYM8djMcM5i1WsTcs7D6RmmLEG
feLuN+MYXdjGCHMmnDwxMoxhJF44ySoJ5enBlvJ9owl5Yi5hLSdLKFQgeYcOu85YWpcCxF59jS08
rLeZHz8kO+n76ppBjDbP775IGFt0azfR2XDMUattbF23Li+QcPLiwnocnKVw/2T3fq2JyRbGtC7t
eMCalv6H4nxPaszIyaFgMXznO1U/QQkDPkgmRy7SrDGLDrkO1WbV3dIrGhJ9aPc9MRWvQQ0bBWSL
ZKIqOtf/fpllSUvGpHGqSoZZI7xby8a17C8Aw/jXd5AXk0EVCIYKE2hd1F3Pv1SnVHYFwUl4hTa5
a/g5hOi31WtB33xcN3Tx5oZLbAyx85V9Aw6CJYSjW9UUeShV7qguLLFa5D4jcBtK+nTd4EUWdzII
dDiwXJh2ZXsQoemkhlFiZXX1TS+f2knw91++CRkDzLPbbrN2LQAj9MCVOYJCv9utwCJ52s6Eohwp
Hv5AnJpaRHEa7BtAoQCadv6xyjVaoJCKpGfVPrTpex0LkqrL7ixjQGUMGCrKBgZGR0ZVydO9bld9
+2Roaal4Vbs4lr9UYQkesHjKi5e6Kxs9oBUJfVfGcpwJcmSua25Wy8RfXHWzZKcz4JL5c2zFR2VJ
Ah3df11d/yCMbPeVDY3pqoT6DEuyMitBNkZPueKUgVr3gokt3pHeGqJ/vomLhTbHUuHAJyX9I8+/
Juqjkwrm8bluv9k1JiTKAE6MwwDJb6NdPUn+vjqlYLf4jr8xwVz6lTVEdhu1yL0/2bvoBrJbbubq
BIh7KlwnhrVwE9XttjEnzUSMd5ISWRQmBt8Xv/Si44LhSGLtVA/4NdFjif+VbAzVoS4C6UHmmMUo
gkfLhC2s5gLk+TZRhh+VCN3PvVUoC+x/rTBnLW9TpB2tgoD4bH/SgsIfoL2718noQ0d017zQl65o
ZZeFC3rAUVh1VLBbYBqI2ckxqtSuqbCT6/voSV9jgK0L9739STU42iMArt4fBGE8n0DTBmsXiFMd
hCNDV+A5oykzybO7Rn6+boDvjBsLjL9rRp9N5gwLrTf8rA/L9/WGkrQB5pETGcURIYqbHyQ3Fhn3
D6estgAhA+n/AY3XYNwrOwlq30h2BOGYl9UDyv3P5jEfax3SxVxiLE0+ooF1HPeQv/436izckLGx
w+QAitFDENJE+FMXV9H9+lCgSKc8GR2Z3nOTyLctSrnVj+sfTmCUzW7SIYzmPsTTOmvfIPFJmkwT
+B73GP9aFjsrnkYdCOcjHLA2boGl1pMH5Pg3Ths9Xl8J957a2GEOcgFuVSSIuJXrePykrTdL55Bc
K45mowgir8iSdn59OEk8p02XoKGlab7Z6F/bMvTGBqz9kSYYchJ9Hvrnm5tKl6RpaFr4Xq3NpG3e
e+d3B8VoJAK8Gs8fcH+CMOjcAPLBGDroiET6srxC4PVu7pOUXP8yXA/Y2GAXMUJdfaEXVa39nOZP
9fS5nP/kRse0I2UOAaCNbWOaICNSJ6fB4U9a0qSPg/UO2Zrry+A+3TAK9o8RJhBUY99UKZBDqKBn
T5Dx3OU3JgFx4tO/mI25KDSfvssvW0wwkELJ7qIMl196SPaYXHfNA5hYfVU4U877OHhzUFIXUMnZ
LAECiNC7FFoBaAtYSJwPRV2SuBcptnMvvK0V5npI4jXtGzutTsCAjmC66KYD5mJ2R399K5CsiCZg
RctibodmhjQi5rYSr3AKzBPVIPYq0ZAToUl45xOcMai44PwA2c9UfOrSMietQabeNTdFhPrS6vgC
r+OaAC8/1feB67GkchIGX5tFxj1nPYNrw5toeqLtQrxtqlvoA7rlbhZEUpFFJpJiLstJGhmLgiSh
P0UQpm8lwXnl5gsAgP+zKibupJDDKR06cUOrgZTnWPtSuDSV1CHlEx9/mx4Lx2lrjglBFfTz4qbC
I75KITIs6x+rXn9RTRGxJe9m2JqhXrkJ12GaaUqtYlXdtC/LhzRO/d4EbbNowkzlPeO3hpjzVEWr
XlR1Xnnje/RGk3GMXvvhAT0wWlHFpFlg+euN5dsP0SOmmNHKCO8zr3tWvzheJfBQ0W9hjppkGJg+
UyeAtZs+I5OTg71PDi37Ge6cH8ypHD8Zep7PArP8vQbtMnpEqNDrjAep1pJYZjnCbDvmQT9k8gHV
XcwrznH9VwSqWRF+in68s14H9SHAIdBdobR6bOlkkZKs6cOZRsoQgM0G0xJTDh7RXjgrxMs4t5aY
l08JYRNtpM1TiilcMU39LPmFL+Eh6Seus6u8piTt5xyy1cBoREKSgkvw32mlDog/0RMD+xQb1dZx
TRrQ7SHj1YL5VvFyT1LQ27mjE6GLV3lhfSxNRB4h8p+/x78sMyuXKnuxkwGWo+hlARRXk1+mNA0E
IZVe1Jdf8pcVJsDJazFEULPPvfK2vp098BYARYP7vPa1Y/7U7+J7BeM2VBdI9BDjOq3+yzLjtOCA
nCGzCwCDMVsexOmJJFuHSZdunRr9F8EyuXF8Y4wJek271lqT9bk3Sr1faKNb9EMwVOMepMhuApby
Lg+JFlkoDwNn1hm7fDCCsv2uLa0gdeKGiM0voZ99Exd7O9KVTsVnDRvzkHXjfTWsn4YEeGQd+x7r
nwUrp9t47QMz4TGCYLAeyVg5QGBAOPjrnhIqzW4Num7zRkzXzc1vABH558QwMTBrTKgUtacTMx7U
DNzgbvZRf2l9NVDulA+5J3HlKprgC4tOC5OQmqsxRchNAAZulH1nN24GjyotQTog8lkmFY3CQQ3T
DptZro63ODMZZ92rSgeQVRGbLT8t+LWPbIzVUkdJwP6aou+arVB7pToEDm6zsYBUF80TRTgVblFr
8+XYTq+dZJZZYQDOmzHfZLppUIz+CGw8VXUyvnUixlnuJ8NkClANUEHBQN/5SRil2gJrBhYI5goX
k2loQyboX/wQHADu0d+YYQ4A5FUSZW5wg6g7C3h/X6EH4NPyPvp4HgXlsbz77akbemdsLLInYFnL
WjMR2VKQs4BYhxS6yDu4jrgxwbh7L2V6udDxyAHg5TmO/bV6HRxgU6bOvb5/oq/EuLw9tbI60Tyu
XZ7tEix+DnT41FWA5BN8JLb2MjtOZccF1rNWkWuU78BHX1+GyABzm465oth5btbe0v5lDZ/l5Nv1
v58f9n59EYe5SKE5MUdpIaGO+VC9dm/WHkmoN4I9nsjvmCaD2LfpXzcpWhJzgQJhvgxWhy+jVQ/V
mLqFJAmCqsDLWCqMOhnS1K6waeZYkMG+NdsfZoZ5x/i31UnOTwyLahlxG9fm3CEXWIZbpQZvYzPF
0DJVXqpwFcH/RPvGBIRuTpyiznA8+/prnYVUiuiPzowpg9ia8tCy9NbGEpp2qOPL5PYbGtzulH3X
+59/8vVBDwciHijjsVgAwODmzKTXQ55h6g5j37ZwhIF/9H+ZoBu5SVWsweziCQNxJ/z49GQFk796
065x2x+dt3ht6VXP8efry/p/ztEvo/RHbYwmUmfnvY6vE36efKTbAZi1e2JTyT1CYSNVIB2WWhAd
uFkw5dr7ezMZlzCsPG+NqUT4USVXGu8Xu3Or2gCzrew18X34R+/EjT3mhoiLxIxOA/WAcvqDBs41
zXxEXuiFpfTJcKbX65sq+pDMbdE5jYTEusKeFu33prK+Qc/FIjUEhK/buRyfPJ3jX/vIXBYWCPhn
vcQ+GkR7Nz/bdy2aYv9xG0CcaG2j2o03MjARRH+PX7uKLK2HFl3geCJmhEvVmrPfgmnOc0eSI72O
tBG/RYUi81fzOOxi5E/VbRijWmQBWLbTyXBr7pe9RkTjftc3HGN357aXfoD0cFcDnI344tjvWp3s
nUyU2dAr5SK1/8eLIOxxbqVEhawwHByVzlcCmq+Ne3kiiUvHl+U9SPWvf13u0QQHBIQc0TxzwNxx
bk9drDAee/De6DslIf0DyBbdxkvv83u06jAoOoln0elBYJeIOS1YhFYOOAsYz5WS0BmlFZ2MMXDe
Vy/+Or8kPtjj/QRxOyfFC02Elb/io4hFiNsMBaoBaHcArYBTZeJQZGOweaQd3uw1uZ89K1jAfAvZ
Kp3kb/n9eF8E0rfiy/Ud5rkNLEHWGnzvlxLmplxJox7PoBCxbqrpk7ncjLMg0eKaMEEfAzJ/cFyx
npmDd78x0wVJQ5qj/4keQjAMquQb+ihkveX5J4a2/7HF+OcwY4pfUSlt0afJt05keKAtuqflhH/x
eqEx+sJVTKAp8S96ySYTe2JlaaVmxAejJEnqW+GXJelvHJfSZ2FECMpfEaYcjyK5MV42AbKQ/5q1
mDCjp41tdRHMlnnqymnnZr8N/kYgQyJBCfEoaQD7yYoujvpylkGCMIM8a1j7ljiTiL7mEuYOK6A7
AbwACpg2WLnOD3e9pmaf0kJbB2ExI2iftYpIYJuo7iAM4EuYezJAdDvuisfUX0j6WZTN8hzTUWUM
3oMlBBgEJmSaZfJ3NjuuM4R+pw97zB7GcRYVCrgHG0SxkD9C6RL4V+auj5JYjVIFCz2N+EN3q1+9
nLKgrC6V+8ZAaPKcu6Oo88fzk61Z5srX2hyjPJQIbdCrnTGtN/qUvFwPH5dD5vQbbpbGREvLqOZl
HFEKn9zqtceAYbibjhRajJlG8NQCHUgQN+P7xVNJ/sm++QPSYvoLoA2LPip4pvEZz70oDCerzRsU
wGOpJ639bo53tgYd4+Lt+lK53oLAArk9aNtD3eXcjm3lUT2VFnpa1gLyujdj1oJBVBDhfrKNEWY7
0Vmww5Gm8XH5udUPTiHyRZUXs/BAAAqRkithzvV8GWPXJjp0pfF5bvtD+DrdYTTfNfzwQfZWokHw
ofpc3Fm+82mBZyJeVzJkwtrD1PiS9ydVi81vYZ/gqSOvGRTr0bhrh0c1gTC7ngkeyYLlsvgHOarT
EXQkeCOvkICKvy11AamOAax5IlwCt26/XQ1z93Rau4RZiZ11FKh4RugJAZ6dfMfka0HA9WLUaLdq
/rLH7NIQkT9wTrC0YVjOgBykxnxVcyms1QphWzVvjPgb7ltiWqI+Mtc58ewDABjsxiCEO3eddhnr
ZNJgpMd9MCzPjSqqMXHrgcA0/mOCiZSFXupKWeD9N7kL6E86st7Y4ItaglNB8HB90+hhYq/vrTHm
RE9T1NmDhthlRMniLnmYkjTsj12L/ynkeW9q1StYDASgkksCFBqwNmtkznic6sOsJOh/0OYrXSPl
40ifMYiR7PRninyTifxDkUjji/J3uqKLFQNKhckafEKAqs6/oFxSfAkYbTwALSD8+tYvh1EL7OTG
UEWaLlxn2ZhiLnclkyD1SstrmVK7a41ZkyoPrn8/TkQGQSUaZKAwBZUEO88VSqqk1BKGisequq3q
6NA1k9+M7ZfrZjgr2Zph+3FlHa5yJZe1N4/DUTazu1SNReeXlwuBD0oDfagNLkewUp1/GU3uw8q2
kxZj+jYkG6L7yU9u6BOL1vTmveNCwx5dMfshe+wek0D0euSlKODkAVkh0liKpGDOQrVKbV73oBKk
Shw9iojQ4jDuZwwbtkTfd4fmXyC5T7h6xh0xVoZ7yKYEBResjJO1LpENAXckgLJrBYMJIjoyB93b
elKZVR+1XfZY4uJBpdFTH8DPhXc7SJAeR1AKAI8XiDgAORFh+4PYTx2bkI9sJrCTqN0CghfZeEvT
pfM6sxgfwcEOfqJQTjXSoxImiAo8J9tsxck/NjWoTFZzZSmwFZHVv5aSQUBNJjDBX5yugmoKvPEQ
sDx3scaSKPFK2niV7BwgV/lDS9TAqONvqbp2ruMAuB/Z0tPvHx7VQrse+tYYe2OzM0UvzTKLQAih
QzVKGX6qpujO4MQ0EAv+ssBcGaESK5WxjLkHKCAA+KTvI+LUAMKO9+UiEjPihZytMWYP21aLJWOi
JdC8QL/vuWwgrwImqeubxkslztbEXBF12kbxSYhD3423nXwnu5jjhvspe8uP7yvdbeX9ULjSUUw6
KFohk0lI8jSAv82GoGn6NBUWiY2RlFHkC1Z4/avhOmKcEe+StFVAS7Isbp4H89ce5J57tKMb3IKz
Gz1iuDTtb2kSKm4Ycw/bPy4Daspz41CC62Wnwlcckoik3f0UqoIvSHeJjWwgUgLZLLhJ6GDpuYXO
VpqkiRBIKIYEvBBg+pJ2rZA/hpcvYYCashqBkkHFbOe5HU3CzSXNoPyJD92r6jc79RGU2u5y+0fC
RXguIsGlupamBcoQxjUshMHC6UG818zAw2j7pI8DORZc6pxvg5keEE6jWIT/ni6qTSCs1RjSMKuE
vCGusjuzLca91JW5d93/+FYQBg3weECGjdm3CNG2CpUw8+zsGcho3wQ48roFGnYYD6CEZFCjRbZF
ZQXOv4yjxCVqAVhH3X8x1NJfpAJoj69ZJyLI5wWLM0t0rZsdk0IdDEJ2UXraQ/E64hRhKPS75c/H
ydNQmAVJwA5EEAIH527gZnlMvmKYpl5oGpYHfD6Z65+R+f36/nECxNmq2LAejvVoNXbmpdLsp8Xs
FuMT6MRuiuxzO3+7bkv0rZjTaqxGCpkgrfEGynumQ1j+pZ5AGZ+/XLfDK2efLYqJ6yBikpZVNijT
L1hb7qfPMXjpw2ewG7v/R9p17ViOI8svEiBvXinpuPKuq2tehLbynrJff4O1uFM6LO7hTC+wAyxQ
QOchlUwmMyMjyl15F/mylsR7APjkhjb43JgIO1h+ODd0u9LtutjBuOZCht/FT2+3ggkwRkHbuBlA
FZPuLaBZMXQObFn9/B/YlezVIXrxAMj28SM4D12jouog/ZIHSY30Ln3sb3syQmhAB75E8X+sfokd
eKOPeu4vVzLQlyAUnxnnPNUs1KjzTEiYQufg1O9dILkB3JUqKgoPxGaNnL8aC8Staw+N6zrFbL/9
c5XCIsTeg/EhZOcgr0fl8vygD0tnNzMFGEIB9BBpeuJ3TxFex7ZGoqclKJAoy9QNhSdjY5K7KRMj
j0B1CCmjGFhLxfvuqC9jjfslkuSmMjvcw7SOqyijNnaPLm3QW69j930owEmdySDj7zfv5wPxsYnc
gbDnzsQIdt7BHdLHFXSqfvlQfTeuMAFmgGPRt/wkJ10M9GEtWaPosoYnfpjmjgGNAcRLCmwmdHLC
BZhSwIX32SvTpexeZBB8oT++Kzegr4PHFef2jTertlohQLv9d6vBTO4iyezZP/BpIx3LBACFJd/8
6EJmJXHWV04eONAfU6IOBRQM/+aNZERGaAbUEai7YmbP5NdB58Re7BaErQhjfr+corQI9FzSRRa5
n4ZHN0Q0IEOJUYnzk5WCBli3Ew0yB6lNlsIg3pIHBXjl8vWH5AoQ3Wsgw7Ah4ovEE//v3FScuwbV
ekx82BamIkgxkv42K997qXBBMGMMyLfzo/UbsVieLzLv5j/a1jofpRJG2WTkJWj1MfpIbL/dR4Ed
/GiP477ay6KHCFCob81xF2s8W1k0WlOH6Yn01toxYyaZTwbaOhQnTFZPFn3GrTnuemV4W6+vEvC/
Na1yH+md/ksbi2pnL3l3XWSdbDZR8KLG8kCTBLZIRhzAfcskcd0VPN5dUC231AO499ax7ybkKta8
Ek8qxiFe3oc57uNhAJ0mdZ0UAVW0p6FDHpTcgFaPmOOvy04qih2GBi4TjNdDwZ7v8k+QqspL6gEH
PlfzQ9llIGcue+r/b1a4SDzXQ+sus4O3S5OA6nk+evHxsgWx/6GiA2Y31NSA+jw/bFba53HbUWQ/
U9A8D/s4pKT9iiGF34ybr/EdmUF2H346XxuDnAf2SxZHylxU72W0/nHYM/pL64Rh5heZ84lKdqiZ
fSyOC1pOrrd5VeIsdzVZa2IghqB744Pwza+PBSpJaHqnd7J0SuiEoAfGOBRYNy1ec8RajGVUm6ZE
XXcfWwpZvYHouUrciB4ufz1R5Dc2lrjr0nPHcRktEFRGM3iqzWjJQ5pNFbHNXgaO+i+O8rEq7iT3
dsREquGLWE1bEO+rds3QLQpwYLmOIZNw3Mt8RXzIPkxyp7kAv7NjZbgIFqcNB7DCjFkq2cF3rMpn
dwT1OPhlNQArOBdZU+AxvAQBsQsmCIznYX7r7TxSYe49fbR2QIyewCyfkuIVFHoDaFw8kGw1+yKM
g/VX8SKbvBf7zt8/532ofPNSLTJzotMa56CDfYnNg57OpFLVwJgk6xZv7YcdLmtFwGrmZcLJ6OkX
2/yheR257JqitjfO3ocFLl/NE7XD5CYs6A9qR+rbbqdjWIeNjSOHJNprd1BuKlaHYa8sLYy+/xGr
ADRIgIxiuB12TM5jWwdxbn1yEKRRr/4Zqcu9orQyvLxwIxm7OsInjqLDLbNC/M9aSstAdYfsChRq
9BqKk4lsO8WhDDVpwK40zYIE5/labCuitZPbDFZW3taeP+3nQ8qmU8PkqrqdjhBzkbIyCBOxjU0u
vFAtmfUuwvnrO0PxXRMENkhDD32vHoxxBQ2QDO8iXSUXZGJ7NqypgNNQnEY3B8NAfDKfC4Jg6g5k
DqsTkER1MMtwIMwTPkWBzUq5SGNY3QJUmdlhmpkhNOhhAlrvD7RVMVbBJsChRoVMGh3E849Iobas
rI2SB00HQOlfZtVIEgbhhbAxwN3mEwjx2zyJkf/E6SlRKSmKeJfWx8tnW2wF7GpguUINkkdSe0mv
6zqmpYM+c34v6dIfinGgJzWPZD0foSUwlnp4PSHR+kRvO2JoFvQP6DaNOSlp/2OtlKs58/4kGjJa
ZB0qCWCf5w5XDNjKRG2YyfOTrcZoa/1Br9cEgbTJGnkOGFU4x87UclWNIsXLPS5ezNF6zmZDsgjR
4YHcEhPMsaGE9CnvALK2HEG4xJABqg8sKLQXDgZULHwdtIn0S/2mq6TwS9mbXRAlwHsHkmxGx60B
XXHu1MMyRzkQYayQHxgJOs13TPddCdsfjsWeavbX2ETNgDH+yF4zwiXjg4GqDq9PJstwbnvUqigd
17gEElX3Td+5Y03SFczB0UF5aB4zUG/KMKgCl2Q0f3+bdM9NlgmEaIoRLNp6PhMXM219d9dJK1li
Kyx9NDG29AnoWukl9HCMtUakyK/MOXsdCuOq6WQzEaKCGWij3xU0QAoHhrzz1UxWM2q1ohYBdH3L
b+nBes0hYjW8jaHzwGqA1r2Ubl8Qa89McjdmhyfaCmxRjRifPZuJP+vwVO81PzF6qNQvvrXBhMx8
oiFUB19kOaUoj4V5JHW6A84mcIpwK16jpPUqrcEpsQBehs5hkARzDJqo/roKQXsrcxhBhnBmkLtF
9SmiptlCuQulJlJOr66TSqK+zAJ3Ahvop4NhLu9Jq/9VeZDIlTWQpZvGXVxjES9mOjDqeIDa43jX
+8lOiwHPxKPxMbNIcpI9ooQHYPOZuJO9QEEOvHmQsOhVsLV30UOROy+Fud7/66sMFPEQUET6BjCv
xXmDW7dj3pRQ7zSj5Aaltd9aNH3p4zj438xwPjDMU1TUag6dGpyzVb1WqOM39SrJuVno4bIYLAYD
BhiZAYqcH07NMkyn961RBFEeEy2+UpUZ+oyvRvSa9L9jS9J+En6hjTUudGRWnxeuU7eB0tglASOg
n8XWT6OVTjgIL5iNIS5gKFVapHYFIn/M3N7Sa+P9zNpvOUDkY+ihCmgf0gCTv/s/+WYfu8m5Rtsr
WdLpyOzNMTv2AC6Scu0rX7O6t8uGBG8+k5H+mib6T8imWMDcvPkmikdEvKD3k1oLxm6vB2xlXQNv
kn65bEj0xTaGeDKYrMr0IkdpIpj7E3UfWzci4/jv68TbxbicVwzplFQFe3N1qUuUygjK4XlYPKJM
sstfsm08Uq8zm6GLAAHB6wTT65a/xOCd8cK6ouHlbRMxuZ2tifOEoem0oViQvBUgY1AIcsSjsWf6
WbKxBfGSIASGtjhgBDxWwbRKKyktdCScMdq37i9qJtdGXN6kWS0b7hT7wocpPiKZjVHQEaaA85hr
Uo1O54M0zHtLXEu2f6K4BH58B/omNrS6+AwxQumlGRTK5FowMd8TF5gx0sYEVEGs+LeGk+5XMUkb
oj53INeR3vnM6fjAuP0BbN83J6wxNS1qbEAHsyMY8sBat0KDoSOMOlFqSxSttra4i6tURsisRHOF
ugfVyYjXpD4RCnC/GUQ/x9MY2rtmj4DpmnsvI6tsOlh4VYN5B2gXjEmh5M7Zb6qiSZyBzYN/0SCJ
Vu3i0Hl03lEO2T8AQwmyOUBrDEyCgTEaCk3c2TBnm64NKyQV0GHr9/TAWMDkbRnByTgzw7nr5BpD
2g0wo2XLba6eMmUilZleRbKhU9H+nVliB2fjK56RQY3BYQ0Z3NQ7esxP7/Dqr+01k8FOd7J5BtnK
ON+cF7Nc8gwti7a6iumXqLpuLaiQJbK2rswO5xcohZmL2mMH3b4gI2YWIogmlz3JE5kLsm/BnTbs
ILIQG1nVZ01eO7ELlOTqLrD06WhE2olqluSWETWKIZoIWkDGa4YeIbcay9HXMu4Ajht3ql+uhB1q
Soavxm/o+jzJ3iyivdta4958ebMsoI0Ce0qNoccoctD1wbsvepkd5Xj5rhGE5bN1cbkAMFfI3tn0
qEafhsIJHf159TrJuKHoA22WwxeZs6Es8AgDgJF6YN6yHzxXhn0SPcy363inKtycIkdP2iWd8H2s
5dYafN1PfLN+x7KYz9beMN7+o84qO0yi+WL029E2xsQc5Jf4Sg6tzHiuLexfYfh4W7Khuf+PgOWx
/Gm4pASLkpoSd8R0bHonq9+LHtT4AdgxoPNQ/+Ybnpnbj17F9C+BSw1YnXYmSdBdMchhshLrV5UT
uQSB8INujHIxxFbLwp5SGAV02BnHYElkKCmRX6I8hsl3oG5BYMmHeVufjCgumyBaWoCjvHq3Om5D
dCnxniBXwKzthyEu0CteZzWgmYV4mKeMk5+3njPASSM8P3/Q1kn31EiK9glJC1V7nHx1kZXqZEvl
LgB39LKoi5U6yAaPZMreNSe/klGryIxwX6xwvS5VUAuGn36ZaE2y5cVKJBTfLAbycXi7lVyMLFBr
tnWmM23NHomgQ+Nord/YJ1AnhqZ09EkEGzr7clyQHJLShXQQ6jqgeR8xJkSGOQDt8ZUd1NfFY7ur
jyP6FTVYvu5kebNsN7moaefa2KIuBx1fapDFPCVrRWL75d+HZiihw/2Z/iUaS+eJwVrOIJp3AFj2
1ts4WQ6AxBBwoB4uWxEdZQvjomxgWvNwt51byb2kcaGgiOFD63dfDX5vjcG/t4ACJnDKgN0iVnL+
rUEKA4hfhGYcNZK5CIWuFHDL9oJ3PdvQgORilsCXdb6KuSyqWi1RE66u3VPzzn3NanodpNz+QOIS
L4qtMe7DxJgx72YDxtpZOa00O7YQjJbeLKIcYGuFi4CDiV47sF5oRuNWURhDbKgDIPEd/E7a3kJT
OAvju7nyMRDwB98LbT/0usEDr/NzL0nmaKXBBhc1GpqdcahHTZJ0iJf2YYHbwEyNMeuypKh0IDXU
ElBkVb90CuJg6RCXyLuZpgzYFDwoXr+nDZu0QK3RtSgYVVtjaX6rJ34rJeFiZ513PYf1fNlBdXCT
nLteX4GBJ2GPdaYN2gNdMu1YIVt60YtcfGOHL7ZFoK4aganJ33EsJnAlOV6zfkHao3lQAuPtshMI
8woHXUOwAGjoP7w/WzY7p3ddTk2GbFVPA7T1wvQ0Q3238dEWnQLWXalu2tfJk8QKUWDdWmXfc2OV
0qTv0xQNS9fuXT82mgP4RgyQDNXfJOsT+SC+FkbHbTTrIYd+bqkDmL0zDdQI8LYrfUsnfwFRG9rB
EGSP9BtkIK13vkvZsRYucGOWu7RUN26ADwNpUpsXN0tkvcy9u7P7WbKP74eU90o2wmcxUj02wHi+
PGouVa7maDAPi18fBkj/Mn7uKvP1U31bhiwpVR6gxgrVbeD+wIoRdLvLOyxa6fYXcIccTNCx52ho
Dc9dFjal89hnoOBIUwkYVZj5b+1wcbIr09LSDSBYvKf8dg1AR3WT3gyANTYH90lDHvzSf6ey/r3o
1Y6bBizJEGPEjA8/r1TWveZQF2VHc08xGbl+L9IdeBkx3qGT9K6wfeCvLu+nIJTh3mGkHNDlggQx
t85mntvJ6QEiU5Ly4Fjt19maf142IdpL2ECgRNnMAwU6Z4O6jdY2ZVayWsR/JKWShDApCQdLm79F
V4wCVgZJFS/swyj7++bMO409KIsNVzXUTCfoXHxLJzW8vDKBM54tjP19YyMtcm9MMzhjM2W7bIUq
hjnswUYt+UYyMyzobM30utLOTgSQctQQ17ptsplMjuQ1LYhcZ2vhIldiDL1tj6DMakfdd5Fu5/Vz
rmE2X9lf3jTRHXBmiQtWSYfSIubLCva2vDZtUuxq30PhwwwoRuIn6gOXI+mPsR/Pxa0zk9xtqjsD
plZMhlhpUP4eJhKveLlHxqFSK9JYfzDaBhQO6ka4BcDVwMNqNQVKXE45ArBZPc+4UJVSDy5votAl
Nha4I7UoVVR1AwJFHYNYOerIGOfgHX69bEX0GDpbCHeIzNWGpqOJhSxAu+0g//YXQyVAZfG+CNf9
ELgI9R0EgBVJlBcVQM4McydLW5vUKtgOzrtoX0HzWsl824ECYv3iYMSS1WYhsQcVmjnbN7Yva3aL
Ru1gHw0MtBY0/Mc5jFVXSmc5wFP2oXJngR/XacLmMELxmN5mYbG3nseXwv/XKvewubHK06S0kJ+3
ygxzD52jQGoMuXLV/va06PnyZ2U//tNp+Fgc/6yxaTWZzYwaaj+4NSkr8wT8/snUezw3tWrfxROZ
2+HYV7IM/b/409/byhOZutNitMqK24YB49Zjc9SuqyC7y/eJi4kcAy3QJFR+KveyNrw45myWzJ0X
O+6jtl9QnnZf5h/uvtmheQJcRgQI9bsYlN/c2LIoIHQigMsAfAHjgQ10Che3R1RH8n5CGfx6hKTE
sHcReGa/f0n3jOPS8h3bH38V+2b6gwtja5i/MMw56TsXQLBMc/YaLa9o+Vtd1/CyG7HDz7vR1gp3
Y1TjUNpZXxSB0x8UDSR9huFftiC6k7YWuJvCqc1OGxMg9EDU8pgtXxYjIS4m4qHuKbEkGp9EQ+Tj
W3EHfswHC8zi+Fb6g7Zbg/zBCAzgQ+bX6Fj66rG+ftN3E+OWhD5amO9A2rKAhEomNifZUpMb/JuW
ZFbiEr/CNNebzHbvTaV5uLynMhNcCq979aIZDiKrWu/BxEToZEq8T9TVwF4yFWkPeIdPOaU92UvW
s+A57qrnEnoZPwpSP3doU8qrJsKQsjXG1rtJjqzSjWOFnWzGZ8IkFIrmBJbD4a08srkIRkOW7rrx
4EGZW+I04q38WCd3vu2lUNu5ALinHK8jpfVn9Ecvfyz2L3w+Yh8WuIMcW4Uexxoy56Z5dsrnPH0p
HNkdr0tscMe4cNp+0mqMzugPI3y+2iW7OSbxUdmXO9zsP/+3FXFHGvLQ7qh58A0Q6vsxlAk6gGL/
LP59bBt3mK2UZp26tmyYFfPGCEseCqo2Xh+X18J25sLX4a9r03HjsgNUFde1G6raIbY9oimjX8zf
FlNWPxO+DTeOzt/ayqS0EKDOWNo8fbEdjP+3ezfQn6x9ZxPri36QYQDEzgexKggY4+3Gg8qg5Njp
scVOVn0VjW8pqoIoAEjOkHgPP4xwx7dy51WPa3j40Nxqk46Zn2KndWBFBldc/Ovy9/q8IEQj8Hh5
7BXqGXz1wohqx+4UCyMvqOwv+gEASh/YPIlXfI4KsGLCgOaAdAKcE+cBSU30JqeL1xLbyG+ntA+b
BQzal1fyedeAv2e0GSjPaS7gtec2snRUerxwW2KZqwOSGE2ZHxK3GW+TOppjP12rEn5iKd56uGxY
tLitYS4gDXYx51M7QtI41YkDzn4St7akiCa0gUkmFIuxQggBnS+uw6OqieoVtSMzfU0S09fnQvLY
FWChsIEfNj6VPUt3XdLaakkdgUraqtOVDEYXP1mDazxMabM+N2ZS/qB9uj7Hg4X2p6GhlHx5M0X+
CA4wvDxN1mM1jPOF9m4KzJKdJwE+8lNfJzeeN/utF71dNiPaTzRz8YxB6YXJyZ+bAVLZ0Zox7wg0
jSfrwdbLRNllWRmVEjiD0BDoaTCjBAggfPPcEIRyh3nuKhiKTCUOobKZPWK4fyz2lxck3Dc0pj0T
4FAbhHDndpLFLNJhceH9CeDebbcb1CJsc9mjQWaGu6rK2lPbSnNaUjWuXy3zrkrtMHPi4+XVfE5y
DVD8gosNXRF8H165O80yvVVMBfFCz/G2TlFJSpe7ynUB5rbb4LIx0SdCdEJh2sJ7BI25862ru7zJ
MgUUTIWb+KPbvADz//OyCdF6IEMOZ2Pv5k/NkTGbUDNQvSQw8+ZFGShRU+cQMb31pnm5bEq4Gsw7
WuiR6Jj75SLFjJ8wGyASCvRqH8eYEdFkmQT7xudXPJCz79pnhgPQAH9lNIUNHjPbTAKjdzCXigZ3
oqw7a1U8/UCLZpx3rUYXEtOheGhrkCxLnEPkgzYK7ey6wpgSP/un5RgubzSscGmy41LRncFeHsPu
8j5KrPB8I1pVtVGh2UkwOc11nrWPQwfK2LT6ctmM+HP9vRi+BZgpiqk1aGsF9ZR/q+x5CR0vrSWh
XbgWaGwiXwGXw+epLgMKW7NpwSesK8Omvm7m13qxBn+wFBcNLLSxkFHwqF1H7UCH1DVJEPcgopuC
ek0kl4Og1wLX25jgjqqVeY2t0gznCB3Aahd9qVAn7exTtcv3oJQ23xGYU+ZnaIEf5z29cR9l+Cfh
Xm5+Avug27eVVlSa0oxJkBitPwK8a9KReJEn2UxRxACBCU4YUOPg6eICrTfZPWBQcRoAnXmVVN0B
5ZrA8Lqjh/b+5e8mNgUaa2S1CID8FaV7blWlbYQrVwN6ajUjv9ebE0Zdv3iq24aXjYm2D/1bjMuB
HQwTc9x9GOXeNEZ6AkVrrXmk3TyQPm5AKrm6/354zUCKjo4jrAEwy9+IrTmhK7ZgWfZfCuRL28f2
AQPft2tMUKt9xkrpbXFSoP6qPl5eouCtf26Z+3ZZ3se6FcNyiWH6H9ZOO4wHlNj/w3f+D+hLmdfz
ARkjm+ARROEZM47c3d+AOKZXeiUJmq9gNrk2DknwY30AFg/9RjmqVVA3xPI25rjlDd1gG30Ec3FB
FuW+sUI9TMN8nwPQfqPl4EtlZmWZhyi931rl7rW0HKpkrGFVK+trw12vreZer1LSqrfxLOt0sn/s
846CGB/3G5vp5A65k66A0Ds4fYyz3rmbA0YfUKLnmYdxCKAasix/Aqk7OiXylQqPiOVq4CnHe0nj
j4gDwZh1cLFSdSjJsmAAZ+4w7CN7LwlKsfiOtmYDo4/r/BOjoabN1Jw0uKn+sPisyBG9pS/NFeOf
fCsOeXCIHouvkqPBjje/sZhJdJDtIB/+pNQE6kO9d6uyI7qTpcdFX82DuiZomA9WvlvW4nufZ9/d
six3eU4VMnUzqmWzmkuyZfb9Pv8M7C3YD6H7Yev4+yaI6240e5O2JkG7DMRuLUL/PdgLmswmhvqR
xhouaHLOLWRDXURlVXSkn/v7fGmJocr68cJFbExwoZRiJLxcjBoZyvQ9nvcaSNcvfy2RI27XwO0S
jdQeY3kwsFKI9mVfbGUO3HGQfAtBX+t8q7hLfaxmO27BXBRkZjjfD5AHUk/RqXiyMzQJSfxLfbKJ
+XW1CUZm/0E8k62SO+u5bs6mniJtGUeLNGpOtDoj/SLD5gmKsufLZL9j43NZUU+jypZZHLN7SIOW
rc+uhoWCahp6jIHRkWQO9GA5KA3pZXVZ2SpZErCx3tX1AqBtC2dpmoc40d8Uxd3nDkgH/zef4e4i
tUzjokvhM7NR3mCyOTQzY99VlqR5LcpZtq7J3UFVoiodpuuQhXVqOJdf8xoEXoBNFLKuq2zfuGsH
6tI5uHGYd7Apwfz7ZP2u26fLe3b5IGs8HbBXxHQaPOyZ2elBYSrEXX5ctiDcLqhVQzua8bzxVZUa
miBWVCFvnmcTJPHlznMnSuhsvKlx+eWyLeFqNra48wQSQNSyF3yacsrDqddAkCRJsISrgXAqqhzQ
qcLY47kva6Xa5umCC5I6L0DO+UUM+uQeBHllK4mA4tgEeA4Amg6GoPjaQDx0BgjDS7x1SXHUfzc7
46q7i8FKv7zRU/5sgJp9uVpvoOLzXcqYKEpCMGngMH4bE6IQXMAYGEv0OuOj0aDSyQD11CumFUSh
L1PuIaXsPjdggrdTMj3VFZkOspeOKOPa2mefYRMyxgm5A970SVDF6j6vXmkMASswRLZauEh1sdld
wt/IW2N83EiG1tIHLLY4IjY6u3qfQ+usHgEOBN5MyuArcqGtOS5+lFBPiJBeJUGECVOqPbrRz1ax
d3YlQ02ITsPWEBc/GKF0NizsI5pfvPx3o/y+fNoE8QkldZwBVEsZRyTnJOla9qk39nGgpQPRqL1z
jIoMdry7bIbtB/d5zsxwvjAbdFpy6sWB1UGhIb5bnZ0RPcQeFL460AVlZnDZnuD7nNnj3KFJkD6q
HZYV6ytxB6SDIERVol8KsOD/myXOE/QyLsae6i0Bz8IrRUmaRNRD+Xv0iDdXsixA+LkAuwKSEawq
mAY4P1NeGVvWlLQx+HWgIlPNfpQ8dnEkWZPA6RygZv62wv6+ObmzXqSZNcJKbpMVygYT6IIu75rM
Aud2uVFkiV7i+1TTfkyMgPZU4nGyneI8Tl8aPXMarEHJexAq2L6SJL5uyVqIYjPAq+MAob3CFz+i
xlzmyjbw+RMDGJi5eVuT6HtcmLJRaaEhB5PSLoo51qcScOT1hj5UKNA30Q2laFBmx7WXsQYKjw0E
TNAOggAn5oTPP7wF71rBRtCSqRlrCFqUvpfRl4XSYzkokkxP6AIbW9wHiscRPROTAr7glH5ZXQ+2
rNwnXA3o6Q0Q5TAGJ+6wlJNZJzRFQ8otr5yygUrHczxWz0nsSZo0gpsOE+zQ+sN0jAq6Wy7aYLJp
niFAGQfUUMx0r0+Y/pyD1E1BFUSmuFNLDBT2U6eBI2CkhinZSVHBCKQ1WCmayuAE+sRUaGYjdZcM
1NmY3wVXZxmCg+g++1YiwZCTdYtWu7HGp09d21v5vKK4AZQfBvUXiF1MBBXPsCtz4mVj+O9DxdYc
90wF5/9k9jYqfqs2k978odv7ywZEJ2trgKUWm2g3RPmcxyZ2r8iuc/BX0lkPjGUILlsRlb22H4lH
bGNO2OmHnlUuMf7ZPStAOpHudUQ10TrVb1kI+h/Jzsn84v0nbVbm2kVlOwpMJoAB6s+sRlPuiyul
/onq+j9gBRSvEVUhDcUZwMQ/vRPG1iqaMgfOIHB+VNdqyOpdSe+bzyapbul+iALZtI3w621McndV
VTcOjZwiDZSlz0jR5j9oYlgk9jxZa1no9xtL7JdsdjM21NYxQDgTlK0dWKPWI08qgL43FoOAQWgI
Khl0TbY2LkSWpon4NcBinhWHBndXpDYhSPxk8UOwMtDi405hmSAappwdx4xpZrYUe5igdqLtyjDN
SfsXPeD6nH191526B/VQ+NYRFUXJsRDaBsENQxah0s6/UubMmjPXa0HeCKhUhjnQO++Jqc8yBDu9
Gv0KZY4VTzQi51QRSCugtLaxza17ydt2BfEn1n2FKsqPaI9hLWgc6LVvvTJxCRoO1wsFNDFXfJnf
Cq6/M9tsXzbepAxDkmgN9rzvETW1x0qRMT4Krr8zC1xmajiprbbqBAVTFxJhauPnK8j+oPjW034n
+YoCTz2zxT1TMqP3asfATk7AtJu+ceh/RcH4PmXTYfagRlWqPkhssuube1NsbX7iLIpAUhMzm6yZ
h2VBLj0YY4KWGpuWKnKyaKGsDCaKcGdGudtIM5cEQ7JsoSd7vwaJP9y800sE3n44glQwkCHGxF8R
fXhwQKFrzc891HOOuQcw1ARTmuzXYiKr89RNcWiOvy/vp/gTfhjisqWW5rkHwXDwZnSY3l8y38QU
WKxTyT0o9vsPM1y8xiQMpDY7kGXEZnyq3Pq+7xNJu1pmggvUmjI44zDhaHk5NJGd4qazrOPlzRK8
Z+EGH6tgX+3s9E5OFMdmGtQQo7xXYsckeR31PtIh9QokzcWPMptQl4U48rfLlmWfiYsbbtI6tOjg
D7OREsP8q4hvXFuygSIo19nyuNBRTO6QDszp3MK4Wcvpwer6b1YdHY0YALlZA3HzOmGATo8SP3Hm
18tLfMdGfD7ZH7vLRZPJzK24qFQ0r5/sG6XYjbsF+TPkrd+nVjBfsNATOLeXHYpXZZCdqr0mqQ+/
v9su/AQ+yYXYEFgY6hYz3ZjCHPbjYTw1t4z1Poae4uXlitK07W7zb0ivN6EM2w+QanvSTwyCqvjR
Tv8aYW3/oP0qCSjvv2bjukNeNY3q4XRMfoJpUgxC45UXTvOuQBdvvwTzvvErP7kppENqghrd2Tq5
CBOl6kDbCl7FypC2X6DCe9Tfht0a4iM2u0VGAyfqUJ4Z5GKNGk/A8E19CnIvUJM4z8VxRZ0rsF5B
UFk4xNqDX+yJCRzs/ux2/9uD+Wl2Oy10Sik+qd4bxKwfolzSYhZBWc7WxkWg3pkLwLFxRvIvzbG9
XXxA9kIQpo7jO7OYfezC/J7eoiuguRixYq4kY35hx/DSGeFCEToahbcoWGQLTWhQWhNF74jrqARo
kH3T/FbTt7gfJadFEv/ec7qN+8bQihpsBe67JhBR9tyvWY3WutVIArzkDvkEErO7flJXrK12VL+K
UEMYJAATyRXCA8TiKHWjpIKFTpm/Ygrnvh+mwHPSO7MeoNlmBkseSeK6ZO94sFied+AL7lc8z6IC
mhBe0Gu5j0gr+USSCPPO/7/5RKWp9oobI3aiN0FrHzAky4NKWWRjNAGKMOWxq2bpQK/kg/HFHtea
0wbqm3he6ydtTogtRY8xd77g7jyoA8PrXTFnCF+16d5bq3uotHjnmMPV6DTHbqqeJNeCbEVcGlM0
CCE6O17vVZ2hwiROtit9SJZVd1AnDKu98hxLrl7ZGrmowmQlbXcecbr6+jopoW8xLeE8I1xHJwvA
OMkSZebY3zeekiR9oeY9zIFhpHg2mfrDd8/vgymwd94DOM72lq8fir0dXjYsOwhcflOlqTNm7PFV
QmfCnEffU+4hIix528o+IJfG1GmjlM06p4Fh6EpI9Sy7dWpDestJrlUed0/VunXKGH5Jg+56+uJc
zVfwEWL8nu7k6q//5c38983GsxDZNvDOaoGtAw1h/ZsBf4a9+Q0qrX5zcF6mnftVvcYE7D8SCJKt
lP194y4AsKURnd/v8+hUQ/I9dAPmLOOK6oB8Dk7y/fhqlqL+/wHUI0BCnZOHefDLfiiQQmEViI/d
ZD9hs6I4mT3cNNhNZLr79DCA3Dy0wwpksqYPfgxUQGLGfd5/VXdJSbrunWcylXVjhMfBQ1tfZfg/
yCmc/4phBHWbZ8cAvZatZl/1XWv0AXrw1XRNY32UXUPi/H5jj3tEt3Pa6jmFx1oanjDQfWl2SeAG
4ALux7CvdrPvEvUaxDW+YRD3pdwhQMjWLPy4m9/A+5Kx5BZGEVD1bfpvWan9NWJU+/LXlW2rcb6t
c1+OQ6bjSkLiS6zh1s5e+urhsg3ZMjgHSmPQCubgbQnWdbiNdPU5mqkkaxC/TzZbxda5cVITyuqZ
l+Nz1b8xX4gHAz3oT0MAKi0klbLQLFsQdwOZdg1ik5x9FzMmjK1tjiXrEVkwbKCfodSgAZ7JhWUT
MLS+UkfUxWhByjrMwQZ5+aMI2FkwFPRhgkfvDVT3xi6FCXCQ1lcQyvTwVg/qPe7Tozr4FYYLfys2
0Q9SXTPh4hwD7TvIxaPrxR2tFaUVt/7P646JVvV+cVebEPrAFQdlqhJ40ydZLUTk5kBkYmYEYpbg
L+L2E4JRtav1qDNCj4ssIJVHsdbIZSS1gllNNmgF0A6ELGGIb32vTu+O87uZ6/qblb7TrLmB9hDd
9Uf3oB6i8PJHFOUmW3vcyXLNfDbV3MPtDUIyfa7RRbyO5l+lsvNW6R0uSpmxPMCrdIze6DwEG0oD
2URVZOZdsO7sL60f3afhe653FxGd0H16F0vV6IS+sjHKZUEgsUxiDB6ilDQ/qSZYGZX6DyLgdlmc
ayxlZtu5g8gRo/kOjVrStg/9IDtu4nXYgFlrkO341OdVVgyUgecRCdAIbrd4l3iOxBdE4EvABUEm
iNuaoWW4rVo1O2szOjIGS2O3/EpPoCXH9az46h0j5wJRw022B0pC1sITLW1rl9vAuM9aa2I1fG2e
Xk2rDRNtkI1cix6iGxt8qSur6ToNgLAGxeSkEHBdcuAY+vUwL6W9G3q3J52d/VwrSAhePmHCi4Ul
HPif5VmfKHnxYDOjunBZKWoK+0cmDWQic11DPdCv/j0TKFPjBCeXqhqGAT6w81usWNtknRcQX9je
PR5sufHDTt8uL0j8tT5McMGXrr3ZzpFbBcUCmcwh9f+PtPPakRtJ1vATEaA3t2TZNmq1vOaGkBnR
e8+nPx81uztV2UQRrTN7sbsYoKMiGRkZ9v8N6Exvi1hzFJdaCGELMVk5Txo3aoqku0xPDbcZtOcs
ah6VfjOBWfPsl8KEACbPwjKQAyens0lE378xkvfBtLlHsPxkMa++lLKc6kV4IY+FZFc16LALORUF
OrfysqOxlw/afjpVp9vnt/WJFpUvhDlOrDpxhrEH88eoPc7hr//f3xfCFyueon8ojKwkC13J1E9F
GX27LWPrswhZc5f5ZZbOOtfGGZ9mtTkauQR2dGhtmPOWrQlOT4ptthgjzmouv45R4NnhO9uGm/3D
bXVWo6VLAxCcXO1MVZ7E0cK7lKrusNd2xinYO/sf5o/u/Bscdhujc+11v5AppjzVXDZJYcUL1VT1
adobDwpg3P5P/Um7S9/IO/3knK1dtf9/mp9YgdPYHKmlAFWNwgJ1uWi9IS42THDdn//PC4nlNz3s
K9lXeatm8ydhhRsG74L8btKLg8I8IuPjx9vfb8McxcpbMNvVbGbLI1/+MqwPU/JxqD7/gYhlooRd
RhCWLcGxsro2mqnO1zLitnnW4kjayVZrnsq+jL7cFrUaZwJj/j9ZgofV5Q7kQU2j95Wrdy2D4mBW
m5E3A0l3n1Wy8dzWWuZmdsu2sgT6VNmp2r630/nZWbD9QGa0Drd/0qrPuvhFghuOozaYoqgrdn5+
NJPvZbjF+LJ6GS4ECB649enF6gkXXc/eJ74KusbJt3/o0de6sTciwi1Rgv8NgPjT8mbxKfQIZudd
zOptAV7Z9GT4xsa5bcla/NuFr8fNNwDC8+In5Y++iD0WwTwlv4tVFaAmZXf7I6nLX3vxjF0c4vJr
LqQFWGjZ5nylZp/MlMWcQ3BilTJ3baa9Qi+6k/Y9gGzSsfigMi1geOldvh8fiydpV220FlZvpA3j
CiQDluVogkMt5pJSGYyiu3aIT3pg3ymJErt92Dzf1nnVMP+VI0JrxYBD95NNitSQqB8lc7Z2tIXz
p/+fFOHyZ0M09k2JNl3e3JuOv3dybcMqVxVxlrCQjI/kWbDKohyVcWa4azf6yg5u4I/OLG+Nj602
1fULIYI5MmNlJu3gAwolV7WrmMFXcKq9cuoemLHeFU0Jnpbzo9Gy7z00X7fPcPniL4zzQrZgnH5D
l76so3iXRXP1GPsdZIZwSu19exgfjDH1H8HUGx/Urg3OZdS3Wx5mPdS/+AFCLOEXod7IPaYSVN7S
4l5y2xAIs7O8W7AftzjJtz6ocAOGqRis2uninaRG7sIP7qTDxpGuPrP/avSixlMGEu0zzLK3AtfS
3inh/RB+Mivb06qHjBmy219wQyNxq9eBv2AelqCvtpWdnKpeZGzNzay6jQuNhJfPiWAVCAtEaFq6
75Rp7ww/WkP5eFuR9Vz6QozwnPFeSilYzYSv/n78Up71PZHXTimPFVDQTKke9YN+mhTPGtytOsuW
hsshX/joTPbrObQRPftPY8K6pvIh0rYmnATDWBBnKCsCK6bqlOHY+roWEhtVmg+lqnjw+haMUPUy
49FlHD5GlAwPnaSXh8KaRm8o6+b77bMV9PstWpVtGzJhldU2EXm6H0tl7KSeommX54d87ueDo6mf
9PKVsET/CKJ+uhDQ8h+RTEdKorIrkjZ3G7VgKnUADcHMN5QRHeZ/hMAWRQmJmp8mOC0TVqo8z6bc
dcpGO8e9njMsKaU7qSk14Ae7cleq3fQ1VOb+Tm/D8Y2cgydw+0SFGOLFbxD8ltSpdta2tAYYdlb+
ppMD0bljaL+c2Im+BXPhH3TFnz7fFipOGf4jFcwJxbDYw3AswU7bkcZEnGmKF5/1u4VRwroPKAf2
gAa0ZCfp3VbdWAhe/iMQ3Cc2FXkExYX2WU0dA/DR3DWDejqW8C/sq8jOHyW/654Mq3H2Gxouj/bF
g/RCoOAE7KLR+0RjBF7tINbV/PZXwU7QY63mldtC+v3TH+zqly8TeeeBIp/ipgi81Na3ysprl5Vt
F20heWW7RiSpm30JwCMLxQczsU9tY9YZ3FdW8dGoETj5cvFWGamga1EwbPQhhDf5nyNgz8oxgE2D
2FEwb6du4qbrIDhs0iG/H5J0OPiDxYLmWNg7o1PMw1iFjJYHYf8uS1t1w7JFP/yPfJt8D2wTmS1R
Ia4KgzIpAMVQPaKRbh9+HT4x970PHosvPZjhGdwYzUPAf2/Z2tqVwjPCMANzu2Wogt79VBm5r6WF
q1sRpNJzBQhi5atZ4pVR47DF7ifJO0eeiuB42+jWDhxkIbSFC30hW7h2zGEY1rCDOKpXV8+zcUrL
93F1kmOWWOSjMp7KZiNwXfPGwNDprE0jFl95LY/KdwfjopK7iprltOTrmQnRNKutL202qpvx5dqV
WoA42D+iDs4+2rU4yVebEbRdzZMZIjS+/46w3pgH1l83sZ+FYOS36XBXQGPX+H74jGtRSZNBFJex
KRoGkeyqlfnLKlmkvv25xEz8P1K4ITw0KCYuT2t1CbtNl2ie8ZSf7bvsFDxHAKVnS0dkYQvaGkdZ
+V4qWTzQ0gCtgWwieN2u18dJSqGHiyY4mM27opd2gf31tlYrRwfwGBBXEJmBVmILRmFXUtU6Xamx
k8gNGO6CdEOAWE5bjo2/TTUdnHwZxgvhyYr7SU3YSgS9Z9ftqQkvPObS3vKGg3anedo+3Q+ncONq
rWjF8ACge+x8OYtLuzYIc4YByQwdkt0GUtFpelbs+eftg1v5OiRo6sLNDngQJADXImLWavWsQ4TR
1Hd9nDxUfvV1jjbX5l+qQjeCZoSzOOYFQvJaTmqNkpSxzOsZ7NLBmrdwVHF5nxQvPMEYAjDYVlS6
4okRCRIeXU1ZWwgCr0Wqecqz6zSK5z8mb+Q9bviuP6X3yrE6L2tavrfIZb5l44KtacquFuiSVF3w
iMJHc9o+nNXQVrwm/CxPb8duC7X6ZVSB3+P5BIB/QSISPb2upTjiXsrdpM5hn/f1XvlsxLkMU0kn
yf2hly3ffL1SCgE4OJYQjME2I5jJVEyNFIxq7uaGlZzHyu8OrAJoG2/38leuwxeQPwmdHWqRlsVL
dv3FMlNOCwmsVkD9Ce3vaxm0nmOR2HLoJb0qfXD6UdoPc55vJfIvbwGB8G9qU5Oq5wtkKZDBOE9J
z12rju6ozyf71KgDVw8Ahbx938QRePwIbxeWYcPVxgsm3mmoKiVzoujqRkNq31dRDzr7MMbyxyRv
C6bvmZ55O5Pc/Gpi31ZdaoWmCQkk+KKnTKu2SsArtgQOmQyHDybLWypEKyqI2mGjm4ATQLJHSGO7
g6R4tc07OsnW6bbu68J4AgAbsdlRFoxIZdva7iVcKDt/92OkKG5hB4/Z1P5K43qrNrL2SXX+sVVj
wcUUr+EE+KtPJ75wFT+HSmuZjto3qT2mLnup4fvbmq3ceUjW/hUmGK5UAdgCCXvuVmAyeJncvpfV
+uNtGVsKCaeXN1Yc5w4y9L7zesd0E33eReD93hazdgeB7wRV5TcOr7WEexfJvNRkUijXWeEmbZQN
bsHKz4dYV9IfmloFFOzrKs/cuE2HVyLI/3MxeL2XKEHHRATBOhyuVuSHhWukiu52AcRcajOPS97y
yh0+UZQlNK3Btg1MKYKRU5WdwJ2N+L6No3dGz60M7GajbLxmG4QMqo2LsbmmwhUbeQzL/Le7zpxj
ro7PmelsmN+aaVyKUK+/md12+tSay4vQmo/1FLNpGTr385y+OvSGARqW86UKouB3hE/EtS1qX0WO
EbzNQu1o5SHoWNbGga1r8z8p4tcpNTvRBxtDV/t2PJIqO3s5q8q3IYjXG8/auigeaxwSCYxYCymA
xM2iCVGzPZ/a4N5Sx3P0Svbn39ZmMd7yXyFC5Djps2Ikvc+rFibJQ64xjQkma368fW9fptx8m8Wp
EsiRpYgBVtaO5RylfJuScd5jUybaAYAEer+5zEivriVH0+iSe6nSx/NtyasG7vCSARxKDUGMs3S4
zetZwtMGQfZkSTkTp8Gv2yLWXg4LJAYqQUQGZLjXBg4R7H/uUB6+mRvry2BIT7Ok7pcS0m1Ja+7v
UpJwW2NnGnRjiYeT3Hiewir2ynI4KaF5Vp2mdIM4e74tcO30gKDWQZkgRH2RX4ZN1kwQ0lMAazsf
zrTgnVG39e62kJWkD4RhQisgBMgvAYi+PsDYkAaNUiCVRTBUSJ2VZNyFpjJ/538NbyRtnr22ieNj
bPvAhsx9slOs3nLZOLF2Y6/Fd2HXSH/gTUgKaQkTEZDJCw9aMDpKNk3YjVXKbpv/TKonI9naFli7
4QuALlDivyHWln9/8Zzpepr0bdkBzS9PpwHu6nEknLL+2jjftdsHYCeXjylK0PoFz2jHhpy1VK1J
qpWDug++WT+Ck3KS9hrIEIXK8NW4D7zq/avH6X97lwvJ4gDWPMiNXxrYj+6rCVO3hf2Q9lOy8cL8
HqEQQ3O8C4OomCogwYKCE4CaFNpn3ZvuMtoxHvEasIh7SNYeWzc6J57usofB2seBBctD7P5JHeE3
SjsjbVBVUBwRbqZEzUvj5FlnAR7oSzH4TLMvlcvQt7c6sOI6xu9DxZPRuZSxG9gmBavRqpZ9nV73
+h8LVY9+B8fSKX7/e3TUHfcdUSUovubnYKdtONN10TyupMqkWqDsXIue4qmVpQnR+rPsyXtN2Zmw
OL+TWMtw3gHm0xCZhXvFA6fZk87F59uGvOZoHZVmh7pgt1hisCLLs1l3EXNp+tS/TwClTC2pxw2Q
sVe5vNV9W7ucl9KEuEXW2tw2YAh0zSbbAxZzVhV5P3X9hotdFaOT2ek8HRSkhQc4kGnqtQMhraw4
qQcOtHKUiiI9w+aif7p9fiuimHGBdxakFuqhYpfKr0O/ghtLZ7HackfzL7X4YA4bNPMrLwawg1S3
bYKwpSx5bSFaZZVZr1LnSpoItg/DPMutv2EHqzJAPoJRh3T/BS4WFBDR7DjIqAfzrdIpz22wNae6
JoKLBim6STT5Yky1DX3YHaQcjzI69rG1fQiqjW6LfnLFoJfKI0pAkGjioa8Py1dsAlQm0lw71s/S
4D+Finn2C4OxB/nH7W+/phAV4gVWWGE6RJzb0MwYXoSKuzP7yTGVzW+5AjPG/0+G8O0dTqluNL7L
nMTJQcootUuG/UqUt8X9AaqkE46wb6Ea4puS6V3hZ13F18+LuzApJzfN2WtNjOT7H6hDQw44fUZq
uKHXX0erGx9c9hp1wukL2LS8G1Mi724LWbuTC4fSf4Us3+0iBAglqwbSmjMr0/EUsElHcyb35Q3H
vWZoDmUUGXxyxcB3XkvRI1WDoIwzG4FHzlXwdaiqtGF+KP2/b+uzamcXkgR3ls5aVuRzSQXJksed
YURPrTz2G4a2fmj/qiO890T7RWwaPDZ54beuH/d3tN9Vb9T0LTy5VUmMHypcT40dAOERcMowGQ0V
G6g151db15+Au/qeayTmrz42HCbunwSW+qnYmEuC3jeygqfbqHo58+wxkufjMPIyeLcFLV9aCJUW
Rmzwyw2Z/qdYeWIKKHXSGD8gzcYursaj5ZysynyU9dG1qo+3ha0Yw/IGLMUFi3Kw+GDHo9aoaYMx
qLUVEwOW77JYzzZu0MrMAHW0CyniN2LhTo9bVAoLTf+c+Fb1Jaik5jEKLKuBr04ffqmpXT9B12rH
XhLlzfsYBKZ042RXTIVyHpkCDTJ2DsT5CAWaEQdUPoxSace9lHfgVw2Of2jS+PQHx2rwttIkA0RL
XFJNesPJZ5PbPBR96wUBrXK92MIxXv12Jtk66d/yywVn3kOZaI4j6vTG9CUd5mNjzL9u67HilaB2
/leE8OFyy0lqR8Xoq6wkPM8fyqA62G30zSqy97dFrWvDfBvPB2ya4hD2kEoBrTlsBMiendkWT1pZ
v74yhDb/ihC0cYB/9WsNbVJzOJpt7I2WemjGecPMtjTRrl05HnWp5rYUNEZwRjQz+Qav08ZzsWrK
F6osv+HiUYpiJYzxqHyYJD0pcRHutbbo3DKst7ahV7UhQ1xWohlHEIdQwrqz+4CH3CU+2kGnuk/y
rSndLRHCgTVGJ9dTxQurNEx/+YeCGZvbxrV6XBdKCMdVmQG7YnCVu3ID+Y0WDm/i0AFK7pUI9kvk
w2Vfuk90KvlH0CRvZd8hCqUaMyteMNpPzTgcx7j/3hXS1oO0PKHiOwHBmUy6wNLsC/pFWr7mSPeH
0LSv0wUgM2meSoL70YX6loW7QJbz5zqenO4QaXPxvpaDrUR37Vg18hV6bcy38SxeW6GdjXY3m3ig
xLbig2FFXbasTrQfVT+NtpiLV4XBHUchBmoTmN0EYSk9UyXVda81TXfKMleyoSgev7zeUli2J93D
Cy0UKtdSMsPX5CQgnEgc3h8rHt+HVbKvyLQ34oklzBI/H715mx7BMt4spnq8um09V9xgO877QxsG
0/ss8aVdbZSOW9tyes4SaXIdOCg32qQr140+CeOIzEEuwyJCNVTuUy0eS0DfZ22G7KqhYyJtKPfy
WxnsD+rcOJPQ+QULTa3nFnR/huGV3Z1k2oe0fBM4yvG1n4pdaou8jAlNpIglazZ2hkT1fcPTuuiY
Oe+m0dqpDD2+XgoI1Jg37U0Q+wWDGJTKrFojMTzFGndjPrrw+rqJsfFNfnN9XpuDQf+AiGEBLKa7
KVh3YVWOE/WN6UF6u/fvpKfoVLyTDjkoUnSvnxfgy2bHTJ5nuua52iUf5n1BPelNcQBCeVfutio5
L6NQaPjo01CSJwZlx1u4Bzk9yX7Ak81FBkGpaf3M0+YvgO5MtzSTzFXCYHf7oF+a5bVEIS+Zglhv
1QXhepKNxJVk50dRV69+BxYZyyyMQxOKAsu1VmEC6mbV4zNLuT8P09uirsG6zw63NVmz/kspwmuj
VENNWUTF+uk/gkl4kJTpmOVbvYbVA1NVZvaAuCZxFJSJrKiZneUBmOefofZc11tV6eUPiDZJ1sug
L54C6xRMP2gYyGkpF7ggPRder2pq4rKXXJ2SXqvvylxV3FifLLcOmmInj/BDQ7rT/HDmqDwXo8++
YJwbX19/tianh2Faug2a8fUXrGZtnOacS6+CwWQMD5HB/nr26kfAwESWhGhhmaOQcS1k7i27DHvJ
8IZxJh6leApiWiy/OhwlC2EcnIkw3hnGjK6lKOls1FNhcbxqSZnPTr0xJYbzA2tDnTVDobO2DJ8B
Ac2MzLWgIEos3heH+CrszHNk4vIHOdziJ1jJ8tCHGgbsW/BvkWRdiykTOcMuQpMav3nXPfrnH7OX
vN2m636pDrVtfDGP2FItE9WRwKF0JqiMoRuTd0MwPeR68+62lW2JEFXR66YOS0QYQ2LEnhlOXb2z
5XnaomN56SqudVl+yEUcb3d1NTe+T2Ba/hwgtE7SvzQwSG5rsyqEV4Uxtt/zjYIQKDfKJHMQYtff
Y+27AmKRseUsXoYzRLyk1jQHyUQZ9bpWpHaY/O9ajFnRfMqWE1nCMffb4r62g/wgV0Zy7HBSERMT
p9varX0rupKs1FFpxPIEL2UURqsaqV5A9/ZGnks4dbZSoJdvIbotjyGugEKGGNWrU+JweuBwlLZN
RzzLn9NifnK0GHTHCFIz33+1Z0AguN/04SGbQ7frw2Q8pukDma2GoR4Ok6O4gf7O3NxgXTMLambs
ry3+/UWzIZKiOmTylTzV6bqD1RB8OANFuloZttpS66IsZBGn0awVvpFSNvyQwUQh+VkLuzd26n/I
ph9/YAi86f8VInhtpW+npEwWM2dWzY27Iff0YQt3adXaLoQIn4akIBuVFk1mQ+7dtvSf0hGA9j/Q
xCShBjOIurO4KrpQ7vbOjMOuYjg4IyJ1dcvxiLt/pKpLoxniLkSAcCMi9xhqOsnF4nn00f+Zx+MP
n5RoT08oYjA0uXPq6Z7WwK6Vm9Kriu7TmAWPdVJtIKauuY3LXyG4Jt2c7LkP0tKlAz7EkI8m6tuk
SdP5qYFXpX9TMTUX7A0ji+2TYppbrK5rX9Oi2bak7SsVwSFWRyjvuQK50e7NwdfdgNxo42u+LKJx
0kylMiO5FFp/f4kLH590tQOMNzoGrfZ5qk3fLQNYCXW7+pq1ryRw+eezXggTXi5t6jMIf8PSteTI
eayklIa309sbPcSXnw1KE53sjieF6OVFtgJ9T5uUUckSWHRMm/QwDCDqhvEn2wq/mXNw0svk9ZcC
meSrOGIGoyEKv3aKhZWo8eygWRHEZymRHtSQidvbF29VL5r2LP5Atf6iNxoX5KzpnJSuaSff+s56
njVgwVhROjhjslOl5gBJXe3dFvrSCGmUoxrMUeCeGWKY3cdNEBk+ilUWyNbKmzbZqjW8tEAkmBDP
OuwgLtMe10eXDtEMnR5qscJGNtJAvlQV0/u6Sd9WjbnxeK0K4zotOblCtiUIi8J0BIE8Lpf58h8s
b3ip7uy0uf0ajls865rKD7/OUHAeTJTQ+IHoiVrKtWIMPpt+XHN/M90HitXplX2khN9Do9ZdOU0U
t5fkH9SuEi9vIlK9IdT2YZCE75W8me+tPsy9YJAqFxdRu7oV0g+nx+/quQzgaTsRyg4zVL0dq99d
UzQ/bKuv3EpXJVeXZH1XFUN01LVAdfPB+C5LPWtbffbTVpiHGpxEP9w2lLWThRGOzNWxda6doK00
BGo8BLhstqjBnlIZl+mtn3bm3JtgKmxchTWrBLtriam4ddy466OVmNSM0yArXT/qwocgHPJ9wTzb
hrGsXTg6xQtz2rLi6AiX2ijnOIJ6nWYkc47HMkiVs86s4yEG1DdyJcYhiE7sTHKzXNqq06/M0mM9
jB1Sb1nWDEUVRyMOmrrmPOEbfaok57m32gRQXT35aftG8KDXeuk1thK6vdXdqWn9XuvqLYf9MjRa
fgSsXjpBGC1sITTSDSlekGK5/c0hjWHlMeC9NLa+5qoUBiUIKZa1Rkv4msWUGl0m5aWbz8UXuYGM
cf7aWPLX2wa6JWX52hcvnTY7Q5wsuiwpZtE7e6kZvTT9flvKqmUuGTPZBrdBjI6kxO61PkVKkJxn
AzZta4v/Zl0PklibOJw0UzgtvUxDo6qL0g1Bvnyoe1k5+o5Rn8Ii+vu2LmtXGoRXWzdVFl7xZNcn
Fhr+SEUDZ+m3bMc41hQeYiP5lKfJr9hvPt0WtjKFx5DyhbTlZC++DxdpHpMkAQwhi3615tPEq61S
5tYKFquYnmitv+RI8tQ42FdZtstDh9Z96FYhYM/6E1gU31N4q7Jx3snJXwMFLcPfYoRf+7iXP3H5
NBc/scHJ12k1WF4kvVfT7z2bv7cPYc3j0KJZKPtggn+xilQXaZGMv19bx3zIo25icKAPAR2AlrQs
2nNqy2fFmc+3pa5+Z5Z2AEPE172Yf2za3FKjkPtnVOFJqWzf1SvtVOrxLk6mrVWINWHk4DzBDJKw
CiEYVRBF9qjVuO7aqj+aWe9RmTmDGRy7uR5tKLZmUwxULtu09AdxL4IHnzMJThWWfbwUzloIJMIz
jIs7Yzce5h3/jxLhITr6p9zaGZNb/YRz773y9vbhrmzmUw4i/OeHwFj1Auy0NaIJXG+NbUogC+Ov
cLCUh/EE0t/R/9IB1OmF+63Ro8UFCJEHlTSC4KVXrb6o18u1Hlp+whn3DQA7Q1OEH8PE0d5aLQgI
Q8ugoE4evWG7Kx+WGgRLIIyI0TMWH6yEwVzoQSuWqyJmS/WHeE7hgtS9zt5q4KxLoiGBfjK2JF5D
PzGVfMnL5Fr9ZLTFgzlP+0nt36W+tpFLrDhbSG4p5vIPOr0Y4oqmXGbxegk0osqlUabverjGl/it
3N82lJW7fyVK8H9Vr3TF3KJVr75tlZbRwexs6++rNDwZenH07efb8tZOkfoNVUoCVCY6hYtoRyXz
3glz/41ZutJQHSRn9KqxOlu1sZFErJ0iNRQcGnSXygvcgFFLZbszcTAUqzzbUB+0ho3OYthapfg9
uywaPqE2+350fQ0m1q8ddBrBoDLmke010145mF7zccExbs/KyYzd+Mn80O26B+MRLgTP+lYefTZ2
849Tsbt9sivXT2WfcHE5rDZbhvArJOBP1IhddNeAB/VgZFZ2lGpA2av+QyyNjlfoUP3eFrlywio5
LwnvMpv7Al2l0q2S/IIKcKcBThD/sicgEV+L+kb+znoUd4GUhtIG8c318dqRz0BK0ZK/t373RfLj
5p75UwZvJqk9yvnQfmplPd5asl95dakEMV+zFIOId9RrqZWvtDUsIDZAeerJUKKn0ImOt49v5e4h
AsI0ugO4FTFqY1BUN+qZ+mydKQ/laET3TtEZR4Bx6v0YNempMMf8oUjDzZXZ5ZYJFstqqskU75KR
0jG+Vq6P9Jw8SbN5HWzY4Rov+5uszc0+5Pvpvj5soQOvXHrmzC0WOukymvSorsVlWSYPTcwGbDEF
+yGud0N+aMLi3Jsbz97aR1uG0hkxW/YMRFMZ5zgkzhlL9owf1URy42irbrCCWmABWMSMAKV9drdt
wYHRoMqGPOCjmT0FOEkbxvOQq9qBmr51Hkd93pd23p9Df7L3uR32HyypCX/RMomBtFT8faRW8bG2
KBTl0jB/um1Raz6AcIp7wrVc8EOuD9q0efGzUKaqEWVUSp1zlHwPwHSHMm/HMtSGg139rBfSln9/
EZgmtIDCOkeaLX3Ote8BRKrzZ9XZwn3eEiNYDym+2Ywm1uPkcfWkDmUbuCov45vIkXwQLvuma/a3
z3HVji40E7I2NVesRNH5yGNQfBhl6ehUzcZ4w7pWC1Mis+2UhAQ7ImJzRidQOLz8TU+zuErsc9g/
gTa08S5sCVp0vfhKPY4g9mX2tOIm3Meqv2+yeMeAlJt1v26f2tpzoNCl+a9KgvVpMwG23HBqU3ac
C97CPjptovCuOc1LIYu6F+pohalmEMMRQEjpfd5ln4Z2hBYuCr4UzjTemRYF8ley2S8vEAVdlc+0
4OPgWa5lMlpo232EYmACeX7QeTY4xvoWfOrK8SGF9EQFFYBjFN45RZJKfQw1vGQ+vSvkL1owvI+2
cBlWLPtKiPCs+U2fNGZkwJxpym6hwQdPNvtqM7gSIZxWN0z0BmE647RMrw2bXTcaO0AI/0TMMkrF
VDie/ndUdmEIUwATcLi4BV8+BVlzl1flzun/IAxYOBz+J0W4PXk9OxKgT5RuYyj4jPSUJ9mHPziv
CxHCtfHn1q+p7RAOd9FnqR4r+CrHXW35W0BFa98e411SbotgUJwnJj9LogRiXbcv6z2zTK7RfX29
KpcSBOsqKiNzzNRClbD+mSrl4yhFPyZ92Aic1m6KQ3pLXEgbSVOFEwuNqKwxqiUi9OYyPjXK32me
btRhV0/rQojgaMgTnByyGZ4dKspzE57sTg03XlCR+fG3Z6Gkxs4uo/GklcLbNg557wSFjjcjc5CZ
rLE881t6MHe6Cy7jJz9yKdTbDWyeW6/qyhnSPJKXCT4m8l8UCHoT6hclR7IRyOzW2cds0PdV8fpR
BMDqliB32fx0Xqxu5I1PwJTyqZQwr11DH3Z64n96tdVxhIxUssBHs0gWmgCDT8uSakPl8i+/aVH9
2ZznXa7pyYbHWXl6ruQIDrovIqdr2rJylTSt76vRcD4wB9ncIXs+haMu3SdpU7nsir+Sn2QxEzIE
0oSlXM18lCA5SKcG/KOBWkATd26c8PyERsNMSZRudcFXzJ7VMdocC+IeoYmQRlpznOiSk0leIinJ
bmrm2CMe3oLwWAlUWa2hUbpM+mL2gkJGn0Z6WWuSp/v+sLOi1PrKyNdOqRdb19v4jT+X4f62maxo
RhGASgATF5SnxHRLd4Kp9Z2ucrNqemLY/ZfZVcaGiSxOQUisWLsiC1+28Cm9CQ5QSnLAfFueVTkv
ma1vsqF6rEbbuAPPtUtdEx6/Da1W7rHDuC+IXMQmYHAKr+0M8ItUScQmioY3VKLqb0vGMpLB3rhl
a6pdClqO9+K9HSVVawyVODJSooENrDFz9Ux6rgNDZ0NvPNz+WKvSmC2GJYfCAttf19JYOp7lLufd
HZgEbMb0GI3sycOq6ubR1r1eMwygsWxae5bGWLNgjBo1xLzy8fRqNv9MfHwiwyYbnn5Nn0sZgmEY
4JUMfYIfrAwSez0vfhWO/QOY7XQXNaV5un16a0ZxKU04vUShNRsuikSd+s6Yq3sKHY9pbG7gTWwd
nGASObB0Y9YhJmhTb5DBEDbV1z/1hEbsj3BnWWn+DUl3YXVMLLX1VHJuwWh5qvSpspqD1X/4g+O6
ECKke73RSYMUIMSXmucoumvH4SGbtmYOV0/rQoroWQfWt7oJKVH9K2jvpPjnbS1WTezfvy92/sH9
0OpI5+8rdfzGVFj37HRIoKyp2mnKVjV8LXLBdxM6gMJLBUucbkzKfmiq5cxm5nOf5b1MCAahMhRu
8lPnuJLhTr+ZEVUoKfXdbU1XHuJL2aKmyVTRwPaRbQ4a6zWt8iQPGnMi0GXD+RkuUAt7CMM+35a6
+v3+1VgMn8fCjzK7oGydat1HWN+fxmHcamesyWCWG0AQYhVckuCKbL+tM71ERtx+gMnQ7bbGDrcE
CH6oiJoQRHCOzpE/+Wm+I8jdeALXfM+lCoLvkcIhk0xpMYyMGQb9HvAdt6++3f4Wa7Z+KWRR88It
wBqTWGm0tBBk4uOo9bT6O7X5fRT/gYtjYYfoi3LQwlRxLYi5RqfPK7TpY+l7Kxue3kYb3R5lOREx
aCBqXb43004velit1E1qsSgTNvvqV/2wAGnHB8frjXvnWOzy4+tRUFlhIVpYBiyorIvRVwDIpR9P
QeXW0ocpKiBqnne3v8+amVHvpZrBMLcNKOP1sYFtNHbJiAQrk13arDtoGzZErNnZhQhDiPq7aipj
KXR4tevyfmyaw1xmx7Lvzrc1WbM0wlSFLqpGd1NcKe5aU2unmI8TtdFe774akX3XlveOvtUNWD2y
C0HCzbRmx9f1CkGmHXxIhvC90f9BR2wJuf+ni3A1dWXWrDrjyGw1/DAHgVdnE3OD0UbmvOaeieqZ
S1BobIApff3x47k0nbJbPr6RfRy77FFKm8/E2vmuloH1TZJPamUWGyHP6ne6ECocXxAkdlzkSxI4
8+BZgf0w1NHeKpWzVsrx/rZRrGnIgBRDQ0sWwzbQtYaKJmmxGZAJUh8293bR6tDA0tuoJSl+UHpF
O2m51YSu32xWw19mTiRmAHyxggMkAnnGtWg5BJ7KniXfa6rJNWiidPYxtTNPnn/G8daS8Kow5t2Y
IABMDZCoa2FWbTVJlUAFLmeQHo+MFe5CP/rJns5OyZynSJ23EqiXtxpkZkZNWeFSwdN2ll904dhj
NviTICdJKzTnHNfabgjlYy69HsHkWszygS/EhHOZ6n2KmMay3wftcHCS7nMVNMfbdrKuDeP9TK0v
GPKiGwwkMwoN0twSrLdY/uHod8DYPN4WsjLrwbYbVYGFFoDinr78igtlipSN5iJmDLPZ63dmeoos
oK1ADID7eJnbVd20hwB5q/vz0l9dS10u5IVUo+4VnABHCJ7JWxtbd7J3txVblaBSi6DwQSohdikb
YxxlOZEr12TnzGZCz6+Kw20Rax+ImW0sjoySaWPBwBW1zJVs/D/qvmw5cmNJ9leO6R0arAlgbHTM
BlstLBb3bpIvMJLNxp5YEokl/+Z+y/2xcVA6ahaqpjCc+3RNZjK1UexAbpGRER7uY+1U6oh2poG+
ytnwQ7bYEjHXiXh5akm0bWBy8IwBDOlwulRQIJdtGUou87WgrFZl7hvfC2imG6u+cyCyF14Y3Gsz
L94ulV+PvRVMQ2gZ5WTg7Y/AT01W1k1SYx5zO+u9EQpxfk6sGKV6fdWm/a4TCqC+i4j4k3OLOilB
nAGMjj4t76cNAs7DooogmwBBAQv13ii9AAMidYs0X3JTpwf4y9LsAESsNfSiN5DZ6Y0tXgEENEH5
NUDktwCY3Q5asiJ145zfOSegsphV4HORN0DDCHJKh8PrurBRSK3XAN9r4y4C3H8t2evuPvEhoJDu
+1LprwbGCdQiWuFwA+DdhS+YXP1h3AimLwX0IOCbBkJhjn3qCyGlpdliXTNT3WvJGLnGkBhB0xDh
WmGUeyFU8jw7VRru8BKczTLNwXScjIDvUqj9nP+eU8f18+fMfOo4kr7TCRKgAl3oblKytdS1X8/V
HI55dowMCzyvbWNJrlFGFKNYh4jOFgZyauN+GsicLrcQWiZ4jHmVs3VqPxn0px29nZ+rk7vns42Z
44mNykhjE5PFfPNN98tV8dh8a90syN2lyGiu+IcwDHMGxAL4SuWp13XaR58OosJzE+3XUeQl34w3
A4zo7jBJmG6azkErjBP5mavsBTT/2DWSeo0/esmqAr2m/bNZFDQ9ObfI5SC1DIgGwCCH35JJFFGK
lESejGyYq2bhk57ZzyIPFx5Vx+EgxvzJzux0RhLuZJWiT19UkatUGJvNH3M93BdGYrvnF/OU+wEZ
DDoulYlsf54KEaMiMRIqwOVH/aPV6ddNY1/YyJdC+JbteL1iPVm4t050FmN8uBgnpMcHKupwHrko
RAIMfw1SjhHQEqJT44GUlpWBMF0GXCFx7DFqV1w1K5BBhqOKnkwbBabzIz868ii9YkPhkQfEGeir
Z3Fw3wFb1KHW56iUhjfVUFA/g0DQQhR1tJYfVqAuhUYdKF7I088/7d8cMiGpVg6xB34flP3pNUke
Yr0LRitZmtbpgw9cKkxNDehYSxBcgNz30JSdEggj66hUsVxhbtLQ1OdNEq3synomTRXwSt+MA8IR
EQ78Jhoi5gxa1EmO6NvI7SHStLC3jvFG0xeh/gPglIbYYQ4mbm3S1hYrYoj8cn/Ysf34Plw06wKV
QSdy9bX6mtx9GXE+2URBTccBQpuUMfPkiuAVXjdZ44xgjt81pHkcwzJaCFuPPMGHjAC4GogN8Dd4
Sw6nGslQOdfMKvLU+r2zJWcMgYlcmr6jB8zMyMz19ZnNctVGZADC+NQPO/KdkP5nyJPeqUXy0mMt
F47E6WEBkwCcyFS1mzmevNMSoPZgMYliwxF1tWIG3eASXwTxTRM026vQYfhlaXYs9DbEbhnhdioz
dvlYP6ITvXNUy/bI2K3LJoc6vcxWddt7ucw3+dfJwz4m99cHzN5qNJaiNNdR7AK5TVAVfGXnbGso
qXfeyZycUWx+vAMgUWXMK5I6FqppVRZ5hcJdfRx9yt6ilCzgsU64MrBT2ThmU27siHxI6dVEKggG
g3r8DmWHO00Nlx63J20gIYLiIAitj8DPWpPlQ17ZKOYTLb0MQWC3UZh4Pz9dJ43gMQg/OTGOztWh
FINqVdaRGhx4aKvVe1T4E+vtvI0pyjraenDIE3GcCWbjmYMYB9bVA8GLAqFmtKqY36RP2QU4OsFp
TOu9ZAjbqS1dWqBfObkTPpmdBX9hn4SiN/IIz6QqcoDH+G6Z0TuPxdI1cHIO/zaEt/uhb6orzkWo
YjhhCKx/PaQ7Vqns1ohZ7hRKU65VIGg61MebRISB0PGsqeD7Ic4Xdy6VwfiuanV0f37Sp/M8n3Sk
iUHTA90DvCJnx63SyiZNZEw6FfuCvYyG5aKv2a3SJc9yappB+z1xiuESwLvxcPRS2VlabOJlI2Lj
oTcGF5QfvjqYN+fHc5y3gP9ABhdsSqi6HnOCF4zzxDBaxILb+MeU9GYP9p559CVes7uJw0nZnLd4
cgY18KXhBOINPs9790pTZbWuRB5Uft1Gq92yHFZ6mDmFeD1v6dQGAmvt35ZmUxgCxiFZjYg8CHP6
BmOIF5aAGqen75ONWfAF8WxkGnVMX4L23MJ7Ji9iDS6bTVd4emBv0eTz8GVJxGnFQMOKHmaCZMIc
QlH1CRUQMIBvyZDeVSL022oD0p4if4h79amNWOWdn8iTS4YWDh2pzqnPfXYS41qPWlRlIi/O5Qt0
EgcZ8HE9RNIRVp+3dHLJPlmaxSNFbyej2o+RV7e7qBhcpC/+F7EcEjCgVUBbASjw57FByqRE7WkI
8rC3rPCqe6ilZo55S3bkCipK2ovsFHfU/TKEcVo06AUaBqANIFuYjvun8DmuRV3YIp1SPCGk9moZ
fC0QTT4/eyfXCaVge4rRJ3a0QyOJJnMkc6PYg1SCyDc1ED3DY9lpqDI4UVz1epCMFvKQ560el87A
WIY6A0pziNeNI+2vKCpB/N+XEOOUmL6B/kYaFPKYX2HLpJ7KeLQDpCD05dGqXWtEa2EnR24ylHQr
0j7f0KpfKoyfcJ74omkakPfCIs+vxq5u2oTx2GN1jyaHzOVg1dSNdsGVnditB2ZmV2HFaYUHNJ4F
arhvFc2J2BI28cSKot0XvVNT+h+3zew88J401KRy6oENznb6TtUdocnXQoUQbDQsPNdPDAfGUCqc
+ojQ/D4bTk7BA6jVMBYPqY+LAeQn5cL5Pnqlq2DeR6MgqiYQZjlSOQWdIFaFDRVI18vBYc2gQJFG
WrEq3VskRMOGcqUN+sv5DXq8G9C9B+Z6XG9oGTxi6CzjqBFcRv1TpLsxNVHhfTPjpZzY8UoBLI7W
r492Ux039+HZY9wk9dCFqQcumkG6qFvPzlalvGTmeI0mM2ilm8L+Ca16aEaJykK1WArA0pjYTlyj
cMzLccFHnjCCVAoEpQGtRT7emF2cVZUpkK3AWDoOCKJ5FSdL2b3TFlDTRw8iHPE8jCo1kUlo2IP/
VaOnvjRSSASpC4+JKRQ7DNUwQ7jj0e+kQkB1viJQzSV1QiSw92Sk97UhW7UaUmsVPslhXFGcRCLe
l3caTOpTjgQwUZylw9VBasSuxwYt6kBROXy41/s7orydt3Fq6pDugfDDFPiDoeXQBg3TXjfNPPOq
GEz8ZbmWTHXhHjltAhkP7LWpU3u2/jEDAxjoZTMPZJvfYynfg+RmCU27ZGN2V4EbLdIFhJG8olB8
0oIvQZHo1w/+pCcCOkhkUND8NrMRsorylGOXRUkhuybERR64pYpN0oZLgrPHuUBwkYBcFhUypAOn
mvvhstSQ9xllsL4gjk7WbYyEru2iu31fxE664ERPpKMObc22WR/aSm32tPDyHd/mnSM83WUrdkmu
W0caQW44blDA+vLtgKc5ZhK51amVfa5rZYOdg3fN5BRQUAIcvr+vjeT+/N4+LtBhFj8KgROYDYQy
s51H1CaLhAEj6QaD8ifSWd0f1iCZzV2UUxzqp8/8Yik5f1wImJmdbRTA6Ko8gZozzLab5mpitZ2w
/+Mm3YYLZ+sjET13S9B8A58u6uvYJ9PB+BQJWiC7AIatKrzWAylA5Wix0wsH08pc+wV934FcebWH
mN5VUW91dUD33POzfMoxfv6C6Sr79AVZGmlKTlIGfBtQiQUKVnruxDG7AO8biMY25639NwOe7qqJ
TwZUnIfmrGFAI9+0po3tkG3hF0iWVV70jMeL4csB6GhXbP2TXZO1HP4PhLpPXMxk4iX6y7w185do
hrGzRIFP7rvc6YbBK+raG9LGtbqlSPhEoIF4EJoHgKSgHKnOfAAIi1H7iVTmSb3lIoNVAVgMejDv
/ISeGNBnK3Oe7ApkSygWF8xhtZ77Sjhk6wQIkR0y6q2LfHp6d97eqUMJgygt2IhrEHnMZjAdlZ5w
nYF45VHd6m7slu96cStzR7jCp35xFwUCEjehGy0lQU5cEgeWZ+FvTEk+IshGOqLNt5JV7juoZp4f
3ck1m562oG6FaNM86B3RemfE2tg4JDG1PZck3QMSL77UbMiunzd1cjS/TM0hWSqF2GDTUOZIeQ8y
BE0owIAZxcJ50ydnNXMwSGyCRgaUk2iSnoOTtBI/CjWcN4CCW08Eipf5U3mxgeRbHvwL2WjessuJ
CaV+0f3El8CQkvixRzzm5XsQo/tsY62LK9XTLQc6Sat03bjN5fK7+JTrPfjaaTSfnNFoKnRsC7je
7JuMj0i9MHWSlbYtnuhKezq/AIevD7y7kVPGkxDU7NDcA2J65olyKc1KzsizHjKX8PyWFtmmVFQH
yCGUDSEB1Fk/z1s8dLVHFuf4SIouOYtCMC2OLkgndlXlx5nkhnbiKfa386YONzKkY1D+QyCNwPCj
7cWaOZ/cjEHkJMWtJynXcXsRqrshWuoqna3WkZH586PjZY2aVAIWLZNvWnOAUG5lTVzsN2jQc9Le
cAclv09GsaGFsU2XGtlmVfR/2QfzG3KwiLPnGY7WymIdYha4LYNmY66NwHwNr7Ot5YGPFJtc3Qzu
iMt7cKVVc5NRp/Qyj0LD0W0D7fr8fB+64eNPmd3jdoeisIiwcQs9C0YpDViqO5m4RPew8zVLYLME
wz+odRBXIkc7jxi4nDC5NW3UQxtNWC4ydKBgjaEaLzsdbqHCHUQcfynaw+GY2ZxG/+lY2iRuDDOu
B6dUw/IayR1yb9tVtz4/skOP+C8rIEtArzVyRHMJQzwveZHlWM4czFMVGP3AmQCu5vNG1CUrs2OP
CEfivMRKtZ4S1OjIeBCv2ncoLwPgTbxhra1LF01wTuerXneptg6aqboqkDZLJd35lsGkougEShEw
uFnAfM+2DLJSaBi0LLRgtn3mCGJ1QcKH3EXUS904Hd/OD3zuEebmZmtoxoYclpoGeS7LSpNXnQ41
vStr6Hv9UGO01ryfNzej3PpYTQwPGRAURlAfmQd6SmaifwfvUy98lq74SxUgpE0tp7vIZQeaZB4i
vcwJX/t1mzoAwOwQUKyIf/4jZu+wo4+Yh3tiGEwy2FP6fUW2xrpbtwhT+KYI+Nf3rjZp6oC6HMUT
pCcOT4g5GkoV6WHj8C5PH/NYyAHlsR0sjGfanL9u84/xwAw6C9E6CFsft/2ng4hGxopVDG9xeLwd
ngucOZHh2K/1c+wBOoTBtUDaMcf+NkKK+/2rOITjD5htWlQeVdaP+ICSJMhsmUhD9rXtnR/m0iin
rfxplConAJhU0wOMNCshLk3zYezf2zJyaQNpEzJuM6u6+bD5b2/Dv0fv5fWfk8j++R/481tZjUCI
xO3sj/+8TN6akpU/2/+Yfu3v/+3wl/55Vb3Tu7Z5f28vX6r5/3nwi/j7/7LvvbQvB3/waZu04w1/
b8bbd8bz9sMIvnT6P/+nP/zH+8ffcj9W73/89vKjSCg6E9smeWt/++tHmx9//DZp5iFI/7fPFv76
8f6lwG/+Z/FS/d//c+JX3l9Y+8dvkm7/DgeFt5qMzDxIjSfH3L9//MjQf0cfDl5UyBACR4uz/ts/
aNm08R+/6b8jITVFIaiqT/81+TdW8ulHkvI72lYnAA3k9gxk/fCzf33dwUr9Wrl/gDfkukxoy/74
bSYnjNIrDsIERUK3OVjb7TnHzi/X1qApW3G7tI6GoOh684VgcI8gvWgfBo3Rwgmtwb4x0jJJV2i3
yYWjqEN9KXItC4xuaIJKVSPPok2tr4yQV9lGA+0iJIoNqVoiO0V68+Awf3z2x3cruKJBlDtvpGwq
qSMDU4RTl1Jxm5GM+5aKZFEXag+o9MkeqS3w+rY21ImjPkdhSg8VAnodbir7LlW1vdQX0X1faPYa
qG9DcUolA4UI6LkQOoM4YAS1qQTYgdSQsrmytCR6rsDi+qQWtQUi7AGPUWCs43GHfqTI03uTggg1
Qj+7H9rQ972M1DgxvYQnZAz0UgHOI0wkdB1kRNi7yJKHMogUZG/9NA/rwrEB7c3B5lZqTz26fwQa
BuRE3QHr06pOUin14IHglmpuSsforunU+kfZFWqHd4/9I2q0Qnd7IePfcdsl/NaM015xrVSq6UXb
hjRxC6ic/DTC9gLNeuCN06HzHgZWrYckkIcsn8RbgWHycsi6gOw4g3zOqs+Fyh2dh62+GlMdARMB
Qia77uQEhsYkUXjs2JJFwO5bQ6a1u+kV5IaljhWBwXkeSF3U7i2V2UNAaY6OV0ojYrlpCt4Erqt1
9IjQaPLFBRebPk815SYZG6O/bGJqvIZK2outUNKkdUD93w2BTqgCikmBnml3ZMUYXkWamV21ecvB
DY25r5EqHpUbkRkydTtTTbhPMd5re7TV25jQ7gabKY6hKxJW95IdU9WBiLf0HkNlFkW3pI5vOcrb
9xUrsw3pjfQ1QzdY6VdqoXQoD+ijb+eiqgMzVcBDldgjELs0R5opN0GWaoNSwbXNQuvcJLSHnc0a
/a3kNgloJfTIyYGWuTMzAlxTPihC9zMpVyiK6uAz8kc9qu/QZ2/rHhR4lN5TooatlMbO2pUiF3K+
o1Kcodhq6UUENAyz4wBNYxAGVPSiqG9Ly07AXi4XWuZEXJV2ZWXmtg/x5DGBcDLgP3tZz0S87WpC
7tELY4V7hQ6y8mTHhWx62aiPrTeanfUA8+kN8i+hJ7Io3IYxKQH0D8ceemkZ1bgPbG79o7KRSsgE
Q1uS2moGHgk13/KxK/lOL7oodccw5rpjlUPeO0wzh/yuILpviTJfFUB75F3rdXYWDGEvbfWkCi+5
SPAC6dXiwcIo9+Bwl+6iUqiPmUk5BU900owA8ZUNWPyZisZ5s6iBg2NQ1fVUEPfReyJ3EfyS1bPL
3CxDcCUmg7qCgeJHRCuEUInE41dIoQYp71Cobgh/wiRKj3pkaD5cbh90wiB+Ug32ts+i/KKSUeOG
krYGJUmLgQoqG6wQhy3pVY/WfbpWi5ZsWGGYbqiU8WNrmgm0yspxL8AEyzZ600cXcITNOxtK0wkr
KXNxNVvZepBHVIMkwxZ+UZbRHgIr5f2YF+1KAsL3hulNtTHUKHq0pFr3jY6mOymPizvwpI5eSBLN
ZxxiGF7Ns2IbioL5OVOHbdX35Cakgl/WSoNjYVbVTSNK+zaylGZwdV4rG1yNmb1VMg3hDpEYENJh
MmyQiRu2GW6sdWi33TateetbEqsnRrjhW2P2fWBoefVOcq4F1ZDYwOnhA783g5GnrmG3UjCU1i5u
hf1DzaHhtBagqIQYJ9PbJxU8Zytwx4WBChzOxpBipGprDp36mAgHik/aVo7rcRUCrXk/EFCIJaB+
e0AXtBSYQjTNVQLVyFXa8XaTgYf6IhepviZ62N4qxmC8hFmu3NCEpfdq0SdBGxo3KikagAer8EKu
7HGfcbt6TGPW3yRhz/cV/mtNEsa+1yTGuxOSoY+URL3X1EoWoMmO3lXgUnAl0Ke9GCPRgkbiLOgi
ywDhPI1WZFCMq8qqWmCilXFtRL2x73kUuyZ28LNMct0xkG27iMvadkN56L2qG+1rOjbVixhpca2E
UfyCnoLSq6IRLq1jVDh2nvWXkmK1mz6xuidOCb/Oww7ts7ToVxzgrCcl7mOXFbZyXcW8meZA3DdW
CiE+q6ouudKj5izJdNcWA2CosZ46cJUA9UYt4MDQBSjLLe0Rhha9idMSTUvYKp28s+VGrOzOUJ3Q
KPubou9ldyz01O9a0e2LPErQFhUnNp5BAykuqS4KCJeYmliPlJsrkhvmDY/V/hor9xxRQ/J5DQ5R
Lmo9qFBuxRtGv884f8bz1W1CK76q7KK6CHUOeuZsUBq/aHS+LhnrXphMqnWL7UUdJUOvqoNpQ8p0
nBq827pGi2xm1e9CotENr0S+suSaIBOkw0E0uW24pOY/G4vTzdAK9butNGAFKvTaVyrduEzgXi90
tdK9UIabAlVZ5qCNL72EBoHqi7wz9iG4sD0W1ZHXK1Xx1FVj7GPbkFs8TImvZAxVKTHKvpqlr1oW
8guR0XwzXTmrUij9mg+sd5uSyte8EYkb9xI6E8zM/q5bpdgwm/J927UvSjGO96ISle2a1CANZNst
7UqLivoJVDKkX9MyubQiFm1NaYTU+ojshpMqqng0tDIKFBLK9zzmxlqineknpG7WWgv/4KKhc1e0
duv3Rl9voAFUbvShx8uxrpInxAWhiTZpO71CSk3f9VFpvCaF0MGZmfL0Xgk1U1rlWHUgwbmkXqka
FCztqH5P+kGF/KiZQWQii8uXdlTb9aBPC9xVxMt6I6IuSvvGXT5U9DrMGrWHepz5jDKoDNJmQPxR
8Kot9LrwKtrRMc/2fOjZXQFxsVVRKvmtqhXXCY5u7AyslZ9KfPH3rCwbt7CBzxJ1wr6pqEWuZaMT
QQYMkhuHVrZPBvMFMU4FysESqSMEg8KRKlwvnZSkbwb6wt9AKTEGxSCjAAbuxUBLlfxikIth12W2
tAmpKtYSArutSkrcWAg29F0HSpBN3sSqP4pWeLGmtPvpot60oVUFddsioKtNbWsOZr3uGDDJTd1E
fo7l35U0tH4ga0AcKQTRXk1RaDYporJBGfwBVOG4Rt1ayG9ABH/XKWoo6GrrXxBYFBftoP2USIOW
5thCK/hg8uuY19HTOLaDq0jZhRpVoWvycddJReholbTmar+WRrbTxpB5usqgsG1jcoZwSFaCWgwq
spV1G/Eof0h5m1zporziImtcrrTabadExi6H0JVXhNivaWXJr1EnXilMCFw7Dl6EPyxImMhQcUZp
KycvVC6lb+qYN08sJ+2m7G3eOhquPurolYjXIGuR1rmMw6xRofzIBk5uc8UULxDboGucmRaNnQJS
HawXhAYgF5V+wHuwjTnanYZYmMmeFkLzK2qIcidSBVKZeNpf2UM0PCJ9qsfeqGX2LhNyBk6GSpcC
YtZ0lev5ZVcU0lU1NA12B9Ny9Zk3Yf2t6KEq6yIg/ElKrTU8Uy7guyDJV7o04sYLQyF1HSfZeBdl
aYn5zUKEGpA2e6gFEENuM1JlDdFW/pSmobEdVdb1TmuPRu/0unGvJRq9yxqEoQGslY9tPOQ3I7i8
wCSClOYPo2mxq/FLbzwPOfEkmykM8JMIzPu2Vv0Ix4FSTx+kVyO1hjV6XerIJUA/W1tliGXEjxaD
bkQr2+NVGXcgtpcgLndPQX4LzrhUAltxXbd7qsoRAdtCMfoGVcgrB13ylTFCq83ljVGgwiR9Y1Vf
fqPQMC9deLr2Uq1H5ULSKsV2FNEqvkVau8e+a5Qg7GJAfOJIYN0HbKF9LKQkkJMQSNo+gzywCzKo
5l2NaQsq6KR9NUyIN7IB2w2717T9EEWhvWqEiuGDuRkEcMRM00mTTHTfDVxG16SXegCxItx+LJH0
b0No30Kvqo3duh2S7wg/0RBum1WneIDgkXfMUvhuh8y4qdRG25UQGMnd1I7l2xKiIjcJeCkSeHvQ
aKhWqz7WfCLc+fTI/+sZ/fnZPKVqfuWSPp6fxiRMCGePTBLqBIdZlv9lUneGif3TDBzElNBFGw9a
Tw/NgElPxlMUnfFN1kWBjrdf0OFqvi7rOH1q27zzSZZO/LHAPae+Thp0TQMNCM7qXKP9E4In8qjY
YJZwQyOjfybUvpT1+f8tnwPQHDIJ/306x3mJE0Bj/swNTQmgP3/hr2SOZv6O4hCAnyCyRw0YDH1/
J3N08rthTgSOH1gfNJH8ncuRrN8NkDqijghOFAAxEEh8SuZYv2tTHwhkGyF0CfCn9pVkDv6iT7ty
0hM0Ac9CSgTwAvDWzvVGqaRRpS9swFgqmlyW8MdPLaAEoMrqyUUxmujRRhXtxtKbpZ7BKav46zx8
WEYzlwp6+qk9GqqqhxsVglOanVhoQ1LFc5K9mW3rWEsg9DlYZxregZFZ9cFEayWvp8dz3zjZPtya
AbKcnu1rqxzX64YEzcr2xi9ChD6smgDR4LWJasNHlu5zQrUP60jqK1gdbzpPeP0KLQuomjmAPvzU
tvE69xH7//i06U64lw90znw+PxudzacujZokSwaMrrhvBDToUKFibqg5yTOEqzzFLT3h8520bW/k
dXrJC7TFeN75r5iqGmc+Ys4QNUJ0Ao8zfASlw1rCU7HCY85krwhuFiydXFoTMEmgBxBjQ+74cP/I
uoTrYtSwtG54Y22HTbLtvrfryreuQkd1mkto9i2h/0/t2c82Z/XyyGBGVmQR9iww3s9R2FR7sHRE
bmjZ8eb8TMIvHM/k1NgOCKgCYsP5ziWVkOUCe6irwaI4fJcBEzpvYQ4t+XObWuiQgswVFEzn1A9a
FOZ4l2OxWs/CEwTtJ5lfPLBAth0IPhorc2sF/UX1ViwRZ8xB6x+WUSlFvhpAZLS0TV7pU8VBycay
lD6OJbRZhDedScszfeLYq9yPAmlBUPLErgR6GohQZMaBQphTqgy5STqzxkBBAOwIXUCuHUBk+R5q
2Uu7crpeZwfgkyloNRyOrOg1bBBCwCyMJvMOezJaFRvVqxYZrGYFP/hPEAtBUgB0bKj5TVIph5ai
Jo6jKqW9A76d0pHe1JfCV9blZXZJfpjPO23Ld+Nu3HQP6vd8hWgzWtg+s5sDqG6wdaH5Eq0HYKoB
DcOh/bqSQ1VLOKTfky7okzWtH1M2OJVa7SaAF1JlC9v1sEw1CflMBkELDqVvgOTnWo/MLO2u7hlx
wIjo9BxlgrwNUokDDtE4g6E5IVFvqEo2CLxXNrMDJS6cWOuBO5N9O1XdsL7pql2svQ9CXiBJ+1jX
T+s+/7g5LoyEDA+YEh/H3TJ3RCC79ZY9vLadU/hxgKbUq+4nGlDyb4NfevlNCQns+HJcUo08uSaA
p07Sh1NUMbsDAG+KG1VDTTJlmzbha6REHIg844+jh8cpHqhLylmzePOvVflkcrYN1RIZkwT5TAf1
i9yRY7fY24GV4j3n9AqQlAy7P0fadcE9zo70n/P9yezMPUbCQm4RyuVOHuZQXxiQlB+QQb+pDe6e
33fTnM1WFiWuDwZWHZTwcxSRpeZKIVeR6eSJkG8zk5lOJSkrMJzgkMPB3WqjvgCen/n+aXDQAIJI
EEhjgD6Zs3uj6AOm5d7C2gl0HbJv7UC+nR/UKQtT6yGa2KZy4YeD/uSAmRnHyO3kKF6Po5vkFXAt
Cws0uyoxBuAtVQSVuJvRZDBvbjdBSIOmjNpwkBe4xPMNZSdwUVAu5Qsu93jPwxBMmMokZor2jEM/
ZIR2BJ9fYLJSJJJoaqx5Fz6VRGwZ6R561VpTMixEeMe779Dm9PNP09fJMVJRMWyiAAYHrNpXqSRv
8XR0eIuN/9W1Qs0WXUgTSAeEgmS+1QfDolFaGQ4L1YdSn4qkzQJf3fF2gAk8F228U7SJse5wPBnp
GlmpS8PBcvaOBrUyoSx1ZZ/YEAc2pm/4NGd5WKDqpeaGYw1diqITIHJtyZ3eCr9I7D5tvelOwj/Y
3AACzybMihs2pjmewGE7aa4m7b5Rhlt07lULruFoSAhk8JgHrhFJJPB/zKYtkonVI6+oOqTu95lU
Zy4A9OOq68wlToWP7MCBFzLA1qIo4IWzwfqPyv/h7CW9ppV1KGRn3JJVtdFdbV24KNECOEoDek2D
7Mbel1uxtnbajeWETnMzBhOKXb2gD+oeLbKSu8xlc7RvZl81y2mgwi2Vw1CNjg5kF3hDnGT4ohTq
1H0HJVhAKqZgEXmT2ZWWt1kbd3o+OqRt7iRwrKDqvY+q8u78IZuBK3GPQS0IcwsaNNDHAeE4O9Js
1JjCCyRxh6IJrwbbKP7M534b1QQFhdrsNgOqyw5RepS8x6i51BCUucJKygXPeXyl4lOIjC5SXOKT
RNxsyFTPCrwI8DI2nM4D2hB6am64qfy+dNSgAJEdeAEXHNqizdk1rplxKWpUKKG24Axvg2cEfIUK
gp+CYnEVXafreLvU+DEN43BLY5hTEwaYLdAeeAQIVvpeT6Eh7GgQgcyN9w5K6012a4OoTG4b//z6
Ht0S05z+Mja/xbtWbYs0hDEIW20n2t86C29VIEfdxM5vDEI9w+6WBFqOj8eh0dmhbXidV2Dtw3Nx
qlkbKI3FSz3wky87M4lzIFw7NKir1xiXHhoy+o/qTaQCuCUN0jaVkTIFvcz3ZJjaY4clDt35K+7j
yOBfE5+WhRP68b785NFZ3UpKouFMTAqbwiv81AOSEyhgOSgB4CQLqNhjbzvN5i9zs2Mx8iJmUO7B
foFool6YLpOeLQjFnd8oi6Oan4RkLDKtwajaAI2LyBcNF8ml6etODRwjfVh6m57eI79GNbus6gQj
7gqYS8X3TLtlyuv58Sz8/fP+EVrINhp88fcPUXaRdeI9Rn1+IUI57T1+Lc087aMDjNO1Box0Ad0k
tzrQ4Aoy+76MnL3buH2LTMxia9PSyGaXTw2dCTaa2A+grbwZ0b4Q+e1FdVF7JZ4cjTuulQXQ+eIw
Z/d9CLzMAH6syTHXuTOg8S/ZoneydXIH9Gr36oXkfTHj9NcZgwgqEjToYJpnuTpQm5q0wiBbI1tZ
473aJKuuWJ/fIyc9MVhIwI6HXk0knA6DC7krkgRMcdiDIQEeL8x9UYY+HelzPOJSzytQ5p23ePIs
f7I4u22rhmSmDZlH9J0SZYNCnHkR6wxeTK/o/f+bqZnbKOpSWEaDwcVsW2al21mW81+kXdly3Diy
/SJGgDv5yrWqVJIsWZv9wrBlG9z3/evvgbpvm4I4hWlPx0RPxHjCWQATiUTmyXPSUfD+310PejpI
0MD6DM6A9zvYNMBcaawYCWnHQmo8yzqSVROkm7sOvzHCuR+domlekwhGqJb4FaCpPtCDsiAAfnjb
sJtyY4X9ik1Uz7ROl7MGVnqMBbQoGNTRc0pv516wZbs38sYO53RRW6SG1cGOtM5BDBymYby2CWTG
TMzvzreRJiSg3d0/Romoow2HjgfndJinzuNusICkO7cBvTFOZRAHxo/RNRDbyZkcRCMHIoOc66U6
EAoNytTOoi6BPKD2PtePl71bZIK7rYy1HetuhYlsNm/m1Do1ciOoRvCV9r9iEJjB0FS08QJVOb8b
ZZzPtoCN5pdyInhv4Bli+0Nght1R9asg82yvEYSk/Vi7Mcq54Zg0eZmVMApqrSN5XDEmkoQgM3G6
I4aLYHEQFTSF6+Q8Eqi9segrmMzP8ouCmI4WcgBGIW89DYmDpyQ5j2EdisiJhUvl/HJYO8AOsrel
qoHqyQdWMGy83k/vFad2Ub29u+w0bCFc0ghCE7T8MAYNokN+FlKNIYmiAoAGjEERDvlyAhf4odJE
stB7C4MWHjg/8K6CTApPAaAsVWs2rA9WnufBxdoOlleajolp8giJQVM6ZSg6czth5Z1Nzm/SNVnn
xMKTFODN6lOvllR3ixWBxsniOivcOFbJI8ZOKwms9fFsCi42Dhz/9o4Eqys0LNCeZQeGc6JhrpZY
LrHmwWUTT5oLDjXgfjUcmyq0jlOwoL8SGgF4bq8nYWOF5Tzcl31nnXOltTCK2VQyIJ4XgBgPFmb2
gMJf046EENACOAh1tETxSTZMqdeY+fK4JGuVnfVhmnv8zjV7Vqy5+fWv/Q2VOUwwY1IH8jx85V5K
JH0yaA9/A6Bp7VqnJZqjpqJH7I5boxaDoguGJljfnAu3UQbGuipC3SfH8IGbp/MQaADq+iZQYMHl
Fe1kTHjv6AS0QJgO+iCYha+vm2ifLSh4N5nfVlJ2GJJq9Lu1pdeFnrZBlqaloEq3uz5M/KAyjHQQ
XJbvb+ZaI5JFmFFjTk9sak2eJcdqBPeyvOdDGF3+xwx3pehokmFqv1yQJRUg9OvBqF+1n1bMIpuS
ESaSferb5jlWCtPRR4x+alYCTZhWxEbGXJV35e3P4B5GiTnLclkXC9BF8g0AyJHWX5fj93IWXG87
N6gNugsd2ibgvcTM9/tdLbJCgmLnCn796XGAGvE6iOqR+xagnYtmmYniEpccJnk+VwST1k45oBxu
ANM6isYs90ygmA9BDogEYFKNc40OLD+qNcE11qjwBgt8C7Vgm/Y+x9YC5xX5UAN3yCzIySOwIU6f
HqLikeQCTtw9M2A5MG1gmKAJzVfzidIMpVljbJKxAuh2C5AWUPzAKDVJIzjDe3vGKKMwcgnuXZl/
tGZDJFmLBAdbtRZNzNmx26+Xo4TIAjtpm1R6qZIhg/InU+zzZVr6ZZn9yRqgEoLbFf0PhXfewc5j
BSg24oCu012Vu8UWXWi7awALFWqiQJUher9fQ1/rqzplxozvHp2AMQ9KIurg7MU1FJFMFF4VaAnw
b9x+pW1KWmsGDZV1Ky09QVeKBVXrX2qe4Oejf4ciMgasQUtHeENDpZopUeHDc9y5YG9y1LU+DSIR
8I87BisgCANrNDBaNu9XdUIyY1hROI0AO7jtLTM6o4kYC778x017b4XzLWulUReZ8F5aKPfThIKm
haSiyAVd993FoH2HKrwBkAjfS1loPM51jy2LM5B2Aeyro+eVCCreAiM8sYEJojCzsbEWAHoUZ7CG
OyM1Bdfa7n7hPYEPDwolHPr3flyibqMXQEPiLaY5ZWp7Smb7hAie6B+zT3wVgPrARAUnQyB+byUm
zWgQdmmlensvJ8u3ajYeiE2vSgPDyrncHkztXzfvmFcj68NMI2OB5NMegFyHYWpltIbW4btc/IDf
f7scx3ZqovBmdJ8wWw7l+Q9hZu2yfpRmFTNZfrW6epCcbNA8GK/DWXUzL/FEJEk8NImdVBhE1GFg
SjBec09Oi1LMO9QYBFDRAunPsldCfgyKPr3T+4wo1J1vWpcGolfnjiO+M8v+fBOwFSCWpYbCrNLm
DlgSgzwVVSE+XnBsZYATADuDTJhPBpZ5AtW7qk3Iyq9zhNV0GUA69ZBK478/udhAyCVrOuBjuCDe
r2VUSp32Kb4Z/n3WEuLSWdR82DlTWxM86EUfllVucD04vWoEevOZDRjYJfUue9+uFSgGmUh7AeJ6
c87NRyGYGiOLTnEDNYurS0WYyEqQx6qgvfBWCX+fcOLLbOxwH79ul9ZqaYwBqAa656ND6NpAZAzS
Mo3f9LHVe7qMWUWA0037tsRaqTM1XVJ4XYSup4pxFGeambBkTeb0Ph6GFo1CyhR8l4rqz8ui2/HB
nuwYT9FMMm5Wmc6Ch/2u/26WwAe5hpYY8sNWKeD3kgkmcXVBfiaywNx78zGUTC+rVIGFFsAewLwq
MglC6E7V4P134DKO3FzMsmGL6PzZI755SO7AHgmuBdmNrpQr+yiieNmPNhrOogLIDV5WXLRBBzAm
8gCLKvAI6GR1bvMIhtTxMLrNuf+WHqqgvc5DUQN0NxRszHIO1wCUGNULzKbSiSStl1Y/mwaM68v9
5QP0BqX+6Nm/18e5xVxLFAppf++o5NSBYfkxcHOh4Q3ABC/H+doiTk5BBicqx+y8JvE1cRkyak5E
Pb7L2yXQjloWYHEnd/TmY4YmIdP8YqDI/E5EC8Ji2oeFgiEBLKKQhUE5nvPOolkjotroI4T00IVZ
OAUaIN6iQsP+ojZ2uOSrjOY5AkIfgQ80grLXuP13ExciuvOB5MlfBJ9v98xtrHHuOWJuvW67v63Z
L+mX9gtIw9whGH0pJJ3XikuSbKM+bCQKG9hFsB59gAYTLaoKK4fJ/KgHyzXjZJyC+FDe/XsSMrgH
/rOxxW3mrFHciVXENpO49Q+IiDF4/n17Rz1RfWz3KtmY4naymyU9UlK2k9arvr727Q9FiIvdKSND
nAAPSvB0qhBpZhMf2xDZWyUxUc79qy2uozn5S1vd0kOrwbNujfZOR8qUPoqKDLthc2uWO+QlpgHT
qYJZ6zp/MIBBBSzJXQ+22/uZfZR94iTBH+VpqC2AtRr3MkDA3LejeQ3oJ+hQHfXWClXG7wQCa2Rp
6dMKTK4PHoogDctHIfSA/b28f27tch+yGBvUhjBejqhCXAWsiJjD9HvHDBWPHPSj4ADuBeqtNe6L
anmfF1oHa9G1FabgT/qi+OCtCqMH44zGjg/cX9e7YoHJHVASXEnGewW1ZFQZeV5bfTG1ac6kyRlO
a2AGTRid45v/LuXeCzJbU1y6aFv1umJEcULaW/i6RF3aCKEVO6+jzXLAVfP+ZMykydthegtk3uyl
X4AY+ZwmgQqYNl4vsjO7s69iNoZ2bmw/iQ7/7ivm9xIxl/PefNXKY4QRGXSCj3rutscujDz5RrnV
Q/3Uu+RK1LtnicoHJ/3n64EC9b091QInVykzezHyYvk1NgO9vO4TwxnBQHbZR0W2uAORYTS9bGLY
KlB/zr+bae1CnSWoy5MiaQJbArf8QO6tFyYmiEf4Sqc79bGAdp98Hz+RoHdjX0jZy01UvF0P26/G
xbVa+X+nSY/jEXwg7quO9kn9+EeZytYQl9omcpXVzYJVLRhNP9YBo+3sl8PsVoiey6H8lzoJHxbG
5bnaWg8ZWEQZnkl6Vdvkvi7ju2YtRBW8/Qtp44dc6VaTpAXMAFjYPH42QgVkjdERZ269b16NARLV
zuIBVeiJNvRyREGB4r3750qfqYkMs1VSe9DCrDG5fNnp967zzRfj2djjWWrSJoeFVDYCqXzKIuOq
zrM/ePJAqBKtPBD3MFr29+totLka8gTvwib7PINWgv77mjeL8hZ7ewD1Cdj/ewPRgvZDmiI9b6XC
GVGW7FYo6WmGWwrfVrs32cYUd5PZ8UDqVUGYsL5CMye5kZzcQ1vywXZfm5clsENwdn4W3Z/7jvB7
fdwGquAK0voY6zNMlI9zwzcLEfnzf/Dx3za4wyu3izLKzMfHIAqzq/ZWvhoPNFRDEiiecaUcpmdb
UGDZfQVsvxt3gDF3LvW2ic3s/AWvAGhQpg45jj4Iuk7NcyXo/u2+4rbmuGO8ZMoA6mKYk29RKy+p
n9ywcVb61cT92TvNS1c5JeZwEIaTQHSY/0PM/73B3GmuB5OOGOPHWUMYLgPwTHqvS2AE1a3o2tx9
jm8WqnFpQiP1erUk8JcxWNFFP8qH5BFEQJnTeaNP8NyhgX4sr/8wP/hniTwsojTSIopZoYnhWcm3
avTSwAIn8+pXqkNKRxK+R0TfVONSBNphjq1mLgS+a+PUOY1bGK50T39qIP1xlpfIIU58Upl6iidK
onePJUhtQRSAIdAPEzrVaBdZFuP+sYfPJXmwQb5wOTyLDHCLsysbVIExXiSrjOAZ2ZiOEM3GMK/7
kGJt1sCFzlmyJDsfYYJREnfheJgCkA+LH/y7N83GDhc3yWxLtcnedBjqxEQ3hFEzJ7+1PFB9BIrz
CI6OUpyQ7AbrjVEubub13BVol+Hetp0WNfD4FSzhge2qYdeBu7/0l6vue3cQDbztvyQ3drlYuo4N
LcoCdltUN8wEE4youbqDN53TQ+q0bu6KHq+ilXKRdMRkJ81AH4L5I1ywalm8Fmb0pVbI19mUBde5
cHlcHO1Ng2oy+5aY2HINVz7YN+CS6YLZZy/zGJKOuBVfLh+F/btis6dc+CxrWbILCUa1cAaoC1gg
KJRgSJe68/V/8XAUnAs+MwIxvQ08NjaUhTKbgODFU88rpDxqn6TnKDvPYeKB+zicnqLeoeIGzm7W
/nu9b9fJpk5MkcJgLAE/ID6OnuSgqHOjhvapCESDoPuvuo0lLsq0ibLOeYqdlbpTFKK2mXo6BOWq
xJnO/dcmRtj+s7LHxiYXdgywxEEiHTYb/01EvLrv3L9orJdX8hrfKF4WEGEez1byMdi9TR5i7Azz
au/zxB5UwFVXwmrn00Pslp+pD2qizwqmLTriCG/8/fD9jzleBH6WwKUlsUWyImf5xbzK355EYPSz
XAJqd8nrJ+fyMeHYwlnPHKkwU+qANCCWyEuuyXUkpXUCm2OgBt3dfGCpFengP9FbCbJ/Un/pmCiw
8U2VcDhYt8OxvY5FIWKv/Ln9GZxPZe04TyAnYeVPemg/AxrizqcBgjT2UZh1CL4q33zI1rycKmZr
chcXV4uTB0WIPnGo+tmt6M7fv8d+7y93j/ULyGtrViTES6kBpV6/aE5v+pe/4r4RjHXZUHrEVCQX
YNNKKeZkQVLTgoK2NzzbPPeqSCZt78pA1VEzAIUDwwpfzJGatpM0kDc5BQayKd5+Maj5bITW+tvl
1ewdA7DTKPBNkFV80K0YtLQHRR8aGCPIwqjmLaUhyJN2E96NCX44jaazliRLNr+dNM3NvdhyFMaj
F+RXxZFN0CCQjki5V/wIwZETLE/nimIRmAt7Y4LtskP3pwXh3CxK0vbeDgo0KmULvTVGTsB5XQsS
Vm1CpxBvh+QwImxB2O6oBdGzuMK/d9HCFoIHxuaJavAYH32AimI9rOzoJoeEpfCQVakcGaOwk+RS
z3647B47gF/w7W8McrFiLVOzUc2FDQUNPitFa/EpuQMDgoxn2Xc51ALlYJmO1HuZ4hfC19LOOVAg
EoeGF6YbdZ1veSVaaqXAhmG9I33VrchfpHsz6hnVsygq7pxrmII8OIOOAwTCZWlVatRDqwIdMY6N
1xLzXqGmCZ5K5bZU1INdWl/AAv91kKOjkaYPeZa/dBlGAuMhjM38GFNMg13e+x3fxUw0Zr0hxysD
/ch+8CbJiIdIbsEHixeMrDhxBJk8eV1+XLaxl18ARAHmEaBQAEnkoZVz3BBpSOBQb6/8s4xGg0kg
WIF+tK9ckcj9g8E2QwGOGYPlNr4sItz7Za0kttXR6v6a/13PEXXzwPb1u+RhfVLOVVCG4iO6u5VQ
VACClBHz8G/fNB3APb7A5uSWx/bYf0qQW9R+cVSxTOMgfvqKDHLHZtDjtahXGCQASJDq1q5Fj4pd
dwXlHjhyELkBX3y/jbLdqLGtt/hw47c+1Z+ztvLaaD5c9o+dTJuR3yjIXED8g3/eW2ko8GayzWh4
EG/0q/4AFvBAuRK2nNmv5ZK/d3a4SzVWqsGIqTE6xvUaKGD6GTFH0fpMqq5AKiZKcXc3b7MsLtc0
kj6vUwNclcWS+MsE/nqAisELKLr6BNvHK4aAA84uVkgAOuMLai7+gCZiDE6DLGScUMbDFKinxVOc
TvHFneddF/y9Rv6qsIHCWZcZtjNLq71IA0sbMF+ZaInMky98OYvzdHDXDkqDvheeflic7MSB9QPc
7R6efhgN8WzhdStwFYv9+SYskpUW4JvFujpfxm52Ie7AT9DacU28v2ImyHT5CIj2kf35xh44caM+
nrDAef1kpOAREyFqBc5ocQGRkDw2zQELSuvuNid5YBQr9Fag9Xd5IXvluO0hs7jKR0QZDLWHIZ16
A14eySH30FkGXmXEB5sg6caKu/70/U8eW+8sc2EkVpuoAJLz75jvAWr72UIfnQSOcQB5mOAqf8sK
LvkkF00YKau89PhkkwtNurMSWng5p555kzVO3jsg0QPGsnUxEnmqvOkgHxtBNXvfZ3C3QVgLc1Ia
90lnVQbhxjjhBW1aQMxN0mNid58vf86PpFxIA2UDTRXM4wAG+Za6bRxTHZoom0Zs6nqLmOlCAyHx
x4NEHPlqBjCi85pz7ehuehqu1J/tte6CQUEYSf+DU/3+FVwoJZO51hGj/e38KCxO9Gr6OmhOfSjC
EUwJxZflPD9V3nJYRBDx/dTl9/rfEI+b9ZtTRIyUBYL4uAZ60IWFu+hIXQwnPmRBBALIh8s7vn9Q
/1kqn4wOC1k7nUXUFWIaWf9jrfqDGQluXOGyuICqWWMcFSustB7UOIYbVPDcFa2e1UVIvYl94eHc
j+C/l8UF1E5LJmmu/v6CEAU65TK4dwZP9tvQ7D1R4rKb0mMyEwkFhswwovI+niZ1UcYSg9UOafMg
m9VhAVl5tOqLtyzm/eUvtu+dG2PcQSTDnFSxBGMKEAMobccvdewMd0B4+41n3qkn2e/vVIqWkmju
dTcEWKDyA68fyMA+OEuBycOSga1LjPtQQ3aqUphe7NpgFKzgaIJsksIF9BrE1RU4ov66e0so+x76
Z/blQBP+E1yQbLhW1Kfbja0gUsDYK8D4lsw/GDI1VZNIxYNhDORXkIhckVCBLDUDRtHzehV5y22m
eS2wewDuFU76Vf4k+KY7xVdl+wu46K7Nlj63Op6k5KQHxanC/aWGMRRFhVnp3v5uLXGxDUK4mlml
b4+jr38xeWKRjn7TeYzJM/8pSjXkywYVHkJkLN2yUAtLY7lN0bolimXsLdZhUPwIiJu3PAuPPzve
/GWJBhkm31HMwn9x8SaVpnQk05vN2cMoAor3RWh5uaOfxjD5LLqcd0sYMGaAUgyMlwA4vD//k12h
/SLhbsxyp35g8NLk60yBjmLcwWPlCkvoewFHATQXdKJsTJt/R6ejZCKhwsxyG+ifrTvzRXMbNw5A
yDo4NQQmXAaipd785bKf7n7LjVnucGqxpo1rjn1tSgWqN6PaBuY054LBnz1oAOp2YCFEjYAJ0nOp
VZpDPiui4BqBdpBX3YOdsoLWBzTikWAhq+sw4yp5/8Wtsbe8rV3uFFrS0LdlD7vTqneBBD726xpT
A34KuN95GRL5KFVMzLVOMIxE5t6d7AJ0VNGYPRWN3YdD1ZaubXR/k7C/U97bEtHvbwiknWUUZ1GS
44NiGce2JMcxuMyumyd6mK4H6Jd9noE9wWA+RGR/mj+X7+aPf/+x1Y1R7iuodmW0UDlDpxtbrclB
D2GN/80Ct996NkgZrWBBk2oE2d7srsekpIILc/ergjMd/Am4oT9MJqnRqFvVQHFfmuQ4RdWvMTd+
XV7IboKjWhpm5W1sBRQu3wcAtSfxQrsCozvfpFdKQcxM/fZqdCGpe+zG/4LHby9v2xrktq6C5oEm
jzA4pkCy2F9j5G1VJjiIu0ZANc/oV2QQW3NZVD6k0N+ByJzTdEGn6iBNfDBl3bm8d7ufB3QTwI/Y
OlJfLnbK3SSvhQonaJfUT6fik1mOgmfF/jp+m+Cug04HaY3B/EySLK/Kq4NKLbyyB1URrGUvLGNa
9Z+1cBtWTL0BySZmSKHQJZyPzXzKUS6AEojgNbbvcRtTbFs3L4UhKmvVGGGKtRZLD8x/9xa4VpZg
OMYn/dimf7A0TcVYMUrW+Id/0Q9tIaWaOaO32OuHCn+9qpMAE6Zeq8kCU3ufC/h0dB5wf2MUjkMT
LcOoj3qEFKXRKkevQBMmG37UGILos5tIw+uQkqAOD/oJzvNAr1zRNtPheS/FUw5mq8TpAOi5S3zD
m16b1mMcMk/2UxbQQJRz7qYM7K2LEW3weICB6v33Mwx1HeQZU4X0RvvFSGsSzGtImKAHooF6unf5
kO32PDbm+IHdVZY6xtCNUHuXGY78YpzQ4vcaDNwYXn+S7vL77CG/z/0y/JO6wdYyt8ujltC+ghgk
+KWps7aZU6WCMLUXQbYWuONdD+BHg8glKp9KcSwH9aytiWDUcM8ltya4g20tDRkjGSZsxncFTaLs
dk5ER5rtBJ+1bo1wR5pSo+jzDEZU9KUWv3Oyk/aJQaehjBBe9gfRetifb6JHIsdkkSy4wwQeeGis
HlKpvofEp3/ZzG4fcbskFjA3dvKoHbKZLanF+ICGmRpGr6+HVhDfCZN+dsde2j7uDi7R8avnBu9i
ViFbyEGGRnqPRkzkmQDupN8WLz0YXdjf9NeiKTaRB3K3cW42EOpkk7txZ7hq9yQL6UJEH4wLF02S
1KVRwAIklBwpWVy7/rmImCf3ri80/5HNMjqPDx16PNLKJe4Q441OdSBk5U7W4qj0dsy+X/aLvf0y
wbigIrkAjyzfu7L0TGpVA++lbi0zp6YQ3wTZtHvZyF6THneIgjF4tECB/eEcooIsaLfaaDZqYXu0
A/0K0rGWV6MDUwJAP4fLVcYgoqIX796n2prlnMGY48ImI8yq1XgHinNHmhS3MkTcQrtVi60dziXa
otYyIr0tr7hRMaIJ4WPQSY8H02ddJnIG6zLqwdMh84ZPxpV4lmz3KyKhBmc3KjLQ+3t/uGPMQK1V
gR/Q1uQhUvUHmveCALJvwlYtldHhfJgk7wsAYaGADEex1cSBPvCR9rIIFc6CNx84QNL+jxH2IzZB
qhwHBQh7rIP1i6evPZwRhfzBgxbsFeTUqXAIb99DfhvkNo5EQKbOM1aVtod1HsJ8Uh0FvU6B/4s2
jwu+S9v2aqLAjHSI7uIvkDIMYygpTV9QB3XXDjDl4vmyyTf+gEtbyR05TS7qUZtgcgzyh+Rz5NYe
8pvTfJ7PrO5T+2bqGkfwN7523gxuOdOt4KaYz4OGDD5Aip6hdn/5N+1mytvPy53HcShquWC7jeJM
9g3JcmAck2MMThlUSbSr6VCILnKRQ3EnMxv6rEENDu21F+XEOr/t1RoaoALXgtRH5SIUrJAlOBd2
ne8aSIm5Eq2BPUY/zrDOeu8wrnkSgOyxFCp57Jb0NjvKJ86KAXosmZ1K/Rb9kfvhHrUnOFbvM5VK
n2lliS53wYl5k9LaHlG9zFRSwmJPv68Krow0BjtG4vyPG8mleVCTBxiKmYE+jh+d9Ks4QCMRNAb9
vRiizs7Cpa/GhZ1BsaNcYuAcu2+ysBjB25tW8cmAwpNXDKqHCcEfgvUJIgJfNlyisptK5piQy76O
wv443HchxXNnPfXfCmS24imUvcr21le4IGRadj8VI0ySUwe9IzAYnKvjeCcJh9d2nzhbS1zsGWfE
8aGGJenAeofZ1Vg6xexC/pYF9MS1Q/0JTxDM/eLOv4ZW6uXN3d1bE3zP6F2AT4jHJljQMJHSGEGM
UtuhqQYSZhHybz+UbWywQLA5BqtGNMWuYIP5Z/0J6bRfXKMveZyO2vcy/BOkq/K2lr/XxJ0HOS9s
tWL25Fv1tT0CFhZEQZqjGVn64vrr7iHfrI47EGNB5pZMsAblbWeePkFrG4L1i+A77R67jRX+8jWs
rNEXNJi6vA3b6q5XoVCrt9C/g0x6YQusibyCc/+6TIehhGAjyDNLB1UIZ5SDy37H/oYPYWSzHs7t
G0oVvaewMCsY/ICUdhelkFAtDhRisv+bKe4m1ToUWQuW8M31HTDJjk6+mCRoR5Eo1m69GxJ3YLoF
exD0ArkLVCGQtiQK+gxj0J97iAMCZiQfZrC7WLf2r/GmuYUeYnh5cftf6h+bPKTX1rU+bSGx5JRN
AYh1Wa2f43yJny5b2a37bJbGo3fLGvK4g4qltcEMxHzmY4K0vRrYIGcwff+DQU4ATU0wggCdj1cQ
V3yJ0nIA3LLGF1vBu2Cjd6E8Cha0l+ygMQFECMixoA7Ifas1K6ysYqA9Df1E2ctvieTI1Cle0Icy
wyaYDtYkyth3KiXQeyF4Pf6lRcqd4WGSQBCsof0FAicgeGWne2T4e4gIPIp63jsfDNunQ9XFYhzr
+Nf7mCvFmdJVLdilMKd6ZwbrleZV5wlYMDZPIXo7fnRCGIMcEvoUTJSQHxgxrXbqCgXGymQB2XAT
FGb24/IH2zeBawoQAohT8XydhrKmmj0ClljLP0oUWHOtEYQJtiPvIxIWAXJL8EjbBuvAvt+xaq71
oe1Yc5KQpyI3XWXsf3WQLr28EBZtLplhC91chrM91am2wkzZ6g60tcPabMK+eDLU20w+T8bxsrl9
R9gsi3OEZJqHZWbLgqDTqQ6iI8XkMEOp4/HiiRiu2Km5tDju3mi6qYFYKYylmGdRD4wXCTTqwjHJ
XWdg3MsEniB/KMSMQyplEDCDLp5U3ERFDAlA3Xq8vHH7Niyd6TRBqoxnFVAnPNmNBf233vg1Kb1b
ZS//kwG+X9DNZmysJgyUiu5JyB3q8vWyhY93LAuhoFKF1hpIpDXua0iJUpMuggWpHF1pebWr1EnM
p6YrBD798WkFwDrYdMHi9FcRjrvN50iyK9Az22+oblP3QT3s1c8j0pMncFychtJJryXBexWMxry3
vbfK333mOs5FVJewOlSm9mJMMyktx4rr3vxOFhO1q2icjfjYTZ1Nvk3lvHbX61oqwzeSkZl+l/UZ
kjVOr8zy+gnEsSv6GLQvQdYCnbUKqLUyq7ovZWwnfaircVSdSBbrs88I0PTSGXJopf2sqwKOiAiY
VjXGArRZ/jkX/ZD+MmgVFV8gczGhmKaXBpgwUFiupgejarJRdfOpn6WgrRpTw7Dr0CftISvsin7u
AePVrpNFQ1/AtlEKPNIig8rMlHeYFc+N5lBSS7uytLjEX6YmGX5dTpEDqvZgdFcz5Enrg7yAl/y6
MOo4f6x7XX5a62kEJHcuFM/O2vjZzBr6ZGWtdZ4yStw2a55BM9o8d5j80/xFrtrVrWkzJG6TqNr9
mMrxFwucfF+0PLMfLWOtb81Ky88gmzCuxn4aZyfPe9UKc23SMXlT5eXgZGNnP+gRWSy3lmJNdaZO
qUCEXIJH1GkUDViAJFkbYGqafFIcJTWgttASSmOnlzP1oGZxinZ02q3xXcxkPByzyrufdpLpVxCL
Me4UecDpT0k+p24MBrgR4x9ZdV2mc4ILFjSJ1LdN6Bm+lDn+ioQm1i1VmvWx7tr60E06RkXKNVGv
EzAuntcFkFzXKuoIs/FrX6le1Vrkus4qPB5mDJZDGs2qxkdGJWqE80QVyxk6xXrWQd1IHToRs3b1
qJG+RX0L4R5b6y2kFIMynsB2qj2BU32FSjcCJIb9yiS5z7O6p86cGO0PU2p63SOFAtwN/le1fy7V
tTI0JwHBozG5jOQH1VITlrrUtQA9aCxHSomCEY2IDIshOQ0oSVJs3KCU2VmtqaU8lkZNj7lEk8mX
pMhqvJys+H+2fUq+aUavZj/LzgTkJ9Wpge1HewXMl2ps3c0miZ6q0WjduMeYMtGGE9gSvvdLEntN
acXzDcn6eXFxtYDYLLWj9NQ3Y5qcmtboiDunqF7hMVTouG3yCD9NU56GpqfmJ9SY5OW0UMaDPcym
FErmEsV3OgUrylHLWq2NnZGMSRxoJh5rErFWb+wg0+HNMNme1MSWV0dvLLWFel6WJwdayPljhzDe
PmSpaRI/HhuzcCubFPDAFMw3J0Tz5bNu5DJ1rRbRKuhKdVyP1mKfNXMt2ytKVdV2k3WdOrerOv2J
VuOpWod8PI9moi43STbKtSeXbaf6fQeMXRStWogDotmf47UZ6iOg6fRrXS79V0tSsU1krtfSI8MI
57KrLzZ8+9jEJG38VgI3yyEr+3YJurRfylPeZut0BAXXnJ96o1imgwEo+ksXQUriUHXygtnqZU0f
pnjOR0A0k/IaHOqFF0tVZD23ydysB0VqiOxBjWG0zhVa4ZJDEy0rj0QH591TnA2g8Uj6ieLnjOvk
J+OSR2dVARwqAGlPUX+iSa2h7DalZuLWSZ3+ALdwlh96M9POOpQtTPSIsloDGEWpMdatJ9T6NCWy
Kbl9XKvFKdE7y2tbZQWwU6OkA/K3k2nrrnN9XDOrfh2sVmrcodOl6KGjtVGcl7RoAQdNFzX3MVs2
2kFS02y5MkmtvXZlJJkOhnhR2tasvMPD0Bh6aQi6Ah7QqMAWJU4m0TgK1boDnUaWLSAnVy0LEbyX
J8NtOp3KmI/rakhmqcmse20zRpGvqVlzJYFwtTt3Rnw7V+23ZtR+qRiQ9cqu1VOf0myIP3fjCLLZ
Mm0hoVFLnywqya3btUuUBUsxlvVzlGstSDxxc7wYeqPmwVAkSwSwRtEyMfWG/ljVgsSHVV3i9CqZ
tG54ppghfxiqcrDdwYJAVZiq+pA5AFBFJwv4ASjQtAhtnjr0Y3zQ4qJHAbxVRnch2RK5VhLL56RH
rgrfGtqXyUrS4UhLWTM+TRh0Xv01J6gQz/J9O6lRODfd57hsKsVdunQGiaNtPRdas8SQ7JOnJyvO
eidDJADA2EKDrplMs3csuawavxp7yX7ETWBJTzogrv2tqiyJBeqgLtP91Ypo9VVu1VUHY24mh1NC
QaRgjf2MBn2e+5ZK1yiMUFhvrgprXhcnW3KaeaRqFHdU6noMMluK4T4aPPQaiDzjqsf9a3nGPE3E
mfN5Ku91aGr5uUnyc6HmJsKMOhq5K4229SK3ZbZ8apWlLxwrshfUVxE4HUld7PzBnJYoKOOxtX3c
3Mu37v+o+5LtuJEk21+pk3tkA3A4hnO6aoEhRs4iKYkbHEoiHYPD4Zjh+Jv+gPcV/WPvgsrqDELx
iM6q1dslM0Ra+GRubmb33lQvZGTayAQEGqkUMr4mk3xTDaxObxtNCD2gmaOZewucFFELdvcraUyl
d+0OU33TNGUi9s6ozGoHTu6twCGUeyHhZHYet5uLvmwTAoY+xgJzmrT8ZoA+C9uDnyAGg46d2RtF
m8ba6IZU046B67wLydCxragNr4N0NiGvhBOq+fmEV3FgkMppbisbdYAgdnNjDCpd1+KwKCpQ8pBi
jNW1qKahI4FbsaY8YF/aELY37ZbegNIjsgQX33phxN+9MdHTa73sIJRNW48rO8jz2mMHVo60vUTn
j5sDI5SZN3GT9WYwdbRLLqsJ8cW2x6SzI+TXLRol0i7TjUx5XIVxQ+I2aIGt+Npw3KuRoGPK/D63
aL2xRX6DtsAhGkkbN5vMcADsGssq+5yjHox+VnuC8+JAA+dB5cTsOJFevDip5t7bCAeeLJKpz+Ag
36d93zU+7jPtxtEb6PgYeRu3V/icGDsrrzx1B9bprsW1k953Ag/sS4dhq26KIYOqmNQk+nEYWiCT
0DU7CG6k0q6kL0Y7/WqIytW3aKRBb0TWpF4aeY09fM/TOHnVtI4ARVG2cpcqU+0HR7DGL2qu60Fi
GkUcIWtaa1uQl0iJqxV08vcynYP5uPTQTIk+cS1Q+ZQ+lYijnE0pdP3J4CB89qu6bB7wh3Gn56WH
/ElnPQqrre5so0/KSKVFnPkeJH+nLfqP0dnpE7OZOTbxTNF2lZPTdgPVPENetEYiytDmzLODHv1C
ccggYXJjay3WkMSe298Zbo/v2sSIxkKvL1ARb5xinN1uQ8IEetVjmOD86lGeKbPF7JRzMyB8be0b
Zl5MDwzAUbA8N2achw6AC0PUkMTqo4q7D1U8FHWUsLqpI9FnOgjUe8v8LuuUXwyyO0iv7YytxmVs
RmUXk2STDKmOm34ij6pprUCxrngoSe/tRVK+kFxHNEYnvUeXqJrIsfHq9MVrewMKWZ498khzahcY
VQUKY09CSHCrLFI/kM6sk31NnaQPaa+/JJC5GoICJ9/2NVeYd67TkHpv4LqJnRn5xBuHT/7UZ5xe
1CMnHnat2gjIE/3QO954t4PXQJ3WFradbDqj5njKZngn7uJSZo+FTLs4yHDXsBBttQbH221K2qjC
W7TySzbesDy+SWiF9o3UtsKxyuthDynqbrhUEvcWuIqqDTZFOe4L0WWs9DtvdBGnQsvPFOzVrLu5
PVKhHFWmXruXXeO6h8JoRuIbgqT1nQNJkT7qoKs+hbWRD8lDm/cZjaqkHwoSWT18CVymO2m+wNlO
IOQNVKfPErcqdyLOPTcgWUsRWON6dH2Q7mveLcvyQoV1UTRXTZnG9qc4q4smLF1u4MDYDq7WTig6
XZPEkE+91RjVbW0JbeMYNaqymja6O4daKFZCF+vedTMHtAw9T4LCqIe7zJCAr6NmpLnsWqO6Hl8I
6OSIawZUKygCUxHXl6abVZkfcyMHL8FUKIT7XWm68mGaadLTOXwLC6fDv5kslpAQNDe4ZlGB1xNf
76VqdvZkkvI4R5jknjSdnR36ZjQhBtZKoMVFWlMt9ESRG9UVZV1SYJvnBiKvtqkStcW97rT7VqGL
L8zoONhbXhTJECSpV/1AebiwAmuYoK+QJJNhHJpKSrJDul/QvWE0/Jr3qe5ekcEhQQedETwKvUoc
9dFok7AxO+I3SaXScICLq2+HPhNGxC2jfMlGeHlfs/Ne36R62X4SNM5uqSOm3KdW3phHMtqhGZdg
gRrU41jVSeS15VFNDcitU80fDIbnV+tW/kgSO/GV8iBgTRDTkoCgWlcFTAEoRUFhUURDi7DAj+Pe
1DcDM9ojwPNjctWZ6oInvTFtU3uknj8qpvPPeEYjGoRSZ+5tBtInzUbyEpFlbro9Xs6dln4ikAL6
Ountc6/yp4plHrTpOytENPzFy6ScghpB4BdbZ8aj5YDFH9/RcyHlgEYdZvV3VsY5gI85pOEip4Ps
0KdxgAjNN/RtAjjD26m8VVXBtRAc+LbaOhXPvoiYQ4ikZfK21JAT/GG1A33Cja3araoHnfs8z41n
bLPXXjHrVVhVfe/kREISTtroc8amSuRDTFu9CQpSCivoTA2AvaTDpawnGc22+SCMJPDMzskj2Veo
a0Jdw0t80ucpJIloO4FKNvfsaSWr8UvO5i2n4SGZAsUg6xcwOTwPaOm8zvHLXGwM69qAVxumI/ce
33JD//GuO7/5x3/i5++lVDUYEdrFj/+4li/iU1u/vLSXz/I/51/9n3/6j/c/4jf/+Mvhc/v87odI
tGmrbruXWt29NB1v32yyl3L+l//bD//28vZX7pV8+ftvzz+KFDXApq3T7+1vf3y0//H33wCrmDEx
/3Fq4Y+Pr54L/GbUyP/+P3Xaln/79Cza8szvvjw37d9/00z3dyTaoY0xQ9+Af6PI0g4vbx9Zxu+g
e5n/95z0o0CN/fY3UdZtgl8znN/RzTO3L3uehwYtB9+mKbu3z0zjdywaQKaOQ0DITaj32z+/583P
FOnP6cfM/PHzO+zEot4HOoGZWgT9/zZaig0w279PEzf6G2QFsbm+HV4BG70ZDginLpo7HhZ4jCD5
FCR3zuN6QclY5HB/sbwolyU5Cj1TMuHUP3RAys8QHUQkPThGvDjQgWO9svwhJAF6QiyEk2G5Vk1Y
1ouX38BedFKbdQEZEULRWhwUzwpQKNAVpi/V9y7M2s1MQrBaBV823VEPgh9z7QKaPXgoAb7zfrod
N8VDuJYNmLfpl/bewIXyWD6hQaR9I4tubzlAyu7/QkZycd6Xhpc5zNhDoiZuYZjwPmDNs9HiP0sP
+NkVjbBFsvQXQ4uaGrM0AtrmErRP7VQh4aNxtPsDJUzIGqx02T770xQ0fCi01UwQfSxKDk4O1ylH
mJoJveTX4gDXeqkd4m/rladlN/ybLWgFoWajQ9cLnJrvF25ghashrGl861IFAsWbvRXQXfOiXSGt
BfBH+6juxSG9Jjf0/sS1nDmiyxM6b5lTy3MB4aSQowwjGzmHZU1c46kSG2jPNMGu2boBH7u1DDs8
y2llBU2JKHQA1wQNSWIZUJJ7b01n2jDWCv5gntP4gAT7Jt3yIz3IA9r8P388tPmrn5RxfjG2KBwo
qkrQk8IYGUWgCZw+tYafWRbLf9qAAvSMYUCZ4s0JnExfgtiA2S04AJpowKsnQKrTwG0cQNA0BFhO
op3CR5IiXedCPTuVJ5YXCxcPCNyqeXQzZyFzj3Iz7lLw6+fxln1J1/vcFmXfX0a6WDonmeigT7CX
XMzoeGPn3ueguykh4bHmOn/Zk/MuORnaYuFKC0TweKVilwx4qQ5ZmqDcK3v7pjcL7bpJau9SCq3f
fLxdfnEt762ShWuJG6tTkIhr/Xq68Wz0oOY8JOP2YyO/OMqFkXlVT/YLcLM04QaMpKoLctKFlnfd
G2ZQaWv9SmeH4+Ait8D6RgCOe2/J8rSp6KHQ7Fvt44T6R5l/YtNaL8DZ4ZwYWWzCCWFF5ZowMm66
R4iOZehQQtp0PwZD2F+BMS//alSo0aJthf0rp/tP0/ZifGOvaFESmDbQ3JM7ym+Gx4/Xall0/rnl
T0wsRjewgRu9DhPzEbOCJpi+2TdV2IFUSh3Nwv/Y3GLBAEXSDYK+A6D9TMtDP8f7BeuKNkfJyABT
Yz/5rZeGOmBRSq515q+YWaqQ4S3e8jGlWVC3B66ACkr3FtIlH4/lrex74nt/DgZcg3jjzKK/ywuN
GRrFY9jOAp7esR3f9HngXAuIVljltZMkAddWFmuxE38ahC6ti7gWsIalIx7ywuRuidnrKUTP+eM0
jkEyodFiTfhscav8YmixKfoWNRu0IWZBa3YHOpCLUdDNx7O3NpZ5CU+cBDjfAXxWGAtPZWCJNBhR
XyusH7XuRR9bWhvM/E1OLFWaNU6QosqCPG5uy7R+QBZ/ZSusmZid/YmJFEnIKnNgokD/p5k9tXQF
Hra4Ld4WxELXDrRKEaX9giR066ZoJ+VlgeVmATHxnnduudcETtJAjvnm4wk7tzSnxhb+W8945ekC
o5GJDGyBmimU4wDYqRoj+NjSrxAT+APLJNjKcAfkF6VlUN7lo1GSLNC3DTRxkbhGNe4VRycstgww
q9f0xnvNrmau1fRGB2t/Gq7BB5cPire5RfyLI2wZwEvqi82exP2U5lqaBeJC29EQQc5zeWAvHgie
hgvtaYraQGxXW+oXocYvVhf7f4Ac1JQkWRaoQ3ZjRTP5kH1d7k0/D+27j2f53OY5HeDiAHQSiq3g
c8ARm4xQ1kgBV59t1GDsggYVWcFKLi+UnwNDjhUJABe+fgm9UlpKc0tvswCaBFvk0y/Zto2cLQN3
1HoUdW6r0hNji62KelVFnTJOobWYBRNK31ZxjUvzlkEi+uNJXD5153GhUIvtgfcsKDiW4wKEXdEy
a6BTByGtTX6sLnsfXRrPc6deC+rsv4xIWNhbDK2ftInxDmUX3UaQXb+gNur3MV05gWf6gd4PaxFi
MI/ZbmvUb8Nyje1MCYUC49P4ql8ARePLO7BO7Fam8syqvZvKxYkbJMru1IRNtW1DcW8F5RNc2pQA
BzFvk5kCFszHx1XdoDNhgQkYNqg/gfZCs9XCTZtjTLRhwpSWr+BlBXkh8Mka4BdQQe02IIzZv9Em
bldGOy/UIkyAVTQrgurWBeXIIkuDzupxULWZB/HlDNZJDyjIHn6OVARrHfXnhwjRenAqzEqvy4RM
7pSlE6s8MGwoZSIBhFaVRl9rcT9nhej2jNJH8hOCgO/vOz5Rh0tI4AQT/ZF49xy3nh2vpFfP3Q2g
+3bx3vRAL2ssw6uWdFI3WhsHAFRJxdVMesMiCLrdOkd2sO7HQNtOl3no7cudc7NOmH/Ga+KlAiJf
9MvaeM0vDoZrliiocQ0Ho3XDPK433XiooJmrdI66/ZpY17kZBT0UKDCgeD6nNN/PKGg1oQFMCx4I
w7vXi+SyKJxvbr7GfnXWDNWRFUW6kkJ8872ZVE6VkYHCPXAzwDfNZ0OTFzRdiR/Oukp0g6OQiVCV
gIHgvRWbjqQeWAKKqWvrAP6woHnQ7iwfSu7b6WE4rnnKM9EXtOj/NLc41p2AfnzfabhxUvKFtc5z
ud42Oa/28hCf2lhMHIpk6aha2Mj2yX26m46IuoGCnZ1/ufkXkK9w/khyApmASN/5hQsRxZgRFxKI
Rx3jgmjXXaGvXWfnfPCphcUaFV2dTSPheWChyQZYtx05unvnKUZTA1gQVemP8I+RuGUbaw3ItMxb
v12lp7YXC6ZypAcIhe3y1TPCdj9clkgnWfeooLOoHILWh6TyF5DdI6mUB+Jpjd3q7IZB/piA/wPi
79biaDe153EzzzC7TbqlUNXp0rXM6nkTyEy8+RBQAb8/Ak0BH+yMGGLCHhm5qLzblVvlnHuiYIhH
LwEFcPmt4/bkyUEgkKo6Mr8IJB7uuLahd5kfKEQR0qCFQh1omx7RI5Zv/rLC97w1TwwvNg56R3AU
a8BsC+ur6T6K9FYvDyuDO7s5T2wsNkhmD7XoU9gQF2gHCIHHnNVtLZ+ZPjloB/eIYkpQb9ZwtWcX
7cTs4pCjdaBP8wFms94LDbOJVlNji4rNz50P5U5gF3Tgjpb5dhvRB7h/8YZThxknDD2yvbZtt83K
3blM2b7ZmeNHxACo5AM783774eKWXLPjLBi/ZPfoGTkm7Zse6lwP0nu/+D4+pOEakuXcqtkohBpA
6YDGZwlkmVrT0NAxlgfTkEXIbIILTwc8co1e+8wdhggcbzUk/TzQhy1ySFOqWtR9UXNym0c0IPh6
xoJVJcYzW+HUyJLOpkaDNk0TG4Ut9kVqF12/8qBfVkPmFQIzD/j18KQHfcQyFlVNbXas1dNA8ODt
nbQFsNS8RwcV3N8UAJLml9dpKLPVzPOvHLgw7VJURObi6MyC935z5F2BZlQd78F+w3becVbfHjc6
kADikxa4F8VlfXQeOOhMirDQguQSjd7FJ3tlAs6tIvRAwOqAbwD008JBmrKzwQxrpkFjTxduYW1t
Mn7SYi362JWcNwOAHx6kDrG8hZlJVgapTTcNjPgZygBB3BtoXFpL5pvntosLQfN/mlk4RVFPOcqB
MOMYvn5XFADJ011yX99UW3cvrmdZdbIlj2ic59+8yyEEpd6lcbmurf6GU1/EKaA1/fOLLNYWt65r
KYIvQq69i3bTRWNoBzQPkCtKNmKnUb+4H7eC++KqAMFws7Nus4e1R8g59/PuWywdKesZ5FGww5xr
xBboNJpRJnE4XZl70/NjCIaNFohR1uyuLfbCM+CxbOfpPPgSHV/1lPpp46EHfg1+di5+ORkeWqDe
H6DJzqjRU4KEClRh64v0rrsa7ib4cy2yQly8rzNJmglZGF9erjnZj3caXT69DHuwRqZjjJX7SWs/
ZVCh+fjEnPHi7wa3eIm4BeM2z2GAW6kvMhWM+tcsuW/R0vmxobWRLKIwiaaKHq1oKV5UHWAHl7Je
qdyc3w4eukZAzmOgSPR+mcyp7Ws4Qvi57ILEaVgaHugdVmKV86P408jCwbiEyqrKcFFM6nPZ60Fu
ecHH83Quo4YV+dPEwrnYShhGymECIJpA89H0DTIM5GbGaLoUt83uY3NrA1p4EI2PcaFPmDXOnnLt
Unlf/72/v/ANEnhOIEQxGl0QyCykfqvdfWxh/oa/+EBn7mgAL5sO3ZT36+56Y0kH6CcFtgYwU3ZP
5Y9Y/SggIq6vkRaumVpssaL3srgHviIwMBCeXPdxF6QJOtjRWcDXqp3nN8LJwBZ7ra+oOyB5kAbW
lu3k9XREpu4BSKcQHetHZAk/nsazG+HE2mLbDYbCQ82Dta69iMvnca24ef7SPDGw2GnMtXlfuzBg
buVePxR3VjTryWkRjYZtBWb6FGomRlDcmD7UNKuNDNhm/cpcG+ZiPxJZQ3mgxrfQpekr95Uk6ebj
iTwT9BP3ZJyLa0k1jaQ6GONxXbDdnF6lUICq10sK877+Zd+7OrpOKLI7YNJ8v++heijrSsAOve4v
CIjNnSjfu2Aim4sK64KOZ93ribnFMWtEO9G+xy2oyqMA4hBsZ2vvmHnuPxrR4nhNtC7ZUGhpENfZ
Xk9eebYj/VVCnchoUrDUff94oc4G5e7JkBYHLC2dknYtZtDaGptLNERHzhH0CWw7HuaQfO5Osu+K
zVpC/OwWPDG7OGlAYYLBs8NNCOyJ3zHweLBPH4/s/FqBelqHugZqQYuIhRtaHIM/MA1YaQN2e4TX
8l3n/mMj54PPmZ8YVR/ct8tgO4uRa0ljVNLmbsDsYryZrq2tHpBNAYF5dqh37UE4cz9k/MnaFBsg
LtPrtXLePFfLLePpUF+b3zgA0y+WEK6/sjN9js2cZDv0X4wGFMnpDrCclfDl3JSeGlosGukAusjn
RTMHEDZUG0xpUHgrrYBnd+SplYWPVI0YiZCw0n4ZDrMYpH5QESggj1qkblpQjD2yoL+ENM3K6M5t
Sc9ANyuI8c4Iu9kS/qy1MI0F/5Gnz+P05eO9cvYuA70GyP1QJkSafeEUwRPFJ3d+/6Kc5m6HLXsC
yC4EgMSEvvV6ofBclRfQelcHWz9IX8DI+945jq1qW1B6YCK/z/QK3Va7Ekf6pL7Wb7rJclus0eOd
3SAnFhfuGBBivc+AZQzYzL5nfbZYAV6btY6at4rOLxv+xMzCDbeeUVDAoPGQjlp4fXFdX+iR/lBu
UQO6ze7ia8ijB2lo3HSf1lM+5+Kf01ldOGie1rJo5ll1de0IgfYLprc7qwQ8uCodH6u/ltiaHdVH
o10c73iwZB8nMKgO7Z7s7P18w80slGth8Fk/Ys0alTO7DZ37x09bOgA4UaxKcPC0RgUFVnCavrPe
igxhBitH4exZs0BOjkIasIrLXDHUXudiGoLIDFC0HH/fdoE+S0r5JTeBqmXjAzRab6TGQ2na16zz
NhAg3euMX0/V6n5a+zILt5aYYvBAtYmor37UgAa1Hj4e7drfXzo0jwzCncOtOksBvvcezSm9+/dM
LCK6tGV/vPuaLPWZ/klmK7twbQwL30Wb1slqY4768/6Cl6g/unRFjuu846eoTgC/cEaq0LYyndUA
7QRd0EXutnh2507icC5XgzUcsjXBFM2Vp38hvQ8SdryZsRV1z3rLfZzUFcpKgV9hgNeS9mumcJH3
qKtpbCX7d94d/2lmWafuGsJqB9TdQRm3D1VHI6al+6EQEXDvG1YO3FcePepDc2E27oWyK7wGPEAo
RYfbIdOAxgq9OFnpXTnrsU++1OKO6GWjAUKCdcWrPnAV+jsaAOHyv84CiQTsyRwvySabiaBfzMbg
h4O7nQN1eZxLiZAdA9HPGjP72qAW9wNpDLCEgNw2YPI1qacN+E9AZiT/lSNxMnXzkTnZNjEQfBoE
0PGKquhGFJ+rTEYfn+qz40CTpQEdcAcN/QvHASQdeBEm9BWNyXNcPYhOhhqT4cdGzp7sEyML12EY
QMKmybwDNDPiKrTN9t+0sPAdhU0AVW/RsSSqDiDYh9Zma/fJ2Uv5n4Nw9WV6MjcgbTOhoy1wL9Xj
LBQiNu5+ll+CMuj88kQflraZ5dL/hbkDXhphN7L6aGV4vwWAW/2j6dauyYYCipAAiP6xiXOZ11l1
CVTQqHtClXaxzVAPaseRYvZ4CUGrqE5zviHlWKKlbco+j3HKfTsRIJJI3Yn5LqfWxkuoCjiqvIEd
t0YgTcDUUYbro6kDMVk+scofgHMuQS6kg6BDsDWK6XN9wmgaQ8MuUlIUqhXzzj45G5NXtlPOsR4g
RYWmYrGdttU+g9LYv1DXfmdocXcPg5P3jkDafeKZ6Ts02cYA3669DN4KbO9jMODp0BUDUYkZyr7s
ukeYV4EoaSyAMu6J41PIn6togiQnRFllXlcbSKGQygf9uqcHDlH5YWgouGJABCqOom24BI+E7KG1
5oE9AqAcfdxZvB3uSd6ZB+lwcERok+cXTpph/Yy0ei1rXhzbxhhZoJVD9klIS7ugYEDYAABt6kGn
OjfInOmHlqfFQwOyHXB1WakVkRpsgVppm1ctODr8AbQAW7vAFhCQKYuSrEFzimTkWFlje1UL4G+z
UdabSStrPwb5uxE4VV9BKYQDh4333TSEKm6c/Mj4oN1pCrLYYWF7/Q4rXF9lRc+fxrwCELSnuKgI
S3NfgaHq2CaVBy1qb3A2Ti0hTjhYta+mydlRQ3NC0lbKr8t8uivMWI8KEEpcggprijiE7gFhN9xD
FhvNJtG8+hEicygMgqEIrcYkCTVhqePYmSU4GAblQ3q180sjHnyX2VAG0vgL+ontz2bl2r6uDVDW
G5zGbHwDgnB+N8T2poLO7Z1r5WDiSXAm+rh+pW0HGL+tnEHfmcnYPtSglGS+KgFwNwqjuGY6baMc
sPqHJPdI43uNpe1ayLJGE8ZLIpZToAiwlmLDLaf2TcWSfZnnTaiTku9iNLd8J5oTZ9dM6GkDfhG9
MnctGpe2I1NTH8qcVwRKWZ3m2Luqlla1NyTO1wugyMT+NnJXelc1d7kXlGbnfgbxCF78+UQathtN
UOyEeZ7rR/sN/isrWlqh6tA195iWefyEOxHpVJ//hArXPRYH+P5eg1ItYtKpaJ1NZ9XZxuS8AIUB
qIJ4qrBhRmc4xHhvjb6jyuprrwGFXYOGJyyAo4BmDTPFLum8qfQHMOUUUYtZPlaD6V45o1Xddo3D
0NYitS94Gua3hcCCsXaMt3kdZ8dOt8W3DPXZuwJtui8FmG7u0tT9pORMT1IZRkTjAmTf2QjdsrGo
vwIP0N0Mo1BhNeEZEyhLU89Iyg3P3dBbN83Qm+yJNKKMwD4HmifLqL/GjAj0NoNMBbrenkg3tbT5
HtfFgP5qQL13GtBr+zg1AWrWK47pjotXa/K6A8AALNQQ20QuT8aDXWskGKVpgeNGk2GDHkdU9swj
1opfcnOs71M5VBvNKL3LPC8GJCpoOfpFPrOIlaCJemJOAjQ9mAjSkBcU9MkjngUGSjTTWBQzbdIY
pBmFrm/pVMV4Xyrq7iwvp/1lQvkxISm9TuIq+6KRxryy3QGFTdS1cQIyMw5KWZvf6DTk+8qeRi8U
tCxxjm1w9GTKMZ8tMZlhkyfxI8IIt72KrVw9J3Qojkat70iTlJDysLQu8ohSG72I7b3TcOvYocSK
hLSJxpe+Z9D+HYn63iitmonQXBHwPmeZD+mxZgf2MHJldrV3Y2PxwGWiA2Jja9PXktkdWpax6Zhw
26Ohyu4w2GUpgwzE43uNtS5QiroBHjLwFoD8DD1ZoHp5rVgPmkYi+FYqu94K0yx3o4Z+55aK8vPg
2tWe94XYZ1Zf7HGH2oGt9PY1cwTEHlOK6lRuHyoTeaMSXFadX6dK3zhuTIIpr1BOyKZipzW29dCz
0dqXZSqiIe/kt6ybkIE3pNu/xInm7BuNOUGsa3XlmyZBb05V2pfSLV3Pb/QsQ54BkPHa96RXcrBE
dGKre7Wx60x7uLb6dHqBKJO6kbqFxh4gfCMsZxE1rUt2fZWHvVBlYOHxBpOu0C6NsUMbIbjDjqxT
UGkAh1rMAmvs0bmWSTPqM7c9WKUSP5g1RXk/OY9tKjwgEzmm1SuTrXIYQLRjaiWfK0OMII4wa7Rd
dLmI9DFLbpuYDF/aWAMQqem0mfhEXHsZ0YFT9aQeggbL+IrDyX20GHTPErw6OpxObj9QkYxfjWKo
fKcj3+PeUpYI+gmcBRtuJsYesfe4lxUOCu2RIKegVboByYYIx7hpI5yxCbCygRobW8ruKm9fBjCx
bD34ydeh60DfYIF58o7adgmdwp6bG4OZ6WGkU3vX02a6dRMe3xeyAfFuatEuii1a7oGqeFbcLoIm
Ic5WQS0gROGIHrSEp21QS/EtLjs9GgvXfATDobuNuccvmorm4VRa+oXDOicswcX3zClQGUQDbhyh
07XoDQ3EiP0luh0adFF09R4EcpPW2TsQe4BHKE3VTFUDgow0dh4yI9YuhVNYl63MvQOZ7PyiQ5fE
s+qwGMkkxO18xW3bUg7gIyngJfBWKQElLbrdJDAnYOnZoYtP3TSE6wd0w5qbUUdKxMk6fhgZtwIv
0d0nvWmGwKyH+Icg8XgFF8z3Slr6zpOTvksLHm/m5pADgiMKQhCW7mPs32+eNehbLRmcx1RAvbcf
ujoHKVDX7WplufsCzJPbXFPTvnIzucm1ojyOVW/vjcGzjxSOU7pVCgysY40/pvhBmHI7AjIVQ00T
CLD9RF1A2ywk2oXRhSIzQ6uyLxON3GlVgfMHTmNfDKD1qSiNfdUT5QPvCjFEZYpbCZfwHYRK1Pcm
NVzYmoeseQkXFg4CXX1WnLs7MNSBSVBvrcvJniDKYopuI1TmHrpeMx/r3JBg8QDZDnxyKy86ntLL
vpzUj5SPfNNArw7awYUBZgw+HIkyi5UMxq/vNRMN0mg4AUeIO/MNv496pTXBF489DyBquBmTo6mV
u1T7600EsxX07KGTCVHM8tHh4snZZS4rAj17GcxHqa21Q5xJVMMCwKXoQn/r1Vo8axgk3ARIoXgA
Freg3TN1yTfQONlA6dk6Zoe1vOOZ3pn39hZPHMVl3xoK80Zx4HxyMflZmAOf4KDiDw12wf4UUfhL
FCOX6XfwWZWv7Xs+kfe8JP/fEZHM7efm3Lv//6YiCV6e6//+r1MGkv/5pT84SIjzO9AUEN5Fox6c
J3rnTjlILBOc5LNqqo63toOMwT85SMzfAcMgyN+5NohL0KiIz/7JQQJ6Eup47vx7OsVt5/01DpJF
thp4AQLbeF5aOGuAtyySI71VDolycubziz6s8n17j0rAp/RB7hygariPVh513z9oKAOcTNXNz1ff
KfsJlBlxjk9fg7jgQaL79iAHLPUX6uLE85SrWIaG8TruOz+2mv6qKLTmwXBLjrt7qJ7g4WjmO43b
bS0bgVzuZN4VGP2gHTWO/M4FgOuYG1yEjSfavdeYoDYd7XxTWHFylDFo0GoDgsuQahT0iyxscZPT
QmzH2jK/CBPO3K+MKr5Q1JQPtMYLKQFX1Z5Y4uDlGbgWB+VFDDEhevbTwcvRY8lAssZ4HFWpsm8H
SZsftVfMDCJ1r6KRG92dAhXfPpN1gnRrbV440g1oo6l62w54othaYXzvB62+p+BXC+KC0J3JjPi1
yjRIsyH/knyexsSBPohW/MhdW3a+lbfGYyndLErrwgwcYbRXII40SnA2DOBT09JOO1pcOp/A46n5
qvbKJio1uwSLYy+3utXFeIDpOmQklKbzfRJb7DsbGZ5yEwPrgzbFdE+LCmugmAeOfEvlNxN8Pw8r
0JcFaK60D4j6wN/ZFpoIoK+DLmAke1+KbDALv6urEQ9pFR9FJsqDLEzyBIE1D0QB/IVMvbxN8qwz
oszEngKSm2w13W5kNCIyitJUB1MCIZCYzEqFCm8Ccs06tu489/+ydx7LcSPbun6XM0cHvJmiqlCO
LHpJ1AQhkRKAhEl49zYn7qOcF7sf2L3vFks8ZOiO96yju6WshEms9a/fGA1dVPhTacr16CHyhVy+
m7XwNoy7QzWMn6O48LPIIlLF+xImeXrVJpl3KGVlH+hEBbcjjo+5Mg2HxtTCL8DT8qTGjvIN8R9G
o0MtulOSWb2PVZlKwmYhrG1ndNXakNplqDNl7pqmubYUM15rQ14iS5lKgtmEbK3HRkv4yjtKNa9b
u3J2ODxTow+YWOKQr4+XqjAN/PjsHGMvrd3B4zCOmhFmVqCmeXs/hqEVlGWMt1jTF7tQdYaLiQZq
m9rSefBSczE0i9NLxxkrHfigHC1f9PbsFwo2Y6uc8ryE1e4kj1U1ZbusMKJpVaJ4bNbY30yHXAfr
RuBS3cQ4jVwUEBS+N2Nm3XWNXdx3s2N0vqP21f1ot/jh0jJpDX5ePdRHewwvhygB7XUtN0x3iZ2L
L9G8WDNGog0fItONLuqY4L9VBJwXrmItjJ9abzLkine+b9dpLydlUzj4nFUb/HXXWJnaTFTYpdyq
cRwW6xkbu/Z+qBb/3hjr1OepsLovddHlTlCSHOJ9STzQoD2eeoRrKFI/1cOPIXGMdRTNlAW10k3r
YtSU7qtd6LF+UZR283lwQivbJ2HY6DikxWXOfSnkcBlanZj2Ba9ceNG3eu1cxJNsTrxsU5BUcbKJ
uibfNwJYwleTvG82RZmBD5QdbOwAv8JOCbKMDoxOU8W4WsxVVa6xu8bdLS8WtCgcM3L8isE80JxV
nxzX7m+srKsPVtErUTDNCkea3hhfNTno9rXweLF8bI7llr7HbVeqXlaJ3+XCuZ8AcnytrqW7QgyS
hytuKB6KBT34zhFLoUIjPJerUp3rk0d1vAuBPUgkmTWmIaZKtBnunRt7nkf0HP0Ab7lVVfOglf0c
zCJqDmIwcbjrvZ62xYzKYrxOhl5bmbUZa6uY+vhU5Kp1G3aOQic1JARxCqc9xMPsjP7sWRUHlddd
w6K46p063GRuZ8nN0Ewpvt+OKq7S2JmCLFaQPaWWGDU/L+riquyjlLi8UD3SRTTR1vVib1p3xZhf
E6s+zusK88edzWAnCgiFdX60sYd7eOUkw01cV8bXvnMQldYOVplyHEpvUxHKDYzV2Pu2cybtKu/r
2tykbt9Nfm9iW+uHcT19KiLP8k1RuJ/sYqh+1KbAyrtSMIXFLK4m+SYtkzpIzVi9Aswook+h0LpL
w2w1+KWGQlfqtBjOmfl0Q8q0djHpVrRqzDjZhtq8U9XJ9pMsTw59PWMflytdfsx4/XeN5xRiE+Of
e6EmfXm0o6JK/ZgLco3csr6vYDccEznqjxFfZky++56+KJ5t/fsk7GYg2JxOv1Ib5ST6Tj6ixwwD
Hejrp+wweFJS2xwxxNULRH9qUvmW2ntP5eg2WzUTyo2XhNnTUDryceTWxJgVpxKDQB1Sq1GkT1Xa
evbGk1I/5nA2bJIWBrEfzXS4nEfpbipNpjkxR93MHLuY8wcjyTKxaec5u6yrYZ52RM6m3mZOZcwh
Jx1Gz440TuOEf7qO3ed1QsBLvDE8RvzZpOhXzO2aCyxa45VoM7HtClcptwOGl/bB43u0qnujuutF
u2il+657zorha5Wq5V2nxC1Og1N1mfKMJD7296g33aKv/MpzrGtPtYqNovXlNWhHOa3NQaRbpYjh
fln1FgSGU9fOQTYjfXSfl7PT8hOtzJ+mOe7ue7Zxkq5OsG1XpXRoOd9L0QvyYEvFObhRgz9vNyfV
NV6YazS505dE6ZHCN3OerwiaHDd2kg1XcxGN95g5z7dycsqT0ghnG9t4jPqx59LOkDsqyRJ3+e6n
hoVXMsByepTFEG5qu60v3CwaP8/07Zu2Hm6see7WeMgmG6yzxYXSuTwLploa31K8h7V1nEt9l3eJ
Uq+MNnkOTc25ckshm4BIcWVlZV67Vlql7lZjoc5f0qH5EWFoe5cPXXlVEtGZ+/0QKUcZuxr9fxGl
N7A220dJNbhGzJScXKzWMQHH+vynoMTAu1xvrkvPqH2OTKxFZdqIbVmFqb0ri6i4EdqIJ3Eyd9rJ
axeEBobkMXdyrEObKiKYIqxnfJ3nogx/FHOcX85DFoY3SVrM9qYvZjXoq8QhiNEtBl/WNRrJqiVx
WGkxbMfplO3WU/0tlkRU4vslo2Ylpxzz+yzknZ5UHnOJ9aapmSfo59N0amsr3SnsJd8YNmA30Ks+
yFU9jd1dGfd6djk6/fh1HtQSEL2V6qWYmpQTJVYEQH/aZMUBl/A64mQvIuvoZgwODhwk4jRng9b6
npN0t2kslTToTSRFK3rsTq5zYSvfo1EfnxqNCrUgBOLIaLo4ANsn47qmiFiraqvkKwQuuGUqXZPd
SmnQcruzVa6ULtR6P0ya6AmoYL5tPGz5tNHJYcaoQ7m1pnJQN3PExHsKq/gpSSsVGzRdtyCujfwM
cDusN/q5cDeoOvTU70psQFZwngvTj+vCjHzC2uyd58g/HVNyUOGw5+jokR36nnN61sAXS0s8Goo6
fXDMq6x9eL9v+K2t1qEIkr1FnBwYgQ1r+TU8gNVutFCyqN+QL7qZb+za3SJ8sjK/3Xr7j/hsv7XV
rKcTrvR3o7ToF1+vFzeTyrAHKVMfYNHfvojvTNZrT8A1/ba+7K4+lvGe++shYXi96tk8uWTiwGeF
XYp9fmsdX2SuSPDKW/3DeLHf2Jfna51NlnujCEttKbCxw96acmvgyUootpfg5bvPgnRLIuqmja7E
Jnwi02TXpj6jwjT4KOfst3nn2Q8553YA2feKZfFDllhki7xgY7vYHXy85d/MK15W8gwHIaBlIfM4
w2bo1x1K2ZebagTFWm49yr91c9HeLoRnuZm/CPOD+f2bt9RgXIJujbmZfr67cVJC2yv6ZXf5qTpE
m97Hhd+v7tvtR/PcNx9anHEcyLQaJobn+5OxWo8T9rw+Tepi8LlJNnEABeigBuqizrtSPiR+/tbO
O5au6shGdXxNAVPPLqlphGmdNCEl1eStM4p+bZMHL+/+f9Cm/1pedi7o/441bWXyP//d/Io1/fNH
/kGaTOsv3DHxkAUZ4qHWFwLEP263lvHX8iQwAMXrTndRGv4badL0v0BZoRBC+lcROqmwFf+FNGne
XyZNNkJTDHE1jJbcP3G75Wx+jfdACoPgTSqe4diIfDm9Xx+kmhm7k5tG9ooqcSDVY0zDcj+0Y3Fw
HXsIT2PRjYzyvCLrfIa8VJbA2vPPxO4FkZiOFj+rPGJ8/SzRRcfRo7FHkiwUcUjtOmtXbqWlSFEV
e85vEgYWxk00uv28Q1rce4dwrDbaaFf8D0psbUWjINfuZZ7oR4SkzLbNVI+fzbpwf2ZzlmMPkhT+
wBRCBUnXbeXQYgHzvXXM2MJlHX6Br9SK8qk34hGXx7GkoTImMAI/tdkS5mS6srFtEetkfnnOF7tr
Xe8ptMNB+OZQDvWGKSjT6x4v4thXIimbW9xbh/pS5AMhyYM98x1v0lCPmS0oDI4CIkSU1DfIjr8H
js2NAA+l3jxgdB7fmJOGc7mTWV3+uVAo3os8pxBRE2umY9Np44O0yQlvUOi1842p6PxXpVUpPiSz
1fvZncyHDKneRilq4lpEXeq0TDM4CnlOE+VLOPGPhdktoSd5ZdnXKSk/FpkcBDKs0koUayOU1Xzw
9IjJcE0SlmzlcMo7u/8RxfOICTeY2p71U8xrhBt7n7NYt6ZNOJfrMKTvEzLpfyhl2j0NsU0Qjcu0
+mIIxxH2UW6k4WrWQ9Aoc1TwBCEw5tAQ31vtDSHDYlPmIUT9QabZbSwHAnxM6r57N0+qglEmsMNc
yfFH51r25HuTqocbzSu8u6wjtnkkOgi6rk0UzVU4MSc1VefCHZv6UOhNdZ/YdN1BbmgZMRWd6qSn
whm9Y9Xq6iVcvypfcwyfxq4/pt10qYMNjUCGuV/qg9sHJkPqQ1u1bu13ONc9W27F1EYv5ATwaY9F
ujUjo7p3Ctf46ZXY+5/6OLvCx8N9VsKyP/Dxks8R/JB0P7YVkUmtTsPlY8gZNrjvVhYgZhI2p154
c7URsC3UA3V67w23Tc4beRHm1ngtkVKrgYZTurXOU8dvonRrVF497yPpIDdVMe8nzIDr5VH3hmp8
GJSGYeEFiV5p6dfMIMWpqCoCdMY0nmAnlDwUYTkVZaBlci9bLx234ZjrGFrOQ9kGzD9d40i75as0
xATK9FayKeu8Jy5hjsWdUVHSQwSa8iJdpeoQepvUjsQxbWWWPA1jqD/KnH5qqtx+3HQTLL4Lt6hs
ezWUunJkoI5fYlQow33jlPxbWM1RvTNbYTxGA+ck7IiGNwiWD7htxHTeCKCg9PaG+AZIEQ4dCkQa
kfQNHfrkJdXWClNRrk2zVHdRvxTgbpal3V6ilJVM8QxZXRndRNvvG0MfXtVpw29WhR3mKwGRJP88
RKXO4KUzSn1r0LG2W8z4Idvkkwc8Uw7ygoAvs97jMabf6mraABu8BFkQQ0ZDZCX92uyWoItkTJuH
Mq1kTiZdUa8FFTVlkLcEZIQvYRntkpth2Fxh+yVMw3wJ1pBEbJQGWRtEwuUPiZjMlb0kcWRxp96U
L/EcEcln5L4TjaUBqRNaZtUZJgVkesiXeA+tYQC/qV9iP+DIPKgqRdmGWQSxIICOSrqOGauNRKW1
cn6IX2JERLlEimQv8SJZodvqJnmJHZkiwuLWbjeMF6Vjjel3BuWElJRVA4AuYsfub6cSOAwAkUwT
YehauLZTqplV9xJ7osSqUV5MKdSLoIpyi/RsHPnhpyXwzH2zxHL3WgXUd7a5TQzbAXMWNQq8rqi8
fQRbYqeSHSF8hTgW3VgOzhmugOZZ7nZqCTvxEeCO4mHqtOyzbglRHcksGByepJKYC2LuoEmRHkh2
BuENvj6md97UNjFNUxRbh3qO4m6f1OAjML1c7RFjXsLjYiWdrvBeVSU4r4WjOKB2KzZpY0ZKkNf5
DC5pJTfYNhnjZnJG66qVyaDTtc46qbRlo35X3XIIBl3RwyAdYzN8dMmRSHfRaJt90IAsrGRfJLiO
Ef9KGZ5H0fPgqpzqg0VixNrRq9EMnMYx3ADm0Yy5kRnNq97J+uaGi7mG9TBtU9kSklRnDQifXbXV
oR8KJT1NZp7i5e2NhlhHVh9/jjK+BCQl8JOUXvAS4a/u1cRwpfS8UjWmGcodfagrG74Gktys2seR
v16wcOhaB5nzMUrrlu8rA7dVExXX+JiMvjvV0MnIO0EBFXu+CX7g9y7dfsvn3d1oFeEqmV+WrWLz
GZ4L2e86r+vnlTcmBQ5eOoMr8Ol8+fjAvb2IK3JFmF1HTnVTzOTW3wmcl6bAll69Hg0X5ophDfyZ
adCHTJDY54VOsbX6Cod0H5qzdHaGZJ5yo7hGTIScYRDL5umSQTcFRfUZblRXBg3o8MZFC1dupiKf
nVUXSyv5Zmj9Yxmm1CCtBNCuvNm+XsJsre9JCnXsyAfGG7ekajTEMvFXh/TxTngVV4b9qDehdVLb
3DRXKeOFI2wCuIIjC/mwIY3uWJpdGm+ENsPcjzM2PDNpJN1jFG53mbpKGJCsVJnXHG+1DkXJaKRP
4SGsT4DKxbyKvT7zLoakH6FMxJPab0SjVjtZOFZ7zGTRd2vF08tbwa2etrxVTb0lMg33W5AOqQQY
eqrHuAlzLtuoi7K51Iqp63fp6BJWKFu7/s4QQ4I3lHGzxiMVUkVZpUa1sSKZiIAom+YnJ7/RrFSI
ddPea7WEkBzSI4GDVU2Fs5PVZrNuocHIILRiYMfQMsr+VDoEza0RetSntEnsYo39E1niy2de43Lq
fEGYi5U7d8wTd+NkNQkooZLOJLiFJFuRRxV7d5MkHHEdOUN17DOnrR4cWbT9QdCkIRaw3FbhAz6M
+ZGcddAqnucmzk6Nnve450M3DERi6YQFeTZzniBzp+LWVGRx2zh6j7FyNH6bRfy5qdr2Ro3ARK5g
UQxiO5QpZLjZ0I9a2HkEsBkKhC24FoKqlXAaIMT60RriAVYGgP4JD/bkasBtNF5R9xo/unjkXzS6
Oth3g6M4hB3G7ZMMM16IqRDGtG/SsU5v1NS87NTEUXn4xuoKwKkJd7Osy/rQt6KxN43womhtGupU
bqzMMlSeTwEfRw81WM3RLLubtOQwsDo0TfswBfXfj7Y3h/ddP2jpqYudDLhcrxq5n8ZRiS/AU+2d
lqeJveMEK9xdaszR8+RYALdQBcbyq4BMPPJq13x8B0R8j40bcSYM/Bvpu4Jp1W1N2pqxbsLC3QJ0
CYorlaMsvm6zKnJXRZJ38TFWhyn7QnojMECpmVHAmKVU9j2BNfmar6HmkJ2Zx3e6WpAMpM99+hTB
zitX+aiSS2W089AGtuL0SDJ4zlHqmUoulDuhOsyJUI10h0ifDNiCrYA7ZPaR0nGf22K8M8KwVE5u
0XyVxVwH/QQf7CIXuWPs/9PUttOS5QLlgXbyf+9p/85/Ickl+PH8o/6W/drd/v1n/9XcOn9xpCGF
JxRvgRUtWst/Rbm4f9E5W0hN8WvAosb4hUahWX9hsUIrjK5d9XRCW35pbu2/VAj1FiQLYHeIGeaf
NLeENJw3t3AyAD2RDSNhxtj7TCdtTvXsNrlVrcZaq2HaaPagP429LuLjwKejei4LqvGTlhM8L6qL
0LW2s4SVZzTHPNI7htHmkZRaIhGEcsRKFpWee8yrMSikvCWW8YIw2c2QtJ/hWz7Vo9TJPVNWhMv+
aFxxyMN43Sv5DTOxipKPGCitXiu6HbRGXZPjNwSlwQjEGx5pJ8jAij+RT7XVEAsSZnlqRzC9CBNy
QmHWsvOuu9K6icd8U8dewJyWIEQODa9WLmwG1PAIgzyzhW8n6g8rDe8ixdgV7gRxvlO3re49DpW2
nYR20IkCMjrzrtKcU0vgZhWb28ZJCPWbdnqYXXbZuGcmGogiPJD5BAXUdraFUT7GxDP6iRUeuDSH
xBX6qsuGmRO02MKW37tevssFLFbPPNURdYRtpIE1dQ+FGh/DmoDPxPXWFD0bkPlLTFYI/FM3FeaV
cc9fHDtW4ktvgiyc3uGTt3aictf1cm/27WMDJdop1NvRSg+u3ewNxJKdIPejmfsvak+Uu17vapmR
pld9aqW9ser6KJ06GMZp44yfcuZoSnarx6uq9XazgmuDHR4IDAlGRWxQRpD6NHmruBrvdMYSrioe
M/177MQXue1cjCHmwJG5NkU4rpBhBE3oXuV2sutra+849mcY4NfMv2+nZNglw0BtJ9aJ56zKNvwU
RtY6a4sTn77LMGq3OCXCKyQOtC9JpGjcPU/oPkv6AHuyvZvxkZ/qEzXltvOyoCQZI9GndShFToPf
rk1XvdKJiEzGeEld5Z6r7nHwSJS39IdSbw+ppL2abVf4EQfoNICs6Nlmmoxn7lgQW1ju9TM2HN54
kZvzrvLUrZcSn1eFVUYcnrHFL+aKeO2DHja0IiEjP3I13SH+UiX6ZWR6u7GbHxQIu1ofHuMsj7fw
3xzfy3D6joxPmsg/Jal4Kkn9XA1GkE3EY/Ne3dZxjrKX6XDkVkdGfVtLhDzSyeep0p396HV7rbOe
qrjBDJ3P42TnEEIwnmtrxqOURoaPV75c86m8o2x8khbeZllyx6tMb6AMcPyrjPfUETJdAJEOL2yo
7s5nb+irmSI8dbUSMEpvvyqJ6fbbfB52bjN128arnry+bTZAEyVyOi8jXJTQVzIEn0oipX0dOOuU
V+4zqXD3RKRlq7yi++4aNaYzFHupVEmQZvA4dUXk3/W6x712aPtbUc73uWRDHaG341QDVNRUWEP8
idc5qCN9MxTE2Nnp2vK+GNaN/JTW2ZpwXALlirWw55Wjw0iFO0rs8tIpt2BaacvR1DATtVa1mV3r
A90HOejrwtN+ppQW+yw19nCyN6UTNmsjxWXXDGlT+j2Y0OWgW5tEoao3WijPBQZXs3dXK9oR2I7M
P2EeiQeAtI9gM0xGfa3FzaOjy8vUHi6Jvt0B0G0nSQ1RzD8JUGIoxuyNuEH80CwnaIv5uaDOLS1v
D7a57/ri2k6iZQ5f3A0qhIXB2Lt5fa+44dYuws9Z6wUTbmvEtxsQdtJT43SXEXSBVa6MOu2IRH1h
bnun3M3T7Ppo15/E1F5oUX4kXfB7lmg3aHIuo6y/GYW3N2lsiBV/tLQ223iZYW/sKL5SpJH5sjS8
TU50tm/1NQwRj1i5y6K2WLjOlDvHyS+tufxnvPAfbPy/+LK/Hwl3+a3+VsT/839ehcH986f+VUFo
fzlYJvIoLHEbIN5MDf9dQSwVAPo3jDXBpxfB/r+ImBpFAp4nFBGYWYCCLxj9/4PH1b/+1jrzX/nm
45X5JxXE+XQIuTaglK3x9ywjGwCV1+i4SK3UA1It/KprIADYDUGQUhHHydT6VaPFKk1S+8VU4OnE
TSNuGCr/BI9IPphSnU1xXn4GvFN4WljWOwxzXv+MSS8HQfwy34AoN3bVXAMoFX3gNtEHHmvLmPYX
9uey0GJkieqTeTFC9bP94n5LzQ0I4ZOeC4tftec10WXjp18KyjdYpm+sskw14N5q7iJWXmYSvygo
iy5JkS7XNHVAWusEurtvjx9lbLx171wHM11WokpluderaLKI+Sgn0DO2ylO3jTb5KtxV+/bmY6fC
NzcEZdgg84IRons2jU4qryJEeDlWS6f4ZPe5sSpLosnev2znRtzL3cGGR7NtD7gNy/uzx0CrPZXh
CTtSD+K52LvfRKCOW3OtBjW6gyAKCmX3/pJvbsyDBkzFRYS5e3anhnGIIqvlUNUbqWxHmPOrUhMf
OTC+8Xhz8ZiD0TK8BAm9vlOjV1VSwKIlPjW6abN0P+njHZHrm/c3s0znzx5u6NS2gWk/LQbP8utl
8qr0FNNDkoJ8BvpPYSfWlwk5G24qiTM/jJaefA3TzLuOpsb4wCFhuVCv19aXpmfx6wQRBs58vXan
G2ltqLJgPlVPgUeIdUDoMrKbochOrj4aD+/v9Y2nnwUNvHGgs5seLr6vF2ymKXaa5emv11oQfkK+
vVb3cj/cTzvj+v21fn9IWGpZiMxB1eCsfL2Uk/RVH9kWYcKjKK5ne/AC8Ox09f4qv19BiAG2ylaY
fkIPOJtkq5nJTCwksrjXwClUr6Itcyq8aap8Mr+mHmn1/vsr/r4vVuSV4xvAwq5xxsCQpjHX7vLw
zyHDGKWQ911ojes/XoRBKk+FxlyAdIKzbQ0qgTlRAd9esbxVK5+cIdu+v8IbF+7VCss2fzltO9dN
DSjkhU8AuTf7JXSsvesyexjhWe2H2cg+2NLvrzOH7i9bOjs0ah1sS9F51qMeqqZpOqco40vZ40D5
/7EzhoOUCDwPeIS93plTykJPxib3B7fRHkGrtB2cmfQhZdjzGKp99sED8dbGlnRNHY9ne/lSvl4v
LCEMQr/FQW5W90mnro0k/CKj6YP36XwZKAFEZFDhgINgj7GUWb/eMHC8uLAYgvuDmR1ddFdfm3Hs
T5PGaOz9C3hO2zKWpVwXJRQJv/zzeX3Tzga8QnotX/fEfNXVZvVpygonQHVKQZ736jHFTuw6aarp
ckYifTmrl6MOvStU6w8e03OLHMQmiwAfVoyFymYJdnm9bZ2g7EaLGNEi1YBfXDJWN+GVrip7si/0
oZ4PSjMo6zzscoK5+m412CI7FNYAqVG18miVg3KD0iKTRWERbhyXuZMxtB8FkJ3dnr9/51J6wvAm
eOb8uCvSDiqqx3yC6adPuvZ1hVkoBPKb9+/N2dfqZRlHZ+5FSBGl53kwrhbLHL5ZjrChmqofVVYB
d6ojDIWJrSNuSI7mNP1wpzj5wPvl7Lw4X/j8rWoTSMuVRUKhaGX8MGuqQIICIJ0HCu0wII2jjebm
/c2+dU0dC4d7inbQwfM1G+YYadpBKw+NfgUPbDeaTrCILN9fZqnDfvkK/701/EwWFSMarvM6TcsG
N5WTmvuCgdlzHC3Safrv5Kka2jS/wonMSk8Zb3X6x/tDbgY+SQ2lLhXAsv9fzmAovq0IBYEYYlRx
ohBy60Soq5jUflDAn7/RbJGVbFZx4fLAkDwrRZUhNOkP+O4vcbUmyWvmEgGypOu0W8Xw/9Al5u/l
qGrgIaFGMc4FmyWZJyD4yG+wboFrzHU9uSOkhffv2++Ph+nouMujryMpwIPz9OryDV2kRoXuFnDx
rW9d38PaMNUHr2z+MLdn2Q4BTvDkgKWpE88Zep1M2x4uV06M62QFUnbhzgqVBqG4W9++v6fls/v6
WWQ1TPtxjqIeVfWzr6QzNd5EfCFyMA8JWFRQkYruw1P19yfeXBoGGLkGXQOKxtdXzsyKFvU2Ot2+
xBlHN8rGRx4G5T5Un8qOEWcyfnl/X78fH69XPDvGiUwMh9CBDKNG+b3lwfSxDHkz6+Mnsts/ejDe
XGwJAvDgcJIBdra9eCoA3AHegXeeoVauoNTrRrsKy/qDF/it60gdrS5h17RBywjl1xcYDEL2kubB
V5v52RRkt6am9ZPhLJ8rxGZeWf+hc9vyKHJG6S6zRWNhb569yA7YIPgX37Yyy3/ERSQ2upPaK09V
leDP7xiWdjBE/s7DO6tzc8SXLMZkewzxYyaIVHfxpGtC7QiF4vufr4XuA40pUTfUUGdrZaODZrNi
rRAB3TwLXxZwaPB7iP94U8x8mEExfmIZruHrGybCJFLqpQgNyyjIY3NfORAdQtDYD5vk308nztwF
zuAVw7nzvDOh1erCMcZYOGe0Mgi1Xxl9Q4yPmtQfnIO/P+4Wb7JlWwy13MWT9/Wm2qkSSdKDA7Uy
Aucm7cwkxht3IXeDlFO9hnFjxB+s+cbubJAHCh1KUU7Fs1cMK43BNhR0KUo9OIs+y/pptzExIp74
SCz/1vYW6jc+76SM8T6/3h73U1MnjU6liuWjIryvrVZEh77BUCbkJPmgGPj9AMZow+XQQA/Bo7hI
vX99pRUza5I2ljhUeINxHKrUXSWNpT++/8C/dfk8TwXepHvVnPOI7shKS1MnPtsfHXw6nBWypmOc
Fx/s5RwaWp50qgsQVIPqwnUXSPTXzTQxY7fa4Zy3s3W47bZxkPS7J6ZeW4yZuXfiwy//uefjy5IL
nuJBG+bReGG7/1LT6BHKtTyGUppI3IH8uTCGraVGsHGN5hBLhIZbru9imNGnzhdl6sVT2NruY9vU
FqqGjkLMn0TcYmleK08N9uMBAzK1++D5/f3kZpBsq4s8f3FpVM/emWQoknBC/8UUBn1gLc1NVBU/
W3u4y3ob70QVWdn7t/yNxxiLgJfLQjAUdebre6FgAJWjxpW+ZyorRnwwey4a7EGU9IPD9K2tkQ0D
PgFCwQj+7Kab0OaID6CEwFlt1TZOoEvCS8XPPs7XXbV9f1dvvC4UX/9ebNn1L7e7xOAllTYluhmP
PZVEeBjs6KOG9K0dOYS48TkCSKLHer0ICJyS1p2X+xnWWAgSI7N4dMvZhFRqoGDwo0b0+OHxEfwo
xe6t7Tl0BZYKI5Bu+Ox7MZSV10FmLPgIdg+g1iQlDz/+/ArSzVOeA93ixXoGyaXo/tCRszmyscs1
HC9s3yr5Z+DB8laC3ZNyaeoLd+/czS/PRwiULYVK76DIxFLL0ZJdC+X5/b28deB4vE/Wwu+Ay3F+
rqFjtKtQx40dZmnnp9mU+BiIBVqx7+Zr0UABYqhfjVtRHGNH1dcyJCV1kN4H79obtw1sTrMXoI6f
cg6fOa6ADYeg1zcnLqd0zJ+xXf58f69vvM+v1jh7zWYGIBV6AopMVTpXilM8OY4Ju04LVyLM/sy0
drl/cF84PoiY4Ek8x23VSbHGqixgk83IESfzC3LHU+/VH6ALy29+3X0sy3jLGtg+Mrd4/aKhIMha
FzsuP+0eFPMCgrHfiuf3r9uba9gU5qoNqk/X/XqNKm9ipC8lOKDUQWKSodxULa4NNoLljx5H/a39
IKJhZMg31j4HEJxK9zptYvZsGg2UDhgA5nXvNsmxgQR/RB2bnUInE6FPI+ExvLcm/CF1r9iJQr9v
ssZuP/jsvEgqz6+wy3zSoIInw+Oce+Q5WaVLncNZYqXYfO4s0cYrGNiQhOKSxJw1i2bDru4qjCwj
UrbR/rtlexWlg/I1UjB5gJweYYtrJ+5o+NjFZO0GFTToWx1a+sDfInp3PYdpDutHjv2FzDS3grBB
GCbDjR7ulT+mZfSE10phBJHZNNp6auLaV2Pk2wfDLZyDgb+KWL9/3891bi/PMFU3eYhMTTnnzl6Y
PIP3TF+G0R9Ckm2+gav0ecm1qX37Sg/ES3zJh4rQ5fQ8v97oQBlbwiDTaGVeP21Fuaj8lJyC35j6
J93GsxFbFVQ8WaVd5LANCbwfSVrKPOpnAxIiXnUaQIIxO/fv7/+Njxgj7YW/xsCHk/Fs++2gYSeu
8ApDeb3LF7Ti/3J2Zr1xI0sW/kUEuC+vLFaVJGuXbMl+Iby0ue87f/18qTszV0URRahfuhsQ0FGZ
jIyMjDhxTtJJ/a6qcxhqhvq3UXX+03mTH8OgKWq45DlviDcxMPb+cm7qtqTAROY89uGvvrevWlRc
zpv4eJoZHLapeHLGRC1mcZoZKYqBxFP2nCP7zvejqyhkbHFOfp83s2xc4TzCDsPKpAB0/5cXcWZC
7JNolMok2PZcRcsYwuP6D81jVsV/DVA8fTmEYEMa32Xa56lSh43NFG/QU0/ibWqQ2nJ6eRksFb4z
8pLCr/kFag21WxINB7NPfqILxYxt0+8sJf1RmD7I6kDbCGMf9/jEsrHIEKhiz2MVk6vmkza4bSdd
jRJF/0Jw+Z3f5o8OgyWhw83nhGdt+ZKsZmlIRhUcsDSF9n7oFP1Xl0zOJrvwylbiK1xngkFaXrYy
WkeCqSOZeO53P83hZqJQeH4dH+5myKoUlceV4aAAzMP41PGrMJntOqcAZOZReFXVVvPqm2FLRDRm
UmDAdDA6njf5YeuESZpAiMCb1KyXPZOe0JMpEu0ZAGnBr4bhE3fIkvrlvJXlMDRlC8xQ+BHPRoOy
wqJS4owmFEt5n9PAnXbTPvdAUhLcPAstYK6GK7PZJJz+4H5vJqmZELsE87dY+bsUvzO0gR4PUENH
iQ9+eJXOEMQCzji/snUrhGmFNId0ZxGrAOLpdSPzPEKSAhQo7It6vfWOWP1GogLuCPTxh3RgCgXN
hw9upwmHHU9nFxqvjQt+zQQlbzoJJNnU6hYZ1FgFGsNnkF0FI4+iIO+8OjQ2aqmrNigdqFyj5PP6
wrvNxhlbCVIiNx2Cm9pB1trCL/7NQt4ZWSxEUBxJpQksosmmG0Zu5zDaaEqsL4MKtEbNigOzsGAU
NcoPoXinqgoMHpr2MmvBZ989+C6QDt4BkPqRByyu/xlCJBmecJ6ntQGH2d84gPubodfzvru2EhrN
ArPmENaWZeBiaC3as9Q86jx9oux+K0l0B87bWDsfvKyA3FC3pNK3OPh0E1MpHUibQ7oUHZ3ZFj7q
ilnTR2Wk7+N91hoSDFAcU3ejQEKF6vTMwwxWNCUiLi64yho6VdWtTMamPglCIJoBbiA9MenxgchS
F2aqUW64jci8sixGLtuWkXhmCvreyGvQrTBflZ/2ag3WA56owALIWpa1xCqemW+VwAaYUhRc9I7+
J/Dj+OL85n10B4zYokYvHsFM859unlWr9YiYJ7NwhaZXB19L+mmngVj/rMaI2D9sMMwgsmph6tSS
aUV5NAakI0FhqPS3GZSMUwum41b70mqBB03egZcE9D/MCWVxbhxsfZwuWiuUj+fXLL7USXbEL+EX
4OU6+gx0GE9/CTCgGq452vSF1uxVTToWHUObcXlZwo3sbOmxfjwMp9YWflOnkPGnipm5CrmK3H6X
dDCWG0dga0XL8MSYIQR3dKwYmrMYG4UqnTEj+yq1Zf8xKCppX4Tz1g0ltundNnLzwQvBAxxAE30X
Zek6iVqmsSzRZW9nBYIi+tDyfLByOCuNrRrJYg/fTEEDQpVboEmIsadfTGPWV4h2C57hwUPm794O
qmOhtZ87DP8xYxIWdRmUKq3NUzNplIxFpZPhWYNxLY3+tRV/sj0rTIARMbhJ6ALTcl6YaNSZ4Ufk
tVwqtxokef4dGvVMaKb583knX2Zfb5a4dgkhdGh58Sy6HiYd9KRMud3Hold6r7fUGIKWPmkKr4/G
+qZFGONod73B0Gze64++rvPe9UdDKTxGjcYn2P+0HHpfk7kKvKnaqi8sQg8ZNXJO3BDAxoBNAr07
3W2pLKW6d9rczQaAMpLmQEr5eeofUQnlbsB3VB5Ey8thsFt4KPMU4etIhgJP5kq1UbcfTM/UzcvC
bH856vykhOkDBByfFeNVhXHxDbgGRWV28bGTEpbsrCH5Kfs290rTtgeX6fnmNlW15rfUzQZMn+Qr
57/8h8OysLrY1y6J8nZSOZcAfy4rGbIexyyvG8fc8uWPH/B0edrpBxxVrowEUlvXgWMTYln5+yDr
G4nX1mLEb3iX0MMeH/WTg40oau+7ZKbm8+RUVKDP79mHWEbtldtb56zwWrGXSOueYJkiuELNuatu
2lG5TjJELrJvVVV/Up4bX+BSp/7Ae+8NO366ICcHn9tb+ISRyxelWl3nuvVyfjEre8YlCyEOxQfR
SVu4ndCahiwQE7OWCX1AqL6sJEHqsc325y2tbdt7SwtXS+fSAvJGXdk3JR/p1Df6gyiJ6s4tJRtW
zqQWcijnja64HbVlep60CGiGLU9V45u6VFp8Kwcoq2No3+LJ/lwJm9AEwdw7E4t1SXDypJEvPhLa
gK4Z+LflkD6XTfX5/eOyIQ5CqSFSosUJUsMyhNCQRzEioRdOr7ipUjxMOqzK1pZW94pTnJhaHqTZ
McM6BE0wd9AiDFxAU+e2W9CZlW9zYkX8infHtQdWAkBBWHHUCKBfal/SY8mP5z1gdS08jOmaCBmr
ZVC3Kya81V7Ac4vaa3X74DMHbzNB8HkzCg8lBm/5F9Ce08XYxWik8Ivy6LPADSjGcDElZuXmVr1R
mHwbSjlJpUDJvre0yN/gUml7w8pLF3yro3l6L+vZcYLIvL9C3Gq+V0xabbwDTPOa2zS+DYF4BW6b
Ts6fhkrOsbPb6jFXappT1TTk2dFOuvmbWuhTd+20MAO9TLlCwosgDrOQGhOdxkYAXfskDBlB0kjR
BTju8sPLJtjimU+Sjhn0UPe95O/AhR/Of5E19xJQB/F+BdKxrCi1AmNmlNwG1RSUd2OFQFM+qPnl
eSuraxEIfZahC+W40++u2nGH1irZJlwdxzBJvXAsX/RmY55iZS1MNQiUCBMjAIoWViC2DSNNFWLe
1fCqmenPyJDMz38VbOA0ILFBoywRemkMnX0vVyVTxjIFRR/CbbWXjS+ho3cbPryyaQJ9LbyYmjPd
4dNN632aOwxJ4sJ1af9WyhG6klnKX9pg2Hrwr9w6hkw5iX4cwECAZaemOth1UiRs6IEoaNglVn8w
wxlhkjS4NMdg2NjDle/03tobueS7kKaFqjkozL67kYRyuBVGbpZSCDrvcqtGKMuQpAqC0yX4Bdre
0OxtnuHmHAXG4U2n7eDb4RbL6cpXAh4guIigNsDFFxdO3SemEjdcOLkDy5CWx/OhN9TgPuuy4JNy
K9yhmBI9CKQYEJZYvD8kCY4PqWNJwRCXuynjyrHM9qHkab8RFcRJWUTPE0uLfKeHod2PQiz5rQ9l
tgbZ2PGNzZ35X+XY2JHmIv/U//MvPhmYFar2AqG35KWUc0uamHbmsYiuxL6a6uBSrzLp88kOsQ7U
NS9SdMKXvt4HTW8nOpmI5lT3SW7s4zJ4Ob+QJeBaZDvYIJyKwUki+CIS+XY8jW2GU6RVCVF/Ygfp
k6RoA4QuY24/QvzSuAylmG6pBc23qSor2W3qLHk2Krn7DXc4Wg//4iepoorPb2N2dtkNTOYBqmqh
iQAjAPNSaPeAwcjgdQM0uKOV8gca0uCuUzJg4W0COwxa5vsqtl4NxBa88z9m7cy8/y3LMzPOCqxO
uFdhpM/J8IWZlws/3IoAImgtnZiXIte3xfTIx6ut7y3SMy5QKiDa3gl91Z2zRHcLCN89c5DniyCT
y5sewuk94gbzxm0kMoyP5sFIykBZuPNEzH0X5boamWMkCABtNMPMmKnRIOno+33wovjT+EMNnfxv
ZCvVA+SM4VaIXd1huFLoeb8V5NRT45AsOeYsscOdahxCW0Os0voD/8DGh3wL1R8WyXscyCSwMp4P
p3Z6JFeiZhIVK6g3vwWxE12UVhdBVsXzHDE/8+C33JOGmQRQwmXzdStr0kZYXLu8iPEk9JSBnA+H
zUD6wKlqm37itIurvRWWe6Hwlff9xst57Ysapq4idMXtD9fq6WKHsqojs6QID8NmDtEhI91OB0NH
QD92Nw+2eqjgNfraS7Lz9PkDg8yWKK/SY6TMdWo5nIu0EVzkyKJ9TdDbs+wGhpSt8vha1Be6yxY9
WYGPXER9dIuTQEVb19VgDT0kKKXitqYWQiwRcUdnI88prVLVz7/fBbbpLShrzGUvzDLl5DuZxOJo
REAw5qjDPnaG9PL8Fq55Cakhj1yuF4wsPBVO91SpJhbnoyDzS2Wq+GuiFSgGq/K8y5TB3J+3t3YC
KXgytUetDBi9+Pu745+qZRhIIScjyq2vo69cEOu+T8b0+Xe1yEPBuFBlpfC+MCP6tkMaYCbOigN1
Elf2h928VQ1fC6Wi5mYgtAUp9jLJgfsmt+GMo/KpdYybpWkYJe5s9lDJ+WMA8y8dj6uuMtFOMFHJ
oA2OrMUnQee4CEBMIg2hHGZuUvzTHTXDgraKQZJa1rTX+0gJD3TcyicVMZyNsvXHk44pECeENMBj
TOKcmqqRNTBjg5GfMO77H/TapGdIBOXokCeDchmnhaUiuWWMdwixoO5z3nM+1pnFQt9ZXxyIAR5T
iHUIaCgtf9WrXL03lemX1tmv4Atrr2y1r6WGnJbuHJ1Sq7w4ieuLVENZ1ehUTm+obqRMmogvp2Fe
XNfMnoq2NoCfxX40eEZRzgLYibLBzg6hrdTNiEALUgySuza14l+Jo0r2rm2r6j518jECWjWUsVvl
SghB6+BYv/sxaf/C0ckdnNt+eUMVx0jQUQjzmwaq4D9+aGkAW+rR/h3UTf4Pwq3WV4bk7ctkVvsr
WLjCeY8UlPqD6wC21nG24Fgs+Hyjp+TSdA1tb3ZXIzE7AaeVi0+faLEJ+D/MJGAUlt3DHmK5Jin4
LHGveeE83dbmcFuM5p/zn/9j4MAMVoj2xHqmpk99b4bKNgD+R6s3DDVG6EB7QIcHX1M9bmQob4/V
D5/1nSlxDN7FKIh/YX3MOVF40G4Uy4qdCUbA8k7t09qtYeFGh2VG0aJsSqS8u29xb/3qMg0BnBY2
WHUY7p02Ury+qYMdEqUp/6i0fd9D2BQAx+5aVd9FsxCty+t+T/Up2CPJdTQCZyMJ+Bih2DXKv7yT
RWNiGW5zukB5p7GUKh6yX5CXyxBLVaNn4Yt3KHQSk2hcmO6suIUfTMfz32wJUHuLTYJRH352RP8Y
HzndyXjM2qYrO+B9Ui/vgEB3NxLiuY8IRDu7etB/2JPfHRFOkTwT7gxEXB0I4yp7+H7+h6w5D5x2
4gnPq/eD5EauzQWsqFwHudkl3zvIgytUtlGhgSd8ljcu7sWeE6EYyQEtDDIfyAsh+XTRCoWSsZ9a
aCL7OkXTAy7ku7KyyhGuzsQY9pbZFQGjhV3q7CN+2VMtB83D+QUvnvm2Ksp8gs6PO1AGgbHIjNoi
DmZ7FCAo3liekEO/N4yyfD5vZXEfvFlRqY5jTPDt6IuIPPsSOHOLzzuYqLK2jcmIX4sky1ejZrpi
8uXiXhkL3dWiYNjY5LUFgvIRI6ggJT7U5qNBYhSpEaG3LOwvCrrkEOPG8kZqu8iO/rNAWoeMCAsK
xmVqO6upg/wZC2R8A2bZSg3RTbRznLjr7gyr2ZqXXx6YpcFlLaPuUbNMBaITiTIb6oD2L4Rc8U2t
5pXb8jv/+INd/fVlM9rlAbPfccNGI0a2NQm0fMH854dQkRSwbJX4sXimmagR5Xk20fsoG+0y7nUk
Khsp9QDaaYe6B2tdqt30HeLr/kpvw/EWAlPp/rx7rX5jELSMLAjiCmfxG6QkKsWUMcg0FcBBZiMA
pig/z9tYRIb/Xed/bSyulZS5cKlq8SNjjo3rerKyo6I32lHvC3njTIr/1btr5T+mTAGHJGf8+I6Q
OnKXVpjSAUL/Y1s2U090lf46PA9/QhrgHxB5nF7+xfrg4+KQCG6wZSLcjyUa4hKX5UQD/GDbxXwg
Yf6ml1uix+uuC6cTNXMOJXn3adgLIO0OHJ3lyV2K4kTm1Sbw/Ua+UpLy1cSliwitYt5srtHIt90Y
buWHItFd7i91K3Q56a/SUxOf+t21PaDIpirhiMtqLc3I+YDk+/hFtpov1tj8kBTFa0YDH2rU44gU
mzvao3TJlK268UPWggadHFujrk+5bvkq6DUFSsNCcCdBhe8K/nko+Nv6tYJlcReqVfcvgpSYOBVz
bSDHlp9Y11J42XqJS7bO0X739V55gZNCDuEzleQeKgyAeBup72p84B3HCAGxl/C4CP1IhhVRgGi5
m6bN7E5RD1tjPQ4PtWIjnJlG812EICwCkXa0a+ccGtbRSl7P+/bageJRDvkaoFJaD4tLrp8qA2LX
lEEWKzJekpki4o4mYJbsyqiB4z30k+TRkaciOJ43vHbv0UzR1Le35Qe6NBmteBs0Pu8+HWHRQE6f
tTb8Vo0A72FCUnZ+wBFABDHYWPBKsKKBowucCUPN+nJuowlUPrNEVwoJwStbyZN9Kqic9KBrN3z4
rSG8OEysDio4UAqkjsusPjNlyN4tG5wCygLRQaoc+K3bXJOu6zhCRBApddg5isSWw13Sq9Kz04/S
3kLf8p8JvQJoKn0ztt0iSADafXr3SeWAXZNRCmjPIr+yoRQNajHHFg3oBrpqxtRX3JbwxDLW28U7
wBtQgVYkfNM+rPp5i21gLdKR7AgWL8rZlI4XfgdLrGROOjxU0ZDaXypwI8jdjLH8NcmhgXEn3nb3
cy8Pf5vYt6H8bOCt8fyJ3tlFplXV5yM8VT5OALBUCmHL4x9W+jjYo0+rUn7IZvOoBIkHh8rGpq8s
mkc/KDxByIZbLIErYdq2WsJWuwML2aG+4P/I+zB8rOXWVex/wqqyIPIN7VdIEUnGShmCUAVJzM9+
e34FiDMw2DQRoBI5jfF11CscaFE+4tl7XRfJfeCr/j3FycHNylb/iXi2dItqRLdx5D/mIvBjgqij
nQV6iqt0YTgtByMXl0unxn/AWFwzM7LR2FwxgUoVLQjKY7CpLe8v5I26LM2IKmEQyW7a80iww6L5
/A6SrwuEsagu8jA8XUisoIsQDGUBV1JCQQCx1fJet1ML9AlF0JdZaVo4jNAleg6MsNjCu6yskYcC
7XtQQxY0WgvrUzE1ErqSPMQMCz2gyu8OQxtpG4+Dj3GSMULiM+OanFC+xukakWDp0jLkclLUDJio
Wc9+s0uz2npts1HdKkx9vO+ZNyBOUgGiDP5hjFhHRxoeI0JloeXqFUpcr4wyPpoQKO8TK3Q+74hM
KwvCQjqBYnL+dG0Swt9Zajkc9xH2lkxun2S1/nr+lK2uSANCjYsAul2GFEXjwShFRFj+GrizEX9p
4+jR6Al5gd183u15yFFAwhoP5mVgMed+sky6PrROg701TQ+KPf85v541f3hvQmSO7zLDvLEYfXYw
ocMH1jsmhDSzFw1beMjVbXu3kkWMMPSxLiMOjasqCVnJ3ACq38mdjJNbate+FoMzPf6LlaH/SFBW
GBlZIoegy4gRE8KkkSq62wVxRJUFxTTeilttkNVNFCh2i4kRiKUWh2qiAeM7IbNIip839q4ao2rf
pPaYMjkbhE/n17W6le+MLb6YSpE0bHRqqJ0z38LdabuDhNqPzeGdZOvivLG1lVnUMLnRcb8PWIXY
bx2dxitvQBTTUCq6huH9+xxtTYV+zBqpPL0zI2LjOy/M2rGcmVeh1SxH/rEpE+0gZ/WwS3NY1iJd
S46m0SVfJC70y/MLXIu6NHu5UqgLIZS4/HQ6wupJT4owhklynWtNv6+7eAsst2Vl8c1GWCoYwhPv
kMw55ur4kJmfbPjxhBZbKBhAaUJY8LadbqHddvrUmsJEa97UU4waeOh8Qc/7c+2jpZ1lillqQCEG
G49Q+xZVuK5DJw1O3Puws7WN+9jiJ58m2iyJJ4xI3+CfXYY/xm5QCathTk3aCBGyohva51hX0t+a
WiHqN9cV5BCojQ+Td94pVr2e5J77kQktcv3TvdTkqqh9lb00QOWE2tHKQzccrY3ovnaQGTSj6AFJ
Azey+Ps7px+d8X+dIg9v58Z6HQzpDiHsvaiDnF/Pqvu9syQ2+p0lUbCpZ3Qo3YBuB/Q+3uQEf8+b
WHkVcZFDuSJDgiTywMVBihGYF4wsVKRSHdieoiSjF5rK/Iv/Gm4lDYWrtonjY8zQzy6j6+0pVo9Y
oWRb3thr8VXYNdK/8FU2ljc+XVym0hbfsaiUNosmfHW2Z1RQvljqiKrbRka15qWUQGWAE2BUP+Sm
9D8G3RAhEmTQw4RWGaTdw4VCl191mtJF3vHh/FaveSfNJFJ9CKiFAs7p15S1NreNCe80m2wf6PEl
VYg9ol3/ygyAJGZGgUYue/vB6CgZPW+Qt6XM8/ZPUt0ZyRYX7ppnwu/w/0YWgTFssmbKJoamnLbz
0XwLHo26rf/FcYYZnAeECujkQyYQoJQatgNxhEJqukuaQDlKRZEijxnr385/m7WLjNc3hXcYK+Cs
WURhhOei2AR8DWZKs/7qY8eqFDXsLmylrV6nNoivgzqBwkNOKnmL339tM3n0U+IjA6bdvTiCvg/M
lTcEZN22Ol1aef7Dz4N+I8lei1qMxgIJY5ncNYuoJcuzWYMopLI09U9JWT6kltRzjM2Uxi1yb+f3
c83XKSYIDhsYVT7UE/QOCIkhMqsODo5eGXZ+dO8UW5Tuqxv3zor4+7v4OA9y45cGXqj7arJP9MK+
Tvsp2UjcVtciZpDAPREflxR4QTqYlMfgVEVz6Eedd0jYjfI1JZDPR3vEtN6EnaE7pfR5uhrNjEGD
VnwhSF2OqWz+zBV7i5xsZS3YAEJCe4vq4vKplaPcmwadGHZEf/RLF3XFAxhP32PWpH8+7wIrH4d8
BrZsJrJBxSwxnhrtwaxXmW9BJXBE6NG8lFv/5byNteVweXF3mSQa2jILLAKqmfPEp0naLDg6eblX
jO4ShuF8f97QEucp0ifIfERNiqoUaHDxS965WhuYjaKjjOoOYYweqW43dno/+m3ZA04o2t+tmhU3
wZgV6l5WKR5e6n08d5Df5RP99LhK872em/Kv8z9r5VDTIYMlApFw8QMXh9pXAGgw+Cfk+/RLyH/v
QsW89AvD63L593lTa1v93tQiF+kHO0JPGO+kKlr+I+Vhd5+aUoHylW1t4TnXXAf2UwVsGvf/h+lG
x/aVutFwnRkIyQF1wOoCRqT2cH5Fq5vHLCnDKQy/f6gy6pGqpRbaE+4ImCBXq50hAC5hfij9f85b
Wl3PO0uLz5QyS4ZkEs6DIuToGUZ018qw6J03svqBGHiHy5ItY9tOPTTTu8LPOpZT58VVmJQTSAzf
8dCw2XC6LUNite+OAkl/EZsGZFt54bewWfdXKYMku1FDhfn8ktb37b9LEr/knSWqYNHsOPhBPZj3
Sqc8tMEWNfeqCWYUCIkg6ChSnprQ6saPk4aZhDmcXkcNMq1gSmTv0+sQVy4QdEAUNC4X2QUfXBS4
gE8EY4PosZn8pDC58SBe+SpEQooYXCECVr/4/KFk1ZM6s1dlOl4E9qsMNiz35Q0rK9slyCLQdAMK
Ilq5p9sV1p3dBziYy7yMZ/XZPsmVjc1a6cO9EVL8vw3xG959daeLVT1usREyI/uS+Fb1GlRScxMF
ltW41GCHv2pq13f5oNvxjond5ilumiTdff6jgTECUA46i8bYIiuLR61R04ZDq9ZWTIZRPmaxnm0s
dnU/BREAFxX14+XrvzHg/J4qvprSGG7pHwpabeeXseoXXI/Mzotpv2VWoZQku3rcc1qVdtxLeRdw
mhz/0KSfpMMQVySgiv9aWny3pDecfDYJQEPRtzt6iBexDmz03yyHMhrUG1QWlq+biGJ/TLgp3CpJ
L5S4CPdaWzAxG9ZbijOrn4Zg+n+W1FM3TNCbRzO8ow5Z9XK2s8dIno9MB7fDxhfaMrQ4UxD2BSaj
ZlDBG9MrmprHxpj/nt+1lauOT/PftSw+TW45Se2orKXKyluke6+hgz/YbfTTKrKn86ZEwFwUf8BM
Uktgfpocczl94ncMLaewcrrSbHgxFKCWc2FV5o2sj65VfT1vbNW53xlbbF1lBgroXYzJjV3ttXC4
jUMn2bXGBmxny85i/5wyTEagD1xEmvO3retvfWX8yjU6CZ9fD2ycvNwZPKQVvPA5x+gdv9b4Tqk5
HM0WqKalHppx/hceB/iL6iVEDeSyi0tvSKWAhzDblhS+Z7bFnVZujeWuPKhRvCArt0HrQei9uPKI
nG09V5xThKX7QxsG01OW+JJXG6XDO1dOL7NEmmDP77c4Y9YqWu9NL3mRYyetqEvL5HWz7VyU6aR7
vqMnnpm0ieLpTWg8+VoN+XygQga582czfqhrI3qc9XZCcKbRp58oyBsbB2PNh8hmxTQ0dQaqW6fx
JDMQ7KXLz6Y73FVWPD6FVbKveKVtONHaYReZBvIBBMgPfd28lX2nMnAiB26ZYLTvmnE4gvn91SG6
vmGLQaOV8/4G1Bcz5R8HVka5bGtNZopNSWcz2akTak87f+piKGwH5RiGfa8923XcOt7UdlXqJei2
9+7UpciESpJ1OeQJIOJibuLu2zRMkJdO5ZTvYjkv/eMcT/qICKEkP6A+WxhXc9T60n2uyLmndnmS
M/wDd/MXs+R8elYWTMaLPlpN+00PSqV/UqOqfpJj3hPXBsTVxWXiM9Hot9Hc/OhlWMqPZaHsKitT
Mg8wl9p9sac6/6v68/AEjbc6fGnHQL/rQ7v7PtWaErnhoDf1IUodJO+RhpXvp8mfrRsE8sp/wtTU
m0egBtETTGFGfTkpTVA8GWESWYcwHVXpGsH5i4pKFjztU23AFqMz7eNmHVahcTXVmL6ahrJqneRq
eO2EvQLbdpaPD22VSOZPS0/HweuU0kruUr3Rv2qNnOR3DRXH1s2rLi32WW626D4P8kDNrGvsYzOY
qX0T11X/u0gT1XlIgs4+drD4T5eG2ozmVwhmyvBnFKvOeDOEYeeCVdCPYVrZO0mZ1S+OkmtPQTjB
p5UgqCBd1OacV4c6DDp5X1DZap6SRgskDzhPFqO4WpSm18II9dOXsiQ+dkWvPkmTFhW7pvetcp/V
8Rh7Zi/LF3MwFhr9NnSc9pnTIJqg9Qaq8jHpV+SNmvrQ9nne3KCuXFU7qYOVcO/YsEnHM8zTvjl2
v9EOSoNrhF3y2yEaLE/rzIggU4f2/NNWW6M7OjG6hdfp4PDbFWsYkt0wWl9RK0b4wrUTK6Gu19vB
Dkr7nACvjp11qHw4H1jRXLVwCQ+TdTMM4OOOnSxJFyCzInsnO2NQvzKqMsoHBqn8GGAM+p9uYDGV
Bx+FX9RHq5MEUHCONONazdU6fk2iLNr3gRJ3F0bS2Pk9gNeAqfzRsLx5KJvpNZCH6D7k1g6hAunV
Zpc1qkkiOpX+X+RInep7rMTTrxqycvSzsywPb2yaOYyfViM6PM2k98k+cqYbmBwBRChymlreBCJK
/ZVng/xVD5TxJYIDNLknudVlT3Lm/OA0tuofsqIFXjBmGfSJAxI1rReV8yg/K+gi/enCoLrLwLfe
lGYx+IhCJLVyMNp5MBmAVWbnS60i8As4qAq9Sp0tFOB4YvfRRRFFIz8qt50oil0g5n59Y4bdRBe0
bIYYrnIpVQTsauL3otwwQ8Il5dpuBNpvXIdKGeounNXqeEApcq5c6BucxJty+Lr2FigTa1+UQ/aq
prMS75xAcX4M6VAnT9ZQ6SgRZ3V7mVu5kBMzOMRGl4/f/cpyJHcYWjM6VJWk8PrX9KHOOHt28DDA
IJcxgVOr7f3UmfYzW8J15s+VfqXSuVVd4HTTt6JtosfcTBov8Mf2jmik5BfQnjrfKr01j3I6y84+
FRpJj/mAlteDnOZV+CLJM7+itL6ir90yZuV0zXgFj6/KtHc8dUTFYB7TB/SkSsmzW615GlBAVmAj
0rLMQ5MaJZNeHfMH2Gl0E0FmOWWQNw3yYld1hjkfJaUrfuRKNP5T1B2ged6OzbduKhp/l4wgTt1G
r6fhIqXm2e4DizHwFzqEkXXMAKJJ3oQGR7qz5dJQnlSjx31ipUyenLFof0RdWXwf2ln/OoqmEDkl
w/bwVKcMDAWyEv+2yn6YU3dAZcm5jCq7nC4rBDxe8rRp6lsJ9L2DV6Ty9zoKUenLlLCTLkItjBo3
5LAjrWalyZ0epcY3LbSnOy3Um58Dymd3aFZro+fnVqF5fSLBDBwPkf5aqArUBcbopB3qnqH2TVY6
JGUGR7LVyw7l3Mu8SfqZ8YzMaQ/2lBnPhqwNO8nkgbK3YlWCvtPRK+k+6XpmlpKWO8Awcv2HXtmF
tuMjESfw7PqvoyT1cxYHve1GWVm8ZmB9vBR+tS8RcxhfFKutrmM5MF/NEp04z1F68340/eCl6ZVS
QiguUS8TbRz2flMq406N2qnbNUqvfGEoHqUuYx5eE11vZF5RqvyngXMYDtgqH78mWVsObkL6eIz8
AGaqAs6uEdYTJ9ZdWwsiaeeDPrpJ1Wq4dezagiPQQU8FpvGx/Zs6cfswh03nNbVzO/iDfBii8aAa
zaOlTS9xl5cXaj38VPohuZDVOt2jQGc/t6lmXMx5JB1TJQmuiqxl9AGGPDmYrqWueNWz8bYJrfJ3
1GX242APeg+EMOJFFuoZhBZIbxiPGaCrXVbYJh3nvnRlhyHoJHLhLiT4DOzrELndIAfPll2ZT3MT
hSS+DCLJOxMQKoLnhRdrg3bV2IUOBJZJ6lulLMnz5Vaqvo1+ov3oUgpiu1iRuj9R7ti3faU2d7C/
dreRrMUXGmHvudLtet6ZVpV1O22YzNmdY9/545t9+8cvhxYRZ1pOAHZUKP89FSig7M1OXzyOsRVr
+xhqleHRkDNpPpr4guMZDANdTbne13u70rTMC5l2km96xQi/tQa0bwepAb/sDSmFcFcKIkeicMz9
s5thYRohL0FYAHpnrdMP2QxrrafgyZ2nFWiUe8zJGndq6WtXKoxk8x6a46LaJQa0QCr9jh+oKHPP
942qXk8RHDhuk7R+vXeMUHmk6NfexXNT79IRlsEjDd1OZhRvTL9GqOuKa3xkvjDwu/FPmsjjJb6g
XzU0J+j2SqNxZfSTWu/rXs2e04ZDB7O4JKsItrSSwYy3QkUkMbrpV58ZFC+IjMatMpr16MqaUzxE
VAF+ll3V/lBozNy1ZeQ/236kfq/HsfB4w3cX8lwyDGKF1ylVFtfsCPtmypCCbYbZlT13/a0hz9JX
jcvuWSpKWd3FeaTdDFkFOU7U0xS6Zuqq6VxHwscRNAsLlO4kJZr2yijlvUs0IdPjvsoSNimx231d
NIa/h5xGjTkvin+rxrHEgELURrvCH2CMtau5+k3JOfrVqLnxV7Kp2onZuEDeDa3UvaJ0C/Fzp8Rq
77Z6rMqHPDRB49VBqqleEpRNdgQVJpk7O4qsGwaGU8591Tz4VDOUvVpLLXOVoCIOYZ2pP6yRniBh
xMKXrCEAHAlSogpdq0Av7djXbfVcRCnU9W3Y6/EustX8m1b4XeXOLQnFTraKsbiQfN/+YupzOv4P
e2fSHDeSpum/klZ3ZGNfxrrqgCUW7qsk6gKjJAqOfXEHHMCvnyfU2VWVZWNjXccxm0taShTJYDDC
/fveNS7lsF25eRHOOIeE3G+nWblRvEzaDBI9m2NzZKIc3goj8M+cOfaTkQOwJt0g9nTph1dTAxTE
69hYt6G/tD+7alDrYdXqGJqIHI+Gkkt3ZU+1McQNaNh71wZBnnVyd+6F3p2RVOd6PivU5HT8WO7P
vVJ1huAkOC5hmyc8qvamUN5wWwp6GCaqaqhosFbe6W4VvhkEGQ6xNbnV1dr0If8lftE8LVIrO+vg
GzOIbVjgySS2+I5YJwbifCJ/FPpqT4lOq6Pj4tSNd7R6WmiT0lN3F5trai55E88ymg+AOejYnBlu
xm0RFsW0MsMWiUqGOqn3elizyl/VflNFbmPSzre4T8XSM7/vw35l0wEbHJDm7nXiooe2iF5sgwVj
gJj8ZGfQf1O58F7KsfC3m3IW7nTIDe37cZtrwY/ad8vRE654rsZ5+GGETTk/KFcFN84+zG6Gx/ZT
sJdrNjZNf268Wh+HGn9K3A1cFBjsVPDN2vr2XBva+2qJHTLSoKd1T6Rt+C+DsVfLJa2xpaje76v6
qKfF+Lz5k7yzd6Z0yxWTFdMR2XxMdrOFSW645pPKm+ba28bTyhn3NOHDtVOvH+01Ec2yq0yEYvja
ut60n81Sv4q5WoZ04yy4ycW2Pddj7VytJPP97Iisng/TGF1IZb+iBsbJR0T2RHVb+4O/UNLX2PsZ
OHy+1L6ZRv+yNZFM+/BzyPkfY/+rL4FRpjwNvck+UbZrQ4FEZ/O265V2063His7wsE/GoeFASErE
0t69HKr2xG7UT9dB3RYyMdYO8eDgumo5UlswPtAQe/GbzVVz24WiTHBxNGkT7aNBU+E8PVx+m/58
v9aAvZ/V4Kqnljzdh6pwIJSP3rj1WegMl0Jjw/FepRShissFk3zih5tlES0DyHVlG3WQyrw2nM9m
Y1L9MI5lcVcZ+1oHsesvVnHu8oBAZwYIs0m7STThPa/I/HYwt+FdOtb4bND34WHpMdooQRlmnZy6
LhW3EiLrZO+jLjw5cuRvQm+o3wKxhz6jFtwcqlbpmic57FaRjATVl+diE83M6DaKx/2CBT14fSd0
1vAHXu2GtZbHYHXdV70MABNr3VNcx7TI4hB41f6gUZigOapHVdPYt1ySbEBX+KoEzJzDYbQOm9AB
TixWFTUldrA74cFY2gpQ1t/k23yZfA5GLQadTMuo3WyajJFfFK56pnwjGIg7WzAxOUsRpr1HBVMm
Nqarqx11q4euZLZwNw2O9g+Vkg0lv8u2vu62aAfcEMZgHgiac5660LSj2Nk8vMBK1byT0aLnOUee
v/pfRkLcH6NdUFxPvYRjoykN7ZvKtdcry9b3+2TGtS6ugmUKdNp24VYRLrKwFPjEjNjWkH828Dh4
J6ubHBtrorvo+Z3547kaXIlpsd2Ma6Lg6/B+Z+5d0RON/DXixemLXur1W8Fwfgx5Fh77fbD3zGQG
VE+1Njed9DyUN5kLIlRQB2W726hzaI6TzkLJGCNn/vZkmkMJCGII8qCMqdyZc0KgHW1XW5vtEWbc
g4Oj88qUE9+4iLBbHrC0GGQVRtZsX/N6V2fZ2ALhM+v7j6INQBgq36zD23oceSFyf/H7d1gophvk
siQOdCa/KKOSY/isW5nfb86wvqjZkSdTEx/GT93L26435pt6LS8jjt0cqQUZppuunJaflYn+jt8o
cHlGQ6x5Ap4uyKYRfuMmTiutGrOndPJDSF04h3gwJF256A+zcHvK6uroB4vdup961lXeMxVzdOzs
au7TyZDRzdTqNrgJJmvyj2xHfIoYjSBPme+DryzPJsBXbwVft4a/SVoG9TqDZin/iw37j+/r/yo+
+of/grXl3/6TP3/vh20qC6H+5Y9/ux8+umc1fXyo2/fhPy+f+vd/+rc//5HP/OMrp+/q/U9/yDrF
+f04f0zb04ecG/Xre/IYLv/yf/rB3z5+fZUXaib/+pf3Hy1PewnKWn5Xf/njQ+cff/0LoGwErPwf
//wd/vjw3XvLZ96W3bv87fgxvZfy//CJH+9S/fUvXMS/Yw0gggcrvoXi8qKY0h+/PuRZv1+sRJCQ
8FkXlJlv1/WTEnya5f5uowilMxCyCN7rAj3LHqyJj9n27xHGeqpsiMHDiIfG4r8f5J9+Ff/41fzW
ze1DTySv/OtfKN36MzLpEquN5+TyOC7FQIS5/hlwXdYumpjOCS8IuLJS3ixKHBpjC8LH0HCHKqs2
bcmrYpyCKXZkkX8oepjY+3J5UM542NXaHwCpGaaQO7zPQec+E5JTkp3n62pNGtsay2y3a/lhlfby
OpVt1TzadT0wRAP93Nva3eTBKpz8lrokLt7eW+R6o7j2qVuIdjZNUEKzP+NCJmXFXC7pFls1nUU+
KHaUwpxeaNcqize1FbfETK3BD38o1vrRW435Z+EGcjqvC2d/bA2W6pJdWm+hgLU9re1SNZlhL2t0
bcldsCgPpVM+up00Ozbeqazvlz1v74tuBU7C75eKyosSg/Vyv9qsev7hbaJgIx3XUrpJISZ3SNd6
Lx4ATXozbncLWAv9RrQnSF16wTJNhGUmcnJ5KAmcC/+1qx2URtVk46OyRkuYNEJR1nEwCsUAUQ2V
ucWXcdy9taIxuMun3XfiQUcdd3tD8sJ6CptC2UfWOLl+9fywHukRKwUTge4uK6bfcxjWMBDDPc2O
eZ0Exq4KOOl2+HSRW+hlCh/WmUaYdAaWbpLFVE6e+Pye3NibBDFOUJTq2pZa3o4SsPYkVbFf5Qae
xLR1AmZqgJp2PoxNPw6Ye6ZWvrYGG0vBi0dky7iTjA3NUKrErSkmSsAxvRmMe81fptHdH8tR23vs
b2M9Zm7UmE9IC9lUirx268TCykfDbzlZTqKgzcC1xyWKdbQMOZG27uZ2STg738Wyg3j1y/o2huvO
SQ1OurTp3vWMWKM9EcMf2nOkTkbnrl4agr81Z8UyWqUlt4kXb80suoweoagizgWP24F5vipTJWCH
mcSiMkNwK8fLt3Y/mQuWppQ64H4n71QuZozqcb+WFe0wCaXVXXgo20hXD46zBF0KeSTOvRDcKZtf
ys9FGxbWz8oi7YV1IBSPC7o6O0aWSk+o5zQo9cnWksfV2E6zy/qHuXQI1V0rA0WgFwuljgGY1yg1
tmFynjzt5CJmDb3WGF2W25yUgOatQ9I7pdJSxRWWqaU5CGItef6DUDNbLiVZrU2xdzAQQSdVjKSz
+2myAX3MdIk/15HgieojVMaZ1epgTj09TzJRerGLr4te3Adi5PT76hrbu6s1i6NfOpc0mDJ83iqz
8rN5lXmHNXnf2GPG5rGf2mFmB+gX6mSDdrQPlqw972RW/TY/AVnDJFe+neb2HNQZWjiLR2syJh+L
cmZKQzS2nDqn79zE8JQpk8Fm7n51hhF0OKydIcDflo8veivcn/B3P1dns97HwgBqmyNMBEcepfcV
wJhBW4jpsXLKtUvDsam+uNIKtuM+to1BlHrePxZgTCK2jLEIv/HsusFzReC9m7l2QQxjEaxP5aQS
jdyoTN3c2Imn8ZX1yRnn6UteDZxwpS6+LJgX6CYxAHG3+qtpqvfJ1u3bPBvls54tA16HN47B5GuW
8hDkTR0drI35N7Ei9o/Pwr/UHQh4lv2YS/OGyJVN3AGN85YkRNE8rIrffRzREttm2uPd4DaGM5LA
trpOsqMQzx+jZvNFPIdjvFrFsvK2zuN9lzzPqr/exolMs1Z/wlHrxtUapL5bS/taGS5vvEDt1WNl
9uqZtiBlHpZSXipKXKv/WJeqs7JCbv30qMS48VaxZye2VkvBCeCb6K5bl3hrV9Mr3S6lGd4JUTYs
wV7nnXkRds6pFDtZWS49BVOsa5vBpyyj8UfbtrQSdWAU/tGrgmiHB7E9dZ7lKAjkmNtNn/1iFu0U
511bA3ZV1eQaIATenp+1XG1q/8qcHXmyrc158cfK7q+tZdjkyR0lHvki0pwRplswgpFwPDJQ+Q1A
oNlFS7z0dji8MrmhpQFyrwUwTFjxb8yyA5MHXaOtuMfg0d3zIjPzm0FXQXHvREURcAhZk35yFrcW
CeWbQdzsa/nShQEHYrGFp9CcfRnL0goP0GTW+OiC3H9FA+nt970fbHuia07reF77TqbgGUXwvKxa
3vVj2W2pquk7epzc0eSZrZR3aVsbwjARgtjqU6UrDv1e6FCch6HdqZBZKgdMYBjH1skYg0svM4pI
idcWbfqeGq2MlmzYzWJ6sqlUc8As0OBchX0ZqXMgWipSLOLWna74mYfhOffWoMg4jIqC+3kHXTlv
pKiMB1xOMUnQUhNkZQ36zNPjp0U7+4mocw5t505a0TrGkC2FynDqQ+85Y78Wqe21Kk/aISw/BaPc
/dNigdKfRrZAcejxUnPt990csRr09Q9db4flokRmFqga72afUdUf3dkZ7KNeLGbgurfnFk0UksVE
1jKPMlcv+b07b5L3s6k4d+67qmJwARcs57Mx53yWmwvzxP1YDamaLDEe6xICIQsj5QKo9jaA9bkL
w8XPCj2yPPQsH7RKyMuYXsjJZ49XlfO2F00xncIQgiExWkO/hHO1WdwZ0riWw8Lf2q1tVDfrGC5r
1rXF+rKsuf1Wqb4pvxNKXV5XpuYxozsuOxCUUYI3bmxmz9HQcZToxSuzkGOU5r81jIMZg+C1rVwz
6yzM+VdzxcKeMSHdydGDy249FUhIA3AX7kTdcq8ZJTUdZ6KP+x8AsMuV4bjhj6mp7llXxXJnDNL5
6RQOx6i/dvUREcSG+Gox3TxWfjH8kKMKeUr6SFz1tqY415prOI45Ct6qebtV5XqNX+VOcjURB6Js
87YFxrum2tqr7+yoBO0ohVMOh9aW40u0Yr8jOC64mdVymC4xZ/fa0ZigPCc33s2oi6gKMe08a53G
36B0XP3hbUF/NEfOmIT2PP1S9Fo6mTaW5qlv85pRrhqMLoPMWMazY6vuyiFT7Wmz8477xw2qPMEg
oaE7fLWom55FKJlQf333KgohPtC5I2mzk9zu01rY3sZNthjhZzDpqmNX0lV1NmCfktkfl49B9biA
Zip4hskXhwpZ7s6i2ZOdU1PSnFQ1oaaEvo2O/9C7M+dO0V4OvEWyFaNYJrOingb+SQCROiS1Golg
DTf3tR9CfrTZ5GpxuVv6tDAd1llzuqypph3m9aFuOF7ivm1Z+3qjD7OwASL47BYBZ+kvUIM0pcW9
6quSF61bl+vLtEd0I4EMlM2hLvNd1LGWoVknNRA1xKwr9HQ7jU0rnybCqsBaJ4OrieQDQPzIp+US
d47jRd9hWYMvm1gKAl/cxeAxW5rrZ2th6wt4WI50h1bgQyEN4xNHPxwMp5EAuHEM/Q29kGdcLV3Q
mvEA3N7uTVsjPcFb4tW2+FGHhr3C8LSlfb2UfcBYxXrvHYeLDNmmKXfqGcquxBou+4nQjcl5rDZI
2cfaCisJcrPVit6bPaquILk2nfL2kMW19MNhOKrAEj/GNizJD+Cp/olKqoqyyDZrSgvqWkdHWXEu
3GmC8a+qFUb/rCAxyrir2sCBnTJ3aj5nS67X8vKkMkL04THsl9x/NaOqeldEN77uoE/k+Vum+Byu
rXiExWH8GRrEYpkx1pwZhVT5vYVFGhSFxp7oyRX79VJ7Vt0yWdRTnwqYwOi+MGnzIDtMzQcgjmo+
9NYQ9bCZ7UJgeEXifnsbAMxaz7IKwDom3Xfjfc2WX54cr+RVtazc2efapj7hHThnfIYgvPBgBpOr
VYz7g1t5bfsYjbl/lKjJefMEKEVe8Cl6biKRfDgHEkIvEEjYbfrTXkxD5mzF3B7rKnBfofDh21x3
q5Y7GbSQQS7uirSXzRIlTriV02u1OV5xJkPb0jwrRtQRfwfpwgu3Eh0Ty0i2FfRyP9bxZM9m+G5X
PSG5Q2t7w8kKV2He5XQ9i1PX9yC9nVHl2Y52yn/gZ2aDYNGdrYNl1vwqd8X0bOjeMG8b2U9uwpjz
3o16e82dtTOyYjIN66dnje23sjf7n5NcrfbLyPfKaUTs02GX+aE0fftrK2hU+obHehyPutmcFP66
ZdtTJo9fk+QaoFxYo+nBLAfvW0W09JYZvErUZ0eq9nqs1u927Zc1/Hnpa5BUfbGWFH3EKY1NIC1V
K/aYnBuOUE4g53nuu6g5scN9K+Va7nGvUU0ns+HG+RKVV4URLcFB+jTQprsKzygPvOCyv7dDCqAW
dZkzRCe91oRJeOqL1nZJwl7osGPIwlsOeiW8Jd4neG8I6bx3EwaF4lhFAjBM5k4exUYHrhxK9uoT
x5VRJ+x3OyeAyjmqwmYBDJ0WDiWjasBYXXfm/4fcl+tdEXbWoZiZhuJ1HqsxFR1nQlwJHXE0IY5a
UhbPwc/ywFnrI8xHwaGAjFhdQbaVvNeqOfjCO9hIjaJd/C/2LII3Np3Zv3emPJCJ08zeq2798i5c
nPOolP0J/DF6dYNl+2l0W/jWOrMdpLgZ9jVtgAm2u7opJeTYYL7b49pKxp2Jenl7cK3wKDxCOmPY
iry83udZi/QXMPRv4V+35XeIs/6n+jPY9WfQ7P85lIwskQho6v+Ckr2r/rcjP7nsf/vR//Y8N/+M
lf3x6X9gZZ4JsOUAa6EkJweF6+MfWFn4u3WpygahuoQfkcj8T1hZwMeo26NDBUkEHh9wtL9jZe7v
mHUJ46Ii1oxslBT/DlYGOvcvWBkh0BiaEZ3iQ8dy+a91pvCTECkOVWeMSh7rN+Kb4Grwm764WjfC
TZ5t3Xj7nm7N3sCeGvalf41I5LtIFU2TlZUTjoqeUr/ZrleWh9QUs6sOzDpu+Bmy+9IwgEAsSCJm
ZL+MXTUa/hdzbdUZdd6Q5M3QlG+AzL2s8QzKgoXTXfsbcvicPQsJHrGrVLvr+k2X28zoDEL2YrhB
vTBL1x4yMlQJMPq5Y7hNsi2IaLJQk+cVu90wzke3v8zBRbnl9+ADW58QElOKY+s3Q5cufKa4L2Fs
qiQEAGkOrV5mFtZ2WI3DzM0w8iUDv79ZnXKKrj0jH2YgNxKDzm6w+/vtCKWFbo21jL3YdcSZoKbi
R5+PhE3LAAalRSzY7SyxVMKJOy3QK9w7s9b5E1sjcYBbsTbDA94OLstidPN73KZcoQ1ASZM5v65W
ySXx2F/uW/PX1SvcwXu1LvexHBmJXqW7cEv7ZbWm5q/L2xxaUhj0pqP+Zuj26RB18qvLVGzc5b7q
1mddqXyOK1W184kbEr5vbbv5qjYDrzkTv1wZzxMqpD4N6E/fWCPQealDt/Llj0Xu08Xt4Af/7pCT
KE/0VovnYG2s4CL8KdvU4CcyzmKwEPOFADFJaeqt+YLKchbXg1h4MZgURRUPlSyqC0k48fh5u7G0
ynrAUUx9FDdyGJRScxf1zhuXBWtJ3QWc7rKX6/C1ZGVHBrLUxY9w9aBKSEor/ZPBS/20r6shbkrb
Vf15NYVsTj7JzgrZZGk9FavImLuFSHfPqXAUL1uTOKt/QpbaQft6Y14/2aCSz5OoIierGXnjMOxc
6NHoEPhbHbtD+XOM+ik2mca+oz6U5KO53jEqiAf4Mm+mhvSiduCCSY0bVAYUc6YnEPWbmrhwJ5N6
3cojcbJ1vqRNGO06FvO8+wl23KZI88qHRJ+QMlJbv01bf6JfMLabsQhuCadXNgrLfQ0ypXLbvAC3
lTiq1Vy673zM3FIfJOTNQzD5GIq8ba/8sSZYUwjI8vNehYP6PmwB9GeBMAmlihgOEdoKCVGHKPK8
GYjzeCk0IkBVOAbrXTPvB9OZT4CRLr7yaE0WbX1sRZj4Pgm3s6/RB3i1P19mWdA3vTA4v5Di52zn
3Hab+6AB9Lgq1nA8jvVgv1qUnEAk8V3947gqmH9d74Z51dW9f6N9ha3TWezmVTh+9BH0LvGKYB3c
3raq2zMKtRDBRjXN1zkwVnE0504mu22THCPgE5c4oB/aum/orScFgiXMvkcqVZvHspTjVdO6q3WY
deuQOOcrFMSzaz8U7tZcz96yD4SiToAKWxMgarYGxezsBgXaQFSzT/1o7B9T39J+KmrxapQ+S9Ha
IVO7N9aguxlNvtnIhet/k/UsnHMuIm3e9kttJQ1AnngY8Y+Wdz0QA0iamAYz6VgGenDVaXkaVbM6
58KHUqHycOzg9IygdRI29Px7e1FgDjwvl2HDeuH6x6oOMA+W3qBKGxLdCPOAkKF4kl4V7o+aMFCF
WmdhPA/FmNOFUUXfaE3PeXdNw1SZ6QTGOJ2KMh/lzTB4Q+wYxpa5Zu5ApCo6ofWvJa/Z9X6qu8GX
zJhtRA0jfvZuuQ4ZdcZ46ILCTQkIYpOY+YFaeypk7NbbAsG/Bm4uP2HfY1/PVNlVH1O+VGEKm61Z
/YyWS2fQwWrHGmUt8mdBt+3r7EQAeX61HNEej23qTBeL5iwqQDjtTKV+yC8ZCAlSGeDwaNnCIHP9
ccgTmxR79DyQhX7KHI88s14H3zhUpZqim2HvNpHOrYimlOi79UBTIiAq6DiEBBl/dtLXixpu8DmW
j3gEkEKt0mNcrXtnQWbXWmuejotjihRoCFXp0kYbwRhj0cSVocbxLp/tWh2jTZpcGouwq1dpmWt+
ppwIJSEVWUtwpULRVOeoySMn6Vezepm6fOmSDhJAEOfEZZV1Sws+V4xl5GZeVXfH2SOEP4uGaJqT
aaWXImFUXubLMtoFR+20kC+WeTGri6giaiJAAERTQEfQN6d087KwTFZHr8fIeyK8ZZVJEfbNpdhi
RZRQ6dQNayDzocn9K2IOlRkHkvd0tuAcn1K6zwCbJ5Y8M2ssSWbdwif7JyrWtuKGY4RIcfInuuMk
zO0K+2Y0HoaydO4CdJde3JW/pCyL40yJh+HcPBmr09+Unsz1VdmGKafSKB6UniLz2mkcySqYD2Ap
TTebz/yIpc72IFr8dLc2PgtRlvD8R8F4KxKmaK5gbdmQE86+dS/MMO0jIoHaTTsenzjbEwKJBMEm
5bHgv131anjRN9QGG/ivUD+XOY+CK2+oIPm1NLzLm3387BPK/B2i3xsTse4VS87QTmXccCSqM1d3
7iCP3zuQzZ0ZPyVScP3swu0FmVh6XCeNtdKFws9UHkgRqL5FK9V09NNtRnUao8HVKcuBwEerd7Ec
CXnJaJm6Chobubmufxjt6F8oNE9ftXU7q7RZfCRIG4emgnUvi3e7F3mYkOGGypc8VrqoDIFsGKXz
JjYkfBFadjc3zR8V2lGL0c6yxKuqmpqcEzzWt8RFMCYRNBrUx/+/HqjtQqITSWuS0fk/Wg/+vBf8
+rx/7AVY95m6LdvGiwVV/ve9wLd+9212+vDSDHDpwsB9+t8cevA7mKWN+5YUu9DBovqPtcAKod4t
SpSIW+DtRU/yv7MWeL9Cof7JzEdFC5QLqSFWhKsbOv9ffG8O9gYVVah31SJVc8q5E4t44d6v7zY/
2vMXo55pHPcBNOwzU7qVoEwZ50dx2TOSiSMobhzwW2g/9E2Z9F1R/CLiOVHakH7YodQKqlOtXGpY
WM3Eqt3bWq2qfvSx/mznIW848l1Dq++FVYcJAcib/9yWSpb3EbjoB7Zzn3d/YJb3/RKNd64WLOWs
JtPbvkCeDFG1VClSyfkaGw6GdaNkV7heh/pcrflaHWuCeMP7iUvycXXzT9gxAbjsZeNMNbunNty6
J2QsMjh0Pb8PRNXcW8Dr9QgaD1zV3O35MlAgsqCYaq9XcgqMFL8/HDGw1LxcBUOlx1cR6PGayP4C
tfimoucJzY+mXijap8SoKqtLzHCowoya+vHEZwOMI7NqrWNrsZvFRGr5MK17Od017oK5wl63abmz
0ZphUuAl1CNk7T04FUdZbDd909G3ofDPA8pwWp4bNGnI4oxI/rRq8pxAbGoHy2S542fFyC1ToSVu
3QUCZfqGnLxLhiJflhPa40HeNn1EY3k8hdK81t08GAfQ4I2yh9pT07FupmFjJbCHpxXEek6ZBTx1
3UHbnGaxmUtW0HG+HxvqWqMb7B4Qy5s3oe+vN4fBWg8tNP9UdNJ9aEIjPxg4C+ZbmimiPDZFA9mx
dO6eRCFxMjDEuNuuG7SoaQOd8e53TfgZVpSVr8rtECpK1Q+M1uKqbiuLX0O0v1Hv6ST8DrBNwI65
6YAlBlmtsX53HL0mAMJZsEejOtiCnDSQ0FwMid13dtyHVsFXM8qRqLRWPwStAM9lQXxho1vuVrc0
M5/3q3cSYgw2pA/dyP2CnkonwlgcJFuIS287m+43qJLaRZRM1HIcWvMQPhDEEyHNzWfmF0Rxm5kN
0SLeC21U2530eYbJMtmmFLaiLj5RzuNfmkxd7xvl0eFyGQfa8ujT5yQPvS0/keCFHLvMA/uTB+x9
gFSDyho3c8Jdrv1dZ5FSW5PaTV70V6j5BvOstWlmO1o8epkwPGP08hRRSDGyv+iQo3DE2xGY23pe
ApxeRwOlunuF+0khNdSGqbFrLM2avxKyMDPNYtuep6jIdms3crBQOOfFrKZYeeyW9gU1sIfjyDdb
ssCTaxLtzpL4BVDAXV6H4XCK3BnWZwWiXlNKHw47lujPEm1he4xMWzVvjmbrPOVD11NVpbypO9Fc
2D4xBiweEoEVqM9shpfRKJW4d3t7QMVP1niGJru88cZoZFvKTfng4ixCu71Y+43RI+BOQuCBgHdA
qWisRUz32SMhGvRwH8XrNOrhe7Xsxk/tyGC+YcVxEQY0ejxGiv7WpB+Q5x+GYrbgoN2mRW6hpV3e
+cSrRTFirdV9QLxCYzykhvIS/E64jIJAldtnjeahzAalQs7IGYPbhPVJMtqN+/wCbWKxEjoGe6fc
nBsE4EP3PC54HeKyp80u9jQqhMxbrKa6aQnNxEUyRiVD7TRWKQAkRZ8NGqchUZu5JhZ+J/uE3xXJ
ERAlsxgOpNeIHp75MR9k554lTnHn2OVuewp5mHUSciDteEWMqH4XlsS08RQYkTvV59LpJROxpg3W
aL5cdHtrUJERN8jBb+/z2q5RLUer1WS6rDf1WBkLCD65IXOUFJXVz8e139vytDSFKDCLmgW4+cUn
daBu1/3q2HS9xEgcA5UZrtQnXVnla+TMX6reqayDXANtZKyG9pYYXThzf7RT/ryyDvAKqXXn315e
urQEVDVqwkFC/2aIPoe7vTcreZ7MGmvkL7h/B1CvYk1CsELMa/H/TMJQms4G8QTSA7iw5znclAQa
qjKiJzisaxFhJej0wSB7KtN6dqYvoIDhHTWr3eYeckxkxovo3d0ekpVU8odZ9C+6E9wOVr173yMK
tjjXvEqBgc3G8Eb9G4Ygalw6J547FBtve3+5KTi0TC/jdY2tBxQGvci4e8Gtu1YwT22/sUObLG3Y
RwEaO4hpWzwFtQ4GUJuWoC8LQvDKHQu6ssnz/AEblBo2hoVTN6yrfwUBKACI/jd7Z5IkN5Jt2a2U
1FxD0CswBWC99y3pE4g7G0Xf93uqVdTG6sAjU5LBrPwhf/5nlGCQRjeYAfruu/dcggMzHxt6bXQc
ryfan+SwWxzl3NQYeSxufNLpiyNf7bHDHdHkw46sVPdBx2KPQRZs30eVj8YuKXOs3dCJqitMtClh
g8p6x1yctm8OndNtOJhz6/jdkrnylu7mgbs6ZIqS1Y9bJi9T7M1raJs19moNF42HOy3zLqsaZXcd
l0L7lnZ5vt1+wH5qBTFFv+w1+S3Hk/OMd1sDPzHp2o81rpwH0Eu2i+6IS8AnE7s8jOYUKt2wGt/J
POvDJYy6gdCs5maExyH8EbAB32FM6/eqjyOahWqZ3DNtz0/coLv62tId9iUeIc/HQtQ3M3FD28df
VhPpi1o7fY7WobvKyb9OeAqodHpM1rxhB9mSL81RCNcivWe3vxWnEcDgHWPTFzmFRtMry6RmN26h
T8pS8kLpxWGqVlMEhZOl+olNFKEfPWMYdgq9cveaxoHnzanc8brI09Z9q7Q+fsUJMxC5Eloqghax
hYfz7ExPZqIjoGmVkVwEfE6+aqkx/ZjKKHZC0Yzb8tYTL1Js269qWqFNSzKijQ8bProVPfow6012
gaTnWbN8OpxlVBttkJrG5oQWK348V9PZ7LZW4VqZ300W8gQGXP0p/xQtWHvdyk3HENEmaSwJ3378
TpvUUX/KHguO+4fiUwzBxLQJI58iiWMVUXJD2saL7+pNR8HYsGjXXeclbEpksjof7aa6qAX9hV2O
3d2uetusZ1ax8fNo9uKAP2z9Ybrd8mBvSs48KeKCi7ZsJkdJD8AOwwnCj2VJ0hCbGlTnpncBQIhE
RBnPoqMeoBzJTxEJpKRh3Gaf4pJQptBv+XcjOo2fpDhqg5g0CxyUB/kpUc2bWmU0Lrrqp4RV6kyk
vtqUrbZIi+fxU+5Cj7Wvxk8RrP4UxIpPcQwPSV4E9aaZsRFuDs6nkFbgGru1P+W18VNqKz9lN/I8
SHB4U5DjjH7Zrwh0A0JdbcVIy5t216XTkYrzPUs/ZD2tlUh8fCbH5dx8Sn9xbgF5VszdVoWYsidT
1QrcIHPHGfxTPrQ/pUT5KSt6K6ZX4Mre1+pTdowX0vvfZIzf/TAPlqkF9WIscgfdfiAjxekqu6mh
thFcsoEvh0XT2Io1PLGNUOd6Oxg6NymU3DjLwBDFipACobsYCwQ9uvpVJXMXxhrz8rH5lFeNqJ+n
wP2UXZdNgTVKCzlZxPk39sgtVs38pyl1YmCjy25xtR5cmxAJLtzI3CFRyMfhT7mXVJWGURD9uNzk
4GVThtmqJjH6VQJeEN3Y/pSQ/2dM/seYzPCK6/o/j8l37+37//0/H+9/mZH//EP/9Jlbf0jPwEbM
FLyh4TeQyD985qb7BzZx0G2GJ6FaAu7814zs/IFFxKL42fSAytNYwz/jn7sz9w8KZD1wFcygJm02
uvffGZL133AbG2Gb13bIimma5O/bfv8XXNXctjn/Fk7q7F5P6Xd1ieOb5Q1UQUBCj3xDSCTW04/a
Uf65ff1L+OBXh/vv/RWfIHt3o+QiZGum/jtRJJ+XhXeMV7Zv25PuZ+fxaPlrUN0Zx/RPKec/v9bW
QPKLErC9lrQc6LWwXAAJ/c5dWnFr42tvlL+c1bHcj0dYrAdiF7u/e6XfNpFblICoLhtRRA9ns/D/
9e00shoXHOFL69CfinN/nPbx0Tj+HS2N1ervPxC3JIivBikGHWDBJ4Xsl8uWAe3glNIwLbaj/NEQ
Ybxv9UE9WcPEEODhRGQ1ubrQAJmu9pWZkberpmYfT0IcCgNGvW/WUX9J8EMfjXwaGPRLgkt1H3f7
2kiem5gTIFlKwn8JC/SKusuieKJCJwrUsJTsdFwXyEHEHXmpVw5qEDQyBj0Ng0M+lTeDvvQPpr26
OAK2g1m8CisgWicua0okzG9tHX9tnqXs+cdIP8dLi/cywXRCYFwv3HwfUWmFPQ9o88HEmfE8jaK6
6qIu7DQXAxfmI+68q1VhyxyJJDxsFknsdqV6teOleYQEcS296GiJ6qUdIodpu6flKjLKGy1nV7cO
db1T2OjOWBY4D3x6/arM45daxO97sbfslNHgtFXmsJm/yHvea07nHqrBNDFQ5uZXzeS/uVplPbs1
Vvuw8BQ5s8lc7We3G1IWCKW32n4zad27R9bhTsBE4N7dBkSl81POru0qJ1E5sKTZeLMu6PsPUWqk
w0luxCFjzVz7onaUJPZAu10GM+MImZRPsenaezXrM4MoaXK/azr1kESj+PAmV5CmmNx5V+tO+4j2
sB6l3unPvdHepJzxPtothZtmu5iqFi3L3tue0B3nNAYEqRkku2S3zRPu1DePnVdOeuhadfOTnG75
vvDKpEwLh+w3aB7diazXgb3AuYl067ZmN0oSHeZUoDG8PbqpKFCOvOIYIWi1gcMpJd1B4VzOCBYl
T1m7aZnnOgJzBQ1Be1e0gwi8HpWLDaFzGXp8cD6eueolmiQ20a1w5g5sWvLuNQYjes+e/5r0VeOi
NsjVCN20rb7MXWeH8OgbpPgkOzuZoTzMLjMF0SXogTUkmdCpE4ozWkaLxSnZ9hbFqll+ghbjN2Ys
h0ARvces59XFDYvO/LVqu0bHKDC8RJ1rH4GWRIs/dNBtYLl0LKcqDw7L2o9mEo4CK45va7GIw3ZJ
3ftOsMGsR+KutZVElzWhSaGI8v51bme4czYJn0s7ZP1jXeba7JPaF/u+cXoCkr3ZsihgMxIkXY6/
NJcc1L+wT8wvOLP00G5Mlh1GWSah0KAS6e6y3Gq9WoDC2HkfyH6aTrloHMhEhrPcTVVXkoRW2N17
26mv2FbiR63HkUXGXN5kg1e92UY28o7oGT9iine5ZZM/4C6NEwM0N7kED5ER13wZqs6L3iw0zXCF
3tBBuOAjjX43r33Quo5xBdvV+YmHfGsm0rT7IVvkM+esZT/IxjhJ/uS9lvCl9ueWToTI7O0TuR20
yn4FNS70JmD+4xoZrvoCLMe+1H25frCdso4aq4PWB1MSvw2Y5+BsV/0RU7y3BHmCI3PCgnRvGY0X
4vubxHFJyk7fdUhiNZHYpPmpVxQjUYXXDuFSp5/hZ4ZXu9bKN2ZnbLq1now2t9TJ/omi3OUBBDWA
OTpZdqa3WspdXhbjUc029GurjCOc+gRw58GNlqNlrtIMnXqs86DIl/m4YIemkS8nwILpnP2nz6Dx
0nvTeNI7/hjnPhQ6p7fZh4xd11+ndhJ90SO7/dpKUIhhyn1Y7oxyKXK/mmqCFh2fb7LA5XVGuCbz
vXQmKzzJjDnA6zu027LG/cCZ4ltWzQNnTcz51+tamV861+0PbZQOHFinTF3SxvW+i5wpjWZUngeg
f2e04ZW/69FMMexiYnGNxrc07oqtZuR7wxrFie8eyQM3yatA1JU4NpZN8XVJyw/wESIUlwZrd1jk
hnNxDRVxDWR04+SRlvpzYZCKWvKSWxlzgW/YTfJR6568a+IoeVaqzgT2ZQ0emFVb4iGOo/VW45TO
MtMrX+PGavaJG1WYepPyUFXW1KMnyIX3JpbqQM8iEk5d1TV4Gmz2AbfpXSqVDfSk43+q2yba24Ux
Xg2mXl1NpqUe5iR1H6lFJ/RjEdO55QcfDsmqrO/8bnJieJ7u3ETqdxwqxu8WNdBfFP2GSJl3nSMY
ywGK76bFrh4SyDAHbV6nV7wY3BlJemDy7zHQONGF3rH6kbOK8F1inxeP9ofHxoq7p2mkJVubs+y+
n/U1NBKjjEIJpIaWz0x7HdkdnrGMz99tIiqgqc1WHAToCHavYjKQU0Yvu6WFttk3Q09mCZWsfBIG
9A20aSyFfGWPbms3G0BEyx7ztZieLYZzGGdJEGW2gW0DQsf3csyaKhilUucIcZDQXFagWVrC9a60
jk3qmiTN0SssdRmiNt3pXewAPnDds5cU2W00frENse6thX6VaX7lOX4ebfXIcfQ44bsiDtSEBbqZ
X49EFoVjPHjxEoXpPM15QAhg2jsAmk463oxdOtlM9YbMzUOCnzIAatFDpFjH+t518h/LsHh3uSzN
twJ24zkq6uhSEH9jXRqRB8ELMv3IjWl+Rv7h0Ujdb75TQjjnGlU3MGGT5OFsldkdGpZL4KdoBjjE
hn1a8Nn6Suv1jsybpb45bpdjx9HKzs/myAN5UY31oRTgrebWqzrsUnxeTXSuR0454hIvEyS/qDZB
1DtYSG8WYwPb1m6KI15oL7C/eCkoJ8V3dFbHR0+JX2tkRnDtKhc/i2a0icXk2xAs2qdGmtq3boJu
hrFsbg/mIIOoi40rkstxQLVHfOrbenjgwYPT1VtV74+13X0nbufc49n3dhHEpbB3t+RGNXFa8OeJ
DFlMn/qdYZXnXl/1kytWR6GaKPzLjrkxPpBsn7IZb1Td5j2qSN5fzwOq8UYc/p7gAgw1vqjPHmP/
qcvK9m5OWxa540o5tyaFGURjkv3o2HgdIQem12tvi50z9cthTEzvpHRLA8fdStsncuo9jAAPb3Cp
ixvhte4uMjz9YeaZ8opOhDO1bKMXCtWO0stNPkZExnZcgfSnbTW9CuwsqQhkRPA4ZBNdEAHXqwaj
Gc2HCIGEwWwYxlHmnfgMiismIzPsvX4M2XORXWtp/WbJhuc3pBaieRdkxJ29TlcV2+ls+go+HdHB
SLS7hp0d+ZJRpA4BxdK8qbYvEeiQFaov4sy9xenpLLRoeWJ9NN5zwPleYk98MFY22G3VygMgs+Fm
GVuj9fN2qb/liTSeEytGttXhN51jTTr7OS4cN1yGb03frIFelnAohnFldOk164DPP/li9PbEtSEe
d4q8rqjY//eccxqVihuOolzMwWUv2NiFeWI13OnkzSkLkVpWnK08XU/5VOOG4MC4fNOnyTnMzWxf
hm5dGl9fEIlNZKCHlGPJsTQixWlGRGyruimCxYb4RsYZ2E+Lza49Vdpypa05NiYdaMXVVLRuux9r
LSVDsS74kPKUOg/J2Pm9muSladtoP0VJcZF9m3GvTZrQTbrqutVy/C5rpG69yjXgmfU1i8x5LsKy
dzjuJjLOD0k5Gu/YHDyui95/NVS8nr3BwDvjzG5sh32iyXBIq+5UVHp04eOaXbxRoap4UXzJWsD2
fl87+vWyCpvpg0PO91aChYdtaB4GcpkhsiHEjmgqd6A44cYsq2Y+dIameLJVfHe9NLYebQq4romu
t+cUiMW1OWJA9w21iO8Nubd/8OX/x7f8v7nFbXH7/6y4PL6X/fv/CsAK4Eb5q+7y5x/9h+5ioZIY
Et2EiA5JAGCl/0z3m39AV8WB8FnoiA/hF9XFsP/g0SwxJtP78Glb+JfqYnh/QEfUJG1klm5CQTL+
W6rLb+M74X56vDXdpB3ZAZ7k/OZMWOH+Nmk/VqF1MPfLj+TMQyHk9BRot+I+8tugvk4PnJbd3S/v
1t2fisevoovxu9zz2wtvP/6vcg86es7ZmWBHt8uIR++9vTqaR6LObtg+xUFyFjvLn0KsgU9G6B3s
ID+Xu/m6uhVh8zdFVNuV/VWU+f1NcLff/0XDGGYy8rqR8CbcTzu5T85ZMOzTGxXgKQjT4L/+yX8j
+v7bi/0mzHgxBzxX4x0fuuelv8GiERD+9Dt2ZOxigzH5O8lpu4S/SE7/9oK/XWId5Toat0ucnkA2
9rdVgA3Axw11Uzy1Ac6qw99pT//fVwRtwxHc1PAIbx+6X95PhC8WjcbWswVSBHpCM4RO97c909sn
5N9+rn+9ivtb2W85qb4zre2qHZxzcUxDsV21B4Jmu7+Tuf7mB/r9w4rbUS0JJS8MlAcnI5aW+P/1
h4JTwW/KIKKgtn0XN3cQ2WCU2r++aVhMMadW+hJaFmsqFTeID0orox8LAuWXJIr6m05h6MYts9kj
7V5NYVlRGxAr9usgIdx1B5CB3yqyu4UFeoewZnbwgOZGBrgkmCU1GrjrZbX3U63sQyY68gcq0n+y
U1a3czGjb2DuidnjlM3OiPMHh4QrPHAKChJoTH6fKPuFKHmmfmB3qmq8IJYCVhIMoys4btYtjB6c
s6VtvDacY74wHlg+hEkmr9i130QSvRX52lxPY+48yKXVT9h/13PFeXwH3m7YW8pkobPlxNJgrCY7
LIiT7TRy+6jAwsHEl2jUfulGOhC/tJuCAOaYm29Z4wxHzt2sXAfl7WAqyQMboeFQzFN8RDFZXZ9N
2bCzxgU2k6HYiOINIPTEoOLElghszXrlnLJe573GpNDjFsXZNLbXdacPVz2p8iCvLefoJDjj7dwY
PumH48K2ZRyexjzHHWDa8U1kNu6D6DhImCOh6MowOMYpudwL1vJ3HpmwYzEI9ZiArD2ldRWdWM9i
hJK5Olllm995oibq2HjMgkYiij2XhVC+WbVXLdFB4vathwHgTwmmqXbRYC7XxRoZL2ownUC3ioo7
6qh/tRNdXNmpyXi+AAk/yNkt9jIV7auWz9TPQz/2TtnULdBSbGVfLbKY3vis6G9p2eehVmgr1RR2
Dlhy5e8w8F7vLOE15znW2e1DLnl0knp4wyGbX/O2onJWREqoFVgCoo9ZSKKNGCjZycfRxWSEiwFH
8oJTrgmIqXvvVi/b86ImpCTA00303c7m+ZZFpHq2YVy8mHwM8VlmSRJ4ZW/St4CWF2MQstkPgtHb
S1PKa90QiUHqHidEisUd/4KH2DwY2oFAhHtXIxvd9FNunTLFmG+spXEwR/3DlUtxV244YDYc8qaV
VOWgl/aEvprCdnaOiJAg+WLcirVt/dLDzxzQy/BVAZs4tvgJOefaar84AFLsIoPMp0FdM/FzBXDd
5t0w1e4N04Aesr9nlR1PuA8YAgIJreSqbGysQXaqQtKQPdC9stCvtdyMDtgsjC+gx4Zd3TMlc6UG
kIVChCtJhnMKIS8kkWiT2jdgtJj90FzZKDUqyMokvWR5g+S4ZNa0czjxk1Gd8CidPKFrJ2liOScI
unYxCdYVLDi8Wyt05VA9VaqI3zGqI6rbWr7XzagK9E60u2mQa0jZVd8yE7bWBUktPfTMtMc1s8Vl
7hV34FqW+jdtFB03BF2u13Qeus+QxMe7Ns/nu7rL+GzHywCUvBggm+ZR0oWwKruvjb11IZcTXvmo
LXa56lJU7Wg8uGXcP7Za4d07sU1wk9yBC4YBvMuuhiZS+AoG78HATvcd/dwy/LQ0VhpTU8MLrL53
6pDwog3h50FyGj90owmboNDp8TELXMcuE2hWscrXkMgQf8akX/2NEnqQWYqRCsUwFEmK960evJAq
3ZtI874WlZU0PqaH+TyycgjbIdZ3g66T1bBr56b1YopVVJ1gH5ozQGoxTDatKINqmogZEiEcBAgf
XR3zsRdQXpS66p3YrP0qfW/ZYKShXmT1Q5937UM+Sf3SDFYS0FPf78qmac4YpIbzQDz+UI0joOKB
LxjqQX9VFomr70QtyVPpVc+NAyS4V2rREfAfELRx7kPd46gxmuKrAZXsZhQFtgQnV/cRa1u2bh4s
4Hpu3bOB0huqORmOPDTEtRZVKuycpgoxZg9HIi/QSJTjHpx6aA+CRu0DkffJR5caDpWGSwIwItbA
OBHLnmBTeohUv1x5A8Ji4QLLgR9Q7FMLX8zkLmwGyuwkm2ohOiPec8t7wBg+HPNlVUHn1IUv2Nfv
IOaY5HUJNRuy+NDhBB8nmMk3jQetrMvMHLRAnXVPAmftFSTn4npNXKb/Vhm7CIMYsqKN5p/p7RIO
VV3y+lH31Zp0wFPS6UAcR9wrEQrPkUy1B2GV5bEf0NDgSdR+kmjxcZkFKjifzVcTa9K+GKt2h1FR
ewbbjDXeBHlRG1K9VS3GQK8eUhhOQD/HQdlPqMBE3LwK2jWY0Qw1aPF+zN0w4iM0OyREu+k+FEv3
xE9q0U8+v0LllhkTMS0ICGbuhrLLLDcsm9p5HcQyP4HNbbieif41iUzrSeSTvs+myL6pZfcFkdEL
CwGbGmVAYjhB7rcPDS7hjymWybEjU38iBBRd5YluPMUGFkJdW/tvuQFTCtosIrTQW77kVRvMq9E9
LBl7M+BDcOBcxwxITDfBYMNvjog646UhHcUPJ8frZsUQELLtogka5e4ujYr2R74Rjwl6Fwdp4kpo
KyLRqraGIzLIli5eu60ncqHk1rSurVzX/UHjeOGpFZxDphoWcLgWmJIzt5V3y5To3wzHsPaIOqTT
k7rzPrSKr0eIWobXD4l1JIgC/SiQA5wmgCuJjvuXpIaPo0O/IXUwH3uP0HjMU+jUa7nzc5o8s/cH
9jxfescawBSIjZhUzDJ6ccal2pcYNr4mngds2565/EQ31m9Wm3Z3TrqqPehP89Yx4QTPUG755A6F
ZwS9ZqDduwgZDkzBMf2aNerrCiz1ZJO8OSzDyg3Rm2uyRfE6Bp6FOAA1JSeEGJGibuc8vaGWT8fh
p9X8IKrC0tXB6SHg8mgWxsPQ3k/SAAcxNQ3eusW64EbXiGyQPY+WePniUuQQOsOUAtpohktaIeOw
ReCBoNroFPWQcQlu9mewyyijiyfeCOE5By5Ze9RJ0++q1faOoA7KnW2lH0DH3mtKSViXYH2sknQ5
grJKz4ks+6NTlnloDenqJ20OJXoEMMQFMK7nGQmiUSe8f2NABQwxlbpJ4tuoN6DNtIvzZTI8Qfeg
t53bjkDuaTjmy3iZEnPbUMwd2Ngu7i+6qxs7Yr7FizOb2qlv9OaCQ5E3xanIBBHZWL4Z2ubv0ZMe
c1pfTmWYxvn0RRvndfXHpUioqkgKdYvUK0HCZmCIFRisVztyO/D9lvzR2uNwlRrSekmYbw4ESr1d
vxrm98yZsseUFBqn3Hek7pfGC/RXBLpJQ6htyCE6KrugB0OzWqrl67Qa4+iLys6PJENkG7A65DHl
oWgVWzN7eWpYY8KwJtV4HVWcbqyyivcdzplrLa2nvcKOFftTa/OsgqINHAcu8zMEKN6nAVqm75Xt
ziq6o+dsnVTSQ/3H/ddduiFzv9sdgC1Lp0eqsablR98OHS9baOlrSir6rt+op/veSHha5+BX/Zwd
zk9pFD17ck7B9c5pzIqQWNyaPmkJjoEmmOucDN9k39auVxX71mTn5XsKp70OeeFOxV11QNGzgjU3
vG+y6ExnlxiA+DrF7Xzo8vXNsbpVh41RVx+rRSosdgoCEbMtCdShbt6S0bf1DZmQnjSBx4ufP4uv
WXRKlqyq4zS+jDwKTCvdoVR2Z7ypQLVRu+mDIfg5sXwGXa5xIi/07mSJ4YG0dHkp834L8tb2h4Ag
s+d8Nb+Qz1RwoBqx9+pVHBqSwWFsatN5qnrrsq03g2XQ1bOMtfrWwOQccI6Ow7QC1bdmRfGALAeQ
HVRzOG8LAblSTVeAnnmb3eo9BaYPanOw7gGMofc7glWAoB/aWdv8uerYLcp+nnd21iB+WGm8Y7kv
bu3abq7Wfpgx9tn2ddH1tc+TeyaLrXO9hlmcpghEkYT2/LhaenqqxnJX2vqBwMfEvrmUzpEn7pFT
ebVDoLSDeHGbO45F0S5NHLkTjuDQYqbyo44s7b6AHrhLNOWdiC5bRHrTb3Q9dMdKLcZ9Ld35Ok1Z
vBAr89uih6LrtuYOLDD7acJmUVibi3mw9bT9WcKIhgU/idu5EvMT3oP4hREO6JyNTXOYpPt9AJXI
Aop+Ena469pjNuzMEyjd+oxl3LxgaKu/RLN0bmfXKnadXl9TyIf1J0VBByCYh0Wled+9nHFu0XqL
7jpVKz8ppfYI21A9i76C6lfUJgkOdxbn2FCjAm9ktODHVvdhhUF9tGSUYPOp0/TabnrtIZErJkmr
Ho4ZHtFdDuHj0ml6C1J+tM/mFPEUXpPpYdAEWlkvk10T68YNSKp5DKBWUDSVcTJE3W+jUNVEVXcA
neTPWqu9A/0qkN2FGolIjMPXKMY3iOUwOiclhzhggK5j+U1bXqEkpi8MVPxDl+wI0k39bOJYP2Sa
A5Pb0PKL6dTuVy0xmkfbnBn6tJhntWlKQq9lSrY3z8uSNqY5rW/4JVToSTMeedLWu7lyipBnivOV
CkDRsEwwyYX0WFOPbKxJCol12VZE2W5gvOF0MMHonMEDXopxYMFjgZrFUr9M3NzThZoUwM3TR1FW
2YFcHg9ctiDqJU2JfCxwJ1c/1tv5UeJZuHDkiN+BjotAUgsZNNyRnlRuGWdWFbCKMx6zTTqWH325
zLclVoQnzbXp41FOz+oXgEdo99p8yXOHoUW3r5xUeaHKivVZepOUEMpd8X0wE/OiUpm/lHKc97rR
V7MfeUt8GEXk7GS5QMe3dJGFqqqyr2R2te8RK93EF9PSXybQQFfppFOos7rjFWg41n/GzKGcbfZy
1yw6Maw5zmh8EBP5A7ffcqo5H/8nr02t9yQyOEGXk41A79lPIMHz6wTENk0N1SbpgE6AV+gSAfC1
WK/OvaMrhqpKGUCJMDiYuNuhEk76u6eN8gPoqb4iA5j9xZw0j++YG6dXADC9H8rVURuEjtDhSDbz
02CsD2ttl5eewfqnsBzjJnPy4i71AN34fOb7j1oVxmuu580dS3jCUxCEt/tUwUy1tX20QOi6tMWN
tTA/tNg3lcSxIXPd59s7+a4j6j28ZBYx7G3zi7JV/8ZNWT1qDplnzG7RY6GxI2O515xUMRe32iSn
n72ZpGE3T+CexKo6bvLC7aBTzct36nriUKsHuJpZrfEkZuvD0aeMbONmxY+wb7usOsPUMR5zuhRA
jaflLRl1cg82O5Rqq2r0UZm23BxyhyEQemq3oxA24ciZ+lLM3T2ayJgEiy7Mdxl13ZMDKuFCkSyd
Gknu2ue2X+c9BQjVT5zK8e0wAekxKaFAspDtPqNd9z4tmvilpVV6b2cWKDhLqCPLOXE194P7bZ5t
/aZ2mp4jt51fO1mX3USr230xERDojcic4twuhfXKZsa7N0VZ0eBUuucR+PZTrU3rR2mkJZmSScmH
VVr2YyV4kMFu1ppDNKjECiYab64723WYqWIfqyJTAIHvH07tjO8id5DtW6boec0XnuVR8kTXp7iY
snbYNmkcIQbsPx0FL28WCIK9SU52Pw91d14WS78FpWCD1EoQmjpjeskqN7pENdVi0hUSnBAHHKZ7
TrN07QBa1PTGd6uaPWW74EBb9KXLwsGI4jNJS9UH9BNahxq1lK92tAXjsBT0fDSx1EDcP6aDgaLE
YwhqfDthFxllfjIhhx6LlsofanDNjlYzVU9fTBg9u050fRgPo/3mYeI+Rkq6X2NlzTs1sGM2OU9f
1bbX3mtTuu6RzPKbzuyLZ2Fm3SGCoP7UeLb40ZajOmlLkn+x6Hp6GfrZ/AmpKDokHG/4OMgR/quV
khhwJuCla0mZlFUr5mGteu4ntKh4oKcKEBwnBM3QT/kwJHfjlJtnjKXc9LGhmzc2nvg3plsZ8MjQ
TnFqkIwxcQ4MVZp+GHSBXVeJpa4gwxCV1xv7h2Y24DQmp7xCZLJ9KFzmfoDd+ZRVonzV2yk+j4TU
78QqFr63pI5M3VSBTivCrdu7dFQXgn8MdH2K4MDhsSWfJezUSQQAAQgKjvn0wJmj+eEN7hxmw2Sf
84mQk+k4iLZURz9z6p6+UZGY7fhb+h0k4Okni1/W126Fjc+cTkZOqCrib8ElbzR0V1SO37LcHPyO
WELgNeV4h7OXTUmm1wexlvR6uwgsvr06w34FU7N33N5+ayqapviIMVlG3j0xpG5HkYx53w9K3SXD
6p4tlX5I4pR7wFGbWIa3ZxprMJdL0ZEXUD8SD/sklD5OHYR3g1VN37KpH783eKv8el2YYduSI+lc
6OhDJWDFprpzmrb6Fmudiz9yG/CA1xUvkuIkwL+GvEA/hSTgdq/6vOXq5p5MfkTqxxwwTCSte6Xi
lKFw4Mqi5EIRUVfFov3Q4nLdDWmaPKrI4xySK3TAwYjN63SJqXVQLaDipjZ3zjBkD3PNeRYqfXwW
hYNwXWCdgdZV0k9fbvy2dr1ezEbdmkuLEG4uRmjmFrExAztTC+sxKEdZ7xNbmIwydbG31/ux0R2y
WdW3pZfaGRKnRVqqLw/r2qQBT7GBgow1MwKnxVeRZeOXZkGZo13tC6S+/iOxanJfce4xXdtr2JBo
PTXVpO08u/FOtSNin3akmG34Kh+4RDH+Vai3GHpr35MEkjTZf6s0YNS9tOcTxOg4pFuBhl/oSL4B
Jzis9AkJgBH+ULuNAGqJei80uYR59v/YO4/tyJEs2/5Lz9ELWkwhXNEpggyGmmCFhNYaX98bzKpK
EvTnWNlv2jXKShHmZjB577lnj/FBTRPzwY8b3BqjCOPVKmv3lVGkz7Iwjk6QSb1DRHBwJ5QeEJiD
3kNAqNosCslG+GJ86Ou4PI9lp7nDnPOvLACFmsiBB9+Q6hwC5JQ3KMZekVndYflo5PVwboeCokTU
TW6mFIbTwhF0syxpHHhz7cHCBH8XUxKIvQ5sXwxjJd6HHaYEodkfZbGiDLbRSrIpc39DqRHgLzAR
rpr0whPu4Pknaoe/qtHMNSfwDSf1q4DXQwWsCb/G+MYXQTAh8vmtV0QjhBFhaxP3fCKOek/uMA6q
Ull9wOMDa4bOwLahpwIjaykU9bFGOoHPo/BFIMeTxLGxG2uMzitEqt8oAPNdvDWrcyQZhYc2rdkR
DRY8wWh+hwg+vIQlvuNO2+FTUxIDw4fqNGtIZ6/nsVaJMmriFJ2sNtlpssqGtlTiv8n8TakIOq/J
3Kw/c1Q7Yzu511uQlz/iVdpv3cQ6udgnnUb9/JC58gdpR+D8g+Iqu8YZP/vHzBGPxfmrTHrLRhXm
SF6ykwR7ojo138jiriikL79CJQeP9J29TV38xl531Ofvdp3fYs8UCEeoaA4Zlnu0qcfrvb00nq+b
WXnvF8qcCG27APTk4OtQkDMwNfl0vY115cWqL9pSavK6L3jPDrj28NHyL1zIndApfqvZo0jBqAMu
y8uegt1CeSU10G5Ml+ujiDPC25b9psy7uKN7QUTVniEXxXNnQrYBTjr/ut7LraZWHwwTI1mUArlx
BTalACcvbiA4Qm7NzkUqsJ6dGrUyoirhGPOulmQaRrOpUQO62O1/HM/kDN3xUB7hp3nmkUTg7egt
KmGv3Xf3pZPui8OWsmJV+PHyNSn7IIdMzY6BruPtmDb5mGApgHpJ3WPDv4ddtFN39WaOf6XfWDez
rvvQZmwacIys3E449+zLbfqxHHw3ST9e/26LRObdiBq8bnH30KlcerHceyUmALKaxbGVYZTrBY/L
iBYfiOe5xudsH2DAjEYEl1wPpI0ruhSOO8Ixva13gVtsqURWwo2XHpsGBVLL1kbt6mpgfV6kZSe0
JQM7nrFLNr/HSybERvmf7Gtv9ga0M4QheO+hqwhPWyKEi+v01Q+QV4IHNLOdFJuMhHKfferd6MAl
55vhjafBpQJ0J7v1PnLNjY3u0nc2DeheeNTjkLi2LgmVhJyzipYD02pbsH4Y4nO/2E74G8Mrr+Qc
/xrevxta5sGr76yIsD5MM8Id6RZ7Eju4G7zoRtrpDpdP1pDltB40Gse8Tx6ah2i31U/p0la7SLQM
g0eWyhpetY8gF0mdVrmt27vDHXwuN3H8J99mau2owXe0jb1CujSzqZ4TUYEh9lpMZt70mJIfRRtS
jEdwICK5cyx340H9iBY8oybExvn7BDSAsGK8seu+76kuIkjD8FKFMM+B8bZddKmpimszh/R8DOR7
GQf762v2fcfeNrAaShQAVjVRHQCVWbe78aM6POnSz/+vNtZgdKVrWwsYB0cHYokgkp1GuF9eDddb
ufCN3nTFWI0VLusSykmaSc8dj1Wby57T7Jtb/YHNfHJQ2hx5+d5db/X9mnvb6OpY1DKYvJHE+CGT
oRxsXIp7mQa1Y/b91iR8v6u9aWutojJNpCNRxpRbpj27mkKyYbZjt+dK/D07UhmPIMJFoefIttk4
or+xv2zMlbW0KjVCnQQZZBlBeiC748vnMQj/8VekMhEdHEJHdSlXXJ+JAy59g4QDGmeISTmYg9kH
Vgi7hPyAp9um3T5mbjNvSv3e9e1ts+szMs/CMiCmnrt5Dr8HFGfyRCHURufereZVI6tdpJ0bDFh8
M8cPScdQGUv8bNz4Ru/m49KEpSmUkeKUhWT17YYB3lTmoYYmKJ8Xjt24ODLBSrYoSEj/eW8UUdNU
+UUYqxqrqW/EOBn42IZwN8vQgenqoSij79eX17sbEp0QTaihaOplurTanoI21pN2ADrDg662JT34
SqKP8vruTDLCVYYJAdwQ/ujbZmMcL3wqhRenhmh+uUGs11rWhAF+sSJGjSOZ3G4mzmrxorveu/cH
Gd2TFz2vgf+Rxdny9muBS4nbyoxBvLm88G0sCG6afX/AZ9Sbv/NgcZuNo/vCNKdBDjLaUvFdXX0z
ADOIebH+B+TbNh9QzgsuwQH9UPZl9OV65y42RSNcbinXRl76tm+lJZqNBi/AVZJzMXzQpxu92HgO
XfhI2qKultVl/KihftuEAjKhxl6sBN1pUB9QgO+Jiz/Xu/H+WEHZ/bqR5Ue8uuzU1oTdckwjKJbw
6vQUVzsEnuX91H92R2xVnP/FhX1pUpFF1SQgqUvraYG4MsZwDV2UTkypM896/YNgtWtsalnfnSg0
ZCJfV1Gnc7exVvNPDcm8+jJ641n/hQYUdvBjkJ8mtSDh1Lts0lsC5+UMfvPmWjW4mn8iiUazqtkz
Brb22ZXsyoEf7Ik7fGcP1WHj0y0PxXet4ZxP4YsEEk1Zfs2rT0c+h7SEwWxv3erT5Glnilhc/5d6
r5zSO9FVD9bRcCtvq135UrusZoONY3neaasHbBHMKDtLXKT7n8F35efoIpL3/KPqYLMNah3ts+HN
N4Zn3gcPs7eooP074q1P8mfLLbzrg7CM6HoMLGyWuEXidw4V9O0YRAnOH9VYp26s/dTwA8qrHxSI
UR759Xo7F5Y7f/7f7azWYpVgSwVaJ3VBQ2DKHNkhhHkJnOj1Zi50x2DzYj+hNWr5lxn96pOGyTCO
Na7/SBIXyyWsDT/DYpCoqrvezoXusCIIGYkwZnUu/m/boSQHmyyjqFzq6DNb5nyJA+2XUm3FyC5M
FWaJrON4r6FbwdT+TX+Ssh9yMhSZGxmoUkjKqdaXWj/BrMXSO9//805RFoflvrHsaS/v91eDJ4aU
MhJ2BYIzHwdCsKr0e6by7Hoj8oUz28BRHy4UNzhVMlZDh2gGh+wy5JrmESjadTp+E/a4a74TLPKw
cXxQ9slD7i3lGkQG70dPdJPduM8eem9yayfaGR+v/6JLc0YCR0C00yIb/m47ZSAsVOvMmfx3SYI0
AOPYk8SnGH2j75dmjSzpykJ3Xs6l1QXPF2C4lYJWQhYvzkUZHJtq8Kq+/ny9Q5fuDcbrdlaLetDK
XoKFQlqks7Pv0UH7nOyt2+4rBoMflgiS9qBvvHMu9wzjGXZSsl/WqkV0m4GgNyOCsTnalenXIi8P
fr/RyIXz3KAMhYoLonHv3/V56WNXIOZQN/vuJOrJbbyQka6P3cv0W22INLJgKVgIFI+tVhzVoUh2
urRyeWT4Dwifta+BlVgHPevqm2SkCJ3SdWQj02QcKTzNHBNt4k5FfIQocTbOZkgmrR5ROolmpB4h
0WEcKlWC9BWjhyjeURGtef4AWzyR4hDUT8xJOlBKMAbiFOy6qBZ/KMqofIHX3ZyEUku8tjFCD8BV
fJvhl1aQFUSKK3cWTggaezUySuMwyHUI/DZTMVwEcQIWUFK9VDSk313aQz8NQmMPpVPfceE3H7GN
wFhCy327l7TpN1J649DUMsyiFgJcosoYjsbYBspwlT6IYWfuZso08LgM6mPgBxjH+sj0ikSun1QB
j9t5SHz0UrH0R4BrcTM06rQrQsFEqhOxsMoqp3KdUvGnMjPrH4A1449CVwsUtQrlDZXghjdkCab+
0hAc2Qv7LzqBV+/6l32J6q2/rKnwYBC5D3KBWq2+GlDhXw+S1o0/qtQ2k+x1rc/JqXASnInS71gR
cF8bWq922uetmN+lFfK69dUKgWZQR4Iwl26qfBpaHpHTMyUmG128dFxwkzEUXVVNHg6rvVXIozTS
87By+11y157BS+/RwHxNHJ3AqvUncPRD5PLw22+0e7Fz+P+xt4GvstRVPLPDYUKFQL8EVAOgDMcA
myJ/159I3DjIVgh3YE8nOVt+TxfupwvvRSeuIMnLEfn2dKwMQYxU5GwuIrJjHo4/lEjeaWX4NZZn
gh7WTIrYFB6vd/Z9GPulBJRaUMIt3DKUVatol6NYNElbYXux1wWv+dOdzL36fcBNxK2c4NDd+l8t
JzoaJ44tbDI0b06OtU1A2+02titp2Y7eTWqOrX//mNWNeZh9SpVzaXl+aD/nl++NBX9gU1J/zr3E
3Cz3vHR8W0v4hdj5kiFczeMyDrlLK9Nfn1o6LEkJxDqbSYn3QWRG2cKNjCA9rlSs2rffFhtgYWBO
la452ulxdnWnuEVDv5Mfsj16Ysc4ecNO3FGGvRs+x5sh3UtT63Xzq80CcxpzaiolpdYpsKXgRhRQ
9mqfFf9z2PwJtG/X59Slk43bN9ZrDCvOe6tDR1Mzir18RI1W8i2RPgFgvv7nX1qfr//81SNVyaqx
xzSUcgCsh/CkxH4KM6B66/C80I2l7HExn+Meaa4judiAj1WWQbqBk32TYV2BYnvjTX+hJ4wQS52g
C7N+7fBmNOiLLQy9XS75ngBSFoK5GO7+8XCZImEQdjTOindBRkR3VEYGENZ8mCpI/YvdbJgljEjh
9npD0oUNmz8ehcvylFfw43g7y2HampPBZY2NM+/t2CfG7uIld4MBwjl9rHbFsSfYU/ROdt9tPH8v
fiwLn2eOCn35aG+blge/VdWKPRuyHlY9n8EK/fPr7pK7pBYWwrkmGaslrCdST63oQAa1RdWknsI5
twP9+foQXpoQkqkpeAgTEmFnetuNOI/lNOkJbY/NqTUfK5M7Tb/xmd63wTzgcaBw1OAruJ50ePIi
GRWayjXEGEfbVv+lh4YXK3XlXu/MhWgSLZkEXHQcGZdbytve9FLuR/3MlanfoWByjPvliQRixvEP
wofyMbaT3VaW+cIR8rbN1Zu516GFxThecIRQ8RgdsMlz/V12Fl3iLk58+oc15bwtaY/wHhoi3Crx
S3jbxwSPJ2nCM94NjPZTLuCDBX/6+ji+n9tLE6T/VFlWeaGvd28R0zU82iq3CdJntdc+xqOysXwu
zolXTazOwVzOeKMo1AqUdXKD6fTnLlVu0CFvrKH3j1PeIRK+nPjMAeDT3vUk4F4zsaWqDQbZIV5d
+W8Z4Va7+fK5MGYSkxztBNcacsSrqQdFOdct/B9duYO90iHNCv7x3o3A5lULqw9fNUIc1jJKG7WP
j80ElhbOJI8jrd4INl3sCpsO3BeJBIS4uhSJhcbXX7IcaPWcSiYJoG5lNy6tVMngsiupaETYeVbf
X21xtVKpzHLHHaUxu9yNvP6mPjS77CjsMd/xymfr1/VZ/RK9envZs3ibIp8gpYKbyDrrQCk26r2A
IFp+Ri/nFpSc7BKv2GNOfUof2314t+TVsa93t27aF0IKNL0sJY51jsV1pqWq51KpEoa0F1ovA1BA
YdGuK3ock6j6LhDTpT48Q4PkG4nVRtsD7tzl9TdkkMfro3Dh4y6msnxaXGzFd6G3OaliXnhk062g
+IjC40sYdRuLbpmI63F+3cRqohZG1XQhLpmUGFN30PCat7mj7jGVvjN1/xj60r0yqt+v9+vi133d
6uouEMZqN0rU2rma3buzi3cQQqP4CbO8aK8+Yd7gAO/9gQqu8pIf19uWl9n6rsfL0caeyc68jjP6
ePz3pKiXTFPxqT1KB38/nEp0DLGb34e7FpORyLex8XVlO/1g3mybqVz8rK9+wfLPXwUfe+SeJkUh
6G3rX0b3LEYbe8JLivZaF5cN/VUD+H6SSIyN0rWQrEb1We7uSj85UwKGGEZ1NV+j2sz61Mbu9bG9
OJledWy1GQ1D0OALytBq8Msop/G5bZXxyaol/kIcD7pSfOI6vXECvhdX6kQY8RcisilTR2CtxtOs
ibTUgYGpLW6if9Jf1m5GcRV4gqPcdpjxRHttDyZv3zujU3z8a9fYmlbvDi9+g6xw3vMi5Jq7vt3i
NoGDMlYobqKWeIpY4/fAAhzaSmxb6rC7Ps7vDuSlMU0m+M9dkBTmqsPTaBlJPaN9bERhDz34Q5oY
z6k6P1xv5v1OuGpnNY+o3hB9yuPIKt5jxn4iwrITHvWHyCk/Key9LXCAX9ebXH75m5m7anE1g5IB
mwcMXUoXK/+7wk+9WNhKNV8ePI3AP1sA17LV3pObfhlbEJpcxZz3lO0TjzN/Zj0lpte78u69s3TF
WJ7zHGKL6dXbRehLlEtp0HHcSv0SUg3bYtpoldAv+jvAPBvb+PszetXaeh+fhRprqnJJJw5e2zsS
ahjtDqirR1nUAZX8PeytjUaXkXr3sV71cDWSzEKdxDo3eHVfH4GSezDc9//cfhwr8Dcjqa/ePRWQ
JuSpRNwxj0TJJB3UY+vpu+3r+tYori/TQtoJFiiPxd+rFXAVs3bSQX/Q7017Oocz6ZlsR8W8e32i
vH+VrPq3ul8FalCruGSmtEq2UPbmg+VROe+UqPh0zp8t9dLaOuzdgCpvp2bZZlgUy0FFXWW8l5LS
gW1xDk3Fq5TfHZYHAJlu5VKAA6LsB7+w+2ba6POlRUjWUlyud1wr14kos7cw0g4E7L1wRIqFvakO
+NRsXMIvbSYWFyjCQdwk9bVKq9SGWlFbclAGxpbCcA4tbWONX9oheUUQUpA5fogQrpZAWONMTJSG
ZNC+xw3TTneFY3koIt2WS8xAZdlB2diVLwwdTRJDQQOJ/Hv9eIkaWagwd0jdxC8R1t9hMoxd8cbQ
yRfGjmu3ZeALaCKuX49d1MKJMWZeyj7O93Z0oKBvssVT+BGL0j2VIk7jevJ9hpj5OHux7WDYfUfy
3ttYGsvSXm0xb37GammUqiT5pY6+Nj+jC3cKp35hAojbjIOLw/qqw6s1IVgARkSFDi9X0uETnjvf
+gMGsM5i56d4YM53xeeN3i2//lrvlo/w6p7WBnBLANzlrrinGMvDSWiX7ePPxZHL6fOW4Ol9AI7c
wetPuozAq9YAQZUp5gEoyD60so1h9kEebEpdZBUlCB4abKnlnhS/qe7xe52FrbVy4UB80/7qbNfH
WrXw9KrZ5qJH/ENUJ/uQ/1BuMuengiexQ7k/ttgBT7otFfy7e+nSc53/mShfkEqsjuIwNM2ZA4RZ
NN21Fm+5O8r0BxSH2jjbliJszNoL5+Kb5lZnsZqKfg3I7q+8QbM3j9p+SUU3h+vT533eYNWt1ebT
4g2dYFnBlWJyikPnIbnlhZzHjnwq7jIv47G82GG2bO9O4UYu1rMbF9GLu8TfA7sW91Osi6mPzi9Q
xFjGDNn/HlGMd72bFxcmsjOKU0Sd+/Vq2opmULKN17lbJent5GvPY2PuSMC715u52JVXzaxnJ6Xl
6B+L2tXk4aiA1GglbSO2utXEahouMDm/sHj3FVHkRvqvmbLd651YfuS7DeVVJ1Yzj/y7H7c6LbQT
AUHtc1//6FIkHvFW2ODiFH/V0GrqKVo95dRm19hzLk/ohdRCMeD2rny5Q4qGFQVpCuo53u5ZcMLL
WlUoXxFPceZosv2Nmg5Pdzs3fmy/T2R3eIds14+8f0EvS4u3wZJrVGXCt2/b7UpwMOlSj5SeRYLT
EDCOyj481Put1MSl2b3U5mgayifkoaugZ6+HhRRFeeVaWXqKp+wU1uc4e/zn04LHjoTF1SIpWeuQ
QqWDfdhDEq2o2zS12E2Kj4k0OVjHXG/o0lUW2crfLa0moKXECNqNoXbxdJt37TE5mS40hC/VWUHi
tB1KuXSmvG5vNQ9zE5evoIgRNJV30iBjQYYNYH3nF5HbBr83OnfpuH7V2DommRIrG/CZWA7QnvLN
fIcjQWAHBEF5FrhbT+HLY8meR1CD2CsZkrdzEHMmJckVKm3+UogS2t0vU7+1Cc/tp8PW/eDSTERt
9J/mVhugKHc4JsxV7tYG5UMKNmakssZiK41/aRN81cx6wuMRBTTL7IldKKTI/Hsp3bgfvw/wsXYh
ahM0Rv/P5Xz5Ba/uOQmF6VYTM27yB7G2i7t6J5+UneqVR24ZtvS5Pgi3INun8xIdkjz/B9a77vWp
cml7fP0TVp9OJxmslvAe3aYzCxtzolMwaidVbuiylAM7HmBDdccml47XG34fWV11fvUVzYGKfGGm
TGopz1KxxS6P0hnJ5n1/AEIoURGjH0JP+CU8bPX54v3yVafXFVrqrBdodfiylCJIO8mtvi3ZvNGJ
HlJv3ncuFSsoxFkou+t9vjyj/vO912eEhDNVYWS0W+cfx4SYVLZVIHvpFHrds9WMagQV01QdeyaQ
SfvOX0z5JnNfGoMrl2O5cYZfCkIwfw1exaz8xVf57fylvrfCWJXJA5JzLmyFasLl5YP/tVMc+bIv
R9791ue7vPz/bnV14gWYAweBxE5alh+N7GMSPafG5+sf6uJm/apjq8Mc+UGQ1QM9qA3TE6VDgKkE
EBYnHb9PqmFfb0xahml9F3o9jOuPNsWBL0DFeYmINY8dRcW1hyeW0z9v3cQvz8B/jx0J+rdfjNqb
UQgyZFKqOt/GuvmgCuWH6925PAX/bmLVG21SJjL/VLwl0j7AR3e2OltOIIn77caz4vpEoLT1bWcs
yvWmXkOHDf6b2KE/ocoE7sHR2mwp8rfGbbVZyVYxEVRh5YrFXsYVth3UjVlwsQUZXYuM34FCycXb
zoA3rgYDA09XCLODoVVfRm38df3LvK9wXrbcv9uwVneeqEfumDR8/fyMvtXt9ibC6tFpnqN9406u
5hi60/9O9+Ww0bnLNwSgicRoTC6p+qp3WoRFcVVzIcFxpPzY7Zfi3+oLBXV/lpgMvoIbp8vFSfiq
vdX3GkwFzW7HziQBqE+4kuOgm6sRzkv/q3vkq5aWreTVGc5pGQN0X+6RT9GdtsNUygWneFJOIrr4
YDMievG8ftXc6hOCfcVZeqBj6XGxH2gP2l7ytquZLs7Gv5t5V5ae6+nU5WUDhCU9CWZx13eWtzEb
l2/+bttbyKiIT3D5XC9fKPJSVUIVXm7gPdHy3MVIdmF2Gk7njt/9m2X8wo2X7eWJ8Xejq4kRz7IK
HJvxA/Bk94B0cdaKMyhP4VYU6fIQkmNc1M28CleHI7jucpyWL9W0n3T1p2TVW4vqUsgR9PK/W3hZ
dK+m3jzi4ThabEoLoUE7LEHA2enQXm49/S52xaKoU9NVnDzWr7I8GPO4atGIiGYXg3aT23PfR+Fm
hy5O7r/bsZYOv+qQNJeRli73o4WWkhPXFGIHM83EKZ4Ro/Nur/fGQ2dHFGvvS935l+jq/3g7/4VE
xGRj+n/zdh7waPue/eh+Fm8Zxy//2b9YOwsaB1ki/EDcGyjQW1TG/6LtqBLUHGo50SmQ66UE9z+I
Y/G/LSQhFv9j0yeNYiwlx/9GHFv/rbI2+Gf8h0vyQzX/CWyHZNvbHQWiHL9MMxetM3hVVEZv50/e
pUVZt1Jrx4OIHTyVW8VBDo1ksEt5Fj5rlPo8t2aNcVKe1dVPRaiOvtmGtTNZcYYpV6P8brup+a3H
/fCzM3oZn6ugwBiwzmHHIIKYoOfEkZHYU4UsBAY7BFanwubra5DrfeuVlNvDuUuLOd6BCtex9h7x
hY6I0LV2KmFrSiC3U8/5LKfpoYrK+Jc5wOh1UIOquY0BmVp4WqhVP3ItgtSV5/k+soR2N5sTvDri
qPInZcaZ0lb7ZKq9rKyzwySNIiWuI5CR27ZWoztVHv3Q4Yox7MO5NU6gd8LfQcPJD5Rr6lVbkxuN
zTWuhlstUBU4hcGTVFup7JRqYn0ZhLaWbGBGBn6evU7ixh/Dz3EQpnAVx7lzKj/Jgb/iZ5o6gBc0
y87HyKT2VM/cKtDGE/e/HZjyQnMbM+Kq1KpyAigsnotdp6b6k65rE7jyGAdiB0wnDLtaE7GRivBw
c8AtGF+McoB5mKmhib2/vpgYB6qf4wbOl7ONblAjN5GboAFXbGCWiFd7ga1C2Ym/jCR6EpvF1CnN
hPFPBKGi8so66o9TWExPFA9hS9v1t00BcMGJ05pKk8QM+Tn51H7TzDD4VtZ9cBdiZ104DU52jwkO
6yZsmJMG9tJ6aDV1MhwjzMZ9NWJVaUsQL86aNqk/uqqzPmCuX+4LRfEH8pGEuhyzTphDhaj/EWQN
K92kA/N576dZfFYApDmD2nUHUwnrXVU2QWxrvorAHXZa4sMjrToMPYfxrGtj/ljMqdEdlMmEQK/m
VO/YlGDwbo3zyrLVJFO/axA07CSJ8TjL5QBQoZx+7YSkepoy0+4rUcCVLWIJKGqp/K6p4T/D1wNJ
LM1C9BskaO4uDu6YOOYZI+r3RrFn/8d2XA/4r/osMYO9mpbFUUjwJ3KUTih/9LlkHnRzkDOny/CS
w/ghUY5VpKn3Q6XBE2lVKX9WMDl4hn8pE9pLIuurUKWDiycd9S+4yB8yoMymXWKdOXpWMkYfAjUa
TmGjD3/KduZTSTVshKExQFELwRx4sx5KXxQjM3fpaAX1rplQsewUav6/Gm0KIZVNItv3+qScpDAx
7kmaj9Dvkkl1gijBRlLtqgelVC3XF1LTBWwjCEBOcvI+OP2dswKLO1OMjU8UgerPoBeKfSNoMp5k
eX5DwVUPvDYYT0KR+Z6gdcFNWYTDQVXL8phjR78DYnwemsKE0Gf2vzJIvNC1267ZscIXR15KAn+z
7IWPahVmmU39Cu6hsZR8gjVU515t5ew0ARMJB75x+B30knlL6dss2jicjqxN6EwZA2bVd41MLMWu
G31yfSMFux2GAxbZbdk7/N/FAKxVPDVNcZs2hfih7kfxcTAwZJwbaLbQM5uT0uv904S9LDWmSRmo
NvygpfZNSyxI2RPR3nnKgzv8Yi2naasRokY17NtZ0R/Mec69SpKn3+nAewLTv/g2H5r+U9Xl6h8B
5/pvSsg2ZXMYCOd67Gfrtugl6xuUcnjRWLT/0Mcq/iXXvnEXFFymM9m0OYageOixbj1KQDehE+J/
/ChGpbyjMqMEEhCFw9HCzRjLRCkPjkiN6o/ZlAJQCbrKdEd/llqnjcp0n+t+h0xSbMXYC7Ai/SEk
Q/Y8N8BrwHlPu3EUtV1nWJY3VSVM0EaebKGB+lKaQ+UJlfCsQMf4rWH9vtfBm8DNYejDllC/ohuW
DYjccFiv01GEbeFGoyifRnPE7SUB2e41atEErmxgxMgNVAJMSoFfSKXeTpwHPMXFsZN4iiXYEWql
otodRoWUew/E/Obst56xnceZ3p/qRrOwTxa1s4XP8o2li5ndirMMd2iYXWuA7FFVXfyQNI21Tyq/
AUzKxMRLVpaj/STI87wzeqCjmjY0T6rez0fZSkoEUoVZcANvup6ah6oycXgdeqTuOFbXPrRvue9g
1y0E8IJTY5+LlW5XWL15xkIKb3yt/NO+4MMbUauezL+g4i+AcfEFNq40I95SU/g9lc0HETdUwQB3
HljsmKDKTamRngFqzod27OonEUAl1ZgL3LzC/+9HIvHdhVmFZRqOcNAz1G07CBQ8gJo8OZgxvPQY
iLbuhfWCUY9hrLv862YCBrjHm7nthdwO5ULpnDGf8zOQyZSTH1oAO4Q9lonxUA6Q21U1nxfl+wvQ
Xc+0Zzns4HwluTpRobfQ35M2CT8EiSJ/xX1dcdHemnsxWP7eIJelE75g5MNAmbxkLADIK81CFxh9
+SuLnb8M8jI/iRB1vITde98vlHoM38U7ATcVN5CzT8pgHXKQ9pjMVU/KQrmP+ly5Gcy0eMytbpyd
PJK1gEJWgYlW+43b90JxxpU0gaLc9HvBJHdjN1JmprsJ8/LcTkVVa+yW+qAT54K5z/2kj0m1ZewT
taULNym3D2fMLGyxVG02n4HAtI942+Z3qtFY0JiCxMXTnU/mSyW7L5cRc1csz3nBHzFPxYvqI27J
bG9WL+t2GeYTTqJd8NxnRdDsdAjTp67Pu1Mc1fkBDBBGRGRjoUkEqrDXlBJjOSXRvrXsJrsmkXPs
e32QLsFE3stWqHD9OMnB/KEAUfa7fiFtKgt002gTHOF6ouu3xhA38HvAc4aUKj0NL8zOdsF36kOg
PlYvTE9zwXuOllrYMlbvpB1RDeGlVT4s1PNf8wsbVKsT+TZ9IYbC0rjxXyiiHPDJTb6gRTtLQEG2
4EYXToHmaqHfcQguQNI2iruveapaXylYkb/HC7i0ngFs2W2Gxa4L86h8DIGofUgW3GmzgE9NQaKC
riCrxldN7mH/ZjdlDSoVl98bRdTTX9mCUVX0FBfx4YWuOr6QVuUFutoMCvxVtRLPSo5fxLGYuaTc
82N0t68s/7l54bdSAky4ZYG6xpMcP8oL6LVvFuYr9FbtRh4WECznyc/shQ6rLaDYPjLTU1QBj5Ve
OLK1BlK2X+CyMRxVXPg61b8bm4U+65siPPBigdJ2cwyftq666EuyQGvTop9CT1xQtpUBrmQSfnAv
00i0aSKquLCERFwFluaAJJKfswWNW2mqRCxPrLq7HmEwMewifJ5zRX1MBvnXoDT9B/8v1G7RnppE
Yu98IfGWC5S3woLiLrDKhdQ7WCHLf1Dmh2BB+VaV3H8VF7xvLKmtvgNjUiJ8Bf8LR365nI8SVXjN
AghW6wko8AINngfTPFIfDEm4XKDC9YIXjhbQcGBW/k2ZDebXFGz3E/zZhmA3b/4/yYIpNl+IxWhi
D0CS/U+BiYe/NGTRZ2FBHMfZZHrwwYQ7tM3qnbagkLWS9xPmsa34EIuddTQWaLLYgk82F5ByQyzm
gINe/FtMDaCCwwxx2SpDbvwLhrmMS5LbC5o5XiDN04JrTmFpYXsOwrlaYM500LDjBfA8xYpoB8ZC
fbZeCNBtOdSfdFDBz7VU+ee6g5+HLb0qf2kUIdsXmZ4/tL2mfmmkIe5tq7KGM7yn8KZF1LHzOSsd
UxaaYywRw040LboZmK+PQpGKB7HUzDu10oePOorrfU2VC5S4cai+haGQ3OaZ0DzLTdTftRGcPxiC
ReuWmcWVsM7VwCagmUM4LLN2Bt0z8SDDjNj0EiMnfTKEukjaJvK1fZxUosaJZAQ/xaCFKD6xoXua
OJR7GbI9XBPL8p3KrOZHP7aEH0HvS5i2W1bpFEmrG4x8kz6qmjQrdqJLfuY0ZYLaaTai0SURlp+K
dhRuqKyLIE3L48881oUfhboQVgfK+hNHlGOfwTCi7lEILR4zGlVwd0k9tvKJm5Gv3oRBUge7IoHi
cgoiIW7w3+pj7CZBk90qXVBONmWH42JxLqe3/Bnhx9j0R9kxWqHobmMLnE+tCtwUIzkCD9FRR4Wr
fz+a8ilvMX/HdyD7NDSy+pSFFi7i1iySlcmo+cTWvvU1DwNQUbZbvAkn27Q6/ZNv1SG0mUohONVk
jS4f9LkRFDsyqyY+Bnlt3g+lBf1YH9PoZm6h9PEsGcT7KWiNu0lTKq+uawXxGc/Cn2lu9p8tnHR2
aoCACu6j8VAFLbL2Wbwtq/RDejhEnA02a2b5GY/MX14G6hfQAt+sqOgfRBUj9nTWul+1nCc/dd4p
t+PUGx+KqIvOeTQl+yLp57s2UJPHUPHdop/B2ai5+KjFvbpjTov7QU1SySnUQnabiTowLE6x7BG4
d9lNpIizrWWC/wWZQSU7xVSJ0Ilw9X/KG7yPKQWYiARKNGL7edR9H+tEOFiB3h+FcvKfJin0v/UA
mD6LmjDVTsOj5JTJuZDY8VyJH7o+xRjfl/krUfYx+27bhyzjgTx3EmxQ6C8hlz8LHmalgTOxIc4P
FFHLNYbA8A6P4aT2yIYkzYmTiUJ9MPUkAoTgSN95CSeh1t7mHZNukhdoQG0k/8Pely3HjWPb/sqJ
fmcFZxI3Tp8HDjkolanRtqQXhizbHACCA0CC4N+cb7k/dhflqmiJVju7+/k66sEqORMcgI2Nvddg
1PEMUf8yXtwlDmOJacynGV7nkB3HiaCGyQXD0X6KZuxadRSEJT4Bs4MX4J/s06QblZgtjtqzRP0m
xv8LjwDRqu9DwSSPRNfApQAoznoL7Tqweo3OjXpL26elKnlqKIKR3XnDJWRk+WUV9uzJHUz6DbsE
qh92n1+hVOB+5tXAL1AHlt/bzJ5fmsGFAqhJhI6HpuiK5E3p6vpnCfm/+FBfw29cir//bVWu/FkG
8sE3Ch2LQJliVQbCAT/wMsJhLVZ2t52DGkZ/pnO/qiKDXWaaNgA3YOqCzAbh3PeFpl6GcrEeKaLJ
9em3TJUwBOCVcTFBCDGFCUR5plb+yx0t46FG5jpwDgAXfSmcvimMIl+1/CaQRVS57MV3cPDInn//
zNZNyJ+39I8hfoGMEA5J0WwZYt/v63TcQa8Csr9Lc+Yc1/TsWKvSOBDQyGmLAYejap9tW6BTynhA
Ir2Rcbs91y7+J6P5QEmhMw4O5erhAZ8sWvTWHtwtvXV2/p5Fi2Szvcs352gGa7j6nw/xr6HcNcja
CjI5hlMD96XU2mTlEUuNwmm7T+2NLB/+BdTZqlH954DQ1AUPGhBob+mxvJkY/lw31TThrdlbQXfB
fMp0CvvLzQTFMvXS3bvNVdscdCIh0XRO0vfjSfmPsVetFCOALqYlMbaozEtUWyjLzzRrPrw7CBd5
IFaC9b+mjI4GEjC3U0XUFBOH+LM+MbURYbHnsDIpZsbOARqWifemJfXzcb4ZcNXMC8mMFEZiQLav
b5dW1Msct6cRUJD/bKq8GWrVyJs1RZyAdV8kk3BLSjS+FgkNdEdFZGPNnWv8rzuwv9zaahU0ys1C
H2TJSMdjYqYA2iTFHaDNUbBtNuaXcxitNcZmPd4rbvHNzKz7wYSWBcaDotgPeVnugl15UcfwVNnN
MTtVu+6uvuPxWcbIgmD4zSt8jQZvxnVdAcMfC+P6R+8BRj/QfknHqHkIX+xLd1duujOcvg9XAbhT
ZBHZgvrtahXA8oF6Yw1jMGlNF6OJAfzPvw/Nqz7pn0/yHyOsJuVg2w2vOGy70ZkxrAil7PKaFtS7
zUdKk9+P9eHG9uZuVrOSdrYs6gZ3Q3HOuDbqYi9HU8SLPMAG3r9n1ttHzw44Tzw3Cx1gSH++j179
bAfzSLDcuOR9BFBWF5lff39Da4zS69N7O8Zq3vcwTUd7Y3k/iwr49KndwD4R8h3T51pAd5njFBv9
Z5sOaPWvgn023ouzurUyHMyZdKj4MAiRwbQy9QagyuC9Y2t/2zfSQk9pOMBrctvCqTyWQXFmXn4Q
OwEkQbPWRYqyiLO8f7bUr0Ov83EBTWeesN960dyPfqR6tA9KUPC3odmf4+J8tNUu3H4bAoKgfYLx
+X5QL+N5WATekkSUu+luIbaKxIrH239h6/sgVr8ba7X1oRGB0oGLsRYkBPpV1QZ1BagRCpRvzzIY
/smdQSCDIAEz8d/7O5NwMrcHA6Pxy/AiLEHtW0BaU2rDbXV3rt/+UR6Be/vHaKuX18IyOoCzFkqH
CNbT5Wy/jrfguus8MXfnUqQP1qG1yFh4JjR8LMCe39/cKMuh6TKGTUjkHjYjPE2jnsjm90vx3Cir
JdGQzMpRyCojSFg91c70TGTyn4wAeVyoOS5ilit0W1PPsHYbMUJFaP5Y9NumaY2H34/xa4QEER9Y
Mxd/FtLo8vs3+wuFgGZABEwNrby5hTMgQ4G8uC1HcWLFeGYNr0l7CF4LAxLkVJAPAySwqxej58Ue
HmZEUf1DPBsAdtywTXjdQlVbR+Wj93l+6ju0qM8AS355UdBIgZ6FgzoxEB9krazjdxYvGjN76M0v
vCkjpu5//wjPff/qESrUO3sx4whe/PD1JjB+/P7r15QI5IuLoAnovkAj4Py31k0gdGacoocMV8o6
ti00KZtOoEFew1LTKRl8WacL3slP7ZR9ouFZJuAvgWk1/HL7b2YIIFoMQIjXQ0C2ZQ5gduMOhP60
amBLcy6v+/BZutCoIovs7S9yyQPp0KYqyYM7B9FMv5j1OejeL/N9uRvMdAdJOPj7r7rJb+4GLQc1
j3n4EIog8oPrSv4oJxWhuHvmpS378Lu8bTXOKjoYmnhsouFDdQlNKogui4X3B2y22C558ZgWh24P
5/HjeUjduTtcZQgQzcx8HQQPntPvQhgbmwGaT2gg2c6ZdOfXXOT9Pa7l8zwBdZS+CB8W5jscNeIB
jex4kfGASksKwOwd3IPPjPnh/IC1AHSRoc1irqHuFmynHTQDH2j3oxnumTbPxIqPFhtYt5gZgAQB
5bbe8muLzygI5o9DofkXXctw00M+KiloAdbEOFnGbYNOHUtstGGAm4EpWzwGur78/fT54B3iKgIX
6rAImYD/vF9zsmF+UwzGA3WAJZV7hhDpQnSsKM6wjX/JxSFx+3ac1Sx1psbx6WQ8eMpIKPk8dGOs
p8+/v5dfoz4GWVQzgKH2wLda5xpgelkdMAUP5oU4NTdlqlAS/6GSDJKdfCu3fDucI7l/MEvejbjK
N9A6hRefnT3AgTWa/EfDOAft+2B1vxtgVTATIssh55w9oN5zsZhmLanM+ZxwecurGPJulNX+7xhm
aOXYuECyiMuRbaf+VrVWgja7ZZ1JAz6aCG/f0SrI50PpiIxnD/D9jRbzYP9AwnO7//JQfnc7qwy3
YBVa7Cx7YJcLQQYOogk5kSeUklCPOMfwXi0gcN0gIAWxHcxuNJpQ13y/gDyvA8ZzDh7gBp8oyuJS
GvDIrmLtXP1+dq+m2s+BsEyhJArCCAw03g/k9r6Qcgge5hnd58owPsPG5UzZaD0EpAbAQoMILEq0
kOZab1lOL4fG1X0RjTVxI11BcB5mzL+/jXWKjhrf+0FWkaCEPbqlLBitL8EcApE1tBTaFCyxGK0D
4FSTM+Mtz+XNZPhlvNUuFQBPQxTFTbnb+sREsrhZyQhA6TlursGZ3vy7ecx6xPVuVcF/UdsO7hCN
3OsB2/CwWYLQYpv1b+5Svwy1ij+QcoS2F+QOI1cANJBHfDTvfv/81vN79brWthIhBZyCBRgh69XD
ZDqboICImPOMpOPczPhw+gHXCusvTPBgLUJXApbG6hnPbak4GO7npeKA+naSi8T5IW8d2PueVeb9
eDq+GXS1rIQ3c7A7XqcjTN2Mu7+mh6hj4lycD7XnbnL5/Zu0sCeVFvDghc3OGHzq0e3s20+/f2Pn
RlhFP63k7JUTRhilvdGuH3vnujjnRljmzJt74K0fSMCZgMrJ61tkDOi5n+kTraugPyc2xPmAsFnO
82tBIGgDTo5AaoK5AGABOg8YrQdT20e9d0KLxdyg+RbZ850doSefnC1or3bEX8ZfLazGZIOfhRh/
3DQnfl2jLVHDcHyX7cvY3ABAhGifGD/c83z4FRb7l5FXO37FugYQg/ZnvPoZPfip2fD4XOz4J1P/
H894NfXNrpOcG7jHaj88L2F4yai9H5BlhY4EPbe6Vxv/z/tCtwUqqfCgAJbo/aQx8g6ykw3ua9pk
2yfdf3ahZOEnejPMy3+Qz/gXWi0f3iM6V56DkgAIXGvfLs+vXCfLStSApxsbsE1LXHn1fWNZMSnI
o2m329bprlv4r7r9RabOlYU/mkZvh1+l17OyWOUCfwD8+GVu2KndPFT+TSnvzpu4rEhqoYVyJfB7
gKm4MI3BgWW10Q3Z0Oq5tG6WfVX5EcjksTwszBZ3Iy7djYnmCDue43q/fus/ttdfRl1vdoY9LIAL
66ZLw62dimdvB7/t07BtjuQWfqibEfo69dHaAgMey0+QkL9aBLbmx3JTbc8X5F7lSH53Oat1W3Go
Vni4nOpyAOVbxRKiQsCAJmHCkhruiOWeXKgrAIEw2c5u/MsU/t3gq6VrDY7BBQbPjogWO7g94Ywq
IGPxM0b9uX7/P+vmb85SJ3yz6SXP8vm/vnNZSn16rr///W/3zcszfuTiLenmz0/9SbpxvT/AnlkS
WWh3LX/Dy/iTdOOZfwSLDTJkvNH5hRw/9jcO1GXx978Z3h9Q+nJdeOCBxIdgtXgK/sW6sZw/UM8x
lz8weSOLg9j//PfL9H/y70gUmc4bLlY/vwVb4Nvezxec+sESQrUfAgawRca1rlLhfHLqgLU5aFqe
BlDKCQu4A01KbUD7lBuQtec9MHN2H9VjSA0wTo38Eyq43pUaB3mbid5NA8/oti2tkNfynG99j97M
7WjeIL8PL+pAwivKNzr/ADgZtBxh2j2mNRn4xizV+GACTn/V9HUHtqfTHCtvNF5KYqnnqiz7G2Bb
m4M71MMXi/nTVVm4AHQbNNhPAc9uXUtiY2wH69HN7eGR6ra/Lq2mBfra4Jd2V/efZFWEm2yqm2+A
6440YkFlQ06Dd1c2nC+fqxGYKtPQKlKjx8FhkcCGVsGQRx4ZrCsWkHqnBp9eg6FzZ/u1BbS1CyJM
tkCLiyrzTxk8dCLAv5okZLK/KfhTYEmVSGd86jw77CIYdwdJS+05ncEBQUtOy8UwYIiZo/JPOgTB
QkBv200gPai3yvTklhQaBk1AbcVwqoWSqgoqEjVTNUN4aQHtlNU47qtsaFI2jSOcaQY/iFs/K4GH
tFAwHbIgDTIghtLKhZAbUHFd2MCl3OTmzuNOT/bGpKsrz70DMDcCEgyZtRFeSMy4I9gA5b0oaH01
QuQngjII2eVWaSReh+eQ6FHzTRuGfNNwF9LpJW2DbR5OwF/mjWS3ynWLL82Avzl6dtG3Giuxqwjn
36hVuLvZMPIgNlXlFAnYSPnzyKnfRhBoR53cFMKMFaXZbiSkuyBOi84fqFIqdibp4IFk5TX4Got6
GIwdkF3KL7LiRTqB3ZaOYUtuWdaHSTu4n1lDyHaY6Jwyh5ifPShxpzg5G5A4zvJdB8ueFABEe6NG
sFaIw8bnlpvmE28IO/oVJUkAuc7Iz/Ji28z2D6zT7jMQgCSmWlgb6vQT0O20fMrsTB8wjI8b9c0f
tiqauCsDCG84eFEHAwCxrcF7ecekbyQM6DaQkjoViXmo6cbJRH49lC5IVjUkPL8wZybXsPmcDgrQ
+VgZwQgejik2RE5q1xCLJk4JhgNc5+jGGwGvdps530DAut6ZqqD7SnSAgRnEhvnc2O0sdACSrMuc
re4mdmBmXsRB4+YHD9DGG9sr1VPWFe6+850R30JoKmZpXHZBpvdlQabUDec2zhpNDzC5rB97GMHB
hcmX5Y8JndmXQWTdwZGz3Bolba6czrcS5im4fFeFyTfUdvy72RzNl3a26nvlWvnO6Ed9wS0D9HUO
d1ndyR0PO7Xng3Ny5hrI9qAyXibVgAionGMru7vOqarELaaJRKXWkHHW3f1ceOW+NEh+YQwMMIXG
6XHFc3NEOGHxRM1wr4OuOzbwR9/2jp9FgRPkd8KYraM9kXCjwvlryXywC7tAtMegcOcENS51ArQy
cotDX5nfQhD+Bh8GhrruTp2AwRE63uj99uV9Z/ksVRbYQcYsSDKGNY2LacjG1Ib6CrgEFXDaskbr
NrWCojiY9VjZKVrJX3Sbl3e2YASecLXxFTcPJbVOqilGUYLVEYRpw9NCi9sWZjAdVV+FcTOP8pN0
uB8XWfFlBu4+7UsnSCrm7XketGleUAqTVk/Grjs0D11Au6cqc/2Tn3vgwrCcA3mfwXMF8hEXJXiH
YFBn7mMdFoDQdnK+Fqzo0iWip33htYBegEMO0QdQajLPatOO9dkWdRkrZlXFDwWu8XtbdDwFHvFB
uyzYUemGMQB/RewaQXMCYhN0qN6hJ7uBQDQlgUo9Tq9rCmhvZNC22Yb9jI2hV6RLndw3b4l0yRXI
+E9KiB5m0rOuI7WQ0kqE60MtQGyMbcSthPIBGvdl6zfI3wYfZkDKYUF+8PPK13EuqXgxB28ojoao
IESlu8q+JjiH/iAgju0aqw3k0azxOC4oqCXk21QPrbgJiZgsaLG3AZCAns4vgVaaB2q8OJzxr22v
02I2LRX3auymaOJgzkWT5lYROaPyv7QVzb5yU/dD2jtZ3T3nqGGpRBHp43u6IZ+vat41eQq9pdxI
jJBaU+y3ItwWmrAK1tK0vOa5mV+PbQXWdNvMUyRpr/yElmIy0o7P9Lvm5QIpNsA2A5qQo0Dm+9Io
EyZD6zJvDHvbwRHg2NDevXCabOojCroa4DQkQ22dmWrcu/Ucbtyp9sBbBbb6yawY0NguKEP3IJEE
TyVg+HBdzfGzMAFQi6jqAbEXQUsuQ81tLwonHyHZs6eyiwKIUtwIQ5BLOuRAqIaNLm6aiiz4bEys
fegY4Yli+zpRkYUncEL0HKlsCo+w7AyPlmtYV0U7+LumsgF3oJR8o2DaVVFTjup7mAUAU2HLfgZS
BxcRugJPxa0FINtqNhfMv/YKMOz6ztw1Yi5lSs0a/wMb8/gDOlPFjRpFeISjMts20NW/Dxl6GJGC
lOrWnHGCFjWgiyFO+lcNkNZHCqx3DR7tKHYjkug9hVz+J0UdZCi2qaHhjN0eWk94bUcVquwKF4FL
QUQvbtwswAXbYXmgTt2mrgfEOex4q0PeFs5jzsAiysva3Cl4vx3VVOKCxwViX3jdHRiLE3a/BiIy
pc+2bjllV7RrQUHyBTDtrjUgq1zg7kLU4TbPAdaLQUgd9ng+IgLp+5tJBkQBmPJuXcj/pWHvl4eQ
1WX+8zUohXA0N0D4N1WJVKKf2C3wF2yb23S6bwx8hNaiTRvfcGK3wNcIOBWDk+pa2dUMbtGp0djX
EZDIJfZ9J3l9ezmUOuLXJ+iOgAibs9s/NFOOjzULQN+sGrl//dfm7CxTyHT6B1dnYURHNUVhiBt8
JUi+fo8i3HmkdMD7HXGJai444PHANud5CShz06tNYyENgm1QuKXAHd30GrMDe4faVJidiHwtznIm
/p3C+0mbHPMLFBAnzsJ8gNMUmCuvU1ItKGtMbSj89ZRH4EiB4yBx31g5BKYLPibINDYyHj2PnkyX
yT0QTnimII6CMwZ+QigpOQWTxFzkHUgoja87XElQmeWOL0yDXEylnwiAH29e34nq5ulr6OHxoLMs
UbwZwQmNUOXucEa1GN7Aa+5da0yZQuClgUzItmQw7rDNiB3YUVg1wiBA3Lt9Md2rzCxnsLl1/9AH
rL7ze1tv3TZsdz7AzbcDyb0dXLbae2nCQo2U4I5VgK0nFQLv5WQP5gNQIlOEWFfGyHGqS07s/qUL
SLcTkJ0/gcklNyD4GTTuPQ3thsLxNk0DvzmiuHcAi5h88eA0G866vDHnqb2D6p9xXwNPn4BS5TVR
C9oYTDWsCgB+Y8+dGaQtdQUbxOnC7rR9ORNr2GEnpDuf0GIXZAq7YzHUV7TsuqQHlS+dOyc8QJWR
3Eyj1kixeT/GxoQMCpNvSjriT9vBtubUCXhztG0tv46qBR1pCELQyxtg9S1w07Q1g+iI3WvwkR5n
vGojT0ENYzTC+gA78vBygEPyphubbqOG3P7GJi7TsOwgsdNRc0eNkqSqw/vkmqg7Jsb5SGvi3Iqy
MXU6GeBazbSYf7R4zlFmsulTN5WYwaDPomM6O58B2u8u4UZWgtnNDWwYjZMxsKphsXfZdnMIQIjr
s1M+VRQ9AZO09xDJAmNs9ixQeUJTh9+VL+gPqkwrKQjWTcKBJ7YjATGEnRg75aY55MRV3OkO6Uqo
Am+ngjEHaRiVXYjcw8DvW67qKm293HqaFA6icR0Q2cets3h9MGwoT3NWghSNnS9AtJ1AxbaIIhGc
8HJQLRsQoUCdxSf0MAKKYVtaRB3ch8e47cqh3dDJ8ebYoJRfToBWJ8XQe31UZMQ8SHCvr7KsHvt4
5FwfhdFl3z1vctF+GQKoj4WT634yJdHltp5dH6ZJcONVaT5POIsiTCHE0myunik6NlhQYIInlJYm
VOYclH4iiewyjykSHLZ53QlUYRBwr0fHOHAQYMCU8lr6KKTf3eEYhLBmNoSHu7wr2a0ZLrubi++T
KVgU0BgVBoqsOcH9RMh+u7uS9f6uzya56UeWHasBZ/Ko4JkcYNcp7BPNR9ARmywIIBAK5y+ShKXs
HxScjhxk5ZUjb+ELym57MCFPFjPHHnQN7Q7YxvO2SnUWUBHVg+EnZTcWAoSPBqYvsz2C89QPDZSa
xwncV2GU7RFLKwMlrvc+5W2ZX+kBrBHT4Gzjd7pJwTiLwIMPbju3lg08Xc38qfAdjhmPV1dHOBva
dWQtxdioIdBJjjkzcGgsrHreCC/XiTtldYqzGN/WjZ9d6yCfyo1ljrrdy2AKPCRkdegmXe05SFlG
0zhlZutfwXVrMjdMUBcdddWUsDYRNri8JbPq7yAPg4aGsxMYt6COeHEf1lJFGcoE29KavS+2ti2S
sMAEZYWADvPIc59+Hz1HfkP13d4rkCZpRMxBAHhm52o7qJbCD6i3yn1GvAFFNB+qaFFgMnuOHPAs
jwWEP1hExVTxuICoHhCcVW8FoIt5wUMW0vmBgrKJzrziXQ85+rAoU8Lhtg0YjkZWWlV5Dn16uBW6
MaCWNE8Er3pAUAXFloaTtYbRsIt9A00dxCOLsltoQg/ZyS0s8Df10MLs2akAUdIWUD4IXqwy4kIb
n7Gke/+Gh2Z4xIY/HghyJ7ZVoGHqU1m75RAVCE/hKaw6zCquGZQBSvAi4EbQUKai3gMVKA6lK/q0
weYHXhKYXWluwmkqyo2B9NC5GIfHpg6Kb7yynCQICv9ucuymjB0vy/qDnHNMJ+xfIhkq2+9SXuH0
n5YTUc9Fzqp78Nkhs2yoIEfQy3sj3zk1NdFsqLX4VueGnBNANWBmBXYlNj6pAgd5t1005c6ci6nZ
zTbi+cYeYbUbV2YgsH4tln8zYFPyaOh2jlXJAhZDGCKD2xOZRBfBHOjGZQJHfRNyEpHWptyXoZ4e
Q01rc1ubVs4iQN6wmm3Acyf4aVUeaAt50/ETwuwoIl1OqEANRXdDkKxa0ByvxF0T8v5gVFZzwIZR
eFFNelVGPs+gbD8q77mcvPFQq8F9Qc2hZ9HgBfDUq1qwVpMS/PDJyhRY+xaSNr+sp2mPwDAgxtKO
bAiyWXmpWsYPeaVznjIjsO/aYYCYDOboeIn83toWTllNMY7CIY4DcjDTdsya72KGDElC8wpWE0xU
F7PyRid1Mmfw4pLzYz1xN4XOAeS1PNFrxM/ZehotKG3oLl8EP4AE3RRZAEkZ6FI2EbfFZ0gjwNYs
mGzy1cFDL2Pie0OMOwpvZ7se7ajngdzpkegXkKfBF6clWoERkk8w7BU3GHbZsPOO5sLBLTzqg1hW
Zlm1rVtOqjhrdQXeauUFV9RAn7ecRrS/4OoZ4BYQnSIfme4F6ez2kxyL4jn3SzMFBBKaFGImyJC5
e6yk57zktvK/Vm1LgjgreYCgb9VPWP3Dde6M3aU2/fFBmHZeRmNuhTESOYhmEFFvJjFAYKW2kW5F
ZWPDi5tJY/iieeflCeHCwdzovb3UTF7YPOR3VjaJ+5DUNQRZgQYFcZJR/2maS3XnGJ55G2gRPsIv
dU5Hk48nVqvxntOMRbU3hrvA7/UFmnDNySra/LvfaHJQyL5/+EEL8RrYf8oDg3ZHhDNsfp1pLJq6
ynCk9qymekL5ASAWhaBgozqYR3gDXlKCSXk5eSo/wtAh7bmYoMRj15sOkiiXfTORmFiw/uoY91Iv
KB0AVXMBGpddOfFA5seA+ijwaD97sIOpiUFdbGJD0GsKknJMWqfeDSSDbowNW6xo7GWzQw0W5peu
Dr/A4QB+EXbGLkyNukQHdJfTWe0NdEbobW7n2Ybplh5GWZm4TkN+bi1gid2u7HeAy3gnJlnw6JlB
djXZbvAjnx19KhitFFz0YL+smtBJHEa22GiXFVnd4BIHnLcpuTZzRz57g1dtmSnRnzGG7iLTPNtO
diO2oHiimcpc6xjC2xtFljbb9HCW3oCCAkg4d8ctjogQFLKEsc966VdJ387epQFxqJ2pJxSAPFgz
LVpKKnFQcEKkaEzraPRGGYNUP977FhtSZ+idvbCc7cIwtXEem2v5mBe281XZEF5qZzVfMOH012Qq
ICNdEHEvaacvsPP616Q3wWV+PTHMzrLr1n4bA7E012BbCHDSOEjTvVnWKfHzfK/hcJm6hKOipg3s
+OZQuVc9gyYNznbdRjLQcmVh6EQp3sc+qm5Ra3relY/S7SWsmcVFK53iigcZZDGbQh8Lg4m9ObEJ
0hdOkceM5caYSNRdj1oyCK/zwBHXAcNpZbBwMIrc1gq/Vj33Njnl5NTXPjmMlJSXXWvkl4U51fuB
tZC4pwEIxZnW+d6mComUYzTmZCayU+h1C7sz3di1xqG+QzUE2pLaCSXwy+CqJq7BUF0CYqdDMuDN
6r6VzXBZhj5kG5F3JNz0gvucQuymqGzXirSlGuhZFDZK0YZtXapFXapAEnPNgLmASjOcIy5MnFVv
TDmTywBU3zrObLeBuko55jf1MEBc2SeQwxDGlBqq6vZe22VfYbRKTnM9Vc99X8v96Lg4NXeDBUuP
qM59gY2DqEQUJrsNiiH/5jYjv9CFJS+onhCnccbLruA/bxxcbbEtyhzWlyGELrXbLzpeHc6FKrCh
NoBUbFFIwOE1a65fD41Vj6M7r3GA5q6PQ69DTfXdAWvli3CgIQKVnv4hD5fJABZgXJERVRQPWpav
9RQkHzgX+qXcBwbOlU1X4ZzXl8hyRdPihNhXAhc7j6g5uI1ZfAF/3HSi1wOsSXHubQoU9GlOlyPl
gBpLpTMcEV9P1449h8c+6KsgEmjeGGPAHk0yqxvfQ3xgEI+I+gXOXypkWKHOQxSmqEgM4Rr3wkE5
mDDP2OOcQ6GgXXURlDYCBJTWgVICycqNP2ZeFHSyu2grJ7jKCxMSYkMIioWHyjNSHbrvZNPGtaOg
b0I76K9ZFK7dBhg7GX6DwgR4SYkJNatnU4ZiQ3k4nwALwxYj3BzVTx0AHAUo/85wdAV8AIjVG9HW
xZ32wumFghFxgbQdaRZBxQHbBdJ4ijj53HA+3VNgeO5wKiOXyNugDWCi8vLaOuE4cB1NOebfIBWy
ZFKVjfqLh6OYgzQmfq0p9HiieyPEW4cmGmRaOhR1cmlmV6+/oC0mGzgXwc7FbgOHgKlws8fXTuK/
1Va9ar9De6L//l0en9v/Xj760rS6L/NC/s/7H9Hx+/Oblyblux/S14blzfC917ffxcDw0Z/NwuVf
/qu//LPtea9btD2fv9UlNJCE7MsX+bb1SRxoYwdAkvxGqPC5f+b/938//NRfLdPwD7wqAkFqQP/B
gVpktv9qmbp/YJ1aENmA8x2Qjgt646+WqW3/AQYMTJ8BZoapsOmg5/5Xy9T2/wD9IgQAAw1OE5/+
dzqmKwSJC/IQkJY28nog6i2IEL5HkLTMt8EQcIvEL/WtVv5TzswEksU0fvNg/uzUvuvM2t4K9Yah
8BQg2Rmi4WvZcDJ/P5S00fqhshiTQmfbvGb5LmA5iBHS9lJJRHE1hJyHCckKnLoCxG81fUPJ1z4G
o4seIUGe7Q0VFBMW/Tc9jXLX8bC6gBenRp2opBEsSLv9VIhnJuqvc0sbnCU8spsczdK6lrBeLUx/
qzQxnkovHy9g1IS8KszGKMx7mHaOrrmnjR8mBgQkDtD1A8TBzWVi6EI/IIHPU7goog2cafeA8023
mwKbp5l9U3Xubc2tO8syOgToBupXmgJcxWRtbQ142Z4EcOKfwlxC/lxULuTVinlclAs7YEmGeQSF
plVboCz4nnU55JlI9ShauE/ECAQomgR+ntmxQnJYRziqclRFO+fKq9Asg1qfuLZFNb9Yw9CnBSFI
F2qvo4/eqKFw6DXG52ZsDDSVfHfg8dAG2YNrKleCtGz5P6CdAQ0hVBR2PhLnnTYC6yRrG2HNa5Fm
cihmQbvAns0JBURSow7O7eFeCMdok6IV5Ks5mNCOqNHX3ZRiNl9Y2AfXnoSUYFTl6KBFbc2h3SjN
FggRYAgitMbc48SyCYXnWaCL68FxvnEhJCgsxGTuQB0Z2tPbYmhdeIpC7hAJXXetPBnG7cwylMON
aTx6PvxkSVu7NoSgZhRhUQ2NUXJEgdRCxUMHlRfr2Ra34yh6eHZY/S7LWmBUfViBt045IG9f0lWz
cO7L3MguJQ/q/VgE5a5VMvsqg8DbGkOATdDu2QzYS9+RpAnEA1PIHmfy/0g7r+a6kWsL/yJUIYdX
hBNJkWJSeEFJlIScM379/aCxPYfQuUR5XOXyg8fDfRrdvXuHtdeSJRIWRX2i0i9+USF9dOReGJ+y
qtQ/iYpluoZJij1mE4qWspHMx0kqajpMUzfYwqirDDNpVfOdd7kpYRLses9XI+un7/uk4AaOwy5b
eKfisNWeAr8dd/BjxB5gHBT9jDKkeGAEXtZFmlsak/jcTRGj/XiTHY7E/wT9SrDXxyY8DA2Tx03H
0aybPj8gcUpzyoyaExUZ4WYydDgAB4lITvWbL53S57tUqie3S/SaHp5J71fKdcmbIrO+N+kj3/pR
nd34ytA81YlCi4/Ex4cVUMw+wHqgHbK+/D5BULer2lLxfB4xr9ZL4sppDhwxgF0yU62HWAq/61Ux
0XdPjpCNj9ivtKPeS9kuNWNqTx3dHR/atptYLAi01XTeCbSWCcOqpLSVjJ4rFC1L5SUx9lEn1fsy
0KExi1Gr592BxNLqC3f2i8DVxFm4DUf+t24SWtdqRfNUW4XiUtWpQXPoafCxNoiN/GkUPwyKQGzR
0ghRqKnAvD94JfqXBykSxcMIMedNUJHH1npiSV48Jd1N00HDDmVc4vSyFVEGmrpTVlUV0jRR59HA
j5xQTeTz6Cv1Q4ii2EO+17IBSRl1/NbooUKymVXBzVhPgkNp4OAHcECOM3HKMLg1xX0HpizJ9VMx
ge5qgn5mJojKtVL/0MV6B6AglzxjSujEidSkOxjYUHQQrS8aXarGnC03nuvwhHBX60I61ztKSRdd
skK4jGwKDwQbVlIQ8ZIgeyJMlcgZZ5Lb9sov6A3CvTo+0EoytCMU5tQ0Ui2562naHYwSOqR9Vfmv
opWq9kC35nXQNHjDuqH6pnbqT8sIpHMi1vGBF5AUvgpg3yezP/qqQhWuzDvoukbTDQHrO2lA6J1F
knoAb4N6AwxRNjMuxR00gMxgMbZ9RoBRcwIKE09pKEO4FgrdSHEn04QI0As9mdwui1GMEKTygfdU
5TARa2ll7ESmVbUOIWV6JPkAa6GVjTfJ068xMjQa8vJvl1fsSbOkg9H64tfRbDpgLAhWgBWRnZzN
LaDsSpMXcxis+9QiLBfDyPzK9SmOg6oXJ4Ip4I+w8CFrWOgtv96nf0QDwzPIFOC6CWLH7FS0hLos
ejSagrnvVoFyTwy/xfSI7mu4KB94tKevJa8SXPHq/JAb0O2AhYpD3JWl7ql9tx/kmA68JQbqvdD3
ECwaOAe/gl6zzyaZ2bGsOhahWXyBOr3NHWq6/RmKzsc8GfMPA4w4N0XEDltQQB7KNhZ2RcMAv6WE
3R3fDPY8AlJjF46xuRBaBhDIC2JD4lf38h362pTL2zbRn0AZUz0zOsPLeIydIWUwtE/H6VfXaGCj
1AGOR71LbL0MRrsX9fikBilEPB0lmonh7Z0qCqINU7Bwo2eqeVRpAu2jsBJu9SGtPsoLY5msd8XJ
NIoGrIZvzZD5TcJNNseRrUxCwbud+840mai59TFts+oX2JMf8LP+nOuvpAiKzfwsexuGx1k3NIfq
z3hXCzVscXFL0b2VZMevzA5N+1otb2SlFW/D3NBPgxKopKdx4pbR9BUaz+acdEn4XElE0V2hlXbL
RBsIH92AnGtUqHpDo2sPouLf87R9AoZSHQg0gDmUre4oJm0ev/UFEKuDRu0MetxGhmJQ/BnqAJ4Y
V6/Q7x7EYQ/P3svIbPvOT6t8P86m9iQlLRdWMzs36hplXwoyZJFW+4NpM99rklI/yLCmfQppt+9z
M0h2SQOFmZQ1X7tMDR41ujE2/GHRzlK0l1ATyyM/Od3JdZcdIl0Yb4NkgNtXik+0K33Y+PrImzvw
bo18L4xla0ulJe5gwopRPjTkXanRf8IVm64CQvNTr4ikajD/kXsPg3LWZ78lHoDQS076SHWnLPBv
/Akq5pIiROCMdak+w0abHyQDdEQ36Af4OepdSLnhBGZMz6HLFMk1q5Qgp+5C1QTS1qovPdXHgy9W
Gt26Dv9ZtF9DanrfK7HQTjKQIMesy8TtpiFwy1LOP7eyoJ4K+IZP6TS9IskBeW+2eImspi5EuecY
qhMUngyW3k99a9gTiDgm+C31yB+B31ZNfJPRiVR8xdd4ISSSP4ZUKb9lvil5FXkdyVzCgwn2oqcj
ZMQ3UG7PVCdlcm8r6NubOfBjLzRBelE7yQ84E8ORO5ogVAqNczYTFpBcV3TLy/kD+IziRmQQ1FbG
XnXNUA+dLo+z+y6nQCwaGvFmWY17X9WEnR+Yw7Ge1R+WKRhOBWTuOHWjGdhdO1l2oM5smSpD6yaD
2+SaZQ3Nz/abb/XqYxXm0ec6MiI4wnEgjSbUUHD1hAmWr0HLFYrBnq6U9t2EqfVGDWDHjbWsdlQ6
K4c5omve+T7JsFF/M2pZp6dlwZ4k6spHFfK228xKtHNO64ri1FhNMMVGmS2YuXaHu1DsQNdy6kZD
/6Ulc3hE0G247xIFlEsxFrdSiZh8JmfjQaKSLtlmiPQUYDBpNyS+eKtqk3mCmS5zZyKzl0GuTaey
MuUcNf704otwecXGbB3muIpOo+IXexi9BbvLGvL9tNKTUzo30odQ5CQ2Oa2AnjF+t2rl7jDpdfJd
tsIlrOzV/ouZ0ybOrFn1IKqIUwd8X+pT5y2a46ABFlUykal73h26Q113p46G4VHXVSns6EQWCql3
ZbTTqU0jax/l/GvJODd7wq4amJSaHfQYPbmpVArPDE0o5Sjpvkp6bZyDSZF3ijzAiJNnHXCsMD0P
CWBN+lTTh64HpykAklyCZ6v5alplfabj+dzolO9MQHk7mhS5q9W6Gtt6wCAl6KOb0ipyIuvsWTWL
4lNrBV+DmlpsggM5ywg52qoiDLkz51DsLYErDOA47tTXFEeRBWvPozE9y4JCyW0qIV2kZPHUjoay
Qz4jeOlDCNqCmYpWOAfEXlaQO2JZI+RSmenHSCvVx3awUiekTjC3oFJySFkpUiQU3FS9OwklzapS
8H8lRJOHbjb749wXyblRs8QN2zB6LBq13c9Koe1I4cpdj2Ljnk4VZxHyWFpmSnBUQcuc2lldmmJV
b9cMtZ5rcbSOk6aX50E0qttGG81XqoWya5RAJwv6+DsB+aiT3rXyTQfwbieD/GTh1N73XaseMjRn
z8zIBh/k3CLEJoj3kBPudkZOlyaFHHuvhQSsgmzU/IEqOTR4P9un/28XPWkT0IUYB6mF37IsDb+U
uvwjrHPlWMD4SawL7bEWUrjMtcC0FR82v6CtlrSKWEMTpefYqKXbToxDqjRT4HKvYO3MaRTblRzG
u6poeVaSwKJnDZAWumg/uukss77tAVMcC3FO90k1Drsq4p2MaPw6SaGC6yurhbO2f9AJbg+iuiBQ
9Ikq06iAMFq6enMbRATrPvibpKdyrsNZAFXqfGYWf3yJRGH+gK1GJqXSe5fp6/AGkAMyy0URwPQY
g5Cm7ewfTbkGEi0Iw8++FMLXLhOK70ZBpFcXhanZeanqN2WIvnwyAkFpB+a07QXBchTolLqRkGff
klhV9lTPRNE2suQmJe1rXbh34dWfh7qxjc6cVBukebxrKWM+1nnBKxIOxHuy1pz9JCWVRjCchgTQ
RusRZkuFV6WpwX1ndOpplsn0hSYg4fteUfJPZrQkvBWthOc4KgKNzxqZtBBAoexazUzPel7LTJ1l
03g349A/wXE/3vDIZjexVokQPENciBRZ23VfWws+ZpsMPD+hFwB6usDj/RRzCaiAtrydje8LrtpN
RuGoAQzrZiHSMRU7itzub0BVEnbTCzoJxW0i8m91Wi72Nk8fdP5QXC4ApaqWOTf1Ui1mlHthUCzZ
QVOCt9umkhH8AIba64gXhOP3AKzBF1Mvqsdhqoafhc6vScoeSIEy838fxgnMAYyPRsWDWKX3ZT9r
4Y7XcwGI+QtWqElm8JQF7foHnA9AumYc+cXyMlV71Iws/mCNY1+DeFDkL/EIaB/gupbe0AEKH4w5
y8pduhD7uz0F9x8RbvlrIhjWt3YEEwGSC4TPjnSfyi4KBRCN1kOTvKhxL53IIWltTx2oxr6jS+9q
BXoB+8jnFgAineeTXhK72FmdCQ8wkzJBLpolXW8xzktPHOsoPTZmzU8GZGTqnwMxBrbRRGNW3bV5
Kf6qc15odayFM5PIKeT8Umto90NdQ3zvd3lAf9oEkSCqBcAiKRuBrrbGdKCpQZ9Wy1IFQam6t5yx
N8oE8GgQmweYM2MwtqVvMDgtwOegNxFASTlJs9GloRAasGWTglpWBN96pEndRyXLwcFaE0xbTqjJ
7WuihqViC77YZ8DczekZrFKZLQhtsXFbMZJfmeSHAFVqfONEtchvAe3SNuMFHtrUngolfugm32oc
Y+ipBYlh99iAH/0s85KMLgzjtNTKSawXvtRoPrAzrcZzVum1q2eCXOyYAg/3fjY0oUs4kjMnyFtH
dB6ayk0Cq8IE2CCE5IE0SdJ+Vo0AhoWGzUuTT2Kxa/uh/jDpQ7QTZVp88K361Y0AvVBBeIQiMjys
uT/dtYF+B2fDMDgGdf/9UJszkQiUEXUGP+0hS/KRK0wW8mTIoFYryT/UJrzjta5M30b6goiR50Rj
BP6MrdviSHNc0JPp05IIZvZMvbOylbnn8i84GCaze1uY+uLcZVXocHOGWzxp5w3TONAtGgeDnNea
qnOaQglbRqju1RXgAVoHHRhbC8dX0T1eyM0BuYhyk9wRIKjfhUyiY5gohXQi+JFlQK8xvPE62wDD
bdg+RLMGNb9UfQ9mRDig5NJ1MKOh9Uo2Ci1ePWg/+nmh9fU1g1gTOiunApzgWqGxoKib6lNMHcoV
a3CZMEKJO1Mi2M2B3J0jOrXHlrbaUdKAV4pdBaOz1g4vlWzkZ73JgmPWxMNHYBIZkCY6e3VutSct
oK4wlOVwK2dWtfOTut/nWdq99InPI0+xYa/6M0d1zuFr1/vEaeFFf1Joqx4Zx5E+xLDQwow/BM5M
s9tORkPcJ7BC/vKtOD0FQzmeC7X6PgUlsVOkW9DSpuFhNlWfEklWnrMKj+l3RK+ar5l732gUUlO/
8qyZKkYDwsczWr393pLbwulBdHGy8gBwPdoCO0Mcmz1vl3BAQwX5j1EE8m7MwjnUx/KkDrDyd4Ey
PkYFsRkJM2FoM5uHMGjVXdLdg/NlUe1MfEw4ltQgJxoEhp0e/JjdNH38rCGIzqNGEtrmeuJIgG5t
avjQEzSycd+Wsn/XJnLwYzYq7vbQ9fWzaGThXVmniQmt6OtkFf1NCSPPU1hk9UNfJ+GtGegSiAf0
Z45+PmkS778I/TqDVt/RPcqgv14kZ/JcLb5PfShKdkdA/rUOOMq0JjtHJ6zVvb5J/VfFX4CfQVPs
RZid75lIEZ2KFjIYWdMqmBJUDe0OAUTuj2nJGapjYa2g4DEjUrAMApXQMmctGI3QjH4NZLfspdib
z004m/pOSVJEGjMx/oRwR0PhTx2mny1PDzj9RvfQuDN/FFrannUri+4pdjF3pGTNAcyKV3UVOvUA
oomCYZp7NrjesGYboEWFSlyw0mo/QNfST0Cpu3BnFaF2CAoYgMspV8Yl/cyPADSrDOpBUWQgMzcM
6rpGkB160GW801MxfenSGUpnPaDvn43RXg3Ap9tAMIF/vPTpt8gaRCfWh+SxgVLnh2RolqdnuN5I
NtQXpYY82GxU4yf8lM2ODbI+4VNknlldNuwyyoK7WgpiyZnhmCb8VqbhcwlDlStGrVrZkjia1R70
3/RK9UeB+mvIZ3fMm+ocmYJ4FDkLLzTZZU9qwvYsDM1Mtq1QryTii89DD8alyuLD+62XP1s80MQZ
8FvomkwLz1xPUCYWtXpJDt2pjI9T3oKEFHg8d+9b+bO7YzHHh4q1SpvLgrfjbXenrhqNxCagbitR
B6QMkAOkgE/MI3v8bxfEOCF9L5UZP9GE2GBFfwcBOvxwEsjQwShvkrh66Or2CPLm5f0VrSbyVR0z
PJcmHTYDQWR1tSLoQFSpTDBTDMm3XB8nz4AXfIPDZzVhrP+2QnIpmRK0iIiFrXdHGlt1kPzQlT9O
zqKO7X+Jnsvz6AT3X9JD4h78h/Tz+wv7Y6tYmLYInDEeiXw6QmdvqAairMvDpSPkSllxo+nNx1z+
CS8joev7dtaEA3+t7cLQanq6UgfQmxRcXf2r8AjE+aH6GJ1ANgQ28sZP0Na1HxB0dJuz+LBheWlb
/j01vHxVeCYXzkeZtdJ6XS2xlFWFKQ6WWH6GYvZGYYD6df6o7RUH8mHXcDfM/XlUMGdJkmKYJsRW
68Pf1Z0OpAhzgPom4b7UPNmLvGSf3CjBrUQueFw4j/+RWQhLl8tA2Qc459uNnCb6Jl0TRq64J/V6
EgDE2fWnnq+rnYovsTd8+pcq4ZuB27dt3CsfVvlNXA2dpQ7nwFuT4RBWvgFy3wVrUXxTmYcvfkoP
ui05dAxDb4ud+w/fxT4C7dIVafkP1dm35ujRk6rDq+nK2lnRiWPV5EZO5439WzEK/D4tl1ZWN52m
ljhKOr5L8/eIK9MSyXaCq28cymtr0WEEY0ELO5m+skKQa5CUcEhEurgT02DyWBOS/beEicvR58+b
FmqcqFKJqx0aZUkdlRJ3L+eM1rQ2M5v2+8f96kL+tvCbnvSCqiRoY3M0a86AmsDD06JRnsxbZ/ua
DRMcsKzSM6SevDraPhMxDDgvR1sqH9p67OwmIPVp5y1iq2t7b9F2hvdXMwz47N+esLmfZ3IMvLxY
hff0rFrhc9nMt3N6VtQNApYrXkIWZXmBPvB6GWtFyKSZB8Ik1jQzrNKor7K+f39j1swcy0Gmwwve
BN4K2TK1lcM19ZTEVcACgD9dflqek2yfnoXixwC5Sgh7w/9mcE0pEydNgP4THp5Q0nrVdhLCr5WL
uo7oZtBAbbG8S8sCVn6dBbJLos7Lz6d8u1tGBKlqa3BTBwcw2h1gY6jIsg+0oLzAi/ZQ/4TQljMC
j37lP/K31ECX6wv/CBoIq88rZXSeo4kb7H8dQCk4IiVqvqm4p2zwM95DhnW3Ram5LOhiwagRQ6ap
Lm+oBn+Doa4coAD+LlK6PnKL2aAwOMpukDNfNGlunigvFM1suWs2dnV1Tv+wuXJU+hhPcaxjUweR
nFfeGG/RUm1ZWEGBBNoeVSJhoe0rild0fQzvvzuZC1Ut7zCEazJ3AjDj6l7LiDoy1dtE7hRCW6xW
jnaIdwwVe3RzLWYptplKFhqUN1v126IlMcDDGYXr9e3ZpJQn6xNkvG6/G14yj+zbbj3jJNuxt3Uq
1lHjX6ujbqaiMQvdxfpYlDojJ6CyIzd6KV5Gt/mQ72JX+IAKS3SE3MsZ9/3X8rY6/JOPemF2dTIE
FCWSYMZsWh/zp7/4UOWnadotTDQJ7DMb9lbO+V/L1GEVIbgiylnZA5UzFHk68DAjyo30WPCinzIv
QyeAuZ8HpFOpU+2yXT7a8e0WldPqBfptW9FAStJ5IPhYBIbfEHIV1MWQr4yAf4FYT6vktWVs0A6Y
W/3v3tO/LC1PAskGhtabGZdSQxchiyid9geZuXM1hvgafNTG11x+8fqALnGHwswJ4c5Cw3K5opna
aWtOQGsi8n63fIJOw5Xv42/ZE0DRTTLgta/+vSxVUjTK13QXVXnluuYiLiBsyBdfLTq38+u8I++1
x++oZDnR7RIyai/Alu1fW6/SH96Fi3hpeHVqmCYYk1Dme6Kz6dLudKN642BeOxsql9zQueakGMsv
uIiArDSCccJgaf4A34ovDnemgISyIhYbsMktQ6tvSBbXK6XJUpDIewrgbw4z476zpmzDzppS/q/N
uljR6ptBTiDMZltys4/zTeKFd9Fe+Do7+i480Wd8/yBeXdTygpOBwpmjrxbVx6CpAPfhmtvv6K5G
Jeh+0d8wcvUQMO+qydxhXVRXhx3CyGBsffx/Un9T0IWpEsX9B8tgBTzOuGFNXtFi9VFlFUytL1nD
7ZxXjmF+kjXJe9/Imqb5r425sLJc6oujBhKkor6HlYV9nwlHN2P87qfyAV45ya2OgOVgAgBbt3Eg
rnlevpts4Po0SdFXi6Pj4w8TomOuUQCkABEGgD1YZKBJ+Xr9zpTih/cXuhywtXO6NLhaZyMh+sog
GQdQGZzZf6Zzahuw5LTVz/cNrcVnfn9R3DoRMsUw5opXJwP963rOABi4gJx6F/6V/Qz0x1X2OlKc
dna3ra9z7SxeWFzzufk6Q2ZMtUVuWXxR84d62Pp2K37Dv5YkUXgjNJVBky+7eXFIcpo+yLQhQ96D
OYkPUjD68cNQdnakOyn0jgE4h6CaElqRFirnU68Ezb5uQQ2Y/a6qaNoERTHvZlF5MtWyO4Dore2u
TiRmQfvGKWN1OuRRgmzgqEJExxjDr0bu5UMv9/NTm/lI1RWj/Jm5C9S0YdYuu/Y49vE9tFXPQzAA
cSvtsBvOYGAYqIvOqVoyupg3XmLSdcrj9iQ081M35F/TRr5VezG7QXQzPCpGwdyYALcH4CTCfVUv
TzkVWTvuk3ivVZXimRVYu9HKs91A9f5Q00wiFQHM96GXSkiYqkba0o645r+4E//52qskZI5nyVfH
cclNmStP+uAhlax8J5ftBnfwOp/7Y19XR1XHTVpRTvxD/+l18qB4OMEg3NrGXmagyd6Kt95fmCSu
CqvIYIQMi3NOBfVnmn6O5Hsr/vBPbt9/Pp4krhyLkoQRvLo1EsaPg4dOhYvivUPFGCUOFyYdd0uD
6erdu7C38itiTmug69rIzdrJzVCpsPINV7llQVldvjmg9TSSzMzKT2X4WoYbUfdVz3ixgsX+xeVG
aQ1Shpjj1qWPoRGepCnaqQZKmfK8sZKrj40GXJ0yhSQy7L1aCkrDBMPMobvGo/lR2WVeV9mLXgRj
iE6/r54WMbB/dOgubK6WBxQxDuDXJcMdKYsNJvDO78X4658cO5nKJZV2lYGa1bFDOFlGPpKbNL/2
rvAZ4hgn2te/llyJ/t9mYeTqnl2YW526rBVRVFtS6DLsPyrzGVVdO1WyE3ImW3t21ffDc0gcykAQ
Eilvjwf8qqUBnT082Mel3tMfGDnZw2thbyadVw/635aW2ajLgyhprdbBWkieMjmS6pUoM4LPe9Aa
e3jllRFvYJt1i+/v79yW0dXGqRYzmE1GVq1QNEuT20p8fN/A9XjgYlnrvVLFRjABnrtp1TMVnLSN
rY6N+ilK8nBnLlPGNgOEAR2tpCxv+6idvWTSwOfHnTYe26GRXoxI9jdSjGXb/oiHLn7V6iqCbWUa
P2Td4snfZ6f+UHvlh23q7Ksu/8LM6vbFQYMMR8CNr0NIKaBXvIP092zVwf37X3nLzvLPL5xYoTP2
qYfcP9SpnSj4VfaT3SOE876VrcOyXMsLKyrwsq5iahkw2jLY+tpaWy2t5bO/ty2rSAvep2TQl/GC
2u1+lcfp63wGCXMYmYlgFID3a6sMcd2T/Od6rztZ8ByPcdVEsesriqdX6uc6992+gqMgUDY0Hq5+
vYVMWl0EGKA7fvv1iPlBQpfskToBNKu12xEVefv9Hbp6Di5srHeoNxuiRJ7/Uvk1jB/L4TkfN6Km
6yYohNNOXzrfq5uja4Mlw2BAzhzVdhXfd8ZrPRzfX8ZaaeavyIzS27+NrO6NAMNIswwq43WjQ0Mb
TD9qe8mTz1vP49XMXLuwtNqVom8rgCrsCsDpB8UdD8AObUYPHoTNPua1L0friMI24DoDMeG3B8Bn
jpzIGVPiVLqt8ZSgj1NVG45ty8jqBKDT2oPFwkhmZU6aMfk05R6VGuf9Hbp2mC/Xsrqoesr8Awrm
ZHmJiWrYDBOO976FP0rzlJn4RqbBf4MR+H1ELpxNVwYCxH1L0mWQGCsPaNAP4YtemY5S3WTyVilo
+cFrz0MfzFBlnYKopq4WJGjA7iEdi92halGet9JZdETfMB+BH6XHMpj7j8Dd0nFjlde269LsKtmB
pFUMq4L6AyyITiCqP2e1/CTr7cb7IF3br0s7qzBGaCZAIyJhjAFSQGKRBJ7K3icjLyBaX8SGxg2T
GxbXMBLokq2oEtk/bWq9ISicohb+gSu6WJS2Cl6sqMm7sMCEoqReJ02eNby2mvT8/kHcWsgqgLHk
VoHrAyu1KcE7IjuRtiU1dTVIulzJyqnGAIxyCw2M35X4RS5M+bQwsRt7dO6d8KRupInXXj0qM9BE
8x/K4qsPF5VQ0klWQk8DAHYhfQcSGcmASudv/+DTqbCcgyKyzD9askqd6qLksyxArHttmM/qED29
b+LqUi5MLBfswk30wOnA1jYxx6y7kUrxrC0i0kEmPRU+48/vG7taMTAouIPD0liOtfpwOQjSTIN1
zF1Ev+E98Ho42+zImXaSJx78yX3f3tXFXZhbHb2ubkZoFDCngYGGEoCZU+MoGNHNYEFl8b6tq8f8
wtbqCALNHRN9FonT+dOqDJVguQXGuursLkwsP+Fir0jZ4AKpOXZLv6mHQMarKE/8LD8xWb2TbqWf
IlPzBaOYG0vbsrs6I1Pb0W1oyhgGPmbazdcMjjJ1/v7+97t+hy9Wt3p5FeCtEYM1MQ3KZHbGm0V2
23I68M8oKdGud7fa9Vs7tnqy6qkvo0HhdLQt5cTpsUKg9P01bVlYvU5SImhxACDVTaTSmZkuzIp0
976Jq+/uxVdbPUxhFumBNWGCWNPrFESoFf1elRrXz4WPmjW8/C/m/tDbE/Ml6DYwh44iEx3f2gn+
H3jpzxpQ9/dNvX/qmCJ6e9ob5DoHVShILbL6K+ikL5Akg3L1g41X8GonkFYMcQvgULQUVucgNyXk
Awy8bOPVR6galE+Cl3nC7AoeE+H7woVSrX5O90xnw+652yoB/j9O8W/7q1Oi9VqgGULNN70rnxYF
rKUFOcG8hyrPtgbQ78bPH5HaxXJXJwZGCmZpA5a7ND4h17CZrlc113dNmJnQXl2qaIgBPckutKV3
DGuaX6N2Y2+vO+b/LHkNzBGh4gTazW9A/8BRwi8TYPF27CC92ypAXT9Ff1tanSJzqEV5gHvfradH
Mw9cPL/LfNOGa75+0f+2Ir89qyZztp3RYEUp7pYx70wQNr7Y1jpWz4s2+brJTG3EvNKnPqsY6/6q
tr/ev3Fbq1j++cX70ha1NDPOQzBdghnPb+Fu2VjFloXVSwJRs5WVyeJyy88lj0neihuJ1fVI/e/j
vcYx5n5mJgVSAK5017yoTuqGj4Yn7Zk83AfOIgcZ7t//av/Pw/X35q/8B+SaqtIuUVrtSjvz23CL
4pXv/r7ELgKH6ehs4Vy3DsPKY+h59K/j1jPoZi3U7T2MFxDXbmzXdTuAh8E5akADV9s1oTNRtf6I
ZzJ8u1EYVGiHlJnONnvY+IZXHYIOJtpUQLNDpvH26MEDOPlJzsFgQq2+ge4xOkh29JXB1MweU1cr
kTVWvOmA5jpTG+8b/41//sMjXhhf+QgIeCI1MDGe34DUfxluq5+CoyFQKbqMubswfTxnt4ZnfaRF
4yKCWIhoxNXHAXGczYbQ9dN08WPkt19C7K2OyVZ+TAE/6ANsP3fxLrrtHfQ7inu4KTflMq/eyQuD
K88yWlZhhkuQMsMGqeWvm7Xi38fkve+78iuGMUijmkPNoNnKq/4MUx5dwt3gze7wUh6XdK3Y92cR
nIWtvoYvEGlMtYsu0s5yNff9vd5a7OpEQ/KTMwnM140RnGms1s5QGnzfxNVLc/E9l6N+4UVh95/M
qCNKD4KnaYCjUHwa4nj3vxlZ+ZxFOMMfGSV2hx69TNCePVS9uvT9fSvXQ6OLtawczSzUvQnlEjvX
7sfP+qnbh8TkxY0PrfoNVLL7PWPJN/phOtD03vDky99+79Ss4hQNds1aG7A9y4Ij9B8mk3NCY76W
RbcKP/iFt7HY5WatDdKiondugchhIuntxnXlmOqKQE2upZeJA5oPuqt8jJ40B+oaZwuteO0kMhyh
6eC6DeBGK4/H8KVkKQ3Wkl5pH815BCIAoGCrI7B8pT8WpRLZGobMpMlaQ7gRkSEZesyIJ+tzycxp
6CqfoSc4JU7O7Mkv39bgh7aR1qkeER960I4bX/XadUCjENwgcy/oeq7WKWZiVhkiBVULYZQ93JuH
6Wd6F+6anQ4QwsnudRqc2ZbW+tWvqwMMYkROZTpj5dRUKGNgzmDZaGPZGdOSyAm9v7Cr67qwsPyC
i2sOn78+oUAEjK81T3Ln9XDxIpf2vpHryzB4FzVUpsR1DtQiNJ0wkkldq4FBS4Anxh2Tat5wJlfP
CONx/7ayenLyPEDAC0fiqnvygd+S47O33cy7GpqZBlMT3DFOhLJyWioaHoWP3giBEiQHPVpZAMYW
oUYIuzun/aZ42SZI91pgsYzHwT8FtwtQ3bfbBP+AIjH9T3I3HPL8Lg5jr9VhVW03tLqvghOQHBQh
zKQHCXTrraEgCmVGLzG0YP91J/LgbU/JrFDjVBzKq60dPTKru9WxurZ36BLKcHRKpK5ruFgb1KC6
dcyKp+ignNsDRMPHZNf8g+bbhZk1RqwIZogol/QjzJ9r9QiZzcaruZ7G+92yurSw2qiyk4VUNhS+
n+8tTw1gUnJSqdxXe99lWIRSrgrnNNQA9lYGfu0qX5penX8Tok84xQx6PsaEDMk3bVR23dZzdu0q
MyqhLRN/ovgHeKWEsmtQqqXYHtyXs+rAubzhLK5m9jwoHD7ThP5xjbUo51hv478KGeh/7epHpbCh
FUKYVXBqT9ijMnkKQMpk9whh2PGzvvEDrlYyLn7AGoKRtSm0aksZfiktAF108sfxbDjGvtrB77XV
e7wWIEBbi2dc1qqKqxtHxVUXWpTpXNm/17rHXkT3VrgT+r3cfo6CeGtxVzfwb3PrFKXrCibDq8Xc
3oCZzJMOlid9nF57jz7uLj/lt1vncsvi6krEljgnzDkSkNTdvRzBEagmX/77B+biG/7e0YtXDCZV
K+EoUVxVMqcXenhYxerT+zau+n30V4C9E+gQ7az8fiUrYxBnCKfNd8VL8804RB4gAUeabPEVikrP
crdO4lWvbxLEoSn/u0fz1hm3QqLmU0J43Onw0IWhNxcvHbxP2tD8gzAA6dj/WFp+ycUH1KfMmA3k
clxZP2vhl0qHzcrY6i1sLWf1AaGfQ0siZzlpnUGO3su8Kop4P8vkTsG40dy6/pJdLGkV9Bud3oRI
MC1NmtEdHoy/MrV95dTfG3dya9Bpj+Hz+2fk6lE3FdS6dbiGCcHffkYYqjg7FSsET+JlTQfrZ7F/
38R173RhY/kNF1uVoYgh5RnrGpzJkZ3Qmc+m29rTTvHK/Vbcq/HHVnG3qqkQpmuasQBKVm9KXSuh
oA3LlqWZ83+kfVdzHDmy9V+ZmPfaW958cXcfyrWhd5KolwqKospboOyv/w44u8NqqG5jRxPzMowW
mQ0gM5FIc05uPFRt7g5ZJ9C+DcVAIQ0ZE0NTMJqjcx4ibzBk7YAUwmcxYhRZfgycXxI9TZZ0OL97
GwcEoDvFAZILJkRlPhWk6JVZ5aCr8XUMGCn9D+By/0IEABGYqtVYwgm6cHo+wMlhtEFK5s8zCBfC
6QtN/HSfB3XrpjuGOIDZuIxesiSMeEh+e32An8DMB5sr4HZSwcyHgk1GAqoz3AzPIdsWhdlbKoGp
EtTKUDdBjwSn43qltpgZxRZSSQfSrOJrpPByoJOcP6mtDJK+lsPpeWyBn/29JAQoNXADRG68J3i3
A+TXvEj29KrwrEeBSKbNvLbjGsY7T8dDT33PI6xMi+ay1IJg8Q+XAZSg8i7fdcHsA7ycXsW+iIL+
/a49I++dE34lT6rNEYxKsC51F+1QVtvFB2fHkrsiSRvhNfbyz4W9h1wrQRPAqNR2gVoA7Peg2VMA
nDwQr1ZBY9dgNByAoUgLzCB9O7+h26ryIZbzHjU4hpdeVpH7yC5nkEok5NUCPs15IVsO8WRxnEIu
TYGJyQjeQ9+hN9dfLrR2l3rET/bdTtX2vzD4ppuMUUBFcoX1NJzatymXBbC1oCRwHdYwYPRVlN3b
ijRORPC3cVnXlZwCvxgsrIApi0HOet3vhj3g+EgoR0dpVwRxKIWCjdx0HuhJA3kABnodfnQe5Z9c
10Cm8UcFAKATgBABWvdB8rQdRmzRIeuDqF10T4ukcvsJiCAdA99Y7BCST8olTN1/Hbz6QA4A1EKv
p8gWtuRZyEqBDMIBlgifShqmDFw1KuQtzV0do14oibritkIPYAN8iGBfYWVuCsYhunTARkZPSzgH
w6G5AfuHAZ3ERAFg5/zC60LQ2QnOb+saXYvldrLXBzTjGVgZMmKYYiNeHIA1p/mGiFHZAbcXM9Lx
zVSBxVEkmd1pvCNbS+YUtp+nKEfdhpmgD5L2ob5hzhr8w6+g/wMzG9D/dA/Dy7640rDxfDrZa+66
TcxxkUBmmfkpkneeYUYvWTYTn5jlcAvYwckD7ykgyCgaWwTJhC3vZgG2yEYjEEIXPmdRJvZYFgPg
5UGHi3sWEUt30wkj8211/VMKn7JwEgq0zw5S4BNAe3epAG3kl/TmQwQXNNiFDBy/FiKyQ7wv/DjQ
wsRTPmMCTH8wXR2z38Uubfzy23m5m0qDcpxigpuKDQmeWkmRSoupspUZk+NGgAuwlNZrzCPaBUF8
JHp86Owa4HQU3RcKIjIASxiqxlkHsJ8VK9Ii2D1YtPwlVN7hLEBWG4B/PuwuJRetOqF1T64W3/SA
qw9wISlgKTBAK/mAn722wyIgB3tf3qg+kLIBgbbL9p3XXYnbG7augJNvy1lU1ElRJi/4tuYdMhAY
0nTLJ9O3dhoazOiuQzTyC5mdE4nccQw9eE/yAhILO0J/CkglAdlfi3RtIxI5kcK9yuxpUqzcgJTO
cZsDYp7WbdCO8jVuXSOQQzDxYkb+B0E6XY588SK3iqQn8tn3W7lmaueJDlYmdtt0SOIbofUtus2P
Npr4GLqJekDPynvRG+M9d2iBq310r+ioCgHRTdAau5XoWn8XnaspKDnIXI0K3yX6Kt30LwBahgba
7nBRyC4AOX1sRu5G38Y9zdzEnS/fr9/gvBFugVycfAnO+GGBAJtgB5IdFh+GtxsDHRNHwJ8tPNBF
u1WQfe0v6v15sRteDVJ1ZEIZm4/C51IaZ0IpCby3vk2+GQ0mg+f7vyeA07PcSRoM2UJAhSla0F8Q
Y/DPS9i4bU+WwGlSn44JUGsdaHJquxKYP8v+kSFqSqMogbZx0awl2Zye9HoDPJ4Ba6GyMwHDcgAk
I8ZVnOfENgTqIBLFaYO1zLRCVzD421Bwov2PWQItouid9X8IsS3ktNAVzMOboZbYgV8kKfyxvoiG
5xQhCdVFs/XbGoZ0nQPINnTycw4UwKG1YscISWJCXjXw3VSWEFZw4wYzdFaTxHACQxfklIwg+xS1
NV4eDDZAC6dL3CS+pKCIdgVYYjiSGhNfx1RCX73w1t7axLVsTv3MBXyg4DjFBdEqe4LoI0djcGUJ
fJRghQ6netQG5jVRscKoNQ8Y9rge++WuKTSv1pHRSPSn8za1ee2tVsV3VqcSsQtApLLIeXy/l6UI
DfC24kpA9HUVrw6lw9zsBFLVjdBgLZV9vroU7DS3gMw9Z/6EaN1EFFAOwQDv955ReyaicHlLNZFV
k1Es0mVF42vJ1tQBwZhlCUvwb2tDdNN3piA23XoUQ+dlB8Aw74EdU5/VklBiW8q4w4t/CGUwYLgs
uwCi+C/ajyJIH4SPuE1tXInjrC0FTBpqvCxPCJbhEKTdoFIH4v7j4GWp17lsZhXYw+TbLzzmALGO
aSokr5Hz4rHYQDpqlQ2Yp/2qANx2NAKVVvQ+3VraSgTf4aA3cTmAnooZuewpqYuE114D4p+nAgSK
fqqfwRFTeKXgAEVSOUdMp8SczRapk64De8Z8jFKAvueinmH2V/iYeL02TvGrWGk00OfB3K66g7KX
7mvpHdeS9ajlteDC3NTJtTQuUQNoC4ynYhId1GCe5bJoIw66z9nsOrtp1+xEhbVNZ7KWx+xwZQOZ
TQanYplKHcidteONk5v43UWBWnYChsM3gGuLI3fRwbHPV0LBJ6XFSJxmvgx4vMW6qjFD0c9v5z3W
VhQNnDpk5NEOg8YQ7tyIrbRpG+PR+57ywjj6GCJeFe/glmNE54nDWiogji/FTmVR1XKJS7S6tI+I
TzH2PmKYv0NLtzhJudWmZSBzrmIaCc9BVEpOt45WoGSoDTh/3C9odGHF3yqMA+se3ACH8jtoJMod
mAWQ1AbhiJfeCBVm6+yANA2GEUxnYkCXewJZatLO6QhzMOZrkKCz4opee5iP8vRHwNpqz38sXPTy
EonlwohCqXUDNGeZr9CHvrAC0K4tTvfXe7tRU/9YGxcvZNmC6LGGXvYp2API9Qiuy/NKufmUwNua
PecR2KPOcHp+TdbFyfs8GeztkshXsodqLDIwIHoLkuta9zp535eedBQ35WxdqWvRnKnLMXj+pBGm
rpj0i0Iwa1OKkKq3ChK4Ng1Ad6AWhvwBtzwK/gvWn8MuguRxitCRAL95iHfOVXOdGC6YKURxydaq
3oNk6CJggPlqTqKDwHnIIBH0CV/opRrUd3HA+ow0jL8im1Z5oqfGpo9ei+Q8iyYBIVBimbzkQD6B
S2Gn3jJ/OV9inkLYs7v1hIKxYVeRQAM3LqeTqQkodTNRchA7mO5caC4YXf2C0dMsr+d1c3sn/5TE
Z9GSzFJKjdW3FRronbYH/9/hvIQtIwaOFwCU2WsDcd2p8sfK3HUT0w6Sq0clMveE7Fvh8TAd4y/s
tRTueIYinvW0R86MTR7GcUi8JAQ9EaB9/OY+M9zk+AvlDgPOGKUOB02lqOWcrishSKWBaQlnJMef
wb1yXVu5KCu0pQdrGVz0WGT6SMclzlFoe4r1vZqCHV2WfW0UZB02tXstiHPwLSr2s2wi2aHvQAfj
AbEuDnJcLmhJP8570X2ypXRIa2qg5EBYg9ms062zc4zDZrmBrYsaoHW9mZIo/N1SurUEzu1VmGik
imPmvpZmSBNJ8osxyNkOTFfPf12714I4LciMJM4I+Ld8Cz2uUgTkmwKIbnkj6PPdWA9DEUThnAEA
//QymqUqqroeOZU6nvwaJClDjOOhn88vZuNc1lLetWQVoiHjNgKYoQDjZFK5tK73IDoNzovY0GhE
Mmh9BnsX+qL5RpBGa3OHVEnu600r3UZqp74pQ1GF5px3l0XWCWGDmOZyjuFEIGdCcW6DYpPYSAcY
wHpwC1BIX2clXmJxMAHLDEAwKMOABNj4gfBNGChunttquZxdOQlBnr+FdJJZP+Z0Jvti6OlRzqNf
KLpgnQbAxIFNjQIel5Bo1XIxygyPoc6SQhOOUKnaH44SPZ4/v63L/kQO586lUWoBGZsV8BTjJ9NC
B0e7s331wdh1pmt8UveW4P54R9X++QQ/Vsa59iVliOYJVKbzkYIF4nZ+7YSOWwFKK71HnnoPVgcv
Td3isw02NKBSOqjoNawS7C9vxZPIeW1Fcyc7wHkvo66kzkC5HleNdGNgjtlqggYwZdKOXmdBsTMe
h6fCE3m0LRd9IpZzaeZozhlhYoewAnhudHgt3Pqxe5/mFAnbVtuPLWefrxwBsJLsAfTMsFJb9mIT
2BS+OojKspveZqWxnGUqcV2qNoEmpXPquEmbgmqt/oVs58mucQYYo/N3pOxiy/OjCXpWB2NI5y1i
e6/AvCHLaAeDbzvdq2JuCuoULPLosF8gZjSjyAUgpuCZsu04P8RwVpAOmSEPEvIeOrrMFKMJlUHH
zN5XsK975xeksGfVzwb3IYpT8KjMVSD+vMfz6jHeV+CXUrxmb9yDjM3DxBP1Gg/97ihIXRiSawg8
zLZafEjn9LzKi6qhRMdeTih/RJqraFJwfoWiI+PUeykngBpayBI4y3WczGAgVl0AKgmCKpEUTr9p
pJO0kXN4ZKCILPKlRC0vl+e/qX6cgtt1O+RNiVhKj5IrNCz+UKLxE4lj//yWbeWMTKB3q8B4RcQG
WqJTNZ+WoY36xUIPBdqhgXH6RblkCWEJWehcxcjo+1y5yPdvbuFKKK/0+pSQzmY1OMXaKRRUceUP
eVmC82vb1LiVFE7fp7pv7XnC0korBYntcnBiwR0mksDptJaBBLuiCN+yZJnuyi4z7nOzEnYGOluG
u1oIp9d9RhvSMCJ11HAvs8bFfDdoQ51v7Ve0nuAttHjUhGtynU9z5U5vYIAXaMnZdTI9OVWS0TaK
pmPFeav3MorOeXkWnNVmOPefJUICZ1TlpJp4E6PkF+fmGGhTvqMakDvBNCq7pFcwVCyZgkVtet6V
SM7CcEuCx3nAoorlcpIunAo9sqEDPoDzWsj25ievuxLDJbvSAWDlwAxH18yQuyUlr0slXUyZI/BK
2wEc+vQUC6MceLpyO9hURZNYPYNJ+KSgneU/icQ5VP3sWIYiE95WiQ9x3O7FKrJ4kRLlvp0/AOUx
MDNR+nx74z4kcBtHaUJImkqQYBLbi7Vmr86Whj72+uX8CW2HYKutY/a3CosiMKgNuo3HHvj/EIkS
L2/dEvXM9qDvJV97FogTbB1fYOnnzmwmipOSAE0CiYnXPUToaDcVN3qY/QLj6Ymg8CHYS55jZkSz
U5snceFPg3bMlCerNXdpLfCGW22AuEv+PDG+bt+VaYnkCdIazgP4aX0MHFylVz3mwJq9/aAgrfZE
vqG1Q7CdzI3/bGAfUrkbLG4dopRoUEXcroXs7srfwIWL42MVAttyRYxb237jQx53eWWVQpO6RjWf
SspD3z11U3LVaZiBH97Or0ygJzZ3f9FSR8dYAwNoOkACfdWrxvvrAoDIjLosUjbIlbMvsNL7auhL
MyNF4VtkLymd12iaQMIWziRQIT5EMMVciZgtpZppCRH5J5lVmv0ow1SAdiyfq53IsLYOZi2L84BW
rXfKkOBR3gGnPps/zVri2kjBg4ZCsKytk1lL4pxfgeZBy8ggabbaoMefH7JU4M+37vy1CM77qb1Z
qHmDjcvMbrcsV5b1NI9vFFgPVYeynjkfc7u5+3v6wPlBC2MOZJwRZwCZEVeihZmlsXX880LetYq3
19XK+NS0VsYShvKwMgrcFRDF90/LN+1zc5vAdE0gkSJZ7aEA5Q6B6g9XIJ428P8N+iBEUc3mlbn+
JpznKGuiWNRG+KZjwD0Nlm9FCjInGmgeepZvChNhvcBZCVRU43yHM+iyvsRYe6nn4SxlIcl0N1+u
pkQ0mCtQUZ5oqGlyBfVShB3oc/Ry6yYRgu6KJHDuyYzjHPBG2L0UIyoY4oyFIFAiCezzlfNQpdGY
ehgz4CftzLPJ+FhJ+eN5ddx8FSvs1gISEKYcZO5IlqioOnTr5j4o4acwvSfXxAUBNQAvWR30dfFK
TOI803s19+YLkQpu68OHcG4PHSWpdE1G2NvQz41cBDb4urX4C0j9wvPLFAnitnKkVTzFM1aZGjPA
Ry57ClSOmnhO+um8oO0z+1gR5/ANoLWVGsiHfUCNu1PzIza/nhew+WJdHxhb6lorui6nOguf5GOP
0eEgPU5ormg8u0dRiPXcV1ft51HktkTr4lw+qC/x6Fmwrjyp8ysTb/+9BN5w//zi2F/52Td+7B7n
9aNoaAarxTFl0hRk5eSVwz2umosyR5ghiENFsjhvX6nJYpUDZIEzT3cj0l2rkexBT+BuZeVpLFGX
/Fur4/t/VauXTUNnAU0DOsd+dOMl9ppI21doHWmMRKDzm/HoSlP4MUvTiCiKdyYrHpbXrB9mN4FH
cvGWILmorsdD+V+QV25F2muZnDtJi9wZ0gyRdjNmYbYg2tFRN0+EUa9AH9+7/1dWYMZgryczolD7
aXq1MUw37ZfOo5H33seHQaLmyhRtqGht7DutZAILAczLCntFdFnQlBgdQPf2lKaCophAMXnmOqok
k9pFrLjSaRKYf8CohIIj6svyXhtwelFxOK+XAufIt85Os17OeYa9bKuLmH6KqsvWQO95IpqT2j4z
y0AfOPj/AIZ/un8UpKb6YiBzWJZKYFIDdINSJXrMsqDlZxfyIYQ7JDDBWjXK1gU41+J9d5OguV93
FW8+ZEdRyWRz3xRZY0yiKss6nK6nA6lTF6EBBgcFBFvDm2OgaztBXdHgFw7oQxAPUKEbpZGUBpyv
NUS71n6jegIO7PIqzepUEKH9rONsRA6wLKD5Rqcl3xLVR/mUI3DCyFp2mSMhSkGOqs29f35BG5cY
EwNMBYxRbfTW1EOLlFqZM9Aq67W6lN+HMRKCvivdra7Bfhz5otPacIenMjnNaLM2MXLG1Fh8qQ6K
b12ke0aUxJ7KeuezplUx0cTPtnwqk233ymXEmtwCHAZ8l2Vr+sagEBcPm94dtFlzMZfZ+5WIOGn7
AD92lgsPSl1PaNpDYp4V+8awQKTYBMh9CJ6AW7uJWje6ozDPZYMOlq18tbJMI05taSCEGD0l1D1t
T94YOkYPUqPOk/e1P+//+hAJK69/iOSiAzybkkRpKECRSO46yn0liTICP1v0qQTOojUrNeWWoX71
NglkufHyBT2/RoPxCBIKTIB921NHdSKLzxbNedsukoQNlC6ob7xGO2TedvYBFAfGZ+a1aNBfAkM/
D3NJSA/1bsbnhHNPvykzpsxmdB763eBngzfcMOYwKwRJpU8vANsIat/FA2hmt+v3goUzN39ONhci
ZJjelmKmOfou3mNvkRTxh9iFK0OB0Stydwa6ikhdf757Tnebu3sUfU4AlcDU9WjuFvQC9VfTHg3y
vrPrDww7WJQg3rBDKKvtgD6KQSfwt7idtBYtOjP1Jy11Nf1rEV/ZpqB4ur2oDxmcrUuySqkq9QxK
KPMy6+ige+b8YW3MrLF9+xDBmTmxpkJeWlDz5MC8bK9nDDL3waS6w+AO6CA3D12Q39LrOvEVGxlH
xk8uHI9nPR4/K8zHd+DsvhjtPgXcP9B+Cu1qKcc7oyMvRh0dtNhs3UlR7+RlRNJCjRIvsabP57dg
w4Wf7ADnE5DT7Yopg/Rat2+Nxd5XShxaen8xWM2hG6uH8+I2svEnO84zaKBJKo3oBI7V7BAda3BP
owN0AMA1MHm7/wIqQmXmdmZ3+UJ/nEyO2RF4VeUBSfF9HyMlbwbVJaOBZ2D29AIsHhgP/CKHSel2
mH/10lAIrS0wF4NzCrE21z1wsQC2lADS3rG/ZDU46I1GEOoKDpNv0QPjDCBO3mkFSX2ZlGiwGedg
mlh3w9EARobgLAWayyMspGk1RVLdosZ2OV2y5pb4UF3r+1+ZQjhVGi7OqNLUAgMwtq+skBOYBs+R
bmUhMQBT9XOqwvkbgG4Uzsz8TQvQc4BZu5LauaDycdMWeCbNDzl9jskg2kSRgnIuKErlnrYVDJAE
OCdAY5fjQX3uwyUo/awJZ2HT7XYU8Ke/4ecV5XiEOx/fLbBNgDoD9mZfAZjlZ3TeFpZr7JZgfKCV
3+2i4LzCCBw6P96kSL019Iy20UHPrWQVV50hQnjaDjv+XBxffZP60YriWIc7U9LuVootJGDriHiM
KOgCPbnFa5mNxnUKjG7R00ywOr69vWj+c129U6X3FQb+MHqHTguzuhl9FRGj9BgLvPc7ps4ZneVH
Z0Y9N+IC6CrMvV1JRTiEwBciABis/PyrhHTBTI9osJtDMwVdR3asdsrt+UPd6Kw7MU5Tg1mtQuU+
r5pGdnCqGCRIAoaUUXpOME5hMQNpZfYxDOVVXnJVSLvzkoWLZyeyktxOaavmFKZjKIhBAvNYIr6z
fUwtkyEgVVggZShfssECTXPtpzIEjb0IbkLg2U3ONYFXK3esKEEmvmtcdc48HVmTWKX++bWKlIvz
TWZaQLsoi4UIcCzquygXpGVEAjg3VKeNVDYLiDo1TZUCqmbZtVVrIucjksLFOgqu4lFesIzaQjIy
al27F0waCrwbn7Wop7yqLRZNjWmyW4oRQ2sP3RgH+vDjb50In7VoBxUIg90A7gc9PlZ2fUuIkEFL
cDdY3DuGynVrlTEWQ/3ucvxkXUwXcCcuaBBvxGBrAtfJ15TiKLWjpMLZdNL0RZmqW0vKA8cCu2fd
I1ut+3Me/b0Inx+Ry4oB5HM9vNcgHZUpcacscc+f0v/xFPzzQrCYRq58RJKQQsakNywfLAGPuqe4
yjcH0EWjb4bOHabTdoan7oudCOxSFOjyXVUO0cFjRLCd1oN6NEKMo3pRqH55Z00KRaGYwAvxDVZ5
3ulTRhYoSgSS58jxwTLo4WIQBSsiHeG8hGnWXS4X8PXIntY/4N/Dfqe/aFhbs7eextD+Il/atUt3
Yjxg4UlyvsPSY5rpLWRLiSsfFTBNp7nbfqX7NmZY1WF37O7kfeEZh74UaNHm9joY69IVkDcCS/pU
iSZSDn2mQk8RrLlGf21mT6S6O6+pm65xJYO7SICNa5McqXew7/TXkSo/RhMVmNu2Tq5kcLeIXiZl
5uTwJ/UPdIjjpqZ79aH3CWolaSiygO2n10oapyz9EM2tY8a4GjVDkr05S9I7y+4W1N4L+hpZkYF5
gCF+aRcbgytN7By0QbOviqodQtC3SKEta46H9LD8PKQL0HPquA4G1en3+pCol2ZagX4jSZrMBVNT
geyKnsnh3zsUTud0s1Za1NqRVNVjl6GFSorgvhKpFvf+xtNGakqWSBmXqw4wcTpI7UvBs1CgWjww
o6bNudFWbBUNeclK5etAhHhUsAA+DtUAHCJbACgxLR6SsbXaZGxGoHUv5uiR/jEbvp0/iU3zX0tg
d+XKkUtp5AzSAkc+hM4rUlxfpkcgWnlNkIKxCHQCjyXg2JTvyVHE67PRSMIIcHRgbTmA45d5EPkF
t7xdswB3CBkio3KxELSwTIyFjCFopw+iR8zWeaF6YGAvgeMBLNnTpToluG41iqXa1Xenust6EULt
xmw6loThB8VgLLQ2DxxbQ3rSqpAwHknhktYriVv06JMpQuAVLjOQksbLMgmUH5gPMvf/xXT8lt6v
vwHninqqOgxVkG2qXF8sg+sgj+jXO+QsDnLPiHWMH5LpqnvRbNm2YB1wxjYA+jHTdrq5c5mZJgBS
4MtB0jJR1S2c6yktBDfl5hECVvY/UtjnK23NeieJxxbLm6YHwOq4vSSaMt18d2krEdyFgQGCbKQy
7vwO8G/mp9aLbtPg/b15wyhw6S69iW9ELS3b67IAZW+bAAvlH7ntTKjTtLBznS4Ajx+ifVKYbwJT
3zwix2a4xmCmMPk3VWybtBwq1CnyT+n15FvhjA6GWyfQ3eKluB6uy1B6Lj+fF8r0jXdgGHM2NQUw
wyrqg6cHVsmFVieOjeQPAPVk8yqvQXcVo6vRXgTBhEgSpxotKIPbnhF7dB0BHVHq9vKDJe+U5Mf5
FW3t4npFnH5gXgEYgQS7iFZGdzY+a6h3aPlfr3pDB+EVTcyFGmgF5Z4oY7EUcpeqqCm1r6ONLmAh
hwdz7D+fDMh24f2hd/yLLm1GPaoLnAxqVh65Z0CcOh5BIEPx1QtR+Ya51jPC+FcdjfCa03MsRy8f
8kgNmnkf2a96+twRW6AHm/eKjorfvxfGv+50uUcXiQZyDbtSjzLAPXfpHKXe4sjqRdnKxh3ttNIt
bapiFtoeMXOtasFgF8udkyuzR+3GCs+rzKZPWX8l7pJNMPYvtQN0Rt+ZR/WlDCpEZheOZ7poBXkB
a3MQA8P3KNr1rWfFWixnfFlNlxHD3whQEEIAOmHOd81Elv00l2bYE5u4nZl9X8AeEJxfsOi4OVvM
SpUkBZv0zZvXAcz15QRQpOqYqaov14p/XtiW71yvkjNIx8lUBxKRMVieUrpbfs3gP/SJOZ7VnQM2
mHYxGcli3PwwrMc5fxpbgZfc9ikfIth+rkQQ1SHZNGK/DGu30EPZVG5CRbHktoP8EMIF3XNVNcus
YR1zKh1BBWe4ZNTuypRcKYMw6S9aERd/F0uL4a4ZKzKdW1S8cnDhpc/nz10ggi+FF00jgYFiRmot
A09hAfyvsAexTmDoQy0IOwT6zBMrKQN8TUmgYmPs7BbnPqvCHEC72XzT6rrAWQiOyeZ8hZTZSlUx
z780z1Mae3Zyb9vfl/Hx/O5tWg3ACBXczTL4BzjfoGetbZEYLskESK3WAJxflMIVSWCfr5S6jmfV
6B1IGPLRb+t7Wkz+31sDZ/kxyVrQTkCCMo2fdaMNEqUXTX9vNR3Z+mqjOPO3QZxIJgtCQDddu/U7
wUDs3lNM2AG7kaKsKcrmbmrbSiLnDWw9n3Q5d6DYhuKpwPK0y8toeiul0FlEsjaNaCWLdwpFO3Vk
xuqM7BJw9e4IqkhV1HGwfSWvpHDeYLGIPUzvMdNl/WKkwFBmCEXKXXTDkJLl/a9UxHTET2CgQl4d
IfWp6mGwaRpIoyN6qsgFiOQDpxKNCmxu3EoEpxZ9GTVlsUDE6Ew3i0p2Btrs3SqxBF5u04pWcjhl
yOIqGWYbykCSpdpJ5mL5aFuoBIxum04Hr2JZQ9MJUM24A4qi0eqKdgSgk0Tdzn41hytby/ZKKajm
be7ahxw+DqyXBp0KGNECt262Bw/tUcmVzB0SIsj6CdbDx4CqNaeWWQ1A4eqGIqR9Lh9oKicm+JGa
73FZdbPAFbEN+inAXS2M89oRQQtJ06UYm06X9iqLetsF9Q+K9/Y4XRpTEV2RsZwu1Z7GhyYdqKgD
c1NNVvI5d671NEOrPYLeakF5Up9vEN6//YK3XYlgX2Hlz8e5hpI4PQY8VDyuML/lFKPgnhWtgrPb
upmUaWG8eFOkgA5keXKWX4CowMtqtQzOcEs56pbEhowluplyw22Ux1QT1RU3U8JrKZzZRkC9JaA3
RtDYegwVhiUQEmCUHGSfwaKI+FxFG8e58ag2aNYyu1oiOxjT9ish6pe/ePxAXmOIHiZAaYGXybcA
dDgOdWRI1qOefe+l9LaKOxHm7c/ZyHchSNAB8Bsd33yDvlHacSyxBn02VMxwkovmONV+/1yC54O1
2tq4b7th74Cn9g/d+5/X6f/Fb/XtH8ZK/vW/+Pm1buYujRPK/fivm+ateqDd2xu9emn+l/3qn//0
X6c/4jf//Zf9F/py8kNQ0ZTOd/1bN9+/kb6g7zLxHdi//G8//O3t/a88zs3bP39/+V6mlZ8S2qWv
9Pd/f3T4/s/fVUwXwkb+Zy3h3x9fv5T4zfu0/m3XvVTf3377Xv8GXMiN3357IfSfv0u68w8TVQVM
wpsqY6+1oWPj2/tHhvUP/IyjMfAfmF9M2ExVdzTBr6nWP/CGBg2oiul5xwYW3++/kbp//0zT/oGW
egV5awf5JlzEyu//+aYn5/FxPr9VfXlbpxUl//yd8+m6iUQFMFGBBIhuK83kW86cEYQ0FOzaYBlD
t1m9uEk8BAsm9KRCdEu9YwqeuHMw9wAU2XBs1tGOGbdTX+d0HW2SMW+Dhlo3JEqz6xqQKEae5jnr
mSRm1d+gl3AAfbc9xaD89SRSDw463XppBjjQ0MUGckIk73V7Vxk2kl85shIAmkhaAsb3grSR9UJV
qsuJl/Zao6FkKjeYBfclJzMsUE+kajkTryniorvrnY7aj4SMigwqiiRabMu1bUJtED4oUQvmKaOW
6xp4w6oTl5I7puMy4F6lC0gM3MSe9U+W3c/3gC5FnKfHSj66wNwf1Qs1QVuNPqhLELXDon7K2iI2
7kHrDVL4wTDf1EWhV5re2ea+BKHRMSlI/qYAWzB3R1MZWdutPQC3Dq1kL0Y+SA+J3i++3SzNbZ40
niK3GGGPdIp/k3UDSPWsKH8baN2+2UpavjpxY921hMYvXdKDbA80UNLVFMuA5DBsjC0ueolqchbX
0V4x5qr3zcFS9H2LkuX1YEXOV0Oj7eLWC+JA9KoQmbhamRrHDB37thfJcn+f5nNTu2VbdtTrHGX0
9F6u3Y6QrnNrSSmeEz0pP+XGqFO3iBP7LiVm/Wqh5ekx0SagJMmplL2oZaKXnmxU2l0/DXN6KcV9
sxvVvizDeYoTEJIX86FpuoIGmTrjQRo3haq7bdItyN5NjowdX/qh8ZxSUg5pY/e5ZzSKkmOSldSf
m6Kec1A2mtVlM8XK6JpENh5UMBRo3qhNtPIayL4u6qUrdg0ZysptJ7l+mi0tAufeYg2Wm7VafUGi
GH+5acikYSItnkoP80fdcaRxNoUY6p7u0L1lP0tyjqdSJ0epvrcacIT7eTfmx5iqUY8znet9m8iA
YZ3LpbI+O3VDB9/MZKV141hZdo2WZVdSkwMtTsNEnKs4E5qJdaVLwljO2jAvZO2rPTrqVasW9bde
jdJHVTJKIKUleTYHEpIdXzvbWWgwmkXRuEZFZ9Wt1Qzz+qwg9S3O84jc61IUd56WYVvdKeqUMZhp
b7+Wcl9jnruXzMQ1tF5JQ90qetk3bbZfVpFGF3ZEyGPWAOA/GKaS3GVZVGbAe4nnARQy9mR4ujzZ
6OHWp/HRrIzyJgVCYwLirBjZwaIB+KBLQA5huFKM3J3bOKVtemYbo7tG1YsalEnjFP/oq1GaPAv3
b+OVshUVXqQkthT2eo+iZjGPXtGpXbPTlIK9rqzYGLB5S0ZcuZsasAFJ3QzoPSNL513VD9QKMkWv
bW/Mlk73h6HrAI7eAgoQCXR9bsCAM9HYl9oCK++spQFkdZSbkzuSvu89CWOen1W9ytWQlBFtg0HP
2yqogLA3u3bUgt5Jpdi5elYsgO7Cp70lAFHMdzWxLhec4TNte6L6uYwJclAwVzd1VNDHvpqnm7SL
q29OaSXuaKv5K1AD6KMN3lFvsFBad6NYAQPKbOba4qKtCogws2Vh1EIuzdryW2keF7fUUqMK1KUp
dU9Whvhr2o+zW9mpSly10pzInWM1asOItOazYVXFdbxoGgmNuTDrXTeWcxYavWUPnlprXe8tg5Up
/vT/qbuOJbmRJflFeAYtrpAlWguyyQus2SShkUBC4+vXs2fmsSobWznknvYwZrSpGQZSRUZGeLjX
YDsx7PzTNEngkXeAn5d8ldZr2MlT/aOitnFD5h7tyXNJyRyB0RlxmZ0pk+UbTZ0C8EAzZHPUyUwA
WtHzIXZT3ZxqHGFgl6HkRjQPgttLEkld16z+MErK6MoN0R6pbK7FrdybbYmX+nBTz5Iqe6XVG7Ae
x33vrUBMdkenmIgJmsdC7TyzoE1zHFVsl6CUGYByge9YoXjeqyN2mJpNftbaq+TqVjqkIYmdAuzu
SAo822ZpYGHUmv6sV9WcwhrNr3UwdEvdumvXTMQtZ0ykb3YmIBW5JddjkKa0f9JmCzyzOeLq1DPm
1vnZUaNA5t/ALX+TaOiw99VktCpXl4bEcIk2jft6rUmQ1FrX3stmMRieZA3TDHy1CgJ4p8dp96R0
Th7GYq4PZoXDkyhl9jzKQ2lAuWdtAPHFq0TfxVrb9J8AS9KGoNSau3UkBhxJuc4/LNq06lM6D80M
gOWyNOEAcXH70bHKXgvjePa12NSXz9maE3LfK1YJ/6BL8ugZvfYlaUxpivoJ7/2bvLHQ715Vxm6W
B+jkaPKq+LS02/xNNoexOugqTdDsMBodpgqiXLdQwh6MUO906W7ui+quopKdN16rYmCzRvPEzepx
0sEvOqhycVdNHTEg5Lfio5QptdWDVqPCMErpqIcmNCGzXdNRpbmus6lKDhAaLsPM1PqjXHWW6oJn
Tb5PcXdrLoa4AlFKNP11URWlDeKmJ9cLQrIXcLbLsTuiLn4jOfXQekNXGIZnmdC7QFdsrDyMA2ng
jlRIKUSDXeh3STxYEQCAlXSM8yE/auvU3I7F2k9e7GhTKFuVmXqxISXNtdG2Y+0uZGySCA17yRq0
NF5if4gNNPHnYLCT4QF8FCgrtwXAd0daZYKsV5bc6pm8ovOtX4ej3ufmo62W2neUFMnkOtSiGi7h
OJ1cxRiqa1JkhgliviF/JQm9IpIR76DUWTcBCkEgOYT/s3dUlXXb71RzTUFGmgxw6BA6OnSxZKAB
mGbgrLQXdDM5XX/MelsNcVNkMqCNqn5Q1nZExQpdrZ8n6GQYO9DC19fSgis2avO83yXQQCc+hATU
5r7J1J+kWsYsGM02dme4rvYooRSafkpodyXPXQvNkAYSR645jhMYLJpmXb1Rm6XEK3KtnQ8kt1d9
pw15hl7XyrC8usik2O1iDVj2OOsh4JKDTOotUVqquGqFp7KbA5UJn6MmIKLXp6G7AWGhmbiIRvo0
QIZ3nnyltCYroPAWZTCSIZ4D6BGVD7HdaOOhqbv6Lltq+44Wdaa56WInr2Aj7B9S3QZ+gJhyUQUF
7u74lcTJWh96TaucG0VKITEXJy0aleC0J+ivNjlRWzemmUaCJUOBNFJIK12vjdFZTymklYrA0Jqs
u4qdyvm2ZsD97KuyHQISV9V0Mzhmeq+AdVf2oIs4fKeSRWq3iJOwdyQSLfMUG3dDqS81stVKJe2z
AdvVG2dbfpGVWGl9m7YUsLZBRdxoW3m57qHuTObPztQBZGylQGRC71mb4qBpERJ/ttqWOP5a6lUP
pLnkNMPzhPCueR0RfmQ1arsyZNVyKR2CoalnNYRDgdtCGgt7Z5Gtv1C8v/U2vM7eKOnIz/78IXj+
oPz/+IJk5B6XX5B4PR5e6x8ZJdzzkf2v/zwf5f+wZmboMeB5CPFkRqX29/NR1/+DXjAN1X/UspGz
Zj/99/ko/wdM5XhW2jbenJB5wnP2n+ejqv1HQ8SmQvsLzcUKiBZ/5/nIpUjAom2BDhjIEXCv4wmr
s99P0ldWghdB15it55hIPc6oqccglnNP5ubvN+vpG5VvcAX3uWriravihYrvBoH0uZVlUhTE/Smg
8bfFQz8cpx8FVJ6cr2RkyB8fwo+j6aWzK+xT5ooGfxsGkgrUJ9Cl4GHGABQbY5MmnTe/1U/NENSq
5+Se6csv/esckd5Lv9phEzWHTIiS3Ro0FLRgGipdQD3xVACTWudLCt12L1chhJzfNk2516zcLZRv
iA126Nh2lbXfyYhx266L6g5NWu2uqX8MmogBlFdLZvNw+i18M8xoELTj6iqgV9ISOPG9hTeqUnxu
HYpA/sUo7lT5WmnCy8vO8pIn6QLeKJ8bm4plwj1Zg2dfb296rYrmMX0YMs2/bIbvzHi3A2pd3QbJ
PrIS7wtxsocJun/xq9V60wH8Qc6jfQB194HefkNXvxc/jgcvXz3FM17z+/I6+3zZ+uYyQxpTVZEA
xFfwmuX5Mjer4UitJx+cF/N1uWZNhoxIc7oansZrE7R/ovIUXzn6a8TADiHDpCL+4XvhmtoG2lXH
eeqCFt3FYRsxlqvqSrpPd+CbCkVArK2VBBvkP/ZMLm87Kra+FBU4BQbt4MSxP1s3iS7CCXKZLH5Q
Jpet7ccxG3Bvt54e35ndiveo7jbFD5I/CVZswylAwh5iHExBEQ33XFViRrZtGAsQ8ctRA0Qe0iCf
DOJaIZjlro2vQxfob9WTHRbhcBRB55mj44/EiWke+JUMo1IsndF6JmC4qMnbMWJkTYT92FyuXwPU
2O8nB6JAI0BbJdC1i/FAze77ERGpiIuU5177a7k07D4kBVmFjMNiJX0sF3MKIyAteIl/IsIkXo2Y
DtjAp5iEWcQ059rvi28dejApTTiAkMUOk0fn++X13D7/J1/Craemg219UMBAxZrgtZ1991e7bepb
D01Qf86u2ivNK4NyRl/YkriToKrG45j+nglbhaCUCaQinxZds24Yp5lQnMYFff+MeSCJ4j3zAYw3
0vEHb/osOpLbfgdKD39b5Yt5pQHWwKzA1WY8pk/5dwmI1h3SmjbKAkiL7MckzINhV4jc3eYpRTJA
AcejYska+/1kb5GiHJqVHR7lsXh13uLVa73y1rpRH6ntLZkLSPk74XyI/+TyOossc/6hHtOqi2cH
zESjHlS56tXQ2YRwkZvQx8uW2N/04ZRCqwivTOTnIXR+PkaqKm0vV7C0kvyups5N0UP8rLUDWzYD
GvfRKFFBiLR5ZA1cIZhYltDnUuu1g+FpMq2R9i5xM4ME13oYaCqYwk33Y7CwU1EAb+T9+FqtvaWn
GJiiza5FvtNRUDHfDDQQSmoQFLRRE9G5RTKRj1kbRcOllNr7opyAbst85NnCJY99SVq+A5lyQBUg
wuNZcA63/cCJbW4O8xW1ZIfknadGa9jv1QBh364+Vs+MlqZ5ZShlpsPENCLEGhT81KLSo4K7CDhl
/ON8iDTTvFO6RQUVXukMzT4paLyzZyQ6L+9MfpvwVrTznTkpA+a813ERZ8pXSZ5fkRomyExTQa1H
NBr2+8kpr4tlsfsVWrmAirgU7VZ4uV8eCY8gMt6H4kDA2EZGQzN1brUqpzRjPSlG3B82uBKMz/PO
gZyQEjB9vPFfsDPw/oMzyJNB5DoFw4QNgpaqSJ5t5dYmWVQ62t7uBU3KG4aA11ARlimoRMrv+/Rk
8vpSb/MyXwcvzg8JeUT9yp2c3SSS0N3YC7h1TQXynXhBotR4vkYLaRTdGtTBSw39Z026F3OcozLt
v11eqM3R4MWpQMTKxFuWc4ZzacwyhTScV+N2t4yDGd8Yy9dqEF0svNPF8gBy98sO5zm6tV/NObY7
z/5aq6jcQSy0jfTJzfVdFlV7LZg/rdfpMVHc7nP8IGqhUNnJOfX57+axD5ETx0MIfzifTdZ6Rcos
Rar53tpbt+VTChkZ82A/12AsUJ8R3Ni+83UCtK0Dnzfy8x0IdiAZJuiM3joWGjsP/3wHN922XNIc
KS0k8w13Je41a5xjjN6pEZquHlah44vk13j5HHYUz2xyU4+6YWxmDpaYhnY0X5mv18OuDeTWU/wi
UMGKiQfNYxKRffxo43anniq7KGAyyXkW3oiC5A8B1fv3GJoDVjMblJQ8uWPaysjlxZgDiI8zFnW0
X4FApYRiIHu5AzAph8RHX6FoC26eKAsPHdTRdWb8fA8URlo0+oKDK4PJiSlYSt/QT+gCJe/Rm4nJ
+AmpjXhsx/vcazIAC7g4HPNDw4GZ1tZsGbDJgtf+tpH97NAfLZicA/sISb8o8+UGrAKiWd5w8VDc
MxQEkHgIoax/PtgxTatphDSIVyTjngDBosb1w2XX8eGdyhZSQ0UMIAVM6wc4bb+AdrHpWIcVKHAk
d/iBfi/dpZ/MkPEkWE8Cc8zj8Wf41Bx3a1G7M+nM5tJ6XEPWBa2DJGbwZZ+RMYgC8C2/CA+P/gg0
IqJ7jruKE5P2oP5YqGch85pZT8N4WxPiZbPgNtnyi6d2uEEt5qzZE7Lenp5cQ4nGzVHC68tDqx5T
+toooi75zTVDHKqBZ0Nn+rjcu25NEhNSGdlfr6kFQq4L2L3Wm9UDd/GLvBM2PDKHxi/aqT3uGoPb
6ZXM7DrkT0CEFd/r3hChh4hJhjnXS1jckbvKb7zMFmYHt07AqWVuBecGOanCAdWp0UAeNEbMOoqu
lU0T4PWTgd1S0czJefNmkhq9MBEVapP+0KLAgppcKNj12zYAPjMcRJ6QSzw/yGWhdQYoEZFm29MS
IuzZEe3/gX2FSkr8pvqQObsWwb9FJvnL0tQMkihj5/VkCcb+W9qIwsMtV8yyef8Mipu4kpRyI+uI
5Qmq4vmIqm37I19eLk+dyAjv75VZk9MBw3C0PDTj2W2X1s9ADXHZjLq5xU3VQAkd1OAy72ptFGSN
jMoUPj6/s/bji35QvSoooSnwCSP07C9KlEXGvY5U1PcySIM40PZpMAfQmxf6rc1Bm1BXRO4Lzp8n
0+tSsjjOiJlFle840OIJ7f+HfFgEMiGbY4YYBHS2kZPFATjflRJ0eVojpXAjlhUYauXOGh62+ksP
wIfdSt7lKebFId6vUcws7GGebQhhn5uryTqPrY6zzJTmwbseFZF+S29Qa/eJoIl+a/NDiAJSzQCF
4wbl3Ia5THhZyzhveMZ7ebNj/HKXR7O1REyiES9KS8GDjps7GyBDMCcY2BrTq5bU/gjUQz5Igm0p
sMK/h+wC5AzQ88AhluOIjDu6rFD0bARj4VkP/1oZVKoQ3qD/2eFFcOOhSUHtg2BOj+h++Fk/KVfI
FXokAmnUrgmzAHX2EExrWh2QsDe9f9H+zRafv2LQLIDdaDk67jVuPq1qwNkcgBvEEyekunZX6Y3f
2smuWGbqWrmReIM8X4EdeocW56/T6IQQTLu5vKhb2+bkI3j1zTSVBgBlho5hVhSUiSvqOtYouAy2
1hS1QQ25cdZtzqtCVzaWdJUyvB7qjO4yVQ6SFX1GgKYIopLNA4cHoY5UDwI7LO35gVs1pQH9NHaP
4SKdAnZD8pxE+U0dLDv9D2buxBT/nq5HaBwt9QoCRXu/gIalskQ6APLGBjm18CHmAcEvMh6dVylN
5VObKgdrLZaoILYVdIs+/1Sc7Fu3jr2rm2VgzKssSF593B2o52LVLIbwRtqRm06tx79eJ0TKDrjT
bFaTaAR8LOxvOD8EzIKNSB+e33L4S0jtyqKfEuWvhwbzjzRId1UoYjzYiB8d5DEV5D7YG1Z5//0k
+wGYkFHWKkaS78u766faryL5tnxQ3QItYaKG8I/7/dwYm9YTY8tSstI20IBAAdZuXGZBmUxfs1rU
M/whr8lg3qejYh9yYigvrHpZDIxKj8q7zsuCfjeF5Ck/iOS1eBER+MtzS1xsZXaqVqLsP3gtZMrt
V6l213DFOzwNaeWqzwloSCbwNc5t+NtaxH/btlmNHghv0EOfj5ICKqOj9x4tfPPqJiao7crnNf90
2RFur9kvI9wAZyc26qrrgVVL689tCsEcCha73k4F9/RGSofN5C9DXAwJANxENAOjYYLvJluzsHpd
oJGmuPntjGf9EjolyCsQY3nAgLqyC9ofUWDCooHzY8cAIKw/AF+CLAvnWoCUT82skvAmvVUgKU0i
K1jfS2PIHgXWXmTvox8BSzIgI3huAM2Bh+n5CkLmbi5krRy9uF12nYQEVdZ9ubx+WyYcZEgMthWQ
quLiHwCcxs5RsH5acoSgNJiKRJEJzxjzvg/RaaAiWrBAhCXzgXmiOEvTwsSSpdZRAcT6x7IMy64f
NRKZRWJ5egV4ITo0iS/HqbRL7cZ+s+fKCpFOIe5qKNClMUwAV0uz2fVDZTwhZoSLsOMRTMv6ZP6m
xu+HT+YcuN5ofTJWEjxRtXqqA72r0tjXReJfnvyN/CDrN/nv1PBhRGs06zTGYIalL2Oo/uz3prd+
pjuIlKvE1bw8SG5Fe+pjKH9uktvCgOYN8oh3krcUh3o1XNST14Z4oI/wNdHm+lDW/Kuf5tf4uEB+
kjVClgVLn+4houTL1y3ojxi5uPnCTuq/yDayz+dPKMhfUMxEyU82+RPqdBbrLE7RAoHcZxOOu+Kq
fddzKYU5t42oiU3lL1vc6KDoOo+zlU0e9WWPPCjH7NqIlKC7FXuezWMK0A/6xfBQUfgAjQx6mQwV
TJkWuWvQfpImVPB+/oABeF+sXzb4yExLek0ZFEzdGPaq64RAR4dV1OyqyLguH50g+4EGBUBv0l2P
PLHz5JCQhI2Ygn/rSnFY4Q0hPpMe5rwe2umzkk5wsvo9gtGgCpRdCgG4KdRxSS4+I+sSYXDYLfVh
15yY5G6xhuRTYq/xALZXVN5XAHJ/TtpVj5aXywd+YxlZxgAPdbw0karl7Di6Pa0rgUPPx4NpASfa
PF42sHXiTBmPZhs5KtMGUur8yjCznDFr44HGrsk+C2ocAb0OaaCG+bFq3Cr8WV7bcnDZ7IZTObPK
LdnY2BpkWTF/RUajVIrSdkb8lvst/dKQWXALqxurBWt4EEGKV0Y2mjt3BMwrXa2yd9G98qKFTUj3
yQNKCuF4bB6LZ+XzeMzAH9zupz2kdfPdcAWMcxg/5F87QVSysVWBf0RjBNIvwHfyr26AttAhwGa7
TiffWr6ZIILpRbjHzeGaDOQEeJOt89qAqdkvOZDUWFJpCvK+fOyM/KVuQMyg0/DyOm7d1UgToCvQ
QnWQ4V/Ot0+8OtOU1BWr4/Z+WYGlswmhKYKeb0/3mYSJ/NS4Pa4nHH10qYrUqzbPx4l5LshTk0mW
sgH3IfTv0FL3rTKjywNksQZ30DE+C6pEbN2gsXM+vlruwchXoDBYKPdO/IU0T8O8d6qbKX8YVVuw
UTfKQTADjQSEVxZQo/xxL9fGKdcU1roAcYw0uMlD17nNY+7Plduh681HGi35kngtSHnnP5rME+vc
ZK7FGGsAsUP3q7bAZ53RcAR8VuDR+DZSFiqdjZGL7kZZmtMhQyGetTOjZyaUbrNdAg4+VrGJ3sVb
vPlYHFJfBohKzlwSKoHyXN2lN81DdzvtRL78f5l1nEogSFGw5zkQ85IYuTQBi2A9Ever7hUHFSpK
9hcHyjHd3njOD4+JL9TiYE7nw87C6fzHKjcPPaVz3svMte/tSA/mXXL1XmXx0B+Plu7L23jT7wAq
AFQCspaWxhlLEpk6ajVCnsZ8W5pnQu9JJ7pJPqZRsLAnNrij0jgyGfISgWJFkbVvx7EKJIgCB+uo
rOip7VafTmiIpKtW7eOub7+DOCHeXR7nlutD3zViAHB2OB+WsugbreoUHcGq/NQrd3Lys69+NtXb
ZStbXufUCjebXUfy0imN0UPdBc1byXPiNJ8um9jclKc2uNlU7SJriwI2et+uAvOnBYmt1Df345HR
cqsv9HV57B5/H+zLjieoOllnu8WaDziHrkKxwUYLJewa87ViZtfSGPtmS58uj29zCnFhAPkDJKHM
w1dSA/QqZoXYcbCXXUmmG7MoBK57KwNgsrIzEDK4DdECcO6702qYiAVqbC+/Mg81ZPhcyat3aEjP
IK5l5V68GwNgGLzhG0AmofkQFy45MozY5aFu3pGn36Gdfwe6pQpIfeTwd158n+yqQ/+t9LOHKUJX
KJrD0CAfONH4MLZu9yjlgcjTbJ19FKptcA6A/QdNGOfmHXlJTZqsmAZoEcbNw9R9mW1d4Na33jbo
WUEvC5LBFso+3OWBPhdFJQNiLPlQPTR4B7BtGuPV1niiJOPWgLBnLAwKhJ1QTDsfEM0nSVKRUPeA
gXXzKcR14um/KZH2fk0hiwnSWhnZTIcH2UsLmiR0SLR4DvomLPTeW0LyuQ2kCzCDJzbYQE/Sippc
Gmi1hY3+BRqLa1B/h3Q1zni21w429cefmseURf/kMjg1yx3xYljlvOywVEWymuHS2/foUoN0BhEV
ireymWcD5FZqRrdsBbVAdtePoCJ0wcI9Zu83fX9MP3dvykHFI80OnU/k1hDUKJiD5O/X01FyTho0
lmmvoTPPK/dGqO36HXtqi6UrNx8Xp3Y4R13UQERbgH16yyGO5Pv55S+SFig9Re9/CtNQ97Uoucuu
0geoCocsF85Ku6I4ZutYIOlny4qK0i4Y7M53U+HkczcuCKxUYHsQc0+tp+nkW5nXImInkSUuJZTr
Rp7OLOjv0GwKFoD+cztXPyqr+U3+2vdDeDokzoPrmkVbhItIFlPNy5ZrNE/4Y/vTSkSVhK3NcmqI
85Fd3a8OVfAeLffzFSuPzAcpUnf2b9eywFh+skTsVjw58HGbyUndIsLWiykqqEncRhIq+m5drciF
4FIFuBb9Adyk1SoBEQwEkDwF6jTWOKDnVFBMYseWP1qnFrjZmjUnaScG3l3BQ0TR8+vojI3X8rp5
8UoR1yjPG/XXLkBQgmIOa/Di80zzCHESjWJx9Mh6ma7jPYwdxoAC0V1fi07RRsUaa3RijdvcUzaO
aCjGk7J23MUDcO1liJKgQNnFvELxJUruVehNR52/4nz9QHd4dxQ+azdvhtOP4NawMxslIQbLLz06
bwwton2rAYBUIv2NEW63+96Tj+23y4HK5sY5GTm3rACw5NQGtZ5n4gVv5shMjE+XLWw6jhML3P63
7D5pMx3pj7yCUC26nEmxBMMsQtEy1/5hf56Y4e7VviCDAjYeXDsUybkbPEbAregE3Vdwvgd9UN3p
ZQgEq+pTqCwI/fDm6Tixzl2vDSbRWUqsHdoAFDDNyMC0SWiPl2qZqUV13VEqbFEHyVZl4Gzbcldt
TrQetBFYvHyPqkDkuOUXQGaZHOjgq6H1gz6L0kz/y0nRwZ7OAMQoN517MxXPuU5xYDLdq4vb+0wn
pXvW0X9Z39r7JtBfZH+67X/OAa483wHyx/uT7fTrA7ijas5KMlLwCno0117aov4CovpnzRpF+4md
tg/7CfzwKiovwHq+I7xO3HbaKx0AQXDbPfL26DyCLkPqswKiFpT3ouh2c/tABxhvaWRkUYw9n9VR
ASeUNpPRa2RIZ0xKHxbycHSmYZct9lctm0W9fJtPTaY8/LdFh1vHhUCgoZVQdMn349XkZWgHz9zi
8E6CD0SHD9qa8N+l0bf93IlpbgVLPQbPy4otpEfVDZE9vI2O4Bs331XsmntWI1X20l5UZt/0Qydm
OffK7q6hHWG2TwJzPRj5Z0sktrIZUZyY4JypqapJhnw0Az8z5aJ4P4TAkO9E0ATRSDiPOk2NYoDj
cvSITA1PrhsQj6yPYFYq3D84ayfj4Xxq2+Mdb1R4NKDCvFONG+icRh3izMtWNq+gEyuc75zLBR0n
NrYinUHzMoISVYRI23aUADeA0NUCnuHDc3im+tjnCJPHcPSXV/DO/f1YTXfGYb5OhPfBFibGBBrm
vxa5NUrUwkrhm1lWl9RodipDyWt9UCXHt2rYe821KOOwvSl+GeTWKhuSehzYqaqzZwlhjBzfCnNg
W5iYs1FxS7UC/V+MaQMjV/aBHFhwIkXrde2JIrLt0Tgy8GzIXQJWee4Qc5DcpamDgGzs+p/VDAK5
sbB2VAaDwp9svl+GOGfUKUNejRUyslLxVZX2qy4Im7cDWeCw/hkJ53YSsLzMNkuwTwf1YKFvn+7W
+2rPHoXWXrTRRdPGOaCaDLak9bhHTAgAaKyMAGaceNAFd/Cmn8PZZ6QkIELgAV/pqEIaa4RfWBMF
Zwl97VNNQisDA2Eqmbshq0HXZIWyUkWXV2v7IJ9Y5o5VCqq4egXdnhdfl0/2YflBngvPup785Up5
LdAhVHy7bHHTOZ0Y5I5VayUFlIzgOXTzpaNgY8xExRGRBe5MSRPNWmuA+yMkf8vjBMzFg6BHd2tb
WGBDAT5PB0bI4dIidAQlW4+4yeutMZChZlVPJJjRWXJ5rjZvdpZ0RR8wUkAgvzk/tXoaL70saYNn
X+sHRvUFwt9473SucW1FZtjdlvf183BMBbuCzRAfqp2a5Y7YCBIburRwFnoPrFBSI33XeEamhI2w
Nr9ZOkcSEggv1t6EnOf5EBUo+2SGAVsdVGf3etBe97Ibfx8P6pvmET89xF5y2+4uT+xGOwEaxVRN
Q68HWquggnZuVUc6F9SKOHDSoxKmXgNgmRyUt/oX+7v1nD3rtyy7rQTJS31Nr60969lZDkibhPaN
6Fs2b7bTb+E2k9HramqwWLULkMT0ewBApEAGmVvoHKow8eXfVEd8TwWcGuSCY52aY4NuRTi1pIok
sgNVelS3orzl1jG0gJRFvQxETB+ak5XVMeNsNZEg7UkSrkSWfWUQ0mFvW9E1xh6NNjK+7DijiX5S
LNSqUDqn/vxSvMaRtmMPC1UKi6fuqY+s/eXNs30qjV82uQXr5rEsoNmJJxtgK29034TEm2W3AKGY
N99b6HlkSMjP1gR9VIFHeE/TfDiaJ7a5tesp+JSHGhWtHLo7Dz04Sd+cNzmo/TQE7WtkPoIvsntR
X6rvDOolhl9ter5f9j8QEk1FHTeZjfyotRzLljGP9wmFIp00C4a6mfdG5+o/S8t30SmzqVgrRVS+
UDd/aoMBWtV4A/j1kQlKGZGxAKwHSlEgk/7kTQyPa6KJGUAzhW+FGY0MGIIFo4y7DC0Gkqs0d45G
wssbabO2dmqGiy6yKano1GKE5RUwV5FzCzAE6xeOfe1mvVHus301uslefQHT6rXtjS/fm0j0imOb
9cOGOhkqO2Anz/JYz420KeF/LevbIkGxjSae082BDsl3rSOA84ueyptHFigpUwYDNgrMXASwoow+
mjlK3PnQhnOrBZoqmNjNTXpigYsAzI6i6tTDKdiDCepeNYwN/TnXSkEoyi6JD1NnG6oOlhME1TxH
kDxaXa8WoOi2q/RhleevnVHsNRtKX3q9ayQ9uLxdNuftxBw3qmYy9UTSUYJsm8WVjMaLRXJiG/OG
zY6SNWsBg5IBF24UdpWXVNYmrzJnr5Tf5s7xrO7r5WGwz+RmDTTIKGVacNco3XEeTNX1sUhBH+qZ
peMp+nOtEHdEPiaTfh8mdmqIf/KsoG9isiCoF0+zZ0w3qqXdm/IkaNLbnLNfwzG4ORuUpVVQI0PG
J9+ly3fiPBSlInCFbEouTBnvjoasSlJJMxi8lnEZoCb2jsoU5SK3h8Ka5YCTNLUPENCkBiJzhJl4
uSX16+REjUgccOPIYE1+meD2MChnASNUMFvgtnHzxHlKcoLwa0Vxkb2qOtV+/pPd9ssgF+jl4BQv
cHRhcHLG20xWSjAEUnQutJLjyTrtBMHB1hyiVwHNmqAj0NBAcO5OE9Dvd3GqYzsUu2KyXam6GSri
Xx6UyAg3KGWt5FytYEQGj3JJZ9+MI7uRBTt7a61Oh8KFOTlBpkomsEKtiJrGQQeDU9vttDwCwu7h
8oi2ngHgN8CmcxSkwABJOJ+3bHaqWp1gLAHz7I3qZUc0Y4eQu1Zcc3AnEBCM0bJrBS5CaJabSalq
EQCMkEBO90i8vxY7BQw6nU+PqI55hqc9I3kqWLwNNw7XBzJTgC8Au+BJD8CGq/dG5uAw27KXorJI
RJ282xZAoobWErwZ+W52pCrypWILN2jaftZ7KG+rO8F6iWxw61UQR177GL7CvK738ie0A/mMPzF5
Iu96KuLC/FY4iHn7NSpuqWJITuQ1pCLwFqZXuqfsTcCAyIGhjvW3NQBS5taJDE8MPdo6baeGuXMw
G4DJZDkWTG5wzaN6OdVPUyk4bMLhcdeiMQ8tWWYMbzoA3aEGjK7FAATf8rQDuE9BmgM6dfSmTDtR
sLvVgnA6s3wJCiSPRaMMMJ28Ki94V0AI5a7Z05AF3F2kBjlKYBbAwV73ZgJBcAeW22MK7IWoSWZz
okHdBiUW0zI+sDCQCjSOigaOwZpOLtWuSkBN5FmQamMbk79LAd78rxFu4yZGRey0TRDfJONdQirX
KPOrqijc2ez+5KSfmOJ2rIV8YayvMFXb2teOSPcmlCgun8MtH306Gm5vNqsppXZdzF7lyL7ex8Fg
jogNX9R03LVGG/7frHF71FGzvivqefao9sNWdtXXZAl7krrjIoisN73Lr5njd6SeSkadyTEAT+t8
gHrcDsLgf3BRo0UT7SCI38GvoJ5fOHTNaCwRODAomYBHXtpb5Xxv2/Yf7IFTM9wTr89VkmYQPQCp
zTfQ+XuqRqPLi7J1alhHBpp0QXWNfMf5QFZ7aEbw00+eRtFoQp/J8hgbr5dtfFgPPMJVSIgj44nr
GQ7h3Ebba4lpQ1AEL51HXXrTYmHlnc3D2bGEBchRMx5UZDqZoNPZM1Sjch2vcjV7iG2OWid9tvrs
KDXxXaObgVbrbzK42NdVDRNnDRvNOhhtu7OHNbg80I/JOO47uG1RDgYFdwG+AwQDw8/Vr/15p+61
zh1eUGYCpZ7zdNni1tTiCYqHEGMC/dAKaunUWaiCE1yvrTs1oFGwRZm4DzsEYzo1wT7h5IlvpVlq
JA3GRFTZVzXbg9aK1ySCM7ttBbpWgJMq4PRgv59YKZpxildIsXqz/qOrH4b1c/XbcNL3gfwywfnu
tKc2qhVsIBMufeW7JSzQbq/GLwvcRrezEfrFdj17uUz8agYJtmgMH+tXGAT6fHQViGq05vKYWLD+
DDbOLJh0982esWxDFxPQZQp0x7/g7WCnnz9Xp9a4VWn0ysjrop29xaIgUexyGFb7mV4NSq7ezm3z
VLUQTZC6yj5keSy5Y4wM4uUtvrUzWMgrg9ERKXebu6QqKZ/krKDQYemvoCzmpX0GpnrjT6zYKhqN
kLkAsT83UhqTOpXNHhe7Qne17kDAqR4+53r7u7UfrB/oQVhTPGCBCo/RNgtrgrRIhy0Cnl4Q8Zcg
3V/a4PKUbexDMFng0IJJj0FKuClLGR1yEmMw4wCdqPzRXgUvn401QapHA4kR2lpV1F3OT2vm1FVa
xRiFWkidq8vlfinUwm160Yv/Y5ITlDHIwKOIBSDOx+59ki+LrqQD1uVKcw1XCRV/APwQlR5Pgi6K
b0QAAN3Ej+BGQzt/GSW9K2bq2xwuIFYgrgEiyOIXDVTlSVb1OAbIB7DYEtIlY9FB6EsUuWwZApsL
cmgApzDo6Pm8rm3S9VAlwj02On5vHegA+qFWEPWJjHC7o6iRuE4yxGErzYwrdLbOkdQ4zoOiS78d
XWD1TsfDhXyAVzqrxDZiMZYPc6p5A7S8sk70ZBWMiIddz8sMXSadHV5oVEG0xu3p/5B2ZU124kz2
FxHBjnhluXCX2hfb9UKU3W02CcSO9Ovn4Jn5+hZFFNEzL3Y4wlWJpJSUyjx5Tuoxcyfm+/zI+jga
YxVlEGMEQemEdCAFmSLSTZH2k6B2842em4vm03i+EWfnHiqQ+4WTz1WjxbaOPh0AlvAqX7/7J4hE
uc2ERWtC545EUDGK85v8lEfZO5SxPTCNn9tor1X2D055df4vyYYl14oeCbR2f/RHB8pSjaNgxNWl
AQ0xikIxNDIieocayl393EFLI/IWsnOwQHho1m080BLspTw2V/fqI1bTzjgFy4QlZl+pi1Cd1KcR
rSB1x35+fWjumVnFbqyvmpoyzDCz8AhKbyXoHJL+4Wsjy976akJXByeiNK1TFk81IOFmZ38rZhlb
kKAjtPF69103+I7Tbl0F1yu4it4gcZXLupFIYXeQu2vZ0zC7O6Hb5/aLxTcNwG2Rjkfuf02dlCUW
obPizIDyOWru91UCxbBaz5L+RU9T8UaTafKcdISqn9lpAavVIbKoO1exOSZDAWSMNf0EHN+YjniN
KhAjVbu/wdiXXgopIdliA+PutZYz/ZwZ1y+j0us3ua4UHmSYofI11MprURHz5JpJvYM73Z6+/wxt
/ZQUtZvpJqjtoOyXegW5JWzHIZYT/bND/GNg5dwVtZshyXG/5ZC6U7GhoTloCihCapXXWzu9D9su
/o+xlYunDpQfoZmI4xhs4ppbe7X1ku2hLrdC1Gt3cFY+XpDRHgYdVhY1hvTcnPLQeUxi5aE56N/c
PdqX7RUCqQfwT2gdXocivdOpPQVm0e/peLCyZwh37YSGexbWW4jjup5VgqNXrUO462DuyYV8TiT/
2UH/DGJZuKvXT1tXbdaqiKf674J64/OSEHWREEXrdX5UDyl60ACKDL8+i7atIrRaCApcFXx1H62a
KNDVLl3cAXX49/Ze3IDbqgNfCL3lZ6jZPFdhWXnjHrnQphdemV15IS3sZNKg2uNP6D1l4rvR/xRm
vDO2zUWDrhYEtZAPwPvh49hKlrJZtXFziZP4LUIDmt1l46Hw/wA/fGaAphl7nvgpN7gs4pXJld9b
hVu3Y4px2aJLQWrIbkUJmuA+8Rya7ezkz8i7P8bA3q8aUJH4pJAhB3TLM4b8Zvqq3FkHcVO/9Gd6
nk9uZLxCAPPHnu7I5kEFUmKU9mxwTax5rXRVcJItN9fQGV6pQtx4fO7JFAzZ2U5/fL16m7fkla3V
S33gKoP4ARyT91GRQEEZ2WU7zaFZm3sOiOAbfQ8JtOkugHLh4DJAUOms9njptpOwBY5hHWhnWj5T
7u6cIptef2VhtcVlNjE29njGMjCCOOzBVsbA2K1Iba7SgpdCgkBX0aj10e2lWfcc1xVWCSxRgdYG
i1g9i34xMxD3eA/+ni7TXRG6P4bU+3rNNsYHDnWo6ZnOwnq2DlCbXmhNAQ1lH73/Xq844D7T75vU
3EkibywUns7LnkbG0vpEophk1AIXSilAFa3cQ+/7LZnznb21ZcJA8RW8mmDh/gQKYyOSeI7bCNAk
lCAx+HvYw+xtTdW1gdUDTM+NCi3VnfATEy4+vzX5T9WM/v1yGKaLiULvtPmJ91qrxhLIT/QCDrnu
KX1sJ1CAar99bWTrVUKuraxGkqLE24E6HIseVkf2qL8v/U6/AOtaxNdqgKuSW+Cqg6+tbk7f1dBW
j0qeM13nDoyCORzH7LMBJYi62ombP0PlwGOPWxE5VVR78PRZneYyq2iCXI3wF46UPK4Ow/uiWyOx
n+poZB77rt9lj4bfHGpQQMxF+H8Y5JX51YGUWtRIAHgE/fuQBFNRexUC0GTPSzaOC+yl5U0JpBwQ
B6v3HWqGTKtteGHb1vSQ9cpNLW/zWmVI7Nh21GpWv3cxL6uzCng/mFwFHUmqO4kra6xeXBxZd4Bg
2LkEW5n5PIbVI2goVc8FejaL+cPQe9ZfX0/r1t6+HvDqfLR1rti5ButG60IMU6tfy5T8+xTfhxGu
PAcS6DJhEPb1QWoUoj8jdKKh2jltN2IN2DBt8GtCLAO4/4/nfFGQ3jR6Bed8fV8iZNTojTE4Xr/b
/r212a4NrQbjUEs3FINjuXKo7Do/BvvRTZ++XpRtl/hnMCtfd5xKbbkJG/8LUDKihTZur6tvqzqD
SYOODkhdNMhFLrvhKspWqinhM8mAsDvUwrNPQ1T79tG6KajnRhDGOxg7h8jm5P2JrnEOQ9NkNbCh
gzQwHYzZd2QSKaV7Spvy3A/289fz97kLFGcVLnxE8f9tZ/mOq4GJSe9VkWACx0Nx330zjv/NctL5
5UPeeHPqKQA41Mcizrmnxr/3KRw33fHqA1YBm5uq1pDUufBTpXmzCuPkDMOLI7O3shl3DsatbAME
NxeYmQ6iXojEfBws0cRcdxyDnXwe6FF1dJ7aC/EHYB4y3zjPxwYQt/JinFD7PSpvMmTBGKLPONoT
ztg8S64+ZH35gW/UdSXiBOKovjp+q7uddf3cFbqsK3rIlgQcwtJ1zN3CgVC0Qkw1HqbQOFQHVFj6
YxelL/OZh9JXgxlZ79lzf9g7s7w9tn8srxZUH4VKKXhA/RS/3oKqyrC3NzYtIM0N4WWsJarCH5cx
h16ukypU+FoXtuCuNKZx54z8w6i1vmoQSEGHc6EcRAHpo4lEQvEn4xKxoov+WesZt12Yd7cg/0aB
rgtUZwpaCgjH2B+HOjQ7dij6OuA8P1n9Wdd43BZV2I3DbZcZARnR899zjyd/E2jBdNort8S5tjWP
Dc9k+jHiL3v8DTqZIDPvtQYA++q+6B9lVvhz8ir7X19v+q1DE86HFy6gykuF9uPgJluT2JDwvqVt
dyFNHQ75/X67wtYyQQbEAhjMxAlN1nM4o2Fu0hFHKkMRmmMVEmMnItiygLYDAwQuENNEAvHjQFSq
DU1fDziVExJOUr+f3L089tbxBD4/aCGhX+czaDh101r0BQAIZfWXg5SGM74NUO1rRfT1mmzGw2Dl
QB50oZYESfjHsUiFMzmliNqWoFEL2sSrDvIbQfs2dPUeRFDEUFAL1X8NfcI5cW125QvUzUWdWDDb
6M8D9pE2vxBnJ1G5dZctTU/gl0LMgRfFx6ElTluWkwobUDP31Omh7r+r1Q6MbdMVwB6Lcx1N96Ce
/miD6r0l0hk2XP3eNDNPb/993RJ6wwCoQ3VlwYmtgk9KO7vDM19g//OwNr8pHBUM+3XHCzanCoIb
kIcHMcMnwT4XuafRMvF0AH9UUHBwK2rx6PUef22rENLiC6XUvqzM1uQBBIK8kKEtNLKryRt5N1TS
weSxHJriQ+HlEIP9emSLH60P1GsTKz8zJ67DE2GiBPFwYFsgHS6b30rLz4kw7rih/+ravVN8z+bK
7/p+In3bY8kEnnn5yKGaY3ldBsAmyPfkFKnl89eD3DosHDCOIai2Icu2ji8EI0qlVTDYsagwfxI7
Ltsfdnb42srmal1ZWU1lYpr/g4nixu+U3BtF5n9tYHsYixgPioagaVuc9ComJHPVKjSBE+KpmjBf
qjj23MvOobAZUjtovwTqmqADc20lb7QpR4y3JAAAIm88VnoZtBJR3/KxPJknduXKNv3hyuIy7qtx
OQNkZgoBH5zRcQRZnoS/W6L2awK16+LsTDsj3JzGK3OrXdUa3ZBQHd4wGplH018WOATzJNrra95M
N6CpycDFYYCdylzZEaZppIBP4L0fmSfVN1/L9/EIAC1YcxaiI+NkUS85OIAoJz+rfX7E5b243tnX
5lfuSJQGrWRLTmVhiUNp26//Hr0GrDXoHXvZaxDeKiujsfOfwa72dEKm2i44BtuF2f1STFdfs+Mi
siGPqHwcCDxI+tWt85LcgbmnjaCkvbM7PnMl4qC6+oR1e09dM+z+Co5reVCaBAI9RS29vmQxfdvt
+NwK1a5trW4deygMU9YYrhmNFx7IQym9KlgqPF2gQLIH3QmgFW695rDPhLR1zhCwzYJUF2qewOx8
3C5skFoOSQokPBjx8pT7g53vzOXWdbe0mCPjDIW9T89qtUyrdrAQiWr1HZ3uCbvj2l5tZXH/T/55
ZWPln4Phdr0rBWw07QtQfGdb5hB66F6SZFS9iiU7OeCtbX89ppWHOly4yiTgHpry5jixQnB6ku9T
snOh7phZ98Miccu4QlXhc3SpttIKpoT6DYNs9l7f3M4irSOfRDMUZtUIgSUo7Kvxnuip16bHr++c
TWf7Z5XWqGjRKZqcc6wSjpOfvUu/A3x++NrE1jiAAbQgNGcik2MuM3p1/HcaSA+rJcohFN3nGfey
DmLqcgq+NrNVX0ME+o+d1Xk8ChcVmxZ2kpsUhAmX9nlJbdtBF7DEy87JeT+vvTV7uGkg1wf4ITjA
V1tVHaypMjh8zqiHQOS3NXzh61FtTt6VheULriaP4w4zzQbupibf6vZFUwdP/OvuMhys16NYvuHK
hlaWKZ8M+EDS/dTnk23+3Vc7w/jccoLSDJKfCxkNRK6QDPpoo6ksRdg6bLSBfXLuhnf5S/y2vssA
CmWQdAwwLgDAilfpQz3BeJlDiBUjuVdFe9fI5yVbPgQkRlATWPxx5SWambcGm5BhqPlvVGI8u/33
YRxUDvFkRbcXhG7t9ZOoxzvCNUQjfRD3ndW+8FQKFHY3n2v5r6EuC/0YcFaLeh1eLiv3mwCvcBKk
S0C9w/wc6NRa3bHw2f1gwViYoAE5QEJmNVsSh6pdUV36gAF5xoxudcqP6fT7ayffWhM8hgGNJosA
37oXQG2LbEwZZszgP0rt3A1PX//+DXwLhuEQZPWW9BXAwh+9D2oEruyWJaku/cUIZMxj7aT5CwS7
ivaYl7atoa8RQtwETbXrZbErXiazUap++QoSl4OMS5BmO5GEVuN+tPCZJxs7CzRC/7G2OiHmqUXr
DBklmERQpfZAg+Mic+yPXhWTO9gM5AkJVRAWe1CT2dXO+nwdwjqkupDMQMkNdbePM8uhcqQrtJM+
OLqE8a3Izrn1mCv/HoCiwy0g6IKgCKKY66qXURkDdydD+tIGhsyIRQ6JtzT+2k02nP2DkVXQp5EJ
qTPgJPzCbsOuuSgNO1bVHhnLlnt8MLM6CsVgdZXZm1iw78b3/ogG1NB4MEF+gxTDYa/Xb3tMSJsY
S5c/OjU+rs9g5qwzWqqCQ+AXH2JA/DxB9tCEm0bMpQ8EpxDIHlc3vN4QAflCG07wu7+ACzhILC+5
sUHgwW6R4EcWfIxJ5qmHLK5bCC57y1ZwQeKR774Sdj5lfSPb0pBWKmd8ijsfi0F6Wl0G4x6Rx4bX
L6WT/x3wunF+HtMGgTWW0GVFAApRDw8TiPZm/rjLS/yZuQi4hitb61aszKp0ty0saNsf5twzH4Gp
v1Pu5u/5/D9IEfUJvPwnoEUOyWH2CVD16nfGfIjxLHrxwdd75HNU//FrVlF95ihWn5Wa9KkFkFQP
aH2Nvv72iU3ZxVX2usQ2LoYPY1/F9HNagcVOldIvE+vvSkFhTKPPXw8I7UrYAh8fKtdD+oSYdp0M
K8laFXyo+lNVdOmBsqZHiShB+aDpywDFXHGTNXlySVDduSs0oXpONraRrrM55qCljVU+iLvBSPPI
5dSJ07yCkB1lkO8FM19gGIUT5XTsYuje0xYCyHnrG2rRPuSQqzhQc5R3mezFrd5m7zzT6mChTEFi
oe6rkPVU+9HOFvGdSUNZh1KrnDwAyTqgken0UytUnO1Ni1ybVjAWjZXJQ7As6IfZdTXQeUk63lRs
aC6DdNiLW/C3yUrq56prk7jkwkE8PpFQSYsfaZJ1Ac1wtiopSp+yzcCsP+VDWFkd1GZcO7tNuKv4
bqG70VwV5WFiFC5gdSCjJ25x0dW0RSZYVvcVKbK4lcX4prI6DZnZplGimDSq3Dz3RlBeP4GDJnsU
xQCJb2WuH1KgDG9IauSnCQoUpxo9a4fRbYBM0vSx8MDskQaKApVWTx1zLUxqnh5GaG76eZ1njzp0
e71y0MqzSA0RiEGjp7kHpjWirVDvE4dpwGZmFYmZWYLfDL3sXpMZ7qFvWXIkBWvOag7uhkaDX9tG
M4Vczs2tJJbp4ZPb0GQGUPtJh1ONtYZnN2YdjHkCzCWKWWcJaUXkmtQ2asYyjTW3y45Zwm38waqT
3Wj1vV47+M2m0QaJIYyDQfPsXJtUOYASSfMaNv/ibpF6lZ0BmYOetxdHh3gptcwqHOkI4WfLRY4u
N8WZO3ru1y2a1roaUhijkSdex/tf6DZQL3Mi9UBYlvQGOFxYTHXpl2XFH+xUQT+YIjItkIxrPsGP
xKboIPbWKtUtcQYt7Ge9hdxjRl6YAuGPwRZtOI1O5eWaRc9dTTvfBoHxeSpLM6zUETRf6Th6EI0U
d5VuCi9jMwldhb0DiPOEvkDZgrCCD7V5kKZTHPisJReNAwyuuDX/WTSOE3W0qyt/1IvplGVyPMrZ
SPyitJVA0Tp+agbNCYsiURNvrpPyd+5IHidYtWdXEsNjRl/GWZrZ72ZGIEZIoEutQpzQnzRtfOpU
Zp6NxiDRVDrtD7dtUviG4QC6n+oF/4tLljypuUwenazTUs8op+LOUWwNOVFeAYnVlJnXyA43VsJp
deqgP+TXZVsKj9VCvaWdmb1TxWIkGErMdkJIj3qvKIvbhKT9CY16E6j+udW6gQ2kKfOSBk/YIOsS
HSpJvfODyzb9Pg2pek7UUT7WYAb8YdfUjpx5EK/APSLTNpX2oSTmFGZmpT6aFTNCs0+LM2Iv7TjN
KbAQlLVgPXTb+5Lq9Tt3Kjd0wYn8WGsuugxHyqM+YU2cNg33EbWOt6nMu99aVaAjRIuEy4NMy8FD
xeRwL027vjgSotHTqCnIebXte+O0GQngBNOrUyrTe5qBqbJvyjepDfVBuFhb1c2y52meICc8K+eS
mf3NiOkLRZKNAQCOulebnX3DGmJHVmFWti8w0V7hNMMZbYRqOOBsCZSWjJVfmbNT+21XoMcdlKUx
ei0gM66x6eikfEZeB9LrZmXJ85QXSlBqKjt2qPGFljapB8Bspygp2ABsOWmOQ9WUT8akAndQkS6C
4iEZgkpxYEsC0DnIksdZNtEjzdomNjWhZVEi0TX0nsykKjxAlXPfLbtpivPUysoicFjRNtjPUEyF
6NdoHjUuE691bOpzLBP6JkDun/CShnoqB5wcmom2Prs/FFBWfZwLPKfcNMvDTJnRemEL8YTKWfOg
IN78brYCcpCNsySX5hI8y2JUHq2iyZ5IX7NnXvRlZPPZhbSZwdE/TEx2FC3Hy4Jqlt9ksxInmT6H
0gZxxUxc5TQvxMCNZecR09Me6MhRPSQlxAop783T3E59KFFlOzegtsLZSsXwKqlDe0/LoRIUDv0w
eImVNpUvRTa9i8nMI5LXbpwOdqb6lVOIOzpDA7HQkv7GLl3xA8iItI3JXNJfQz9Xft4KnN22ygMH
Bdj2FhILII3FblPQcEtKooCyW3eUXH2Y5v7OgvZJ9VZAXeWtZp0DJRwbW/1kDhMZL1alMn4WQ90+
6aRLytge5dJHTXQFexLNQO6BMLvUg4F2mkRfhs5uoDo1nZuq0Ty1xd1a0JkeIPYg/hppbuFqLPnF
ctCs4nWlxl91LvTXWhTkhArPcFDybgRtbm/etJmqeGbqOvFcmeAYXzqGHcUdqI9m6+mCX215jSbq
X43Qqwc945MH0knhCVtLvBqNYAEHx77lpTjW0UH5OM3mTV3oQa1BqJU7o6diYwK5cdQrbBaBknMx
1JExvwwjn/9qSJOPnl3lB31y7bPmMvtIFVafG7QEHKgi5JG1roygvE6OycyGeJqGFpqCFQWdvp07
r4k5qZGipM7PPEvzI0GjkdegCngqGE0OCZdq3IyTGmd6RY/YFeLWAFf9XyWZJn8ecvdNpNT0FU2n
J+wmxytdEx3yEN4+ZeB9vAc2ZIqNXj8Isx9izD7K9cRi7s1Q8ymetFKNNEVUD8DBU29gpHs3pV1e
5s4BEbLDzJvRqdPbtEicl74wMEV5LgJQ5pT3qjLYMSA1FDfv0XAR6Fj6fCPHWfH0Sd6ZaDLzrWYS
HiCmyTtJBycw5KBeUqM1HwdHL2/ZpM4PVNEhA8j15ifRpz6SiLDu2mmwb0GwCOY4x00rT6RWG0lN
r2K1s5OQl1K82CU0jHSrmG8V4DtlIDQdWIGxzd6cXkVRE6/jc9tS65biYpm9NkvBXz4niXHo+1Se
sj5TAqdsAFkbaqgBO3RIQ2o1wJJ3U3ejaJn1ZiZT+g1SiqbhpcooIrPNICQ6Fv0dmkD0i0QKJqRa
1RxkIfTEJzyhj12uAFBESP3KEKgdFYAYAwo6nXDqTABPx7FFjdLAlyN39Fw3bhtqI5j40/eJV/2p
0Wd5UBt0sHj2yNQXqeaaBzYMdgHvWHdAhTA91YizftBSKGGrkjx00a5zGdEO+tSUdRPSbMzwHi+r
/KHnjR5lpWHdg+zcPhmd0wUVyLDuisGqnyZaN76WpnkopCa+5bi8/WSWtm9KTb1Tp849lNNIwQ+c
NX5uqA8VmV1yQPNudu8YWQ2Vv1ktD6Na5VaYz/Us70H3VypRmfZFjYe6cLPvc01Tryk0KUKt05ly
yIG/OEyoz9We6jbOLa9tSdAUb+ZBn9nj5JVdYb2WHNGzN0y0TH3ETCTKEFzdA3PIjplTZaZHIMMX
dJ2R3ZNOMS6jtpz5qSvioieKAqi2UkRzssSWvZJHhUuKW6EUyoVNNvpaUWrNQigJERSSbIbifsmm
1h9ZAWXE2kUcAGcofGhgp4eUTNUxGwb7WBnUCS2LTSewUfdeaeTVBelzANaGUb5mhZzu9YLZZ1HK
9N7Kcs5RJk6cu7mua+4lyOh7LE3Nc0FHqsYFoiuwSpLyOJB6QVDROnSKblKCKqfsSKWdIhAxeesj
l+NEjZU4sRgSUN+i7/0NhOj9D/DqcX9WShQXJ5sGkz44F1qrrq9IKLIVk+1NppZ8A45zwmmu6t/z
TOgxetAJysqlyQ4ycdEWxQ0XPzxmrtfUhXWYALm9kynlT/hYMIqmdMgwP3iZCMjchh0msMYha7pR
zqqu9ygCOl8tFSsiUq1vFRS2sjDjHGnjyujtwCirxsu5MdxprCrA46BWh2m2f2dNBm5dXLVIYlau
fmFZNTAP5P+th3dX13r1zJo7NmnyPdHnZAwq3GAi11Mfu1DrEZk247maMttBh4aixQpaJh57nbXR
LHLlUAyTBXlGpZ3vU8HYzaS07B7HSPJNQzwf2opaRmyUamgPuTwh+WnHSHWab0Kj1ZuJJ0g0Eqc+
AZuU303A7kINiNMbWQCUxq3Z8mZpqWgxJDxUcqni7Ti085OYVefNdrjpYRiXtp+f8RRsHswO8jNV
p94AlJMdyFSk3wazz1NcQYLGdtGWB8Sn36bU4jFpSHIZHUqDxrAqjpdFnKrTGE/VXF/y4S9LnTlK
uan7vXQJMN962YI6OLFCHawtL3qOS6fKczApzZK+DVPSP/JC2EgzDQTy9kZjnnJWmg90VIpnvOId
zyQ5g/qPIo6pzt3YZIUZlGTR9xM8NIzRiRiQoy8sR8xiz6biVTLNSi9JmI2eNgO9EDPtDESjSPB4
DJfqG56cjae4rhi80crml5yZZmByJmKUHvF+oJkpwJYHPplFMfSB0Wr8yUim+FqeOhyyzXp90UZ1
fIUcRPqi87Jv0DDaN8wjXde+czzdH3L2XDJBopYbGgDI1LQX4P0QuC5LkHKvzTstV1kEESYI0QHQ
E5iitB7TZCoRWY4iFlXT6H5Sz6CuV/FW7rOeLx6mniDchNoA+oHcvwmvue/MpYycUZtOaj+odw4E
7bmfMcM+1mBCOyqy1PZqIV8nc4w/mcqrwk9NW5n2Nld9u33MbXFop9ekBQMZgP3gyfo6z/Kn1f6r
NMuqWIGnbqHMboM0S9AuKvWZjyhnYSw2PFSeovG4qPgpYRNMgXvSzmrhGZf0RM/T9/pZvnFfOSJ6
3SeK2EwxQf5tYW9EkvQPUPtqDkSJtjyuILNsIvhi8zfD2ik+bKaXrgys0r31bOqcDMhTuDNgvxaq
Xyo9twkNZnj313O8mfy8MrWaYqlIYxImkr260YRqDwAbcGUNc/+fZpYpvZqyuauGAkcTSnUu8Vz9
2EpEa3s0Ip8RGMjKEfCUgDMYdbR1e5/mVIPBOwfrEi3ackpoRN1Rj/coUDfYSj7aWSXIa651VTLD
jvtEIkj5QHrzL83Lw/JFfUKmao6dcEmqIgnTQI57USDsYv6yl1bd9MKr0a4y6NRQc+Y2BJU8q7iZ
8+6Mx/y/L+VhHokL6dila3mdpG8Ucxo4VGoRPf7VInyvlbtu6HZcY8PZQZSzCDChIdMw9dVsJm7t
1AVBmddlINUkMtD6vxWjisfd1PCGrwOHroI9GAVldLiufF0hY8fTpdtKGyZPar9GkAureFl/vaO0
jSMS+uWoOwEtBw4nZ7Uw2Uy5k2BX+frD9Du7B3sn/SM3inqrjwiCfG/PkFKtAnS9Rl+b3nCJD5aX
L7vaZUAcVNpYYYCznA+pJYMm2QHKbWwxgCVBwbYA2EBeszqZ0D8r0j+YLnEa0YKR3izMPHj/7Qxk
c6XAu2dACIzgDbtaKaMwUd2FvoSvGsq50rq/qyYP65LusZ5tAEDQmnBlaHUuOY02guwRWAnLo0cF
bOZx+jd0tY/dURxbH4VeyC18vUZb7n5tceXuJlFGS28AJijRQ66IM1TLvdEhnmHugJs2neFqaCs3
TDM8k0QGQ3MLjvoe5TVnp4i3aQGwUwicEMBBzPVQEAY4rIUF5Ao8DSHVPO9Y2JysKwurMXRIrNGh
gR/YSBaN/U0m1aBqfydsB9K06W/ofMBzGU0QIO/6uHFMVygJUbFxplb2aD7/E10CDAZNuK9Xf8/Q
aocSTdGbJIMhBlnsLhEBH18VtkcwrS8l9FXgZECA/j/jWZXcTGPKeFOjHJQdHTOUGboUcD3d8LN+
V/+ykdEPTd0zY+oPnvtUoKa6dznZyw796gtWZTgIZOdOnuEBRR2kR8pUYz+IkoiTa3XtdwGqzedy
zADZ4Vl9gyQ9Q0EH1Zi0VFNoQFtTUJf8VzoWxd9JJ/kBUcq9BaR71FZOEyG1OUZqbbsDMj6F86AY
ijgA/zgyf2Dl/CutQcw4a6X+vagqFLD7ug+UnOWvnZ61Dyyz6RNyjPSYVKQK0H2lv+hzmsU2CE2W
1jYZCXRDonKaNTeCMuo5wm7vck19SzNAKxuo/j5ANJ57OgeVwDjP+TcUevB/hTnEgMp3sVUZ40+r
xDOzKTKo8YBWJrR5K8NOFkrp0961QtaZVtDRpj+IRk1uhEygT15qdeI3M9m7GDZIQHDO/eMQfxzm
6mZguewSSmycc0/l7XS7KARZqo8CuxGhY/C86GNYSO+FX3v79vaFuAsyTghT1yCdKiO9PRPgjQEE
9vUKjeKSe3MmT3j0/v8sre4lDjWi3F36B2hW3Wjpz664lzo7VebujbG5g6FIoSEHBiKQ9UzqKC4U
s6ot7aVmZJ9k4MT5KQusWyOS/nAkB7YrsL3RDInVA+/NAu8lYD1eo0zqNhFlhRCpR6tJBTgcKjIP
ypN5WgRXkyOSw/zn/Fi9LtzWC2JxuKAxTfqLgC3+uXNW6svh8WlrX33Naq6HQQNk0tHRNfjOj3W4
gDLGA8oCAeo708siq6OBcdsOzCcrEkGLL0pC42SgMQp1tnhPS3fTx9DtgyMDRJlkjZxKUqUbSmRy
fewyT8uqBwsiQlXbX5K9XsbNlb+ytIoVOtTlJV3Aog3AqGX514gMFBn28AubVtAJ6oIGzkY0vLoh
dFb1bpFbuCFki3yMdqKaGoCgbedm3by7r8ysbghuNRYH8TS2ppsc+qK70ct5JwDZjBWvTKyugNwB
ALAaYWKaCPcGaV46UNl7hFuxmIwDtHlfaG/0AHgP91+fBtuDQyvgglXX0Ryzus5T5Mh0gTl0IcwN
BXXPsncsbB6oYIYGjNcBtgztNx9NWG1qO4wug/Oz5xJXKvUXvcmFBL141ZEPvVDwVLKdzrZts3hS
AJLiADu8fpH1zJK1ybH3zMiNm9f5mT7xGClnzwnJXXcPSqBgT0p9yyFBPPwfkyuH5JaZkmZcro4c
Dj8Y9NJ3buppjfF/CPoXhmr0teGmAtr245RmZGgyoaCJQahVkM9DMLk/K77zpN1yjWsjq6PUKvRe
jjkCfgeySYVFPL7Xur69RlfjWLlGN2m2KCS8DzWwIKEe4MqBDZXm9HmBj7a+8MCguJeX21wl5P8s
y9aAZ18z2+LNaaMK7iLiG6qzNdzOKGjLdsfr94yswmSUdRvCS4ysV05TC/g18l/z+Pz15t1orwXN
4NVQVg5HLS0hYjSW+VPRyPJf7H3Zct24luWvZOQ7szgCZEfdG9EczqhZsmz5hSFbMgHOIMDxd/pT
+sd60enMPKJPi5VZr/VoS0c4mDb2sPZa/ix5yhGTaYifgfcNrKi4br+sLeA5a3U66sIgOm6VmEP1
/WbNzfd/JI/WItuzEefpOAurCMgSCmXwhEHxOWMdUaQLu48TfIfkyfTZ99f0/fU8f+LRvmcghYNW
isW1gmhET0ZIFweNMfhZpvurvd3zhiwdAkClwaoMepkZ4fj24vIUQW3TFCiWiIIHGjMevZjcMmE/
8VSV207vo/endPYcugAwO7CAoH1bXGJhxiWrKN781qy2SX1ZGFZopV/fH+Tsup0MsrjGwM6LWKH7
H9qEcNzj5Eg14x94reRkiEWaY8zk2Ii5Y30CKhJQyBCCecCFssBAGPTfm80825MAQG8R1MrZbfUm
egsU1Mdh0lfs99qCLY6Bh37oWs1PYgFJOCWDXFu7o2fj2tMFWxiggvVC4x0CCjFG9UVqB3aQb3Cq
QdSArh0ClWetCea2QmDndsKIxt1aYHv26OEegb4ePQ7oBnm7jk4Vc3fqEFnbRh2S6sEcDd8rVx6p
84M4FGAZHSZdX0xTtwFq43OfJqib/Jx/cQs94msh09ogCzM7GB0ZhN7Oeg2vnvPYocKpVV/eP3Xn
nHOwF/05kcVqVZOdiQmwmSC20Fwwpb7oGx94vpg+vT/QubOHfhPwMcAVA+nP4uw5XFQut+Gbj+V9
OhTAxfwDf/l0gMWWgAS8IK2GAWhb7Jhhb3VBV5y7tTksNkSDsz/EcxNnZSSHmHhXXlKvzOLs20rh
HcyM7qh1Lok+vA6kfghjsOmX9LqP7OdNFiUHL6CfoSgBFSEo2++6NHx/c86dtNNBF+a6qp0pRaM6
HnQBPKrbi3sjQdUZJA0v/72BFiZ7TJQG04Ye1SoWPqugtViEQC38g0FQYgUfJ9x/tHG/tQCyrAs0
3cMCJMn1ZB8nfsn+PjchkgsGFCaQZTDQ6b4Ygg/UA9ETToKX17vCyC5i19i+P4tz3XVvxlheTdxM
Q9Pg75BL9pC/2NBxopvqMNMq9ZttdVA7qHRE9kW6awJxU2zULTpNove/xNlSyelEF85Qatep085f
wt7yO83zuwsJdzm/ZqEXlN/yK+Ox2rCjvlujijl/D/5a4WV3F4DgfVGPWGHQS130cL52ViiCKvBA
x1s/ul+nxwFSctrm/fnO+7Z0lE6m6y0uQhG7smo0QKCKBKV/4HRrl+NBllHh1VsX3cfvD3euz8sC
mYv5vdcUZa/F8ipa6G0r4cLICPGpe1DXyXGeJYqv6ggd4sAIEiscIhQwA+iKrD3XZw3aX8Mvu++F
o6aE9HDTyEjCrOgCC6i4lSnOx/SnJT0ZY7GkjaaRYqIIFrQdgfAlP/aP2REQ4TC7jHdTUD/nd+MF
2TFAateGXpvewtqgr2QomPM9TjE+GRvnYoKmdHIxHcbQCQAt2Tj/xPKczHXhLrYAxddjgQF14V07
XPPznF5OdJVBb16zn9d01lpHwyt6/ZcRg6eMYvIoIv7rLkx2Zdh98T7QLUgiXtcS02fX0AJ5KZin
wAq1vBFtFhuO5iCzCXy0rwCaJ8Wn90/I2giLXYprPXZTC+a6GpG1IBT8Vpnx8P4YZwhSYLBPprHY
GdnYsTQK2LFhIx7NYLzsjk5EfHZnb76TUP+DOPx0uHnOJ858n6qhpwZct7FWYWldO+W3YVyj5Flb
uIVLxTKAqmtzdqnsyh+nByLX/IK1ERY+lVDTSAjF1rixXYdydNEmhD6pf7Q3ForIIFCjSJC8XSyD
9UBJufPeTAbAmhxt4yAKg67LFEMNXSRin/Ix3jQSvVZYVvBftmZ572Tcu7YNfbx2DT1feXzPOkTQ
gv7jKy0mnuZmlpizYaxNFiQoflUk29pyZZT5r/x0jdFfO3fqg6p5KTNjiKKnPYe5qAXfgsLnW8e0
Te420h/taWWV18ZaeBNx1etVnmMspRW+IN7OMfvNaCU+M9delfOL99e0Fo9aaZOpy3s8aiDDfGEZ
ehlYvk+A+Hv/3Jx9q1G4QqnnO8/2Yhh0CgjL9LBHRpxvtPGVOrczNKobLV+qlUz5uf5ekJX9OdjS
HWknLiAePmeTD+7WCvkBdOhOFF+jiWcTX/19elxYq5PRFm9mnHQQ7OAuMkIFGgbiDW/XWojPZrmQ
l7EQ+YHjDVI2by9d77iFgl8Hx+4WREeR3MZhd3CuREh871Bs6M20YhLP2RIg8tBKjHQ88EqLN6vv
yrp0XKygo12mLZDD9Wrl79yzeDrEck6uO7EJmEd4U+1jvSm20za5mUV5klWV03OH73SoxaPVVlBI
AZsmSEI6WfmpnV5wLd+bShz7jn+OrWQl9DzrDwNoA27GOfOOXvO3+6W1mWlUdYo+9gujDexvLOBR
HMab8ZMRzHQAGUgn/wvKc+eXFEQEoJ0EjmRpm1NVqFT1CXjEjTgJzYmMPrqpWFhV1k6CGjuCC3/Q
8MV8gJ330L59Lc1m5fKdM12Q/PrzOyyMMRr/2gKIEMRzE/fQ/dPt+2I8ZIVrQ9Hh4/tGZW2sed9P
Hu5Yk7qeMZhJdCn5JYU44W0JmSN36v9Buu90Ugt7XEgxoYMU6b7UMiAzjgd8DQl2/sL9tWwL+5ir
bhCpha0bagjjpu24GetyZWvOmfqTWSxT11AIcmqgEvGCoZ/A5xkQiG6LUoBak8hdG2hx/N3RqMdq
wvHnXraZ+IabdSTGl/c3/2xh6HQ6i1sNbnc0HycabvX10G7NwIwMRAy2bxz4hXvtfrIem1VI4FlL
YsxC4raByvfSLtZo8SPDCEtSZuwaoMWIKRE4lXNICI8abY3l4OxCgmDGhko7sKnLzEXcGqAyQbNy
QDpI9OW4T73woV24crzPRX3g3PxzmMXxroVupVmGg9GWL2Zvod/7Q5kcB90MafdFraVjzq8hCEtQ
lzLhQi5uLR+cvgCcDrU1CSy6VmvQB5ouSuLtVcwZ2n772/dPynx3lp4baG3+HHAxPZEkE/BTszXe
q/3MhNFE9LDO+nv2lT4dZ3GHR53FPZlrXjKqntGmC94ZL+g35Cu7m4EkSfhPnCrIbwKKBM6E+Zl+
a/9M6UALLMmnwMhkYKvPpH3gyAT2AvG6bqx4cGcPielRMCrNhPDLbYsdNLh4+TgF5sA3mv2hMdJN
Pr4IllzmTAXKkeH723Y2p+baYIRFzOwQjyyeEm4U0rCmuRB20UbQP7ZY1N3kIe74XgQzMCZ9HCug
75B3KaM55cK2Xji9trs1PqFz7wySu6CsmssU+hKdUJVdr3ECaDMa/X2OprjSkgfdQD+u9vj+nM8d
1dORFpFvBVUuwwFpX4Beja96V0E8kwUi/drJzPeGHKuMhhb29P6g56zM6aDz23TyjE5GBUK9Futs
0b0YLrO887nz+Z+MYYOyHFkQ8O4vHEo9NQWjYpgCkkPCFfGiaaEeDWaE94c5c0hxYAwHVUBK0FGy
sC1uOulSjyt0RVZuAP2AXtvG9m2sP7pQYlA8/ftxGoaDkwd8EYRdvcUJrQu7czSOWVG3edA1ckm7
AbQV9hddrGmrnDmDEBtD8AmmKahKLrkIk9HpEluCiMWrkkChmU/F6KCE/nhvrTHenR8KUlJorEfM
sUSOKOBdq7rBTVcV3+tJekDO/NoV6cYx25WS7TlPGdP6a6yFqwCXBG6shQ2zt3Mj9rP3acZ3xKAM
JG1gfq0f9TCNoAayYlvOHHkM6wKGM8si/CT2S+p4Il2KnqMEBAvo/zP5E4TPYEhtK1+j4Zyvz+L5
eTPW4llwYBmJ14P6rOudJ65XD+C12L9/7N8fwlhygAGwW6DLD1wAhflQDxB2/Pj+3z+7XOAOdAge
GzQ8L3apLPNMAtWGwIIVWzcbj6iH7WWyqsR19uSdjLN40EaTVGigBI3VTAWvoXaRRFrkar42+bnf
h/WV2vKwSyPn4f35nXu6EcH/NcGF3ZWMoUhcfB8YIOvxEVy+QXKZoP0VjPe+u0mj9HIVfTbP5qeD
gdohZLmAPaN04ZfoWlkCkAGWOmj6wIvcyK0bTlvza3nlBDV6Jd6f41nTiNsE6keA7Ixle4Ebe+MI
TDFmp5mPTf9J9k1UtvWmsa4zvUfyIlm5Y+ccdHu+v3+MuLCOCADNLPfSud8wfWB2UNyRoL5m9+oA
qs6wLkPjv+Chn70K8BogsYM2CnRbvX3MUghNVqLBND2bBa1CI9nfVx815yKiDYfchFe5fGNAGaCj
Bg/ORwI2CitGfE/zTS02unMsUrayiGdvxMlgizMyVsKysgSMeLZ20UJAcEDDmDPVoRGzlbfs/ML9
Na3FwqEQDx4bE9PSNQZ2jiwbw6leK1CcNSQeeNsALgAl3hJeXCHdqKhGp8AxRNCUIshTE/xN08pZ
P7tqJ8PMcz3xaCC1bhZ52sBz7NoDyHujRLejxvikjDVd8HlVfrrDJyPNEz4ZCWVfSRQUzgPwuexy
3CiT+3F3odlxUJIH3nthk23fv8jnJgdYp4NHBVHhT+KtbTzpzGldANK9YmM2z3bKt870GQ03K2fv
3Ik4HWixik7q6EJrFMJ4kNLbU+NPq1nAc0bpOxksMRBVY0Zvl89rJ0lSPtvdYiaPEYhwCwZlZ17d
pEV96xaehnYubWUFz53C01EXz0zVax5Y02aaSf6sexel8WSskm+ffVJOB1k8KRrMH3woDKI27q0D
vA6aFH0tyL+1oRU4j+ZOgsNuZcdm93Z5Gk/HXOyY1wlRWfOOdZO5U3aXh/pUffYycjQlOHqSVluB
Vp0/IiDz/bF/i+Ov5VkFKiGcRQYVvP6BqPv3z/r5VTSh6AQueNBXL+lvWZLnLGngqBEBJoLxmadt
UBv6oYalhcIfGlSardLSCEHM1mq+aRrzoQztV+0a6/jZM3PyRRaGWGFZh4TD/7aLeo/nM8u6DdXc
v2+EAbhCZsSAo0V/6qkdSgFFg5m4tkuLILV1MDSt5KbPGCw8jeAhRXyESsLyxjWq1EHHhgWtYrID
4VPUebceMsImO5i1CBFgbpq1Mc9orQFHNjcLz0W6WRzy7TVP3cmgmkBbfBNC3fo5gyrtEz0Cxw3B
lUA0IcDjw4xNifIg883D8JoHa3WuMycVX8F1LKj/QSZrCdWyCEuyAZW6oND08com7hildVJu3j+v
Z2zzLOuB7PsslYMi09uJGi0zITKD0KkgnwynCixsoWlcddMaAPXsQHBAQHENpqqfeph46XmaoWBd
aOf5IzrWVRs03V1FV3JnZww0mv8BOsRDgFrQ8sG23ILH03zs6wmEnFwH/87HATQ8GcmRZ4corvby
/gou7hkYcg3UTYBemGuszk83wJCuPrY1xMKs6apn96Z8mhMv74+xPI8/DbKwk7FVebIAp01g3GeP
Xaj5RQSGMDA8HpLIfJoRr8U22VYVIAfmBYGW6LqpXpvnwnIqImswn6QIcbR7lV7L7IO91rez1Ov4
aZrzITpxTgY1eEipChl03D4WxP4IhdsbWuZPBI2DYKnwR4d2fidImLD+UXjGShVx2Wn30xeY36uT
L8D7jDmTPTRBvte3AzRSqgzE2F4ETtQQKuMzsOdORT0exDwaj+DsQpI0BYRsnSX7e4Lp5Gn88VXQ
Y4h4BI7G0u6ZgE3m9Xyu0r17MA/2XbcZo/Yqi7QrHqgovU51X0XmJsPKYFNWa5BLmovfv8BclgPJ
OiqrZOFfFw1oY/sYawHpvgt6DU8nkFv7Cd1bEXhXoN9SXBgRCgkgDUaz/FZs+l2zYp2MxW3+8R1s
VPegRqajPPl2P7LGMDV9YvJ7L0j/aITpRguy48y1QSD4mN1Y0dxeSHR/zfFfmN/fR56NP2InsNIt
lQu9nICLwkgkSHb0D/pkglXLqx/fv9ZnZ/fXGMbilYH8b6rTqsFxj4eoHdIAqS1/guuVxq+NfZEX
vx/v//g6/K/ktbr5/fTIf/8n/v0VULCGJ0wt/vnvS/61qSRYtf9z/tifv/b2Q/++rl/Le9W8vqrL
53r5m28+iL//Y/zwWT2/+UdUKq7G2/a1Ge9eZZur74Pgm86/+V/94S+v3//Kw1i//uvX55eCo/cL
nKn8q/r1x4/2L//6Fe/jnI3/j9MRfvz46rnAJ+949cu2eS5fXn95qX65qhr1eubzr89S/etXzbJ+
g+oIsG+oGjh4WSlsXf/6+4/c3xywyoNxdSZkx/+X+FNs/sxv8+8iMUcgyA5HZQZjSpCtzT8jv6Ei
AGkHD+lQ5KI81D3++KJvNu2vTfwFhGI3FS+V/Nevs6E9MQzgStFta0Y64K0BSdSy3QZ84QV4Mt1v
ncN9Enu+M3xOS7ry4iwhKRgFumU24McoIIAKful+aKNAkrErviHRgmTBjdyW4FPzx42EzQFcdA10
aJ8ZEOVC1Czc2fFCP+/C9I5FblfwqLkPau1ERAMvpRHVXIwawETCC5MMhKcZh7qnm5Ton9J5r3Yt
aBoDy2n4ZwOtSYAQ6pW9E6qcvpht7Ry1SrBPCbUAei1sUwRZh16ekUsfeAdn3zcxJAG4W5U+UZLf
oqJgAmRQjpsuG+kHU9dvczMHX2MyxOSbdIl54akBboVWOsz2u7waZNjLgaM/t9E+d7quytBLQP3t
G70QcKSK1oVKX1d3DbgYs3j0bRO0B35WdtVn8B6XV3nddQfJQb4oHVJfGIAlP0E4rCrB30bGmzrm
YIknqu/33wnGJ5WMaKIGW851rGt0X9Sch7awIKdNFTFCQPbyIwMnTfqJNLQF1dLU1Bz5Hi5vpSCK
+B2LtU1V5vrgizZT957ZqaNCE1Ll53GuPlp9qV9VNo+PIJmcQFKH5L0As+mtrTONhWC+gvbfqFBX
Ciumewn8Rj3eKQliXz8H3/k4s9hCTK9vH6uENeBhMIf8I9SPCtDvlYUdcAiHtAFL0hFLr2ysvIlg
nRqNCAgaN9zS4famBE8sInjWdxcCRHGXqs9KdYmlpx+8Qe8fukGRu7rIHiUYbp2DU+SuXzQ2sGZg
zNN7H0zi8GGZkYK9um1vbOYVUeyhKVyp7ksDmu4ArUrOdeY4mR2wpi4fiBerByGrIZhyTdaBDviJ
P2nU+NABbyZ8qmfoPGyyDpyjOvgCwfkNmtZeyj4Em6EsAAwjybc+rsgnXR/p1gBt5DGVTrtReYvU
l1MPiRc50DKUW71LEYeNE+d2KJqigyC6SeBudHomNnaq69O2RTs23YC4tGk3KE4xe0ObQkuOWT9Q
thd9xROI9jbNx6p101ekdEAU5hhJNfPWgZg86OyUkBCyNfICLDvqyWZ2urVRFryEdClHuZfT7NgB
GAkabVcvQVBnm/uxysx2m9kQKgj0RkvYduAifRh19G6HEtwXl248OlemLE3MXc+nG7sfizLM0ZDM
gzGh7mYqKZuhyX23nQhX/dYs23CabK5E5FrZoEVmSloVDmjnrwLQM7KvfemROLDYxHgA+pXkQuMq
/tBTUpc+I0X6SSajl0EFohU9/mOIL/NRcuRePKj7etzoZKAVqXgwARpqffTolA8ZmpbvJ0CnvuQJ
+M1NR4rbVnpxNCQKFCS1O8lwmDwIq0NJNt9pBuVPxZjoNTpawU4daNScfLPVewfFWqs2g3S00st6
HN0QJFbkw6ANYPJnY3+RdOi33XmxtlWZ7WymrFAPoB/NnA3BCTqmVKld3JHiiEMBERkmh0sHGNPc
1+y6jxyX0x0MgpjCBpyA2y7X7Cd0sKSl72Qdao0G03HnaiZvPNNNfNpNl+2IoLcpU3BaanNVLc3h
L9iara7AFD0l/gS9hWcGVeerBgybn8Dy2x86qxY7Q04oSdhFfJFnRcVRz3RhotKmTg6TknUVCDs2
X0xRA7XJlQeroU/7bCr6D2We5PdgOwa/QwUbt3PNFAKFJihaaxC7PdQgU4GVq12xyTsvu6ZVYdl+
rBm8DEyr0XAXpn7Abc6Gl3bkzkHDHf7YiRS8xBSEJ+HgEYgCDll2WxEqdqRo5UOsi+peDoV7pB4F
aS9YyO8rlYIlvE3bK1V4zC9YfQ3Zjv6j6FESs0Ve34ksIREKMo3fFxzism0ENTToXtRp9yLrwrwR
IEvE/4PLmCS9/WKD8nvb50l87QAmDgZlnrr3icrYXWcZYHp0NBigRsQbVsRj7mc0AWcLniUdggBW
AO7U+hB3Jajde42xbTHNS5w0zYCATPJyy9y4OuQ0FtACFNVHg421n7AY/MN1ltwXXtFVftVpmeZz
S6QfwLxOb8ze4V/Qcl9i0pBI2eBpFhvwOBupP3AaX1EziXconpFjrStQfYi8QqTUTFYgVA1LGteV
BqZO7Geq2ejpQ2iq7buizzfg6sxAZixMWDOvakWoOXZ2L9KBFpAvcApIxWWyUb5GpPeS91ly7Koe
jamuaajtOFXWJzcFzY0E1WofJEPrfDVQWOjQhcDkh45m+dGxwBjvp1ODqCnzpvISNGLpoexrGZha
AiYdCxgxGgnq2Sl2vZRP3OHxpwlu5CWqjiUYl6YJjPc6NDPupNd3e9nxR01LUYKfcl1D8qWoRenH
njPsBC0EGIBNUL+GaqiSaccHfIzYJYt9DQDhvdPF7Q4sWC6NeEXrOJJNo2/A9SPRDJP1zrfK4J0z
W/EEqp9pUX4e66awsBmm/VCRvA31SgdhKrW4+HbifP7w6U59uEXek5gmvEqARL6nKKixZHQpmcPd
ciCfWXIEG/lFXUcs05Af56Hh/c0gA0NBEhKoWAdwEPgO5G0IhS7crGolAWE0lBja/A7k5fvKMMEn
DuboBPrLnfv75P4nzPjVgPN+stFzHPMmyvjfxfNUlc/yNLT4/TM/IguH/AYPV0cSTIdrDY0ehIQ/
Igtq/UY9AJXgbFOkr75Tq/4ILszfIEAHoBYeF/wY4fhJbOEhVEFQgYoOYB34sfu3QgtrUeKFNvuc
o0ONEEcFyaylF2733BOj6yCvSorukbUy09CqBoSI+QSybrPYqQbk+1doOXM/ul1O3AFmCRavhoam
08NS2f10LMaydw6AXuXeAdIcQ/pI4UTt9AaSNyERQvNb2Whqk7E0EWHW2H3xDVp/ij9THQynWsLj
BP5a1pvHvDYK+omwXhpHcP2K4UbroX+xHxrD4WE9dRBky4dag0yKDles6wiIlisWgCWlz7aVlCrM
mx4MY37ruCOFeqkAC3vp6pp25zIHSQ0gMs0oqdoaqRRZUXps0YTyWatayA3bjBm+ZhQKSjYtMGpZ
adQvVK/6DSjOJ/7AEruYjvYYo7NkEIVlBlkL8QIG6pawSQo0wfcFvJLMnzqkIsUF9VpUb7Iuvtbs
ZHgok6SLt8g3VSnedkbN10l6JUxu5kJSYKvVyrCvyrQtD1M1lNkn+Hfmk2ZDbCd1szLUPDHbKKqS
F70Vat81joJcJmlHPNRxozPkEbBA8AkQBnxKJot9BH+8l4EBemIfYexjL2Kl0KxDCYGLJIRAyLiz
St72KegxbWeCOqBZlUnxySsAfGePcMih7XBX6Ci8Pk+08dRFA8GlnSzs2sLXhUjZnumxOd0pPY7p
VwbO16BoaAOsm11O5DaDD8hexUCgskXA3d/5VQW9l3uNuxb0Q+IkBsE8hGb4VDfplwHaRt6mNTsr
f2wzHSoeLSt7mvp9HEvHt2uVkg2m5nZ3pcaos4sbDQI8NockAVIqta2D8X+yvlpJaSFDBUUcvcjg
Nht164CUE80dFO5+pysDOi51mlDjqeKe3W2qhmJfdAv+OKxjY4FSexD4f7TLd2pPsFPMr6GwUSID
5xFlf/ZwAaDFPrZNy54h6OLeNspseZR4dVfvrCTVLwXlxZ7XCQUu1i7MZsM0G2pKSgOXuA+CL6pe
VINH7qC73SdpwA37jDwFicG0w/ImhtyPKS9YVU+hOYj7XCmvOhB97KtoqC04+76Tc/lMJtFe1g01
ykchBW+uva6xu+eMgl7Pp6akICfvHSuC3roHtrsCrL8fRdyPHxQCa33X0oywr46rXRtJbqghSI3W
Nb+ZbZoHepkR67rSoIxx3YuCJBd67/IjS4qhj3RXy7rad/CelvUTlCvGeJ8RqXXSj/NRT+BI16h0
TSN1k5ucNhZQYI7QN52p5/I+FY6TbnEd3acR+H87SDHWIUNJqQtpUhg6WongWTUqq3lICghmbDxe
d34vHOZtjTwW0FDTy5zlgRSeFyB3QCvkyqcJ3BDCnhy/grxihVe/nJwshOBKRjeqjNP7PnPUg6kk
sqmk4gVCe8M1vUeXMn4sKtrcGq2SOxWD3P1p0C3WX1lCNxAwuwP1uQAXcdQVIzzQeAQfdVsb5SvA
AfXXaTLTlw6qPNmF7eVQ0OlNMug3vVXnd31eD19c3ol7btrID4yNW5aBTKTceppXciBARk/T4H72
c38Y0BvDVk6JnYVe4brtXpapSq6hbTiC/R+sSZAcA6t4GpkEyhRQtqlLftP3uhX2aFC1oMugaUgd
gwh+D8PTzNzs/CiR8/zQ8648pIzxGapqGWA0FDFUZi4zrUnzvZvH7lWSWLXxpSqZ10Z9n7vGRcI6
KOkASqUX/qCpSQZTDzXJqCIdzA5S5zK7hiPbkUjHTuVI1KdGFuBxa+HrDqC+Dzo0faIOI5kYnqSB
yKAa3ExdJSX48n0QRZpP8J3A+2rhZPlG07jwWrVKI+AeHop00yjdLW9GC079TeI09qY2hpR+IXo6
pp1vAI8KwzcCan9FEtk8mYOFpExfW8VOgAyefExcuxZH2L1RhDYZpyYakaGBcgX1XvrRIMiBVFiB
y5LD57/MK0uDlBiXE3Fz9KXkqQ87wRAqUPsLqSpOAo/DdiIiMC1kEVzm5kGOQ4Iilz4gKIQraqbd
sbA1Qge/K5u8Pdh5bfU3KTywdo+SigPtsdborq1RK4sr2VNvQnYIxPul4yTXJW14fskMnOyNHPIh
uasTC9kZFeOKmbbUPqcSpPZ4iiTaI6qc+aYsvCAGDjJKLKnvh7wRn9AzR0MUxePrAYzmB3PSkKVK
4hEKacAzDOYlYpuWfWRgyld7D3DK2s/xZ+3M5z2VVo/cCBSbDD9uefOUQ6qLPMq+zfLtiL417IkX
M/jogLL6YJ7Pu2dgCbyvxOFNGeW5LYzWrz1n9KLaMNPxLh6x8WFsllPUG+An2vaOl+SXEtopoIpL
+6nr96Y7mOIpblJrsMLCyjUKJU9r6n3Su3g9QVbCYsSOZUP3VmbW9MhU1+poIda7TsYsIFzoPKqt
seAmYkq8/h8qLUPojRKhBZSGshujC1WpSvMOomhIvSDdbwjmqyKtC3B01ZUKkF+t6X02EBl/atxh
sqAHVLd0w2zNqmDPqt7QhT8OuqaiCsUp41IvNFL5kFCwC8c3STIZHqJmx3JTv/Xqangc3J666EKe
dDNijVsgd1QaqKvtM+SU7qvaHt1Lj6WZtzMb9TUh6fQCZ0BkJiw81Fic3r1E7foaygW9RERqa0lo
GxwszKos5FH3huSDrccQsIobWX82FBn5pT21MW3optHN+rouba3Fo+hl6Y7LkWdAng2SHXNKxuTY
jA0t7jsB+ZCwQKb7hgkHqjfAB3X0ESJATOzqUco2cFiPM5I16QHJguK5gwqNCJ0BdPlBr3gvjpaq
ISaZ0MhooLO7o4D+yw30blSD4GPOLwUSymNNmOEXfT01SsSqzVRBsMMpfNBCTPuk1J09bIl11JAE
dK0OlP5ZDqE10snrlCJNUgMNe+zTORsLJcKNclXrl1DzBNStgYYRy0iE4MiFmIxefkl7N47GjrFw
gL9i7YY6Jd0LSVvCA6qoTi86YRlw80pIQx0rlkDKzvEK0X9DdGW0Wz0x7Ixt9WHaEu54h8qJS+mG
Y4z0hWcWLuQ1bU8YFKuCRQwbrrvDRzvrQbNroGMk8RVj5QFFfW24sE1tQKVW63II5SH23NVk6L9M
Q5wldybciPZWeCMXe71FMiMh+TPTORQIfSnr/KNFprGxkbsZGyvy6CSPWSw4SiC6BIEFmn5NKySM
Zngsq5LyW4arAg6ebiroFXTeKBrpfK/O5PSE5gFobJShjlQ1Hp5qytG3iZ4EJMF5jnQ1jbud1xoq
/YycDySjf8d2/E+k+CsqRHNQ//8vSN3/3/9T/XLz3ObVabD442M/okXb/m0OBxG/f6cXsOcS7I9o
0bF+m7Gic0gPMJNOdQA3/ihFGd5vKIehO9mBkDRavyiCvD9KUabz24zcnbXb0Q0GXn/6d+LFOXdw
WoqaETlA9OkzW+NMF7Go2RRoeEnM1gNMBvI5WWUCOgIikzj14/7ryeKcSZgsqWLmjgUMZTnQLkeR
CMHp2zSGrskskVqCXOwecUmcXM468CUqHNG4MTfNHRA5SbGZi9F8tRS+rLgtx15Mk6ciH0wsaGBX
L1X5saQPHlJ870/w3FKi4wv5GYq+OXThvp0fMqSQgIPoEdKu1aWnt1fWIJ4NZT3F47TCArUoO39f
ytOhFkV1lsgSniv4nyvuILuF8gUybqiadAmvAlLw2xSFg2CCLO0/mePMz4X0wHdC0bdzjGt4c1zM
Axf2biKf6xroCpWGrL1+fzEXxfvfZ+gBM4GFRNbEnbMcJzAO6vQovKG+G2Rp/RgnxRcEa9H/I+28
luQ2lq39RIiAN7cA2kyP58zQ3SBIioT3Hk//f5hz4uxuDKLxUzsUupCoUHYVsrKyMleu9W9M6HMz
VqJS8o5cODMR0KwkY8UnIoMRq+5ZHbfwzSsewfA8vPokxwqGOPzni2DC0WfsAwt9g1wn3ct6eA1b
j6LGsPFdVrbrzBL7dmlJD8MKATEs+VKG7mYBC0u91U9eXQ2db7YK9Bex59JGyzNOa3lUOuIBceBX
a4+azRf/7Vd6kz8Nu8aJH9Ga3wB7rtlUYDuj9gNfLnNclzZrYcp5QwUynJThRDqVzIK7isVmosAo
1oG5AR9aEi7Nfsf0PB1zRM2p7i51K4wiTZJudor+lD5USMHQG7Npnbv5IXZa1z/pbvIZTXPftn43
b8qG+ZUwdWF9/sxnLjkGQ9YYA8crSCLEtpmWzjqKab+vO/6WlfnPz6wMiSdKPZ16eoZV6PZt++JZ
wQ+/lo/X7SyRtB82c/H1EmMQhHRKJQeBDBf0XsEgLNqJj5ITHGcZKOtma2xy7Rycf75FDJbSPBbV
xmPGl2MWAfBWUSq/vqqt3VvEXuThLL+CatapG+sZsDWdXgMd4nJjcv4DmuLdExWkUSGMn31ycdwG
rYqFWBkkB0m83RT/zHPYMOXUDg3lwTK9WRPt3uvUvdcHbue/JsMWfdDKJWNwEP7vB5CfnLtJ2o3V
EPEfQBuNoppeHWp6o+iGl44iR7ETDighmubr9d1dPfCaOsOFaS0BYbk0CkS+IxPBN7X+C/KaTj9g
ziOeRf3Wd1z4igFMhSqEpAAzhSOLsadLU5XP64FsXXGsIox42FPrAHyg1z/LzBB2tUJ9OcrC4NAp
M098HQ/0yfPGsqlWNPs0VZX72muDO8Ecq995Mxc+zbE95G3HdHCNAGKcePJdYgmvvSVBSBD4xifk
5IzXVKBnT3FedjsE6L8ogdjBWJDWHq9QOf2elU3HS1idYPnp22wnTK2c7BjKKXdNkSj7cp7at9vS
yG4MN7q7RXqD2jlgA4sephUlO0Go9FPQWpqt68X4MkUox1e9kt0Lkz8grWdV+0JGzlAI6vEwkILy
ClbicePwr+0ukCmNC1wD/PAuL3IWZKJoLgXMkAvQtXapwbLSutddZcnZ9f4Bz03MP+HMBDK/cldm
iQLE27v3nsOjdDTdzhlGW3GoA7pbwWXT4CJwKlWRMnzFmrTHDEhnevSfY4Cc6btMg7sN4Nzaw4WH
kj4Iua7PHjoDPBp084zdxh4uDvn/7CH5CRB5kanAJRGzHDVVO1PSAc/s3OGO2bw7/OgwHKHPuCNw
HyRn5o+0vm1t5iKMfjC8CG+9VReBoMyGi8+S91qnCAdvoZFX9+9scYsIpipFI4oWNhT2b8g/W/1G
lrqEO39YxcIFBU+uEdPGAnKdR+1nCnVx8ADnk2s9bQ3arNjiEwEjfifNYPh7sRo/b9pqHAeAy3fe
odgPx/DOOkTv7EWbTEkfv86lrcW6om6UY3W21bjtDgXl/jDLNBpQS6ADAn97sus3JcOWUGE2UyHL
Q6aAIYaVAYMxGhtRGDs4oZ/Rvd0pMELTG/wEtmJnfdIDGyIlpOUlp/jE6b7Jv/z1UcA8c4/Q55rc
evIiW1eVsjGHDvPdrx65JfUEJfkxepm/qW6D7kWchLBC+dnd0iVZDgf8z8r/Y3o5/q4lpdYO7Wx6
3+9ap92Zp+ibPktjwpgf2q+IMe/Q3QFS6WSn8bhF9rX2tRXuQDCbAGDJgC8DqYBgjUKJQoUprVC/
5r1n2rSqwfhBd7ox3LG+VHrdUDwD+VWX2NdRs/SQ6pfqjKf0s85E5pxjy7vpGN83dngTQ98aPTCt
SWJjp3tq9X9bC3jfbLDogIDpxBP45t04vzbUBBBp0aqOLI5HdGhpDequZ/wd+8RsBeU7VQUmwmAO
/3hpxdf9ZNBiiRFk82GAQqeT3+RG2XiTfQxwl0YWF4RHwUbMiBdOqr425rde2GRnncPwWX3owzIW
rjF4tVilNLG5H6Q9XO2u8KlhaME6wCa2zzcGxZYlog/WFrm1kYTZJHZYUw9GewiceAcRfe5UR+FN
+EExA+l5R+QU/lYRf3evn/9F5vnB9uL4T0kxwUeE7UH6nCbF7Sj3tl/KOzX4S9bM/7VEnYgD8C6B
cOkaQx4o6KdxBPr81tNB3dYb19LKeebEanPRCxYny1h8tKQVGDgbMSB3nisoj0KiOk288UBZ871z
I4tvZQ61bCUKRpgrsuXw0ARf//qDICnKlUfTZSYAWnyQWlSLVoo7zTGjl6A9xi39YONW4rNct7Oy
WzqzXyoMJwqPHW1xr0ow2hMbZQgQaDb3hrcXpPGQAmX7azNcapiwuGW45RbLqVTq+FGkYaY9Cbq5
T4oH39oiBV9JUbk6dR2Wq5mzkSrxpW/B6VZVXjBokIIbj63heof20JEpMIxe34nuNj3Zyu6dGaSS
vDTo1xLgcUTAY+HBHz5NVvNJTl7/xd7936rwiUsjGoCNonxfVdz9CFE/78r6pueGum5mxaWhhCfD
kmGghGt2sXmjnygNo7+akw6t3ZiGI2+WBOf/xSKenptYjqXKXg1jrtdrRLhZpCY+KIfgyNP6eH0l
y9GvOcYYEg9BmI9YjK4sboZaDHS6uDXTbr+kPXIkv5rAlR3oKX7zmKYP6wgHEIs/StkW3RhWjHTf
H4vN8t17zvRhuWc/YxGJst7XtRauVyf8HB3kQ0DlEKaCIwR6e2sfPlhfM3IsYcfbWXIbW330bF7a
d81Dt/NQt/QRCr++L2veqtJvgU2DSR86M5eOVE7KME6Zpzlge2jE3oWajlb2RuCaF7Vc9LmR2c3O
Eoyia2KfqjZG/AFSZOXFiIJHbgLHryFQUj1pq868LLS9f+1zi/OyzyzmHpNEYT0v61CfrMfoKT0m
MBqFDs1Z4cDub8qDrjrYLI8MZBH3Epd3DNiyPqBwRaB5Ln8Er+OuP9Rv/m26y++BzjNdKDi/+q/J
Q/7UPwYGbGnRaWvA770E9mGjwSnqVBqBVL7nmmfLbtXGUoqBZSPB6XQCNLUAPA7ek/cazdw9jLa8
NM4X+Skhc59Ja4Vv6qd/4U9nv2BOn85+wYTubxF0wlynmuw456lSd04kbuRFa15L1Z3hfIaimedc
eC1oyj6WPdaptOEhtT6Ng+HKfbhxQa1FP0bfIPabmRVIGy7XYmRiyNPI1+fSm+qD/+42qtvv05DL
78XIGyzxRFeQsovdKmIx7ZQq0Mn99VN77938gsQEnZ8tgcu1/Tq3s9ivuA5aOUhi7iQzuW1U/64g
lhf61otx7ZxTIWXQhU2T0RO63LCk9BTGuWhOWFV/U1inrESaS8xuYrXaxdoGbdna15kJM5kjmrnL
lq+W0bN0pQZx4FRS/mgm8S0DH+51Z167m+Z2G+1ois76kqzVquqobtueynbSZ7d9nPQUl41+Bzbf
dDWIQfcDsoy2AYDsU5o08oZ7zAnj0jtmTkDehZqlwTRzuZ2RViYMGsiSM4kKVXu/m8fAIN24570I
iJR5m31uILndF1X98/rK1zb33PT852fHWK3iURsmTA9iehxkC1BndvhrE+Z86ZD/GXO4WqQwVtMF
kxyYklMHX8TxaWjVjeO74vRsHn+B/qI9a87be7YGPxe9zEehwdHlvtp7TBGdKl/gGsCbnOtrWTNF
hJjZBwEvoGR5aSrv6mnqMwHHVxpaVb49KM/6FqX6yjcxCXmwDc1PaHrAl0YUQYOGRWKQrR68OwDd
N+MYb7TRVw4wPJ+zbAUlH4Rnl/GoatSxlVhHPh6zKXf9qIL29oVxZmdI5Y1NWzldAEpYjmrR31DF
hY8FQVBRerI4wOXzpB2TAtDsUYxUuxcPEvXWrUfg2v6hQGvNCiDIcqiLxDzVELQYIhbX1pEtxC/y
FinZ2msdgSM+zzwrbX1IlxknZC4lI/6VqIrugm/953QHYvo+/9rtFCfdq/v6jjt4v5XcLltjc7pz
bniZRMMlo0aQNsk8cgZ3ciU7cY0H7pLiQT5uJRlruRVUQIRdIGJIRi3pgPLM89H8ZoRQPbQOGhR3
sPvv/LfpAUaxk7ITnoTX66drpRCBQQAyoGXmIY5FHBQytdFDr5SdrgQSA6bmXkE9GtE1rb1R/fZ4
3draGaCbP9eV6dWwtZfHLBMrZt4trPnMYtUe340pL1X5Y6rgPpWX68bWAse5sUXgiMsuDtGg5cDN
mDgg33r4Q/G3EplVK6TD0OLMOOMPvKWa1wl12BMJO/3gwTHdp60r0bK/vpi1A01pglxG1ubhncXO
aWOThH07STiGefqfp5y6rw5bH2it7g/18X/sLDZNz1LdELt3O9bXuTUDhtAN/5ln+IONJGP1SCP2
BzECND8SofHSG+Qs0f3KqiXHu48fxB3n+dQdk1vpUN7kbrDznLltj4zARmxccrK+n+hzuwufZ2Ym
pqDUSGSGzT67k/+guhufrJ3+Mj1IB7LEwkYJ/VHbSDlWDzd84ARIlcL/h6yqGTIpjBAPAJOmnmb2
z5kiSnA6p3ebB9FNTv8qdgEQgxFzvjkpnVzucN0x7p4XOhCIm/DB2EtH/+C9zKK4AOrRYb/uomsn
4dzYfPjPcgLVZ+S87gzJaZMvk/mcBp+8akvufNVnSJ643CQSG3FZcipDOeVd7QEapoXIcM07g2oN
W3Z8mGmNmNt6DB+T+y12rbXA9R+zHwhoPb2P9Vid4YSi4FSj4aral1Y3d5AKuGG8EZO3jC2yt0xj
CEc0WaMsp46u7wWhcDPNc0qNw7iFlFz5asQTmDSgDeJpvdQnpA8EwBgtHidk3K3QT1If7zT5y3XX
WPtsMInyCKM9wSW+LK8GFeNclkTrcqzswm3uQGMeYOd51F3jfty3d9JJdOcSjL5RN143bOmQiMnY
hgXl0ikZJqoHHhdzy1l05poUMeZnsY/26jf5tdmJbuqOIL8ZxtqK2CspEbkXfS6IVEmIzMVXNEuh
bKy2UJwCni21P/nJt+ubunJ1o5VKkkdJAuTukpxb9qza7ATapopY3g6hJDHP4d+nY/MHatCta26l
X8qtTc8e6DoFX2WZmZiQZaYN7yjgCNKeCcgfxi8fDMQsfJ3cAuWddsMO7o+XbdmXjxuJZVYIohAl
AGlZ/CnqKkMDXlOgnhjoy6rRV1BIG7FrxYZKExYQHlJHM9vjpZs00Jw0AcmQMw6WeWjmw0eXVHav
f7GVm0clxaKuAtpaV+mAXpqZxEH2+wEzymNwaH7NXd8IChi7OTFDydCedlB2xUH5prxeN/wxe8Du
LLJBlsLI8LKkjf+oWVJZgFdC79Q0+nMRREepVx6ytnqpgubQB8wuDtJW2Fzd1jO7i9On6lVu+dTN
nIQJnHF4aM2NR9X6wmbwPCccePvCAKQeeRR2pgLUWj8kevILGS7IPsgsfXPaW1L/ojUCM7lxv2F4
pSTJlpILieDqOYTvl/35bdczrtdGLK3b66fObY8t8qswaw835YEvqn1vXesU/Rjdcg/rGvnE/m/F
pcljuNX5BTzzREg1l0HVqwKv7EeIp8PasGEHkPNXvd8IoB+vBzLbmb8b7BpnbHn4TOQaZClR58ab
bo8pos+maUvD1+v+uVK6VzkPKg9v5CeAcC3OX24wh4lSt0562++8k/AYHvNPwj67KR9ozD5zvTu1
awK10m39hhnw12mXg5V4yPeFY7mFu1VtW3Hci9+z8CuxS5RoKIAETgpkszmc1IlgX1/zys5emFhk
ob1U6mWjxRp9xoG5tMEOzM6O/1KIevYRrHDxgqmwkDVZPMwb5s5N2JToMoFhbpsSlZ1f19exArLg
i2kYIZ7xWF4WCy0znclYYtNR0vBPoz+OvWJDjO4oOZCuNLIb47sYCo4c+bsyTV2GQ20vCuwySA66
+tinw88kCN10mFwx/t7TCtW8TTjTx5SK38ibc4Z5cpksj0pVaVmrGaH5Dg42XoRH1RG++KfYgdH6
IXjo3RkjnN1v2v14R89ockmmGAdT2QdRmbESOcE6xeEGsgFbdqZX62ckuNJPSus3zUOi2dKbL/1/
WP7oXZeGFwWtqY0HNYwwbEBZklTDdw+eeivLfl7/+Fvrm+PzWRSk0Z0AnMWM1OZ7I3oMm8gpu/bg
G1uSkRsLWtaLB6tHYhauMCeWnmvgx2H/JULh6/pyVp5oF9u2zAMCuVYUDqUOieXgWp1dPtdvwX7W
PhYOdeMU37NN4t6VzOrS5iLWQJ0XFLWCTRVF4vzUPVGFRE+PKrhm1/u5s1Q5xb36qbnfyo4/RrlL
y4sQ1HXgywMv0olyFkz1/W1l9BtJ6pqJmYqZHJXAPs+PXThIzUuuSsrecELhRU5+dtWWrvKKAQOV
Lcg+YdSd8+BLAwClA2GIEtMp6X+iGbPru9/XnWLFxy8szL/gzMelaowbv8JCVEW0cWu7UDRHi3zm
dHPnuqn3tsNlW4JJJ4KUIUKmAkPwYjXw2GZqB68pzxXzMI+spb/Dg2qnrxn8sdWmovra0pgFBDjG
nQvsf3F8h8pXE6tVTSewkv1UPramf2ybYwIJ+cbC5nizXBiLmmt+KGa8zx+eb2JjaN5Ukco4Fd3T
wRV3/W64CXeBmx2jz6btHYXn3B2PjAG/blj+mCIywHhmefH52izzlT6VTEIw03L3KIx+6p3sRt2h
Q+h/Z8R8V+Y2I1O+076E7tYNsHLxXFifw9qZ86QemUQXYb3Lv5X5a5u+hPmd1r81jE1dX+jaQThf
5/ytzyyVntRUOaw/TmPKR00KHwMrPFw3seqeVOrgh+IprVLEXdhIswpu2xEbe/0wuDphqjvqN8xD
H9S74rDFvr8S841zc8slqUZhdRLmWhji+uiPCSmeBnHAxqpWTwE0Shw4ipAwmF6uqk5KWfFjvpH2
Mu7yBzp/96kjvxrP86AZ2kw3rrA5O7Tka57PgWGAIyDXnRXnlppr+miJAKxZm3jIEzsXdvEny6aJ
7Nx0t90pfC0ewidr1++bz+2NfNyq864tmWYNbLB08Ci9Lj6kUkpDO6YSBEfjQ5p81qFRsqofcrNR
8lzLDRHUm9FhJEEzL/Ll1k6pEEGtJhoOlGz9TqcOaR4KV3OH/YT3wJYU7cODd8wMVxvt8p/KCV+k
jd+wdqcbFlcEhZL5nagtglzDRFEeFgp4ckSXom+8D9/x7IwbeF9hQ5k/cfzzukutvA7JM+WZ9xcq
NSLewqWSsGlgdiLfrMedBEKlfpvrvM2NdEQSgLLXa+u2d9r9zAxu/EALibw0exu3euwfzw9fWGWQ
0dR4G6PXe7n7HYVuUYmpHMYpnJltHGNJZDiu+F8KNxif/784hnHm2RAPDK5gmlbLa0vu+gmCC2xU
6TdR+pqZqpuN4+76pn4McBhhKewmeeUHhvNRhU+BCTvaAhlsspHyIhjDRn9qy8QiFcs7xUoGw/Cc
WXRSCJDUNIdqq9b08exdrmPhG3CWaSlHwnMQvX4qlGa09RGhUGtSnlRYEv/FphFn4GkDn/ehoSj3
vtFLieU5ybj3DcNNi9T97ywsXhoaI2GZIsyfRYXiZPQEVNwRwLhu5OM1yp7RKpoBQ/SXl+2vLKll
1F4QHZLiaZ55j9zR9363ip46Ffw+cFswv/rfmVxcPvCf1HEZK54jpqNlD1Abu4EX/iMl9IBT6zGU
4Ym6bnHNMd4TPxkI8twCvjyuCI72YlbiGPB42Waf/9D7ys6C4S3Mv163tObnBqQI9ITmPV3e46mQ
yvIgB4IzqbkI21X0qozRzb+wgSQKEBQdYiplccWkfmWqQ+kLKD5Hr1qkl3YKz+GG861FOMb+/s/I
4iOBlRK13hK8mevnsVT2geLt83YLgrK6XWdWFnFU8BuFAX6WUhQwMXu+8iyE6l8X2sDcndlYHKOw
BLIBCZPgmAaJsZbBty08T/3z9Y+ydo7OrSxcTAx6sTYn9qsuR1sL8pvWPCRm6ojTP1EkbRzajW1b
gkIMkZ5E72FsSIRjqIp7Svn/xpH/s2vqom44ktxMNZSMzhh79yh/wD0p/ri+ZesuRoMfkkudMf2F
iSDX0tSMItp+Vf5Vl3wXvu8fZbkleLNlZnH1tFWdiC1U2BBpNLmjeqNr8TD3PHP8V1/lP+tRLqOM
VjTwZeqsR2/g1ZPC8CYq2mLjXK5+ejICsOB02j/AFQzmgFVEyBDfECT0PuopcoAr1X8NVQULhAX6
USpomQ+3wlTPlKKK4FiGZxf+ZNcK0yHqluju2qc5N7MIMoEv6GGgYaaoBWRUflnqKRH1DTTE2sm0
ZgiJCIs1ddrFydS6JFSLCiOq5/WuESbGt1pGB7EyUWtRm+jBm4pgd921V7BNM5hqRqfzMP/4/h8h
nNXaKvDd3gkfyofaGW7111858Ivk+ybcY/bgyxLAhbHl3OEQlCpJse+7xksR2v6xPqQH/a7/ap2g
89hvQanWPPBsacri2MaKPMIKytIGc3wKVeE+Gjd8fKn+8571nptYHFmpTQymeVhQ+Fn7xWD7XNjo
kQJC8oDpRtvfwcgOcAsU5hOknRAHuiFzEMPO+rM9GbPyNL/c3cWxjs0RZuiR9XaIXP9pP0P2hgxR
6Cj1p96VgdNsbfBKtgIvy/vEvQZNy7Ky5wvzWGuGqupU+I4EC2tttV9J0R5SLbQ2YtZKjVTHGJ0o
+DS505cJC+RCUwFnGdOwGQyHSAoxvfqofTFv1EfdsqsH6z54MOF4v1ODXbM54LISAC6sLwJALGRc
jgLWxY5+jRx739TY+j4l3kYOsPJcZpkSrQpgu8ZHkGMM4pnxWE94f6oKsPW7/nPzUrz4u9C5u4M8
HeQOTIS2t2uPM0Tq77HsF/aXWEc1HtJGb7CviU/S1DuK8qoam0XOVc/5zyqXNAAN84hRm2Ol2yv7
vKD+sdO+pE7Mi7zvbCOxvVutdZvYDU5b5bh1RzqzvTizNU9YPaqwHcMSU71Onu19Tk9BtO8Hp76v
juNe5H18jBsnQun8sIWRWolKfGAKPmj0ke4tURSa2UZZU5lscO5n0HsevWbcEm1fKXjwFRX+htAN
tM2yZ5t31iQXMFY7/g/5z/iD+2Onu/kdNU4D+S31KGxCv5ZSyHMovDC5yF7HuDcrI8Nkf7Jeolef
NyAD5dZOOkQ/ms9AZe3isPkt5+LR4kK5MLq4Mi2enio8wQJ8CLPGWHhSb8a9vhdv/z7UWfNGMuJG
BYvhzEX+D8FqY2poNrhGqTiD8C3SM7uRBFtq041A9+FokDDxwtXBrfII/FCKzGGfopAyBK4uZ3Yt
ZE96+BZAJT2owf763f8hps2WmE1TEXQBkLWEJ9VmaA3QmAYu2IaXOg/uLWtwSsv7dt3M/OEvvhFm
aDvzeEcTbearv8w2B6XpaZ9YvqtVphP7jxMyNd6zjx5HgnzxFKkbl/KHA7awtzjfSO4kQ1Jgr9XR
YPGgBrxByeT39UWtGrFmlCyNLaS15r09K7V7SP0KJtozrtDKiPTU9uT9daCY13FmYnHlVNQHCi/H
RKWGX1Bvd9BF2oCwvNe1l99GkwxUxNEF+zhS1En5MPim7rtyV8n3aFR1DzKszY0tNX7bHiQwX2no
mHouSyc50Or+S6K0nDQFqJ/bRAgjOXGYpac8RxzanUIoM4xQDlGNYnSIJ7mSJL9QrQoTd9Q1+INb
q1PfPMre3wwliW54h1RuGDbCV3Tp0mPoeYgUFeUY2l3bK7Fde6p1UwKtQ7dKLJ/Czht/6uMwxfb1
r/kxeLHXtA5nMk0EGz4Inke1EMo9yHu3+hWnbvFq3DKQZnzS7/THAf7fH6Kdvmz3feW1o0FLlBlg
yZyHGhYZW6iILaANP3ADM8oCpo/y6Zc41N1tnyXFKROj/qgWhfeDn919i+TBtEs0Dwp7lBpvPwqt
5hZ5SK8YTqXXXvS+CjlUTxMcuP/0oKKQcqk7/RhOGSovmezBIhV4umB7Zic+pVob3etofaUowjT+
Xo7C9ORXkf7z+tauhTNSQ1qZ88yLuOys9FJVxKXKmznHg6tZVy0fDqoX2+n0X1qaj+zZkeRt4Tf0
rXw3SMTbsoMQayihPEDhqzxcX9Na4IQ3ZC6dET4/8B0oXm7olaCR90KXN8rH0mLXYWW+bmUtxBCf
GSycZzHJFy7XI5seiAdpCtxybG291OzGP1638P7eWh7/eQzjnY5pBu9cmhAFsfPESQ3cyfAbhzpx
IZw0xTdKux1p19q6oI83cKc1lTNUAyycSjz9EcsY9eYhz9PehuGXu7dIpJs6LY196AVIE3j993pu
+GhDpbmRzPix0dfy4+QLqWPCafVZbX3rJm5C44bnyvCzlCiA+02bPGsFoQeXkSEc0rekQT88rznj
54tdxNOup74sWDL9Zl88xNmXWNVJpHdBCc9dtHG1rn47k88288ohv7JIhvIqLqgXMQOfmAGg1eKt
6ut/rn+8NSfUz0wsUp+xK2HoqtvArct+XwewRVqQ2WjNzX9lRlu07zQpySSh6AhRnN0OFTC1YUjI
s9zrZtbCxCxvBABBpFj8HinPDi+BOcvC0iMXkZAomyjzU/o4dYg5wZWxxcS6ZWyxdUKSJmnu+aGb
hT8GfezRHDDDsXCZFO6KLW6rNbczwN4xXUUn8COeI4L6kupL4Kpx8Sa0jS0i4TZCw5Lqn4Y2e7m+
j+vWDMb96JKBMF4kWxbUvMCOWRotfCQLqiOSBu5kivtGYTRpE9OhvCeJyxBiMCMOiE2bh7mXp0oF
ttSGLC+Nepqqqe/dVXJdMqUwlEfKXPDfm0m5S9X6pEdytDPV9reexCgPIBfqwCDU28wA4VNKVv3u
ELXj38FjWOul/rOuyo6IMSDLU4XFbWEk46MfC8ZBLnSYwXSTDl2Vqw+oVKQPUyD3ByGajPuiVNLv
OQ1YMPdhCcN0Ht8pQ1A/0gJuPw9ln7pS2FTfUPJoM8TSSxGm/SbJXDRIcn4vUil3VRhK38y6hdJT
1sZo1wdDiFSEnKHvPNbiYcxKcuUopD/IBggQVSaC1Cl2UKWVBzmyICKQEkjCGxTqUn/I1ZpJJtWY
ePb5/c88rVXhNY46lDBLD/FIg36Mm+YykitjYhxSM50lQavCODJNGoaONnliFvJ/H7rvzFdaRuoo
HbXI+1LsC3MnIGxti1OL5AbJ6n1pkkGNAK/vqzHVX5VcE2/Hqiye4r5DGjOKeteKoWIVgyI4yVmR
f0P/MLlJA3Qwui4Zv/NFvZzsK4GhrxvFOxoSgasVIWi4IK7vIpDkJ72okjszNfpjIwfKDqkk6UFB
mtORiOe7yaqT1LGGzr8R5b5wzL79FEB2+6QKUB/rhdH81JrEfPbmLiji7NZ3hCNEHyo0q4wcwZfQ
0M6j+E6XavluqtT+MHY+CWOuyn8mrR9h6NVC41HwebJ0dRPdd5XFezM1k1djaEWXYW7QBNxn/wi8
TJMj6LFJczs5NqH9M9vaHrIWRJqHYo7jaRVqGLAY7/rKiO6FjFKd6Bv+qzwYPetUsp3YKa2teFqC
iIHkO0iz6CCljBGp2OipH/TGMbKsc/S8MO9jtDwcI5blZ3WqDcZhDe0xkdPCnmSj/RZ1QvRZbKrI
ieQ+2sVmqv9BupBfMcixI6DuibCb3pzkWuQjFhaJDA/NoLvLaT89FqFijuhnqcVPqailUwUN532k
e8WJOe3chT+GJqiQ5Ppj0Utha1tiHx3Qoix2VaaA0xHM35FVsfAmgncoLqsj8uXtaxEXOmp/km7L
kYlzMGFhK0GuH9MGxafJ9LR/Mq3Q3IDu1G2HtNZdF8jJXkHkxm1anBqPyPZDZ3gnM2rNnV9K+V6Y
4unQNdxKWiF3X8Y4/h61Ax4emuZO7IPiFtUU8Us9FPQfJ6O9FbSxf6ArpaR2XQwTWOWp+q72CgND
FgJO+9ZDCyYtounTMA3anw7pXtcjb7DhbDYOCHembtIwxCN7rf6QdJVyW6qF8cyKhqM5kQKbzX0a
x90XOUHDJe4lcScVeiM4eeGl90qvA0YTvfxQWpXlSpzRX6M/qwghzaGc6iTpD4mStoI9zmoIpQGi
xG5gzH9S5Oou86YXX4wZnyiQM7kJU0W/MWEdQPd4isRHExXJExrM08Ec5+MOUuY3IxlNZFeyIZ7a
oClcISp62wt1+TT2MTOr3dTBF+fRPOn7XvuUc97d3DSmnRyKlM3RSH0stIqLsspbt/RM3VEQyhjt
JB1NuIhfZ2GbZ4A51Y+uFsrURmwM8HdXSP5bMQX95zqU87vCi81iT5YCOpsA9rNGiuW5QKBiF0Te
uCvqxhBcpUjB5cmj6rYavWgjG6YWOHxQ8ZTI5e+8gzXfRtulUVw65bErJ42+m8YBSJE2qGi3+al/
K+ux+WbECjixqdzxo/sZGq66gVxYRyhqp5vey1KEkUfDDowqfkXQRn3OlVI96ZZgpnYZjTq5fNl+
wn7yPQ/D6E4eo2KvTGL65heetkP3tTwkllnvkU42v+riUDxG7T+qkuV3gdh3RzU8Is6VFTSL/cQ1
Cfh3g68VR1EPvhpRFe/DRk+OHV8cfeVcFj7X2hjs01q8VwsBjFuQAAduhldDK+70KFXtMkmN73Fb
DS8Gsr8Vh9osdo3ei2h9DBoiJVrmxs2U3A8GowRQz4eonU75SaPOewg7LqogLdXvFXfr0UCK+JTW
jbgzBDHmkrOiXTmmwpdBqNInXzaT+wyG5qe47bXIaSSow4g81cGPYddtxUw+5j2KSE4vl92tBrAX
6S49oR0xhF1kQ+jbfA2GsfmlqA2aq5KvQ0M/s3zY+iC0fwqhkZ56FVh+PireP2GTVBwZCVkicRw0
7kle5Igj90J5R55m9velhyxvYHh3BXqlr0nkxRnKelVi3QRl5bmqL1avmlIoj16SynedIg3wW0UV
T/k2c7Vkal1TmMX7sjKYKAJETPUjC6MHjlFM1k6MCsjXW8FMclv34+TE6DOXWu3H91OiqJ8g01cz
xxQG87mshRYJLNxRGHKEUqyWcZwR7dYqiONXruvhe+3l1WPFJexoMeU1tEzy6E1CVuuZel4EJZU/
DdxPRfcGEWn9e0DuxbMzv/Re0MiKBifUq+S5DpVp1xgZSsFCFvyoa5kAqw7yQVNr0R7GAoUwtd7X
oRb/qaTe+s0+GJVtZIqMRFGmoHlLjZFSvpFHn+NCUt8CpY12dRmVTjMgKgcATww9N2qn7Es19ZQ+
RLX9I5eTxECTlKB7EOpNco8QoPfmU1CBdCiONNlOm0GxoRItAycbumifDIF3O6R6fptIEfdJJhvf
w0mPn1up8Ft7KGufoo7it07EgK3dwyl79Mc6fo5KGSqlVG2/K4b8Q4snDbGuKUj+H3tftuQ4jmX5
K2X5zhxwJ826ymxIipTkknz3cI8Xmm8BriBBAATI7+o/mB+bo6qcqgjPsPCu7td5qoySS5BIELg4
9yxJU4noJF3qnUhL+LszXZdzhI3aRwjhMYpWk7f40ojmHpaNuy44E65Bf+qcBg7CyCBMpeVfCmxi
lfCunSq3xmbZIxgq2Fqm0xsuB3Z0K7dK+4p329UGq9RDE01K50EA5KD4ulS1zYkDq8oV0nqwfwj2
Yo1kPfYIpk3WNuoKWO+K42hX/YNPXfXaTpB1Nn0w7xrT49qCBnmgbA4QL1vrhwghOlsEnaIEiZb1
gJOt2cyubq7hDNxhxWPj3m8F24aNizA/IRYYFKH7tImR4rR1bOXtqx55kbHNcYvRtpdFTPr6EHEv
TmWjeD6j7r2bW2fJG07gQBDBsr3FdvrYTTC4rSKLb7DKNVfz4lMvoTga3S7Ki18n1BDY8cX0ZGRA
EsIXPFdj5C8pRSz0qUdReud0XpOjj9GdonkMj54nvDzgMC2Uk7ZDYJFxk+FI5eZipO1VzyW/ijSy
tLjL5ntLNiHA+YhBxNnyAQlqs4vCT5iwvhiiqbuhc2fuPLGw/WBK3ABmdWirD03mwfHlEus8cRNR
R959pFA0C8RlUfjei+5GnDPi0OGlp5mo6QqC3wErJCKud3SqrK1FF9REy4DdH4r0AMVOOGZT1FlI
zcUHUeUiD44iovIG6W4IeWv8ruiYpMWEHIZMQzy/F0h13xEmdO5NqHvbkumcr9a4xY7lbmiL9+oW
ZnQJ6ePoBHEs4vyQ0HXt6dBNI0eZhLZeV1iRW10j0WTZD/Cz3DrWfJYP2u2jPyH2sqQk8bApIeFw
2UHSg1ZjDZvDxIRI4MbsYwW1ZXSkFGxr+LTH1tafsK4mVhzsVrgZFAyuWttqCWlqZOQ+jk3cPRmF
iKVZuNVO2G65kwrMiKY01aGquzmjq6a72fISO5TTBoTn9kjhl37fl058Y4fzvOOVfUXFkjATYU8T
A0hO0jc72+0jxDYg9uXWWZhKRRjVz9xu1SNSF1lCKhHm62zGbGYYIkHWfbzFyah9h2dFf+s01bjx
NRP3ATfnPEUj93wCUJKGvI12gbe+htLpLyI1RYUuna6IbHjCJ8bvxYZSblD3tD58wibbgOVaj/7L
PJu9QnYk9o7VBZAZe9U9m5o+07ScCnieqtuBQ/+FPJuumJFIFOKUtpqXs6N9m3h45LBzYup5vqWB
abpuNiBEDYFl7fw4IhoVEHIZeYkroaNN0IeoZRHys82l6Wbo9NCPP0mtncyvzQBsDt1EvgrUjtHD
NLzR8SCr2t/0dhUlgGiib14V2pdlP5mHJaLMZHMzj3XaQNfxLbB5j8C+Go8jGj/0XVCrHTe0ofYe
64m8HHoWQMZLlv5iQiD5dcAb+2Ll03MvhskDHCMHBIe4qntZOYkuu8oxt9ZQi6Jxm+bS8cdKpg5C
7yii7GV9vSLPGelsLYLkReUFKimhCYIeDi32BJllcZk0Tox2Gm9hU1GTeI8J651C/CdSt6fyG7h+
cKELdFzxxB6sak0nbUUvYRT3N7wmdZRBXb2g1Irj9qCQqiOQRA6vxE2D7Jb7sbHdo4s8QZKwBlGH
KeR+CH30G3iUIsGT0Q0VrUJWmFs6TyQaLL71PVirbVwG3HVHwn6BwB5Ok3e4jItOPSQpDkmMxGoE
rXWR3oBWhbtYVmTbRrOPBX4Ina9TxTDRFfR/WKe1SFUYzhTPrsIysuD/R4DaNG4ALNP+QDocUPCU
4lyL9Vb6ON1HzTmHUjbrRnEGgWqzKorSD/gs7LMFon6TKY7fai3ldcnLoBBh2NOdzXFATYQdDlZe
ztJEWYUOIkmmlR/JRPhty4BvgRpnxnbDSDmKvDEc1ghVxCOReH7NxxS9wqXeCj0wfklde8QJV+Bb
Rz6jb1QhDjHXHtL9cO0WrEbR2i51gb2gBM8OyaTwrmCDfm818neRmDsiJXC0x3hIaY3w3hzAM3rR
64h2KpLcrHUrBpg+nycH6TJYic43NGR8wA2tO/8mihuBdEBr1O8kxGqH84q5wKbRIpK5hOQTyUq6
ygOFUvkKJArBkrVhHk/pwFy+1Vw30SUFkh1s9BK1FHexX3rM86hVGbbjyNrOGiEZ6eCf/0bohr7V
zeTAT4Qs3Rc/KOunGR7XO+6XVhKVI6KOK0TVJtKdgANJ+L8hdgvVh8Z5fCI+TLwmgGy10YCIJ9ID
QfFaCNBBsuXVgwMy/aVHRL/DBwG/96K2vBrxzKNFNXEpcqKRPISI0g5ZtIR6V4ul2ZYRVLSWWPWV
WwHjQMHo2lPSxEqgjEen7q6qeA27FfjnITdZ02UAtXspL92htMHUWemoCqE9WPZQ2WJ+LfAsp5Co
Dh48isKOvgnlzvpAMF+zpoHMpkAGsku2U6WbeavnWNzpVskq13FtXrSwUYy4ejIXA+I0q6TFJ79R
z9d3Q9zVa0qAIeBhqCx7hfJoGA597yJtV4wtfVNExuJRO16YKMTy3aOiJ206CI2AmTbwcXIxvdxN
0eRgQgx45Hct2IgbzIwOl6hdrQlt1d668cdVRUndreseucnKyrxhtepiVee9tA5DehhEg6XFbWZ7
z7VoH2QJmmOydGU1wJYYoFYOWuVgFY0Vxs+18YKv8Btu3vA7cUwDhYGNiCUS1Y1l/O7A0F1wc/i/
uU+RMfOUeWHfnGxvCsRuMgbzNoxHfGVmMWzvNpwrNlMpsbgg3xRprzZ43FVuJO+uyjFC/2E2C2Kn
BYdwOWnGmd8OytPvGqvEuwBccms5lvOEXdO8zIN9npZU07fQLtceJ1wSHVcwI84VhodHC2uyM6Uo
XnGv4xKK2Ay9CjInDbyg7ylFehrpwuVhMig6VjW3cRYOBN/YpUa/DzwI4AhellYG/xdUOivDuwbb
xbeBqcgKv26NuiSuHCCNUqmvnVhxZKl9RD+nAA37Qw9b1gPrI/eL7BdzibhHbI5j0PUXHmJf8xKl
FE4v9YDI44XI8j7SGm0l5brsizEWLSRw3gZZjOGKpVRM8gYUfySyYELEt0CZIB2K2w6U+9LxxUVY
6W43K8FSNUlzK6qwwaMfLajDkDQJaiRdzDfE6a4yC/r2MAG3IEnTeLAFRpTs89QHKoM0O96NxMFS
3Bis2gOwHqgGvOCAyRrhHnaxt5W9Nbw0XFevxLL0e4inMwvB0Nr54ciTZhgo9N2e22Vck+rQKSSn
TmUtnKzu7fUUKW0ebFMuF15QY4lq52mL0IzmYkFL+AZh69FxMG5XiHqMDytEYCnkbGS7+vKmUwxb
BKqgtJq7Mq0JsjsJTLXzwQ66Yp0bZzfH0XRcLVIfyqZUCShqQIoRzmptaoRq5wtDbmsSwlkBu9IC
nkALzWMdTjYCdph97/D6YfBwYnDKZUon8CYTrwIO3OJwe04lx3kEYNqua8gbGgnVUzNYXxGGd1aD
IrwbNwOYc4SkHoR38nYLzHoCJU3Pu56FbcEqITKYfivkwQ+IfWCxm7Nlpacuot4FeOXgHS1dARTF
M/iAFZJqJZ0D0lnZnjba5MFovI2PDko2+SZ61Us3wbDSjBecmPOBEVAv0lDnRKze+uhZfbgPiEt3
jvaDhLgKGc9y4UXlU4RjmdnPmfBkIYVd3RLYUmbLPLQXzkRwaAKqso3b6BvWvyqZ6kXtcRQBYMWQ
+ec2rthSOb0jb7pPK3/0bhXMT68JTp3pElOWxnOIvPklFohgt0IcY0b6YDyCI4mHQzmiqKsL23Lp
AaHJy73jWHEx4qGCIGa2dGLic68pqi5cF8s7oljDIWmAUV54dumgqG6+utEwfOn69n6IB1aUqPgO
i46esN4AumzQtMpaABY5lh+dLw4wq3icLkI6i68TseJzSkKwJiGCwU9zi4tsa6+9WFmPEzE21hxL
tZMbXYc4EDnNa1hFbbEoM2xQD1kFDzSioTXWlM6sokDSktiJro4L3nQL+qet3MnSRQw77b2dCzHR
BnCruuQC5yanR57wjBDqTRlZwELaAHO4QjR8lwL68zYxUzBDm3v9ZMeV58DTY2pfwGyHuQjcDbJ2
8odMEoXUylXYpyqqu71T1h4FHDQioTjoxmJpeL23/DDexkQs6cLM8gAYyL2YHRBwlm7VD3R2UJDD
1HOPaG1ynHhg59EKNk7l0QX2hk5vtj5DzhAdzXCUrVsdeY/dVYANcwu31vnJ8n2Wi2Vxk8Zf/Esf
gVL4bd2STci4tdMubv0LPbfukULmfE2kO+YBGC3or43PyKEe0JCJsQUCSt1iuuK5Ij3biilegdPZ
/ktsBRQ4LHYkNAcWnky+NZ2Gbo7R4fEAi1esfkQmuHfrVPLZ4MU8DCxsmbON1CwLgCAqO4VAbVZF
OCWgRNkh8TtMXR6+Od6qdypcrLwduSlWsC2vVe+0iWRNf9VSBKg7ZvayFoFSWDq64YBw5OWEVGme
KdTrm3IQiAVQrkohbghxsya27XxrKGavaTcRneVhBjG4aAdkuifY3dpDgxz4lM0a9F9dg6TKysje
eHaHvM5lFm8x1ZsJIYuvg0RxLxeNNbkGbckglctOOBnDBMUsverKyc9rAfffeNEEK6kLxE2zKfWZ
/cqWPtobM/h7O26GR2cGEyIE+SJzO0LTZTb+npZl86L9GcvVCGoe4X7acDRw5ll6D5aYsKtYY7fS
PBzJ9EgCG7DfGVHfW6qacqmDLQnBbGZRzbZ6GrENyvZTFcRPuTiQqsGJiUCVDq/dH0kJMg4k6uwe
vIeN2piDOC3v5mLa9nUCk15wF52X+vYzIuHPmumoqsG0ABOHoH3645jTMCylBwFOpsfxGhbLT5YV
FW2Ijsyv27N/NiMDCSHykPZ4djCFiu0DMaDpBj0TwUAM2DVXaCn2PK23vFgQ032qEfjoTkmFfBro
4C3kQP7bZkwfRv94aTWH7hAAFjoKL9QUNhX/Dc7Kdz/P/nAdHcyZuMJTlwEb26AOhgvMza+v4M+Y
Fd+P8KHBHZJJNcs0VhlKz0RqhI9+6m5/vgofW9rfD+H8OBlmHFopP9+jxtuYK7VFS3hf7rtb6Hat
PqHv5DZIvMc1SIZshNX9ZzfpZ+yE74f/QApjFbEmLTF8NZGN6R9bbHCVeS47K//1pfzppP/XXPw7
ifg7zkXreMZzalzKGQYxI2kBGzSJWOZPqB2fDXN+/bthkJrXQpdwHubM+mqxAH0b+Ce0h8/G+MBC
APJKu6nGxDZuf1Sdu/Eat5jYZ/6dnw1zZl9891MQ9Ck6b8Uwq2THsnkILJNF8Lr59X35bIp/WCPi
jkqtYoziTU7WoX8WLa//jRGgmYuxCJ0JzR/WATRgRsgYsMQ65UmCooFn6bOF7qcP0b+G+LgSUDW5
AwD5KnOTbud8Q5fuYrqkmzJbnuS+vYPvb7ZcrMc6Ey+fxTr99AGCxBHEVriiQd76413qcTYsicLQ
5YTsKPsmKt+4FeQBiza/vow/HeicjGdDXO8FHxl6Q+Q2fgm4LEO/aHNmHMaRxojGfSK0f/j1WB+T
ghHfhK3w7KCAgwnI2h+JlAp+zADjMJjMmJOoKeEXAhYqcjfmfTHM2+huhLwIPT19O7BEfxra9rNZ
+f3459e/m/ugOIUNMCSM7z3ELdqF3379A/+sfPnwAz+sE34TjwGRGOBsgsTy8oHlOHijXZOfjV09
bxPkY6HBm0DpsjOFPEY3n1Gu/6yG+/Adznf8ux9JKsV9R+E7dDtszmF+TmHmGVQ3PmLiP/fL/eya
flhPvGEMV4WWa9abZWvK8qhHL//1ZT1/4w+b2dn2Ae4+LshZiNn48ReNKKcDMgmaUQDLkTrHxLLE
Kt8t97OYsZ8sjt+PFH/Y+z2+1pN0MFJvq9SD9wMTr7QJPqGsfzbKh/2/XntRxzNGOdNbbBnkIYpg
FdBPLttP7swPP+ZDDdCCnV45PYZhukA+d4bIqU9G+OkPQf4JrHdtGHN+VJTEPfV9XXGaiQZ29syk
ZXUz0TL79e3/bJQPa6GzjE4DQAY6hVYAAgEkVuF886lTwmfDfJhl7jiRzg1HIJD8fY5BkSlhZfJv
i8kDF94I/7xif/J/c7q68Wf8ljZI1hVEYSI/KV9//jNC/5xnBofWj3z8Utflqn0AqbIdKZ4W50sU
0ndVrZ/c+5/OrhB6W+higrPI48eHUgWdaTWfoSaswYeKAGhRHjz/+s7/WQN2vlzgnMLxhpyTXD48
Kb1QqvZ9iUH21dvZa1zcxyeRsedqK27Pnpn27n844oeHZh1dG2GKGLEGaarPvgbP69kaajf3mZfH
exjt3H/mb/7TKwlREU7HYLvikf3xStJ57tFrwJAKlMieHRRyW3/9q342Aq4e7I4hyvyzQLoHpI82
ImBCLg+0R1tm/kPx9b9+8M4Rf/sP/Pt1GJephpjlwz//dqzR2BfDN/kf57f9889+fNPfLsd3dgtU
7V0en8ePf/nDG/H5f4yfPcvnH/6xQZ6IXK7V+7TcvAvVyb8PApef81/+V1/8y/vfP+VuGd//+tvz
W1+zrBZyql/lb3+8tHv762+Y2t9d7PPn//Hi6bnH+/736/T+pz9/fxbyr79ZQfA7zorwKwVHGN50
kCj99hdg++eXQvd3cBeIAzI1/OxDsEN/+wsbJlmdX/sdlGKCciw+3y6wrbHgiQGtF7xm27/b8CaC
GAUhYmfLAP+3//fTr/6xZf7jrvzc8Aguuz9urS6klS6SQUC09hGvCH3gh7lnQsA1mhKs4DPvnsli
d5meOADi0XFnhAf7aoGfqwqbbBy9MS2buj7GoOrvoc+UV23c8seS9+HluEYmQda3deuhP5SoodMd
MFDa1NlqlCDp2gL5BQl2qFI/NgF4HFZZbTlrsQcOlsW/jOsyPsZDSJEZD/opzDi7PoKO1uveoAr3
303lSfTFLTol2tgQ1XLZFmDZl1fofMCZQY8iOKLHDqCpQvYaen2rRpy71+adXuHYt4KK5nRqKcBu
HBNrCSD58hSQLtLOzkE3arrW9QL6Ude0e5wogm/+zOY65V6JeLjWbwvR2eCTOdzpDs1iebvO4nTn
2/oedSVBV9Xtyy/OGJWHyrQWJEkjUKhgCIBoLV5OZu7u7TI/l2Y7a13rq9UgnUfOxH1odTBuRnei
p3GunaMHD+EvJV/Z1kQQmCzWACQWXQwKKh8r63SBf20WgvVZSNOSu06tA9vAVKrdOg546mawKNgt
yi83IZtplPgG0D9TA6ASy0gnrVW1HMeArZswgraIL/O6Q0ci3niYohukfS5ZEz43wXpdr7A0I8vV
6MsNnS2QTRkCJ1YvkFm9+FEKp/ymWGqCHgbtULJTM5octwxG6sTt9hQQwMXaE7Tip5olsVPzHFQw
mOS3Ac8WHohcSmvK/Ei6ORh8Jp3CwdnBeIm9rKC6bFakPBNwC5o1gWYOLSUPHZU04G55aXoC0l/5
yuxq61txCosWMKJdGqVohfIbeNbSfG2JubHWMtzqUCJA0eDXAq1GWHIdzRsFt4xrjAKLZuUYgKU2
zd24mje9HPttM7doOEXzkM2YSPK6N76Ocljg8cSvBbZvqfxhELkzUlDA3L49s8FswPp+WIKkWcHG
4JUrsL2iFDYbU9Pdga6EvCSc6PstmncVcO2ereDoOFwRN9w7UyzBf64U4CH7ZDu9qm0wRcgyqEMY
9CzG/xAp9Hwox1asT0sYWz243a0yrX3VBDXb6QCVhStagDoT7CDHcZnfIxGjcQrKUD6h7LyA1z+0
/yMpT0G18vuyD2Bj2YIkNMVL/dg3FJI7jfSDq9lHo19MuJQVdnlQV6tKbFQUDTedAGHVeEDUIbEq
3a0Nts1BdR0aK67Nrac1GtUF7RwEfwPKuOqM050Q7tU+dWUYF6wsxxdtUMEri7bPKxewwoJbQFtU
g1vdrIZyHFXGFgaJHCS/u1l7/QVoqbGTz1WE1UmbGc0pqQInxejDpvVAlY7Gsro1WvGtCMB8dsGc
QGe3s7Owi5mVdSxiG8h0/X0zLwHIUqW80mUIljaN79xo4genGju0aSswEZJyUvzJJ10LXgIIqCH3
28RE0nmD9/LysLQdmp2g4VsXgV+Wh17hQQrCxrldfNXfhGIND6EiwwZ8UPfq3K/6Arosg38x6d2t
dpiv97aZFE1aMEsBpIMq862C5d8dtBLgpoHZ7aaiYTU4s5a4qnQMypcHqiy6WzUQqL6esHzR0X9g
1QBVCR9NhnZsXziNaTI0pMCZqqwGzagwWpNl7V0EN/j+DLpzo/sux9fwjlVYVVg3u/baSHTaCACh
OBnoQmBwb4ElTJlXtVnZlusljJCdIfN4vKQ1XAFAuwt1/RU4PN8bCZwxoQPamhUF210gCwf/bqR3
h9TW+LlnkLvmju/KI1ay9l5pAp+Emlg3/Vr6V2sVu/sabrHPGolK1z30+UcjOie1QTxbwVgEGduE
LPzGCb5OYg3jfLUo39kETd0eW1tYj7Xl+LyojRWeBk3Hu1LMkDa0owu6n1pUHi6BuDY2N5DwGP+i
xjx5RTt8KtCbJxzpZTKAN5mqezADxejuCMRTmdfJMYGmER1IJ3whgYwKTqFphWihAnUPii74HmJ/
zCwQXhInOMNcoTduG8vXGeSq8jXQih5sbJEgqrrRiQFh0YndxORko4+7nztfX4doecvEWKXI4V4s
06F07QT6z/7Gim0YN6MrrNCzrNVOYq5dxf6Eyg3aUPaGQLtha0S1PEGG3B+5i605HTWFboP57CgX
MApR/ddNGqNHaJKulPJ+6qpCOHp4Rb5JtNOV6L6U4CqlvrTbEc9i6BdLxOqbZR3I1RyEY6HsCr0g
K5hOlnUO91ZDs62QXkpiBrFxNgUQKr3Gi7SDnWrHAX35kJ8o7eaUVSU56SDExe3bjsAEKiYsk5bw
ntXgqqLvGgTnliE9AQyyjv4ST1BgjtAaQobK3mDybh48PNdFVZ21DX0U1+AhIj+j6HHgsElbhRmo
NU+iKsUegfHuQxjP7QCtcGR/gc1alWq0Kx9BnScvDADxZgWb8B5LG+irdRntxoiuVw6omwnzQyuV
lNAvo0/aY2A1zRYN52oL+unk5pY5a6jr2is41mbEHCqZe9QDu0Th6mRQrYgLxAb3BX46L0KfgWTQ
GnIU2q/B/OiHjNdRsMNDSZLSdaptQ4AG1R44Oa1d8y+Rb9sgEPnehgX2cphaDedsAq8k6FXLwgir
2eJpKfMSXoK3dROA/hrNcboE7nqlW3u5BC+z+tKj43OKZ81u7WZlhR93iKVp4QbSM3vJwGhrc9WU
wX5phhlGM2F98mHSD/8GlUM875kc/ucQdbVxbKXKYQhy1ujxoK0YqDFBh668xiWnXwSDZixc0Pu3
nXcFL9inwWP6VAYG5Yi9ztWgEhDSiLYOXum19rHHPDDZxB3whfruPQ55/O6Wiqc4YPE1A+MJb6AT
Ocl4qFOrdeA+1IaI1Vld+1snRhBmIwp2PfojwZxAPlM9z/O47pAG5eO0iUcjk703Z0a2DrhB9Zpw
Bw1zShoFfpipLFSPjkbf0bY3TmusFzIAQeCu4ZsSHeCN3dckx/MIRxETs6uZgm03ok2YlAa7oNUs
7aNAXMwG+xT6tV5Z71E06q9akTmHYAVEfBJAsFEr9iahAdvWvVxPDBTndCxx2LLhV7qxtHCzisEJ
xlqWEcVWLSBpa9GglKQfrsESQUU5N23RlTGsPywqtlUFwmw8L0tRgSSzY8pTWU0DsweBH9ERFOQf
46qgGGww+OfG01k5UPeoICvcCacS2cJCetQ1AtPniEGJogPrqqymFY9hyw6+HJdTXTNro0GUyAfU
0teMhWBUuW67i/UInYKlYlDjqnJ3lkaCFBy3mxhC6w0+vUaPmEQbTwsnH9wBFU0ly29mgjhssfmw
5bRbUoISARIX8BJBmnP3JV1QqjeDeiJQMbwrW5kmiYVlb4XlBSlEPgvCiwjivBhWw37yvkowCS9E
R/vctViYuyGPCpCO+GVEl2rT0WbIFT752gdh7lDbGByEP7UBWu5uAtEjVOOsPIGxbZOpppZo5kdY
qOW0B4+8Sg2K7qy0kXQSgSQGorS/KeHLfg8xBc25LxmQ8BWOUFKnYxcPiWl9tl9khYsS41CBatgu
JHg3YLd03h7iApI3ks0bzcyQzueoltKA5+yErbwF9WraWV0EDkmji3GKUIJW6gqqw4ehAW3MV2u7
oWerTAENr/1tEbsR7wNTu5vvFMRWhNnZiFX1YgwbuQGbpAcb4KoR47zx1smAwrKmUtVgOh/01K/4
rEjnpP9mgTZA1KldDd9jW5m3bDLdbbzi+OGBA7HT8UrnpDe2wD6GyiX1ysj5B5zy/2GB32LYzeB8
/ito4GZgb//nP6G//h4f+Of7/sAI/Pj3EOd5AGmwdHbwn8Bu/sAIAB9E4AXj0A7zBB/mgHjpXxgB
IAMg4UgdPuedASX4DiNwf8dr8C+OwdEPgSfZ/w5GYNv+uVv7Hf4O+w5ADWjbIKgugK3fR2ZBJEEP
WV2nzXq/fhv7kO2CelQ7XbuAfeNZjV8hxyBH2sYXan3stRtt+tnGudMHfxC7tv3E+Cjx7CscgIQY
ICPF+WhHWeXvV2glJwBS7pKP1g6+xX0B/l57nImtSRJDb5Fqz3a2cVB7Kg3XG5e3sJJ1pjGVSFl9
dkM5Q5A9uE+ixrEkpHrY1RNfCjg5lY9NEDl5C7MEP1khMgXofj/6jgCf3mcxnFyJfZwNi75OAeeo
W8Nl67pdVDCIpCGt82rruVe2vio5E9CVUt18jSQinq24FV9qhAb3KZQ3tY+L4Lp3ExaHJXUG79nn
1pRKLDAQA9jhSTHfz9Y4al9GSKBgIkX0o8sjfbJ8OEhAU0vQ9upraBOXdT+UIPyi8qI3dtPswIXx
UKJF/QvvqxkRuHJCs7ERWOsizcLH2VFcJzURR9cZRDFTBkG6wsWp/AZKFBmXZeEw5vovpJb0DZLB
4BTzIAIrJS4tSEGoEF+U6ocnZiHgrQORPoepeplVVIschc1ZwUv8a7D/dRFKgA8oBeV2ALP6MlBC
Q5tvT8dgQJlfOSj0k8aaqm8t0+ZNgG/6YFvQ/zAIJROPWOh7TWVzWaLkSHloiW0f1PByBlSUVNSd
j8a2M890F8YeEyhmN1ONQoYxEhfQpnjQWMBFwaslnMgXNhdR3cRXzNFYQnE7tghei/fQlymQe3rZ
J6UQ9jUc4l+nVVgFxEY3BiK1IpahXSB5vtwsou/SkU/NBj1mthkg5khtK2wR7YPTw+xrVCf9wtGY
7ARqgqijdhH2K4dRhZmgPYPSCZg3wOs6cSpTJrULfppxUG0yse5in/tHZo3+tqnj+EvfxO1j68T9
teXb1q4ipkVU7AyErbNXyBfFTOJD7TUIrnXmAWesoe8fiaZoxTblgLzBpkISUciuGm8udyOl5t4B
iFD40+SeaNfFD2So4EMQUzGfIPhw9sperYeVLfIU2033ShpI4nuJXSmuLGwSSriPONT4+bh4zqUL
ivqxsceKpwALxS5W1viEZq0cUxtgAKgIQXjtE2e5GNlUXjPe893IZnPpgLP/6DB+t4DOeSUjNTtj
CkmssO4ccFldsYk7Ce9cImlzMTeIOIMsHozjtmkhuyrliAAsiKm82oYMYjAcuipfwgsEQbcX1D+/
gnNYBqtXWAZKvGCB14uH6vx3A/Q8AvUIbgLFH0aW3zwT1Ig4Vyuf35JpBovfMdW14HN8QNk8Pf5d
uKUdnMvS6P9ydybLlSNJlv0iRAFmGLd480g+kk7SuYGQPmCeDIMB+Po6zyOzKqtbpEVy2bWLCHcy
3gAYVK/eezQYgjMBRuwicdbI77l/f0E0fps6cJM34i96q3sSeTFe/d2fDEeOG5nslUXo4c+rV5jY
gU6bew0HFaP3/YfdOUuR/gqXFsGJveaaeUlwpGFmxVo5QTDf2m4WndGJMLm3Rg70WxfaXOErN37n
ZZRu08wjyqT9puDIqqLjlMnxG9elcTNLb9jnnS4PNGABMZ3iLCA1PHuVGAGvM74qQlP1bHlYivKZ
ZJBxHqIc96qbl+Mz/V+6tUWVENCWw/uQFQupqiTd4Y/WRCdreXVShFBVjcmDl9lfWUWvx84YSpAl
KX8aSe98QHeFh9OxR2aN3RauK2+xW+Nw1g+tDU0OKeRQKWrcEP0qWJsLIj73jb1Pk/kOGXD4ZJEM
P3NgxDs/KvrD359x3RdPOWU9vte4wmLP20AQLdrpzXCCjHjAmBObGET801d2o9bMHTndxDKLYhMV
bTGHnUNYLhY2+R6WPvtwf8jkHvIFeBLfDJmHPA9+mr3vX2uUDYa7pBxe7KigArOnOnnTOLkftJbi
u29orpTlHlkh/PGc69n+lrcBrvy8Ik/kTbb9DbWnOU4V5P5qLIgD4R5ejZLfKJ2yPfZ1kjzpgjUf
/tK0z0R2yOIADMNta0OveLDHJXmzO81FE7ctu+2DRb1rIkPl7u8Ln1ANms09vRjnkndkLlW1lhKZ
xcyiBsjRwLv/+yVSQTQbpgcKj1XaHyAjENNYYnMfR20xrP9c1rEifhm3PCPtxaUX62rT/jZ4PQtZ
y3TwP+tswP6fkAkwUwKnXOP3jk2z1Vpu/1z0uumIhLTkD+s4wBUqEu46v56TG/5HXg/H0QuAdv4p
QvDZ5TJoViSr+I/FyO/LdcPf//unzJY/Y1Kl9Mbkg+fuczKySLU3GvDKet6xwy+rwaE8/LlFm7JL
ePNWV6q+gtiUVM9ViXvbHWrz++gH9U43ltGuBU3oJiHWYW6iySu3fdSU11T26WeQc4L4JT+tW/gB
tNuS8GrummMfBjibGWwMpEM9T+hm33X5eCqFgY/YHqQ4W0Ft77yqZh6scTrwgE31VtBNPLqJZVlh
wuhuA1eKpiLjUzxJDXgilIOxXJpoWZ6d9M460wFeVXjl3b6xE9aFeHwZqxJ1+mNp4+E4j9LYGDnu
dHOR0yaTHsAMqAberbYNzKrEOYp3wjB3QkFs12XomLV+d2m0X73EARw7p4ZJGo1c+6FYPO+gpJE+
DJlZuxtAMv33rnIbOySHOh3Zn7R4K6z+2F9HiBVPAZmheVdqw31pzbpbx/y1tdUDfEJwk8EvT876
y+rn4IgMyBZDX3+f6CUB2Y2IXV2UlauCr+ytXUaFwph5TzoRZnbPXCc7VWfxIeK2pERKofn0bDC6
NGXmpZsGqpaz8eUQMT32o4PIvcbgKe5n58EWquPbEsah6m2oJS2nzq4chuJ1nAMWCjvJcLG6xj/G
SRyhaiVNv7abocCIGpX6AnkAI2AxOPsq40FpZU3wtWQxQyhdquDoe+k9nkwUcAxrAudiW0ZWd7S0
0g+cCNNzNIjmdTQZmICcm6hKJ+Q5lHEmUzO5pPCe/H0ZCAc6ofZJ4iOHjeQ6iCnVJBaOy2T6j1lU
zZd5ilgzWQd+EKZziaQZCZPgUdaZ9TFOU/N1qFtHh7wzfcT6XLObcqqW0+xNzos9LN6B2XC8I4hS
soqzLEbmH9Ahfrr21Fy8MfcJVsgGTwRH6sWq8oSsuCqpXE2bYngDA8H4xr/GPwK/kO8uY91uLfXi
/fTdDj2VabH/lheB+8Ll6V6ggQQvd4fWriHtcCvzrD1q05qfBz+YcWshjR4kyJO3SFT+q5GMwU/h
m64fcomBgjILiwcMgWdyLkuUfFWZcuvQsMhWYgIsmpdGpqU6Smrjy+ADSQhTq+u+oqnKz3OBCX1s
jXpjDF39NUq+yWXW6aX4M3QZ/gxgsnJi+eBoR8ax59RbyUUJssM24eDJDbZ+59aXWWrvl2fV9moK
LEJFxGSOS6VHVmuwSpCNG37wFAFR3BMLCx40oGDOVjs7Shv0CLtweGyUWmShaMqSMaP2zMfWjYHE
jVUAX2CYmfJpt7jeU42CrR2mTNMzZovPkd915jpziZtE90xsH+y8rEYVXXK3PrMyFzYdT/5QpjLe
6dlLVyDt0lM2iJvrLvorum83WRpfnzpYZaSBen1j43y59+voOBS2uSvbtwEWwmEJNDgTnagVdXVx
YdM9Q0nAdLRnCy75uu/FerGDbrN0AykXFuOFjTJ2JjtzLk1foyxYY3mQxP1XIm7KB22ndotD3+7X
PP6aM2CMOFSaZE/iUS4WTtVtnTKanhd4JJu8iKCre375rWPmvbaIiD1pPEDhgAqJF3zOJBmiaDl6
sWPeot4fzwwlZ5CJ8ZfOivwRuwiTYieiuBhha17TxFbUv8LwWROgrHVOkwhlUTGTps4mQLTQKPTE
Tnm2CWPt5NrYF8ArNj1oSYJlTn5zNATIaSLg6+qZhJdSYm8RSDiyUF5sfZfkYCcC45J2Vvf73sWB
2Eap4e5p9FurQZ64RPxccHdhKVreRSPn+NO3Yz5dMhdPbLQIHhzyDjKM8lIRm7JGZN+0J0Gge8mi
3oFkyhKkzY6gZj6fOBu8q6HH2Fh5wksfkWbLhoSSkXxluZ+e2ClK9p4GjbMjGXmWy0ZTFhB4SfGd
FOMvNqjUx8xlItdDv3rKSfz9uVLt6RjDkNlP+GKfA5HVH5Xls9fFkw1emIJhluGb3CUKKi55xtLv
114f+Aci+Oyb8aziJ5Aj57XrPfuXaoiCHPJxGnbMMurNBF7/iAOveyNBTW5JEXGciZ835q+BaOCA
pj7JHxr0ArNPzmYZIspNH01u5p+1p8dk1ZR8Ymrm6Re2ozE+W3AyL0VC2CWFYr9Z0hqWWC3khrFh
8WTnPLzuO538dJ1PWXQd+6i96iSKN0KN487M2zHZpAySio1grZC9anU0fczJqL/H9Vw+90yX29AT
6oP1GTwxR7qE18SZ65zfZzqc1QV4NrhcgpIm8mDgBO1wNkTqbyYdWMQpC15B6I6pfOyKofe3Zj3X
H9AAIGylphujaMTZrXb7pieP5Q/JajaY/Wt/8V8qlhmQNB0M8r6xS+NFk7iv2oIhnTmeCY3Lg+Rs
/a6CCmuAI2K2CpVWleqN3cXRNQXlNYcRqZy9ItuC0YIs6sMk9XTL+PTvu56n+LlOovwlmvvx58Rh
TU+LMG2GDeE0QG41iGVOjLx651yJk9XCcyaGnBRwCscOgmMO/wn23JxPX7OOIYV4A+rAtATmwV2K
I7cqqxiMgN3Wq8QVk1q3Q2P+pDRXe7tt2m1DtU9f5Yh0Crt46m8xsVWKGfJrrx2HzmUcAStN8ZRg
pAi8vUhjJBs0VLz+TmtvCwHdywYG0ITcS+pxQuRCAO3jR8sUIl1FVmVz1znDV1oI50CRLsU6Sxyn
WBu+bq8w28kKylR9DUYfn5cs8n8ldZI3q3nunAePxOsSjiq1rvRjiu3Doz8uYTowCV9VmeXNK4C+
6WnSMtjZxVxszDuR2okanqJNcEpdztcNnKTqiRlE228bm7xYOA33mHtSG081cJK1CdVmtUQ5k/MK
np0umfrFFmKpItLspA7R5NyQ6zmb/bs/0a/DxMrNi1n17Hf2DHUZbCW/Y8oTO4Vf9UX2dvMU8HAB
L3FbzHkbGOPwDf1AvpRWmm9wgvmvcecIdH+Q1mkRRePWaivq1jhwt0btdVfnjqgJKtJVBZSnN+WX
7YfVCLHVft9dOjeKDoi/C4Nsqez9YrhZvHKt0fwd4KW8ctlwKthe9Dom8fJN1JM4UqxBc6tZS7Ao
SWnga8N7YHHUL2WgzMvIPNuWaW5MaDjXapyvE23YKZ8GEubNkomtnWU5o1sSuVblZYe4NBVaXX92
JkMwZNXurTeZD48UEQx8dbQOSnPud4mq2iejtoafKKP1VSbNtJsSrWANCp90KYi8gdDxySsiDCsy
7q4ugK8htP3Re1ajO5yYBC4bw5y8H16RjNuuFRYUjQFMVW0ax4rw9W62mxTQzOJ+GdY9dOjVxXsn
hbMOCjM7qsSm0O3MgAI0d99482Izjxhiiipxt/YsooqAU1/e4EhYVwhaw8YSTbPBU+fv59ntvxnR
JLeDIX0o0SV0tnYOHiYB979UefLi0Xv9MieZAELPdXcpGpBtva2zo+PXzlmzLavipi2nXZFkmO45
IjZzztmg5zxu12Xs12dl++l3SSJ0GxdR/FgBjLrQDhTQSkDjjLWOfkAoNx6RDuWm1iK4ZcxBHnN0
UILTstkXkeFuhDdBo2pwsOwqsMubctLJryxW/sMs/PlJOh2XSdEQ4geSKD9bnw9rkqSha53miBem
egbYZIQpIeJtXPdqbWVzc/EbbwgT4LvrgePibCSGnsLKHub1fWfXmtU/XFhmoOAHGg37QxYymxSo
M0HNOFtqiharIbEKzi1MkspCGpuXLTaD/OwRzOOeheg2RGJcF0vabGQNcxkWDdWAsJtL4I7mHrKF
cUolcyHhVoDH3EGfiCPrA1Jtxx5RasVS2su+d9vlY0Lm5KRQ1dNyF26HZp42wDPVCxPqdpu6o3xz
LVBOcxFDpDMQq3HCRe5KsLrn6DUNAl5V99tYTd63nNt/CuWYuhcyw7BcgiQ3tyMPjAPp0wA9JJbx
2zRn/rNrGGMSOkNab2uPDdNxk6TXrLA10megudkjXau/8yv/1vDl/ze3pfQwk/+/hyrqMy3/x0jl
Hz/zz4GK/xd2RryTNOxIjN7dmPzPgYr9ly/uBH+bTch/vJP/nKc4fzErIE7s444NTLx9/NB/WS7/
ulsw+Y3UVJhBWb3+b41TyCb9H+MURjb33S93ZLUHcvbPn/9LQCOeMpyKpaqxoqXQOPNe2N8IoZZL
qFxfrZkkT+QmAzP7RAr0fruostj/xl/wjZBjsmndwZ3r8VHwNJrfXLNbyCG1tncgvj4R9G9N65Qr
k4kjygaJ/kmoi+gtZsfZZLGFGQ/6rZvs6DYN9kgya0n6EwCv9jYkJM0XnaQb3Gz2L8uK+jccD+j0
gZEeLGij17413rivX8FsoI+Cq3y2uxIdZGCs80nInhJ6UG5ziegev0dJkF/xb1fPLhT+VWLkcRT2
TWxuReRUxsri3MGnaUGAI7TrjUdpJvOxaww6K3is2QMBr/7Fqdv8Oacn9LYcsIDchrZLL1Cl8hOK
mWbAK5hWNypjJENtejb6yN/C6LBHpgocjbGW9Uu7FKwJmyYYuaEA5rETQW7zQ/PPJJi677hIR9an
cHLlkI4PRdzx1wDZsCYvSpcH4CfdVhozmqycc9Og1HTmV2PB38IPpju/a9NtEfQmiLek2KSOX+51
ld45hPA1IHktM5StEaxa7OXe1sqIVjMbyD9ABaK4O6m1DzDOeZXVXbyyag6lbEDGyj5G7G5ceUDH
Nb7PWJ3WI2fpjuf4uMry8c5eneYf2neSV+Sg4qMLAk5UbCkPXp7QRtKNGM/YjpwGKidgB4+u6BAY
AqdGVgfKCmtYYGj6uX5ahqLe4kGwebXRdrlDQ53CGHaqKeVRp5y9SP/2BnPKhLRtRvaaQ9R/ywiR
M8JxPBq+LHmRaU/aKe6WLRTO2ONEdPzvGEnslSmoIpTVOzvK9uAYcxtuYHDSj2eTuwJ9VMQYDWII
wWTfHRMMY653jlekeytZ7tCX5KE2yvTmRNmCQ2tOOX7BPuTtEqzxOUq4ioa1tpLE2U5R4N4KFp/C
R5nqYlVCb/yBu6u6wZLkGReoYtvWfnyOWwNacGwFh6rpTWaMiqf7QAKOkKxgz65sEeFTFPTK1vml
bWlM75jZfW0lzveGOQKVK9QDAvv2A5n2PEzHtge7VHADV2rMH4fIJhXTV75xMmoq7Gjpkx2oQ/VK
rdM9OWanGBTiFraBohnzRS9WDabK6PrfmaGbWjwtLrXKbfSSSDRPri3HR21oZiU+o6nnfO6Dc9w1
0wtt07Qw+JDpSfMofdP1CEqp7+1vhZrjhwoRYm03MQWG2SHzSjh5ZhNjZjPusnnnyBUdZ84MtDKZ
dqD/Tn8zyxx4weEIdWHzR5InTqLezXxoNnYwoeVTpl21J5Fulal/TY1R3aoR65jusPs2lpxOOMqJ
HcTmPbEVtM6+tm1WhxWz/4nSk1yl0MMWwFR7S1BbXsYWzCt0cZRlnrzNxhPBT5gDPi15k7ovXdMk
tz9ie90iFWN0zVnKYMwgbiI0fHtEx1bgsK7GVBWftcGL6Frck5bfv3udtH/bXT29wGmdwcJ0VfBk
B4pvba6xjUM4mq2bhM7z2HYywkkejXY4Ld7dn45BbG05bvHcunS/tKGodsmyZM/JaFu7sQ3M71Qw
7qPZmt5bQan8xPVkfCsAbiB+if6rUH68HfIxecFBJ97U4FW3wpe5x7DQqg6eAvUcmcBZ7AVrK7TZ
ydn6Nk7SpjYgUIm7Vc2eN1mXvs2Nc3TIYewrR0iAzhD7urxo31J2imzwX7I7DSfPSPGfqb03Tvjl
Y4hc1wSa2wO86vkDPwHSd1AdoHnYu2HIRmItCrmx4/iCTFZNlTpgtHoc/BzXtG8X9YqGL0IItdQ3
xPFmDR5vPrVumfztLlwbiHd3JGm5ou8oX/y6t177NEL/ythgdw5mHG9OtRiXBhzEBj/0uGUMg1RU
Zc5K2RMg3VEFGwM1gjbZD7ZygrxnNz7MODvX70WrrX3tAsXI5ng5I6/115ERdph2Jf2uOdI+xYa1
CphO30o1iB3fXwvK9j6Ck0V1ReWONyDYCcHb6bKvU2tm1d1iE2QoipJGKiufgWWNO9cvgP+UDbaC
9v5V5F5s7nCgi5+SJ/ERydz4QLsNfsM8hecgvNo5LbbBKZM586+hVlBICoLo2dCn9/Fy/QKXwXwz
8xosWQ3gxLHKEqGJGuWR8WP+iULHueW65qazau9QaDHsg7EO9ojw08o1ffe0MHxbDSmMTWEt8U/L
apzHoo2bC+HBYlNHWfxieagTdfybHQSHkfnCKvLmGHtTgTJLxXrNmTGtyFn0UIIMAauksU6q6OAB
+3lwiYw0O4zm2JHibEq++zn+Ij2YX/1Zd2GpnfoQ9I7aSpW1W5Nv8z3n0/jZgAu5wIWOX5purq88
5aMDIM6b0WLF4+EfRjS3mxI67U7ZBZf5KN0dbkqxlh6lv29VijuOxxiFP5GFDKyS3HqBan6ysoeD
h6eHvazBQxq7IHbrLfBNLFuJIbezZWEbp71j64tnDxvPmvQhAr4sQtGi64/N5AyrpWg8xMIpvTFq
b0+GZbsbh4VBdTj2+cmvOv+jzXqxT0UXPaepC/bU5AFqjUaHPUyMhDUAus4JjkkB0PoUJ813IEft
98RUeNcgQG0q3Tg3/GszscGaEWczzOfZLMq9woa64W0tR6wATGeqYjqqKKfbrKQ53pahMpcQA53e
xGrBKAy3Sb8TVKmukNHjLaiz+RhbTn4Yo2p4A3/NLrs5dhGtpf4yltJdRzYMYdyG+MCSCTxKXJU7
6QzxzvBweWTjuzCn+gXFqsrCPLCbg0JH3lpzWXZEyh1drO5phxfIvPJlUMAzQW2yooAlN7B83Z4A
ZGoc5yGWIHUMiVtc9C46QCb3LgLdYc5Ef5rcDyaeFVzwGd8FjDSxEoso5aqIipn56gzvF74SotVS
tTs3VoqFvbZV3mC0gMQ0dM/Quo586OMCX8TY8fhD7Al+TNou8P9ETYbBsh96hH9LHGQ2LUh+hdI4
23HynRtI8J9TOqXwzkZ61jhf+W7pfzmsyNtByPzAfTdvQZYikff1cltG+JfUdOnVcnus3YPcy2Cg
Kp7c4RvpiWprKjH9NnuDG9x2gPzxQpmwMd06lkC4Xp2IvrACDL0VNX3iKm+H/MCulOEXYYXxk7cm
NjwzQXthzppe0k5228kq28+BJdWnFIdkvUq8Mv81gaC91X4KS8kQXvGWOioBjGhWb72wcKdon2dS
gXzQhUp4q64AShhnzrgrSQtdRiC996KeNFMykqWPmzj5vuSV2EDMRFEYNKaiFdF+ZsCAA61X20+6
AzKp3DZRX53QeovzGHXRya0afXXJUX0G/Wzc+mlOfhaGEId0yPXai1AbQqdtcASVgzhjKB/ZdjFw
VFLsuKiIppBHqgtWH1iW0W+doRqu/mKaq2ER1Y8qQSfwGrOlyba7xzJS9tbQRZDykVrBmd0KtQnW
e1zOucB5v6S+/jZhddovuMt+uKWRbR0D3vfYl6Lf4gMgn5CN5i6zEBj6pMdAkKfT3h64r5xsSH+z
uV28MF5+rx1FDpEZ48uAH2VVwup5CKCCHWgEAD2pxRWbGITPOjfRGFcBL+cHLgP5pbU9eOEUN/XH
XClOLmVMG+Ziw1XFC6rKUmCaHXOIuUl0x88K87egD7mms+/eGmrpg9tCjSFBkT/Mcf0GfvJCubLN
igy+2kC9+jAIEaFnduVeGi4M9UZUm8wPFpZj9P4RWX/4Khru5qk3u7dIl/E2D0qxTYGa3wfmBHoi
Y+ahBRZzXhNKIFsAvJeTZXKKTRAN842Zrtz1HCmhN+QKa10sDt0yz8+zV0xzKLn7Ho1ed79rBswn
mQ4ZDcvcZqEdMFDEfrC88Ac5kq9pPObtzJbHWjKnEZ52t07Kgt+0at1fk56HjZlK5wGNDPG1c4zm
0CDAncqsUuvGS2FlwjK/Sn75byOxupMcdf2QjGV+bJwy3g1N0j2mU+bvkAWDp5ohydbKfbnzqeK/
WULV29kd+lMcmf41n0dWs9yrqpVRyg6FWDlHhjP6ZETzeCKSBlDNsuLfsagc7hFEPieSyWvZBURa
bPmLBS2kxji8mTO06u4zGZxrn+a9Cik9BcE0r3NeKA18c92jTWozB1Ib3x1QSxw/EUzwV3NHJBKa
orRPHpbOm1W6wOjgh7OxA/IMJ8acmt/STMt7xoEkgxelRJqkl2ffeZ/xW+3O5qNkRo0xvE2ZcZCv
6oAbp8vOmJUdOnKJn21v8jKuBztjckcZFZWdrcIO5zl8uvIGifd3lrUw8V2iMbcgddxPNprgoSon
IgnLaG3TxGtuy5RBT/adxR5CbGJUc4QtXpc2gZ0WVHqgTanaq1ogmHbSrF+DntWpq8zOjd8VS2bo
gnnwbVsgxjs9jMWj083LKw5PahsX9RtmZ2efYka3Z6lEvkkp2HdpQCpG5z3U0CE1YAB13rzzFlT5
ho4a0KmHfY6lIxXbMAzrnM7Zcpuc3CCIGeWboZqtnTUzL1/7QUMTXxZecLirjOzl68DL2ZXfbvXQ
uMxzU8M/wov1zswGmJlIVZ0T9vFgQI+s+DDPen4pvXEOUbpZQ764sr91QVmnNGJRvJsUHMyw8Q0P
53aqH+CdYphQSbpnUJmTBsvxVdm64onnJCPmLovZlNYRDo/cXrq1W/R64ypf+KFbk2jJusW9ttpl
0YNfTCQKY9sPS1VM+6FFwimMylLbgJ48jNrRZU0gjPW1KGPgcA0hw18gc7I9cYniMelYx2JGDg/m
SdWw1+A2MXHAVNem1a5K0+7LjSN5KvCT8LP1/EqpAwmvGSJc8x4c7qlenkHRVQdsit0uIUcZKhSv
izssyZduJr4cpxeUSwax/VUFD65kVEbH3JckLGHT0j9oxsI1V+eanF33s+EqJFenn6HOl0QTAvk8
lCJgLZKPT97v8/JEK10d2hkQYu30HFV0pfiWEnD+VOTdoZb2AYOQeeiiDo8M8UaaSGdPDlO+MDYY
QfmI7I0Zk8mKHc/8rT0ljirzyg0wXOjGAA2mfZYo57E0nXEj+7K5FJQlB4t88NlAXwllPT5HSR/c
mkhz1rAw9J2YMf87AngUYThLlhDOXfB77tOq3mB8zRnqQZXFRAj6ty7F8AhOz3wQxpTzlfH0UknS
nJeaJCObEaYHlxVQ+lAabv/dYCyPQ2XhtmvoaA5lm3tPoHXdJ7Di0zNGuGHvZI514VZRzFPd4hwM
GfvkspZ1MVRWK9OO5KfdO+GYueW5S8r+p1mPyUdltzPcxqnaspHKpC2S4x4CrnUwmUddfYIbP02L
TURqaMqvJhlYe9jFMQFlglRGiUPUS++LeZgvHUtbysPMoo89I7D4aZKCqVk2JGRixTRcCp/SL7TF
zEaERrdbCyE/i0asG/ZoJ/ta9uD7ZteLsHElbbb2WKmTrsHxkuvzqwaDlFN94FHACyvHyTwQ4ume
oqIONk6ENt+Mk3qLgF8fFLnOH45n63d2T4mbmdjJAdF8uki8GI+DyBtaqHqiP2Je9+5a0KPzLK0u
PL2Li2+VMMwQ+49FmttvMdILayLM6ClKI5paaWBM6lIvD5HlW5IehWHQqY3RKzDBcedFomZSGJjG
D2cR8dlTE8tHGPCUV2ynFmTkeHyqlrrYO2lj7Zw8pu+KXFazcEO3JI87YOIClj2ly1LAPs/tRwRF
b+3PRb0LpqJkmGKMKeTy1n1yHR29AI80t/NUp9/tmZBdUQ1cxClxYCapI84KIyq3YDLx6sbD7wwZ
5xl3nR2FZBoTRub39MmYWO+q9wRPuZIJRpX3m4m40CYWmbt2Qc0jEttLDrwxZuUAUb5tRnwoC9NI
lSfw7CbEtTx7h5dYhZKz/BAwqsffIiZuO99D+tHPoGrNVS/7hN+CgSJkM2p5YoI0PEY6Ti4DjPZN
eZffiO2Jhw6z96svu/Eh0bJ4D/BWLTSEB5ZPSetQBWUq97BCZmbqpq8OcazSfY1KoaGf5uTwg6jG
1kl5QqkSNyPp27IyRXWmYJ32hk1p6BiW8vayyOcipIYe3jvbJIFH1sYhcjVMZbZtWksCWE4YTOJN
jRQnT6/frLa1Q2pGalUkftQ2swSAWLJKhm7hbjNUVY8Tsa0GAmF2rfaAte+Z0IqFWWVfu+8DQOFs
U03ZoFeeFfCw4bPEHMplhSxW3WdzGdXIO/OG9MQjF29j36E+5fUAKl6B1b55+KdvlfvHz0HIO930
xO86Xp+Nd9SIRwBX3VKlkhJdgeNRjO7XrGGavhZh098zHm6vVBDGybYV/kvqTsQ1lSD2VT5PARL8
w/TFKNS/qoiNf+wj69tnj01Ezx5TtmvWWPzHkvb5sWyIgsVj1l6KHJNyp9KSCXA6YDriYUsJWWAl
VcsyLXv8YHcbqjOx2SEdaeSktr9l7PjBfo18dq89MlQwUx1czOwr/PbRQz2Aix4jRsp4DFwM19pG
QATdJFejhR32j7I4UjOsdYcBbkktOK6Y38e1TQG1oQer1raP8ZVbjo+gb6pjb0zTxiPyTgA8Q+YQ
YBHl2HVMG4fgMWZFz7HLzBgR0ZlWc+s3VwbG1qZ2jOKlGtiRnLm1s2fyzgraAHRCaFL/71vOoaNd
JdBLezi9nWlXJzcyPqgH6ewMi74RZMF9bahL9DDqzPhLsSADV5Nr3JzO6tmlYLphUafVr5Tww84Q
2bAZ7maHaia8yxZa563zcUCEWYTptGyLCPBoFa8QVDYC2TOsPMtjv1i7zePuw4+z/QRG4ewrSqtp
9sqPsRuLc9mOHmz4pV0FOogfSHx22zkuc3oP9vP4bAAgABjpY5ONQ8kCjNheO5SDR8DM2aenEIEV
JdynxQ6P99KS6esfwHrFyPHtTgWNMNxkHBJDhn12NblLQC6Z7WeaOguFC7BtfY25/C4j2l3YKWcq
KISJprKFxUmTbds30bORFNOjIi6yKzNJYLgyayvk1uEumma45UjfzyPmD9x7TUGKGHWdEtB9kEGB
v1flDbZtapGRMMMisp8FtpC/iYD/1rzzfyeDBsEYBsx//JP08n9DaIrPuP7s/jVn9veP/GMmKp2/
LEfQjbBP0zR5JJPw+sdMVPp/CcmslP8DMbP7YPK/Q2ZMUi15x/UJh12clLHwa/5rKmr+ZQeBK8mY
WbCZZPDvTUWZ8f5rxOw/qTuPJLmxbE1vpa3nKIMWg57AdYSHluQEFmSQ0FpjN28tvbH+EMz30h3h
5bDIGvUkyzKzkscvrjr3nF+oFkJVuA0YlmaplK2mulixg0p37uBTnb3Wv9s3b+GvTFSXopd2bVz4
r9nGWR18oL+kcP4Xt+ote7Mq/8//ngs4EV1ynJ4HCCbrAMH7yyAMJepnypza1/iHHBDndBmhL1ET
NVSd6B/r0lQjCy0+pRtlpSOUTlxReS9da68W8x7ITNIkEBOojyqY4mhTb0wCFa6ghA40GIwh8NG+
FWWuglXmZ/6qy3r9RcxdaGROobjhDelWJSxxbNC22K2F7raWErB1pu8POf4XnRnct3oCzEyU4fpK
LaxUBISklSs2oDhhXCw8v3viP9JsuPNGviy9NsUmVXXipSJa2WU45MG9RpFpiS0U3bxeNVZiLlyo
vg5kxFN8OrbkakuaZt09Wbq+jitD2aYdfOilL8oCGh+laHzv45xjr+Ji6tFNt3EXDZ9VKxWXhikO
OxGbb4c3fVUrF4NA35RsAUJL75bCE7aR4kUxJLR2QqHzRyCvYF3VXiIudFm2HgvKNwD8FDXf4Z4n
6StJcQHBiRV2TFpdpXbFQf1bAHC8aN3SSlfICni7vDIpEDhBS3k5iUzDoq2FoxUIHdhabYHssWNc
95Q83gXqJT+Qf4pJfyXre9mBDb1SRUvYG4EjwiEKjOR73irK77Qtm2cD77uruB2TTjfpf0GASniF
lvpto4BwDQ2jffNz2VokKLlcUZso9jV0PPQwlAS6ssarCKGapi0SUna9eZB1wOxiqfX0AeCoJ3Qj
7nNTCG5he0l3oFaVVRLykcnCmsVIVPruGGIQkqEgFmACdqF231nFtQuQj8smTKkXxQJvCRuLOpM7
AkeJj3xBUPBDRC6kz0dtlTR8xoCel7nRIKTCS8h5zFot+1X1qcMbtaohdtdSnNqF2by7nEk+vh2g
+uSegpKaZbs09drtgFL/pZvFzooyXXshuHWzGwQrvsR9bUQbh+mmc1v9yYT8+Zykqb8KfTjt9EeL
pUxSiAVk5ZrLQu4tKvhBfit4oUFXvlIXRmlSGJX5+5vARYvJlLCghM6ZYtlktdG3qu+hFiKDKuRr
Um7QoFA8Xgfwiqs2iDGuEGRUXuyU9x7OAHn7W1D89sLTQVPkXZ11KxqosMxBWTZbZIz07QD8AFuw
1kKmI5flhRqU1VPmZckTzW4NkK6vqTddVyqIyzkuzqs8FeOFAbmEeqaQ/XBpEOYLLcrSXRvj77DB
2S7HjyMB4R/ipYFaO3wXLACQw3ruzDhZyjxkf5mI75IsAtbdq2qm/NKSnE5Ym4sCwlGm3WCZ+gAL
P/rG9ndX5WBpSzQFRHJAUX2jbJdbtqNK/q1G15rmWw/GfwHCQOMtq3XJfajG3d6k7L1qfAlAOwwZ
Hsp6Z/CGNhQ01lsvqbcqfmeLGtzavtQ8tbgZkPfghZiF+m9WBmzYSjd06EKBQyO1KbNNLPvWnWXC
O+tw19iTppa8ijFj2mQKLB1EqsRhQAJewyWkqhEWyFqeoYXVbOoIV6clqSPEGCAKzs+4H7zbuERU
BFSJhz1y5CnqFrUpD0p+40OXL7S2ffUd/tHGRRFrrUittUSZH+ff2HRBgbghHopI3OPIwtNewJWA
dmKJd6YJoaBrhybfgvd1hkXnqsJLqLsU8FraVOsqNpij0qGRULmecj2Sm1ZUxzsf4KGRP7dWoJQY
H4hRu8xEelzbKNTyH76nt+/YMmb0DcU2fBBTRIxgeKg/FSXn7Sp2hXed9poXQTmIqVY6gKnNVRu6
tFOsMnwjb/T2MHpp92VCmtcLoE7yd6eQlTeozPRPQaevVVgXKkRXvDQEA0uXFT0WZ41Dj7fqQBOZ
6a70ywDva6+T8GHwpQRDBzPDEVoTcmnzpQuYuxGPF7JIKoIW7ApjvKAPUFB12mi903xob1CgM3T3
e9HVf+QHjkQJz1zyf2JoYypk6fDo1cm1mDuZ5LW81IFegh7H8dYYZkYx/gnHNzyjOIgw0SblgVF3
vMLp4STfaLzsLR2gZoOFLIQ7b07ad5KzfBoOnP/DTwb+p5G9MZhW7BTxh6S/nJ+S8b8/MxhtIgaY
QZuuVHccjIk9nabol1IpruROenLNYcvW+1VV2iX4n4fzcWfGhV7B0bi0ptQHpSAu0HSQbnJ3Bzpy
ez7G51TsaKK0ia6n5wVuH4nEMKiTKfoFrj/LKvgLcvlvF9xcFPLswxmqcOFLvZ4oIkBsnUQsF3Yo
q5wfytznGv/9wc4x277MQaXhnNrc1+p71s3IE0vjoj23Dia5sQdYWhQFSjDeXr4QV/kd6kvckp0N
+3/RLHiZL8wfID/MH+4yWvxngxsz3YPBObgWNnFDbGgLK5w1bFgBM2qoc5M0ORVktVUw5uX7QRZc
JPHVWBELxWAminQiJz88GoCNHo0kC1WRrIGRUKnZ+LTcd9SfFpZrYwm8jGBlr7FavnCXc6fEx6vi
3PRNjgnY7EVHcYdT76JaYs4q2/m199peY5d3oT4GvW0+JNfUZYBWfNFcYHpCTZ9xRSLCZBjXvySq
ZAVJ34Nrh+EBd7pjLs8vldPzaJiw6yV0gqePHqBChgAFhA9siDZtrQXYNltJ9uejnNxtOu9g9FF5
N6mTzYBXZGqkpcqWHot7zsJBhuR8hJML5SDCdMnng1ejcsBHo+NyTaq50ZP6UsfdbyvBoDkf7ORH
07l3ZdD3JPyTE8qthEZCXRY75NTcFeGNF5a70FmfD3L6m/0dZHJCwZCUIQzxzcwC6wcKvouobufs
GaZi+38W28FQJjMDLhB6dD3OzCY1F9kOmNkaZkJnB+v2SVjly+zNfQzMBWZUdrHwl167E2YWx9To
59NvmMydx0lc5WCb7Gbt3ba/rZ/pvbLFuPjWfAiu2eT9o7wNZnIOabwPP23wg4FPDrC8sNKowK/S
1hGreW09ZUCaEJP7yz4OPMhVMDljowXJowYgvRLgP1QP5UXGW+sf3Kom7nGaZlLeNfXJFED+RH8u
5oyD+77CCH0R6A3M5NX55XRqgxxGmXxkQ/LEXFeo1Yg0rHMkvUw0sBBptQ3IpudDnTw8D2NNvm0i
Yb/lpIwIX/jGjm5LG1Al5o6XuHit+ldLW6e3CIvhYmbL9+djn9qah6EnF4bSmg5Yd0JDUgfgkAMf
h8GzRFRz5nvOBZpcELzKpLqW+Z7Yw711XncrRP1mGJqZb3nqFDgYjzFJJ2GbwgodOzmtZbyUTrgb
C0cfn+xLJd//3ygusiaNMtv/vpp7+1b83/86rOX+9V/8VcxV9X+BSJJVZMGkkbWicDz8VczVqNgC
H8YPWRE/arny/xRz5X/hnqGLH35kH9VcDv7/ruVa/6J+S1nYMDT+V/+apvjx4kKpzDLgAkomPFdN
10D2H6c9UjRoRc+VCaU7e9RbM4KPB93AcY3Xg49y++e8O3zcjTvx71PwIxDH71i1JpqmTC9muUev
0kkFZI5Ns11EMYDqdLixQD2v6xHm6ziXXw7ItYm/o2JZpoit9/HI4iQX6d3SGRzQY1gWugGZmp6O
l0OwR2IH0S53eT7iuOMnQ0Tm3ZIVwMCqThn5OCLVjTqrK76lpDhwezFEltBPrlKwBCNSEV3iTe0p
d3Rp50rKx7OoI/IEBwr5SsYq63ClJrPIAUjSJiRAyob0VSwp7QzfSkP8dn58J6JYmigjOIuanYWg
3vH4RugBxuYOkPPsvQXCGkbfAcTNHEOfg6jUWiUF8yFsjqhVHwdB7Ad6TkNVNxObXdvfpsA1sBde
f3UoYxTVlCkg0x+W2HmH75agilAexlTcRhJgjUgJihG3uA3NXP2nxwJuDR6bNPpCHUeRII5pgJSI
It4pHkDLyHmM+5/nhzI5t5l7hqJBhVOxLaDxM7kCU/zbg8HyMmgPwQ4CEdrYaDudjzHNYf4EYcoV
qHWyCk/veCQAMNyyKJh6rxBvcsGC4lKFKx3d2HeuQZcuCXJCY93dpop9IUfFg1IXwtcyb36ExoEI
1lVEhoFdPSk8QLz09TyURzVfcRfwLYsEpXkYYKsOMPXMZv78WQmmayJYBdyvsFs4HrFQAG5C0HRk
YtXe3vVaNOdA1MwcUpNc6WNIEk0+NAKIoWqTI8OnSys7XpCNggI/1Y7MW0UOfai+UTd+Pj+HpwbE
laLJ+tgilD8ewAdPdSHUXAsrAoSfDXGJIfkefNT9+RDHB+B4DPG92FcyI6K9NTUYyiktt7HEGV9k
3bBBBVXaoX8HKirqAlpLngNjyTKR5DG0QJxZHKeGhyAMg0OXEyuAyXxZIZQqdNpTQGFBCdkMuSMJ
aOH2/AhPRKE+id2HooqSIY6X+eG50QSl62sOmy3HYqOXrjGqndlqJ74hRwUwbJBdItzMyTiGqo1Q
DkTFFhEaT1nUWdMrdkPPHj0Jr4vfdRp4v/tGaqDso1K4PD++41v6YwbRpua6JBOk/Tc1aNQR3aWd
w+mLU/zPCkB+IjjfAJHfxxmuy92QzcyaMmaVf9+ZHwF12twSfWnQfZ/SgrajLxgULJlYdZKVZDXS
ype8H54GshZJfw5mQfzJvIf002gNRjyfVp4beg8Sso2XRgNCwkVIC3kfqbBVgzKXglCwrSJDuSir
HvcpqcoBeBq4EOSqLNiqIKrLHJL8RlVc2U5atDaFRl5gpvduSjQt0Hmbc0Q7MacQghS6yzy9KG1P
bhtV782hcaMM52KkvNDsCuXbsIyi4QaNVbO5zlVVdVeaFgfmdqQWzWzLz9cQUAHRIP2kej+mRMeL
NqtoJPU64pVVIwHQhyIXL9ogrZ4K0fL/shb6tzXVEzsELysDnvRoAcfROQmGPFCBuzSk0zYEtkcX
py6WtID7ucLZyUBoXqmklSTB0/wOMUZglpELNi3cDaitAM/58lbUJZJ/QxrvbxNx3uOhBKhjadFA
M1s3w7emNu4GJdFtKltrqwuXslCuc0QbZnbER+pxvCMoLnGNYzwmq2Asxtk8OKc15JfEdMyy1M55
T4LuJ8gtaQWwzeeSCC+sor8UNHMJ1yBb5Gn93MXuVRHmM6WSz2sGIyTFlCmjgSWxROX4V+Dfl4Ux
CTs1oR+B8kOC+KoV388fNp9nkBgqx6hqyRD9py/Oro5QQIHuTefOuBn89irpZjLWj/rY8cfkrmMg
nC2AXwCrHA8DqizmNyUhSjrni0ZGFnlsCedbGOrFRQaLyQ6AfNogpdKlCDR0if9A+dNCvGKXdo62
dYNEm/lRn08DfscoXQBEB0spZTLBKbozo91DBv/S30RltEbH0la94Nk0vDd9cLcqdiozS/nEdGqU
t+URTIRggjmZTl/wC8+E9Mn9W2OzUZY62LUWlRqpVXZfnlVcaUZ5BhbP+CaZfHI/NCrP5QKTqJPu
fD0tSX+9OZfBE2tHY15FgFI4dqvTi1hqqj7MwnF9cu5Rz2oToP/V16qv5DOjLoWiyeNQZHl6ACho
t6HkxREzDqIrzFU68HSNfpz/YCfmBj1xEluJa3C8d48/mKoJQW6MUfJyHQXlQtW85UinPB/lxAdj
FB9OZaDA0Mg4jtK7gVrJcA/sXsQfRxCpfRb54osxKLkjYU5xX9V46iuTB2IbIOvZItliJxhQ6a2j
2i4UwK8OhCB/nHbZ0iTOk1NZ6ZtYEn1SMEP0rascVP+CtMG8/vpQDBmIkMJi5vybHBy+4QO16EmE
huGdN3vx5bOPUVCAJUtWseP8hDUrJcq7SMtAbc2jcA91OUCdTG5mnhefJp0fTh+dP54o5PyTmx/L
mriDdMwoNBGuSObcRB0aCuc/1af1+4FiAzenq4SilnW8stQsQj+sQCbeU9FOLJCC3yAXWGy91P91
PtKp4YwnGMIJSOZ/Wl/4iFSyFqkkMu61OIBqLcKvr2BgeRqJEhJ7aOdPpn10em+sgcMrD0askrYY
5Lm85fPnkhRqQxI3AOh6c+oVXXhl3RkiGxGxJm5ycR0OL1lWrs5/qlNRSMMknpXUHflox5NSqC3i
vgbr1zT8m1hq1kIZ3aJwNjP3n7MV3gjcq+zEj2xhWnnKCx8NiA/TjcEb3EXi19jAZcJPaFJ2UkGs
NzQc28S+RTcA0Utg8rDJ/Mb9XtNsvDs/5k+PaWtUN1epDSggUxVl8pjuRn+FICTN1lzppS8w6cjc
RrPBrn8z0rli3zSYxbFgKjwDeS0xmcrkGBJaiB18YzCcYH+kTkaBuEGqNbYueaHNHd6aOQnHQQQA
B00jAxUiEvnpVUSfwypLRLPg8ekj5BLpIcQVYie9lKVRhyDP5HIZBoOMvj2SelJntwFujaVtoVW0
jj0pC18K+IzfOLfdd8UdqnBRO66OnnaptDViQ0mJD4Goar174bTgSHcDCrXpsq1Sl4ZVHpTdW9F5
nrVyKvxdkK4Y0FwIYW/Iz01Y6w+djvysDRO7/tY6oV7f50NlrfRMDKWHUhvQLkgzXxVuKVYKUE/F
GO/KqCo5ufuywAKoQpCwqewU0syV2jWN94DHWwAKLh7rBoHvOE+4y1YJzMiyje6x/4sU2cbOyEPW
zkksHXJc6cn6HatcrpYywmSvrRObryBTu+Cm0hM8JEwo74ONYlELx8NC4GtNGqF7bymIFsBcMPb9
fTfgEcfvaAZhm3IYYUdTq6zfLCwsbJk7N94AN0t+AVJpmlsXYz64Q3ADE7uINSWwjayx8mEhkjpu
tM6JV5Xm4qkFB3itZeJoDunrCrXavhHd7zFwpXbjJxl1+r2qJ4Je35SBhvxilRcCamN46BVO5C9K
JOCv1NhNqKFoXnFrNR6qm8X4boFl4bglrEAtKy4BZsdbv+eGvgFkqKAJhxoASrIt4m6i3savFUrY
5TbDSmfJiqLrb76gdD8qKOhe9hgLmoZGPZhPDzWAR33QSsM2zRjJUEjYVtgGm7Buw3DDh0+iJ+wO
YxjE+CigD1e2G2Qkkp05+B3ePvpzpcaUuj0zDWA2o5nmXbpKJTfXQe7qPbabNeTdQoMPz/8tdx9d
Wc+cCzxFHbVFf5xpW3Vq0Xt7xJVryH0WnmFNadXrsDIgHCGctQy06trrk9BaFFUda5vMCrLuyXSY
TNdqQ/U7Lh8KUqZDjU5g2kioBsE7DC48yw0vghzIGR3Kzvzmw4cUlm2mmtGKF0sb/rIK0/NuO40U
91eS50Fwh+1bj+JLgFrNimuoW5uBFf+IIyHdyLWLSl0wbNCXTzEhALecrtTYQ4SxVzVzWLDqCmEN
VK9FC91tQh1Cjgo/B68qW2iEd4DGan8xYKqZ7TBXlOSrqlJ6475GCGJtVoMaLwQVSPMSx7M6XKMX
5PSroZKcYAXPX2+2EUITuCAHRfcUmU65gVDVOxBzwOZu5DRPrWfYZfiaxmWGQRGSQJ201CKtNx7h
FhbdrebDetySLcQhUpApuuxpk6TdVnQAFq9QfVW8TZ+o9KyFVeY47TrKSppFWqw5dO4d0ygvTUqm
zqUWmOW3oMKxw4uG9i7RwgQ5mgJzpU1ltgLt2UJz5Q2PNmntjRUYbI6uhgFvFovdCFb0wqjF3Bbo
lhiXeRFTx2tcw0fqvcv2dQdDCmsuD8eADEHZYlwKJfp9WjcwZhM48NoIkV1dt3IDiDNASCOxqZyX
wUKDT4eziGWBwu7rQdSuwOaV2W2YegiYSfKg4aRlmdmDk/tBPoqR+a8lznWVwIvMNL/JMvYWceNp
r1HnpukGJeT7JExq7XsVVkGzdSDQYI6FHY5wmUWq2i9TLACsLbJHbrGQS5ihwFVFT0D9LbjPKPJq
WEqSH7zrfQoavJHiciNr1W0ilwVuCTXvRCRvSHV3kY7f3GXnNpG8AbUcI4aJpHL1rrmqvzGQagA3
IANGbcLqShTM775Zd/2lL0vhUNhVGTjqLzFrxe4Op1QlefFHC4ZFXDQefGaJcuk9fXQEsfM4QapF
QdLSLMpYhazupkNxV/ldGKGSEBeJu6n8EqERmxrZYOB2gilnJ231AFVjfKpbMyh+O7XpRveDpkbK
pd/B/vdsPYKd9XOsQplYB8BBx4APdU9EnfBw22TIBsm2CIm1WOJQHFqYVXSIp6o562lt1W0Pu49C
n7MunSJLLgWTjbyweuSPEK/Xyf9dzeSvYWG+N6GLsYAQx+4DuhRlg6y/VMowCgzReQ4TiIjgtNs2
XefJIAmYoeHqu9IHU+3XONQx26RT43GZ5X6NeLbaDUs5koRur8DOBNEeQ1cdUN7SSwjXiahemyZS
KcsK9E52i3+eA/2zTb9DuwOH3vcxQvTUA338fYwEy/BCSJAlHnK0KFZKgR/uKiHzlzfQM5D6kQt4
yUvdr35IzSCWrz74cAiUip9vBydxKWOKgfAMZiNJ1h0oce93imze1m1cXbmvO9DaTwj39dteN12u
2LSMLUT+h1DTk7fBE0wU+Az+zrcRsqSuBm9gTMYwjhBuHBXxsTsIlmGwzeBzwJW1EGlTta6R9nme
if0WASM0OQa5Kj0q6y6FsITTJ0GILLYtdeQuVNJQIygYKAMcUCH3Nygfm3u1d8bMJPtdeODPexTf
4DYa6LD1Q1O/sNVylJ2c8CU0yvemDXx0hKhkIOsdoI9ebtDTKIVbP3Te4tCX/XsFZreqlAbShfJg
eEO49NtUA//qFDnJRaoIGiVgkqSfQgV1ubfrpnrTKpiHdlN4Yv0bWbio+d6KPar1AhoUDuSSXm+l
W5jLASkQjIQOjqQ+6jBhh6VJyY1YGIABaz1p0GCHibLGNwGJ1FwxvPxGEHr3WpOQMAJvydysh6I3
W6jYna5cg4VRqTHhpqpgalqVohPeaIabIXHuqcgg86cih/sq652FNYoCzvtZx0DA7jQ04BZSWPab
AJhef5lIqRLtVQxFvJ+N1TTRDqXx9lmPJMu7NSPZFMiLUH6VRy/nJN+P5l3ejuQMNY84lEqIhBgc
xneYF0A17sSAIkOMcFiCIYeCDBCVVEglclV5L56FEoweswDug1KspHchDXFECZGDoseHJdUW4sb4
Zu3ycCUCgE9svfXaqyqqUGYpK8Nw/Z+ui2DtihMBhbu4U919IlhRezMwLOVGIpdZgGox5d8iTaKq
W1iYdleY+3k/S6QkRE6UsH+KZCV/KVuMRepF3bKvdbk0Kn4CQq12hm5n85Yh5VjcpMxP8tzjwHql
Rn75xpACnG01nh0YDlf4VWLhm2OmVw9L8uS96EUFDHmHJ4SDeL6UZ8r3sKleOXcj8QJSglG9lygA
AhLAJNLZcm8jBZFzvlfE9eOd7AbilWBmTbZFBbvhwGRDIdBZ1N4bdmHkajamz636PYpaSNOoa3U6
qzyG2bKTPJykKMHhv2X/oSunERZeyERYKtrRQ6tiwBZAf8e7F257bUBrgsRTIZBF+b4duKCHUJXg
C+Wh8nPwOlnEglxC+4LEAURiLHiGtjUHiDv3SobE5rpxHNgZFYZTEGKqUMxYiTIKnc8Nltj+Sjcq
v3/xMD10kQOkQ7GLfGxYb2H2y5bNaSD711BgYhqgbs3DIsnSNCcp0fG2UbBDyjeO4KpvqH1pNSqY
BVI/WFC6T1FpDOgo40g77Fn9GgRcRyxvJTjo4oK01dsnCXgKfAuQXrpTqEOjBlXGrlvZkdxVVKdG
Cg5Jc4nFssmjDikVtIoUqDdaCa04jFNUJci1sk2pxVDFUbSPGsSBcbbEvQU5DBTD68LiIC4tPTLX
aC2J5P1fenSaMvVrejIAeXh90ieY1NVqx1fkuqb60ePf3rjbPH1y0TxHBnKmlvPpBTj2GxWJOiTQ
EuAXkwdn1IIhx141s7sEX3qhHL1R0/6h4F2fl/p/GGzShfQ09CkVlG9tp5Jxgjd6bx34ylPlab8C
p3w+/wmnsMyPbwiyAC1h2lS6Pv2Gpq/5fakztAHtrn16XS7QIfvlbjjVN9LC2zZ34tacKZCc/Jz6
WIdRDOoj5qRAgiag2SkF/f3CKJ50lPdDMd5VPOptbKNmSuKTiv/H+Oh0UPADTsAIJ3VRfD/SsPvo
Glv6nhJJbxcK+tLoCeJgm1a7yBR3kjXMRD0xQgAhMEzp+YPcmI4wbBAmV8yclemri0bdB0O0sNDW
qs25KtCkLjeOb+zjaLSJLMrxINKOWlauQGoowce0xRxgUIErmD+zy6YAlD8hKGDKukJ78XP5Wov5
DS4hmjWagxg+XDj7fq1jGbcQlsFMFXD8vQddo49gdBfQVqeOranT9aj4fSJ2cjZiP/zcBqWEeq6P
IwQN6ezry1CiS8oSpBKMNucEUFBWiSH7HtUALfe2Us67Rs2VrSXEW8GRvgig+TOusWMKChGDxSma
HFCnLiVjH1os5GdsCfb60K96ubmPHGWmfn5iyUsjzPi/Q00KqXkj1elQEaqRbyupWvRdvDPVhzzy
tpqabhxzpvY3nn7TKdPHahzUNLaaONliYqEiOhGynZtyMJYtYrVPXmgpt0ZVZ9Sw8A5W6XXNrMpT
O0yng0ijmzbTpyK+6WdUI8MSZRcdVwLkeAReQXmXIxCr/YMlaYyK5jQyYW+Kky3WKZFokoCymal1
gNHa+06ESGJT/z5/Fp8YEoV1HeQTT3qR6TveykrVGp1vMiSfdGqD/C8yVxSJcrl91bECWJ+PdmLW
ZIIoWOpSWdSmB6PpO2U3oChi41VavwpOUF4it5/ss16oNmLSVs+ViFnFzLc8HRUYGU1KoLTTm1QA
TSf7SsGe6yskEGMj3gijvnvePFLcsRapisDn+YGeOFFAKehYh7HXtU/kF5kSa9EodUb61TXopwbC
nZxp1BdhB8+M7mQoeuqALzhUPjFgqPdauYkvuN2p3iKBEcvTgQeIsTw/ohNnPlcZgBLmzqIUPjm4
HCVFmkZl6pS6tREhtUX15nyEE0cIBz75jiSRiEvTjqUCPEKDGMUNDcMYgVj/0kL/fFMLTbHq/DJC
YLhL9mnkVTOTdWoP0KMBfsVtxik5ybTiOCaFD2QQlf1IJi+WbbIuvXTX6LfnR3gykIkcA1WFD8zV
8WYDeW51lot9LjKyaKku89DceQ2Gk3OwrlOTJQG2YLONnZHpp5QTCdk9lU9J5eqxowxm5eVMr/zk
bB2EmBz4SqrLcZZhOEQ76BKlj+e26qxV67uvqdV3F7oByqmZWYOnNvLhsCaHlQ7Z2aDIyrAQ7cgD
/N7DHy5ipWMNqaqdmY11crYORjj++wNgTgiSCQccopnCS6L8cJO9OLzIVv1PVh9e5SMclEaWPtlY
DbuOanAPWKz0VoHsrMoYCg2FnHjurD+Vd5P6/h1KPh4R0P+4TVyWhY7X71ZQ2m7XJrKyBq5u7Kil
DqvMTJodnQCTQpXXPOICjV00tpFLOAUObl95QAsCKEuC1Nrz+c1x6hw7/HHK8Y/DLzDOMMvgxos3
Aw5KUuMjM/t4PsjpjfH3F5is2m4IPNAMHR5T7pUcCrSZ5vCcJ1YNFT5ad7qpgr2dJia0CfWy441q
4wKc32BaWrm2PCoa+xaqcnbclPUXe79jmkdfWYRqCQbH+oSpxLWA5oumkZLU/ouA2+lClrslBuvV
zI44MUVHgSY7gsosnI6YQA1Ay8orl3WnLbFDmNkRJybpKMzkPHZKhH7xXskAeSLEqOQ2szYT4uQs
WWw4gD7AsqbSP2R4g1gnzFILDabsoo3focXoKjSx/XAm1smvdhBrPEkPzhFJEDIVaC/XS9Lfp+Kr
4iLSWf6TqTkIMsmHe5dukTcuOwdv4bi8SHLkbZu5TOrUUEB/mOhQiRaLbXJWeQgwIvPHzFCWG7Jg
W0q/oiSaqUWcmv7DIJNTiswe0ZhqXGUZvhZuY2v1ty+fAjrVGxDIPIwU4EXHM5LQ2BRoNoDCD9qH
CpWPJIwf/7MQk62Sti4OcBKTboESGDAfxJtjjmJ7cjY4a0YMvgTLc3JiYk4bU+cy2Pde8R5J2VUn
+D97td2cH8qJvYJ8FbxUA5AqBJrJ18LCs4EoyHzkVOa2apL+xsrwZ9U60dIvsVv5J9EMixKNPBKP
JksMSW6l8FWiUTfEsgBCfq3SpTL6fKlIc4WME0kMvCN4cLzG4R5NGVySguef7mIoQZ6kr7DFUJeR
ShJYCEKwB4OhbJXEKEftwdlrfy705JBrUt+qy4rQUhQVl5RLrce80soLlqS49QrXuQyjEjF9HTTX
+S98Yn9BHrIsWtlw84CJHq/+GDobwkRdbju8t4JgWFdlNlOKOrEyx/VIDXf8CyJrxyHcqC89U6Ii
q5QgPYIQTWVPK6HI+Sh0nx/NidVpIXEHahM6ARyNyWiEMEG0t+KSEJMsAfcbt/lV3pkaCmNeDQc7
TobV+YgnBkdE6l8SgK6xZHQ8uCTG6TGN6FlXXbpMhyfLzEfx2/X5KCdmCZoar0eLdwlLdLIPSq3r
RDEkio5zkAnFz8nTmRCnPh1KXiMqTUUUc/pKwPxRwcmSzNOX/HZjWPQ/1Fi4K1Cjszuhm4l26rMd
RhsHfHAN+li0mo1Pftf02J+49cJkVWAPff6znYzCV1PGXEgHyXscZaA6itkNUXjmVQvJz3/Rf8bd
vjWfzweaCoiMWRe5FngbE6iW8amW0bVJY7mpygNoJa0xC0HITH+L1vpStaXF8EzT/KO/scB58esb
+DDyFEevVjpvrprItPgWLU5yUjsn/3TqMx4MzpisvgbaVYP/6witQ5e7NHGgV1d5OsdjPbXID8NM
rnqFkjXyZ9yScjy8hw7xwGPOHBAnh0LRzuTE0yBYjP/+YN01Wi20gsuF4gjlne9fVF27j/sv0lj/
rIaDKONeO4gCHr0qsH6CnYIamiw850a5NprH82vu5Oc6CDI565ISKec4Gu9GLylsTW2XaujMrOu5
zzXJVkNpNP4aZ8Kv5XttyC+hGl1FgT5T7Dk5FK4IcbR1VD8JnRitQibZMxS/+O1WF0Lw/g8+1cGf
P8Y/mI8udfzYTCnTopn9lIj+Tdd2c+XgE1f4CE34nzFMVlaI0DGWSoxBbxUYVpV0I7bIYeJwgWAR
1Vq1b1Zt3rx8fWRkryo3N3+lGHc8MuDdVpPkRG0C4UeFeyomwzPF/FOTcxBiesCYTlXEGBuyG6tH
XDDteo4zcmqRHQaYHC+C16LQLzCGIcaoRr3UChyE8rf/6ENNWXipX3q0yghiic8OStZk5DMH8ck7
gC6myfrlroEIcTwXmlUlejaeLSmaf3c4MPMcsmkhCQvxprbAadr9PlwmCzlYiNby/PDGE2XSASE1
kAyYo6MIsDHJ/uUmDbFfHBsRWF2bfrVQih/UBlZ+8A+2KhhkyK8Qb1SK2ceD9Oqyq7E7JxeNkaGU
g2XZzpGvT60HmipcowwFasxkTdd5nwWCZ3EPFNmlgg2W5+vrrJkTHJwJM1XQU/EvM4qYMKbsPeIY
syjiHgq9//UHrGWQWsNC0yktTHMQY7AcVc2ZGXBZj2HrPWjNXHvo5OT/HWLKwagrvFL6gBB+5a/U
+pvmmxdVdmmBDzy/yqRxGX1aZgeRJlu1EupeTsdl5pWr/HexF2y69Wtr0WiX+IgsMZOfiXjq8OH5
B84eRQj6GpOACCJZAG9ZboXw2PspDjrDzM45dW4fRphkHcGQ6QjMjwtai5+6Or4SovKlzrVkWYgK
ckLhs5zr6fb8hzw1Y1SaeC+wiWigTJa464ZmkCZeblsDT1kDoFxb+Csjk3ZKJgarrwZDHpfVhzI4
iSkVguMti5wUOZsHdFyuxOoNcf162/RlAICzjbpkoUROO0tZ+LROCIl+uS5Bl6fVNjklWgcuGJkD
49OMN8UvXvRhWCJdPVdN+7w8gAqZ9JoNthh930kc1XL7yrFqPCDz/qaAQwDEEEuL89/vg/d+vOqP
o0yyoDQKeisN4JCXK/VCj3BltP2Vs9Qf6iWwFagHUbP013MdhxOohzEsb3M6pOADpt1YvRVSRMl5
mtO4r0y7FbR+sCWMOVFGxuPoR4blp2EPeWFSwU4GbNpkrdgkYVdiIhLhdTTzHT4fmHxpOnHIHxiQ
Cf8fd2eyW8eVdelXMTwPI/oGqCzgj7g9+1aUJgGKoqLv40T3Nj9qnLN6A79YfUFZTvKS5oVsDaoq
AQ9spe5p4px9drP2WvuhbpyqQRLkbHahOdu4RjEilJFGlg9cyEPDzHfnmbMWTuCnu5RhGsu+Ctp+
5STiQwUY9P2v+tbRISVPBoueL67inmUx6o6QTmaYvPDPYej2nezy/RHeXAiIBBJKMtZr/3ACRkMS
HIZ1VzMGVP8kA8xWFh5Lkn3yNwaaC5bzXQOONk/k2Y4pKqj+bJiVqdSRdvsh/ywnwxfUn4sD0dNr
W8kJoGBJ/o9xXkGZgqY1dARGuW69scOzNcEVpucAuS9BsSBXFK3Nqj5w6t68BjOWBOeWUg2NZi9X
13XI/piVzrEjI38c0C+9kZyNehuvwBbGpz2a5GdDI0wUy1p0MwzIRt7f3qdGyf37/3wGe9ZaTBla
h7bKRXRGql+mnhs3ZmHbCSBqmWoqiPgxaNdCRU7ENf1RhdDKIQnw/jTe3HyHVk4SoRattnsHdhoV
qTF9hQ6goL+zO/28rp0j9MG5h04Dzfy6Qe7v/SH3G/wIZEGcYF5B5s1gsn1XrM8mKS6stnLTBHEj
oFGBZwyRsaprc/JsP0gXfuKrCydWaoSQi8ZGmjoFqoooNKRK8qEY660b9Ww6+y5bNmkJ2uJMR04Q
BfoYmA8JBbUDa37t47xY836uTWkbs2kUsq3tAvV0RKEbz0ATtXVVBXk81/CSBbqh+I0Hxp2/3/4p
e7449eU5D43SiEOLcZul9QD19zq7q29bL1ml3iH34y3b93yovWhhBPHe6SZDwbsAoHhqNz144gML
evNjUYGcIT5Ep+reegypITEVY5WEggoZIRPCWKNuuUGdBAfs0ptDgRKxTIjzQC/tmYhs6rIymC0t
jx5ojSA+UqwuR+U5PaQS8tYlxBL9OdKeKaiTYm56JRGLaFi/GCHBphfSDhcQ56/buD/uJgUmmh9t
SP92D6lIzFgRADf7VRfqVhNa3SwQ/PhDhp5eoiqHgC9vHgq8jRkmAhRxP1CpkX0PBfVigI4D6g2I
KMhm8YNETeB5ZlYYoI7A9QDf7ucrLBGIASnH2q19BNCWIjXjS5HSOPejr/s8DvwpIKYBZ/P+vrxM
tdKi8NXRYlGPTm9cAE8JJRo3Mj878Pa+DokYCRI50IcwJvH87rmgCLkottkT8odSo29DE5KdjPYS
BCoVuGWRqzvmNPlLebQrz0ZiGUXcwIuGIt9NcZ9uUfQ9VMd6e0qQquATg+R7hf11YjMG9csmN6nS
eBFEaUtRR8HaKdFYrsuVKPUtWmYTklGDuKDhBX4LLegkRNlahM8l9dCtef2Gz5s01y1Q1oHCbf+C
ghdRGzvPale14mg7qpO+kacwWwLpSlZwUH9ukvizDfZqlSSt5Pb1kF9ng5wcOBWv7AQ0a2BSSdXP
kDLcmJenIu20CNQY/ksUhAae89w7kG/p0Tx0l+aP/sKW7w20Z/v6xGlS2JjwyHIU05Fo/GCaPc1x
Ue9WU3Tfs/s/am2fRpyZC0Akvy5A+KU+DrmpYdJDzV6XQ/lxCn3a3cgBvf9Ovb2Hfw60nw7MQ7T2
Up2Baj1flZlYO2mzMzjr7w/zOuh6uaD9okNVCjH5Kk6X7wNXpon7uKF759IIG0h3lbrYqAACOiVZ
oL/nryYde19ycundCtGblKGLp4EouH5/Vm8u3pw5U1UIJF+VD6Z2sMfAwheVOvmmR94OnqvlKLSL
vzEMgF8L5D7lzH1Xz3doIBFI57qlTyuwsa7j7dS0m/cHeWXv5w0GLy3PFh9Cg72nTDFyJF46NDM7
g35aHcwoeaOH98d48x7QxkN5FNoCMBYvL1wcdVJjlYxh0DGqQzgkDRchnVOnYeHDIRpNeYZ8nSE5
04HFzZN/dQGpJZCAmEtz9p79H4emqwaTdxpPNVhDsFHHH5OjnONU5YgoSwbNJpWtSwdIrd48H8+G
3XsMSq2o40hmWMRpoQJol5lPsxqplve39S17OuOJ/1zensOjt75pOSOxQGmFnhirOwi2OpencGGO
3aaoUxUKhGZdocyYymKbQg3w/gze+rDkm5+4YHli9tEmOr3PcWvg3DXKNdKJxVFYKrTu8j9XTwAu
BDCNr98fcv5k+5/UgnuRSJosOwbo5VlCezntmpYvOGXKh1aD+cBvnRvbAK7tDPkhdOlbt4Mk9Mx/
RuEdJN3L0TLVH5tstqd0oR9T0Luizn8wsTRn3l4tSZuJhuYM8avAHX6KiaQmz0Thm6ykiIhftTq4
MoStXfRROV2jGZ09tE00XQfCQOxIU9pDgceb+/psEntXhVpuEbYRk7CzIysrPce5Drr8GhavA67S
oYH2LocRGMYk2xjPfmaiCmya/uP2BhT+NhOHml3euoiWifuHaXuDcDocaQUVuFyuEQqSg9BMy+kS
obPF+2fyzWHg6lPgZAHOsG/fssKRK+DVJJFK28vHYZVH5jJG0/v9Yd68bc+GmafxLMGDfBZZP5th
6HAnBgjgm9EGgElTehP26sc2aMoDC3vz+BPzQ7A2UyzuZ8egFjLVdnTwlJLwNEbO2FanQ5H2m2MA
a5kfuTlA3PPG+k4hSgOt5qp57l+UAz2mSZ8cigTePHX0FsLhBqKff17uXRTHaiWhE0eeNkm8IYrp
ZRzPchuO7tasfnzbZoAO9FEEA+S/95YUVlOVOVM8h4B+uxC0uqaZMi7fPw1v7Bu+AfZiJsEi8ti7
R8okSmBqxDajkSrHtVnfjX4RHLishwbZe2FiUaR+lqfEEENzTnHb1eToAMvkG0MAw8AzoNBnEwTt
rSMWGd3foQ1JBQwQoYmi3CE42Bsj8CWoemhYcP0VOMsvc2nqe0SZzepRiq8atH/f/xRv3H8GANQ2
HzAVCOfLw0VHsZDDmiXkKHFmFrg29CaD4Ic/uEn5kDwKOVcwqvuPLW5txZsHIUilfsod/KUfLtcA
jiJG5nKwW+QX957WEUi1EWoj+xRZ2qmQJH1BoS080ZxSO5Cqef1JTCJSMuuw5CtIyO+bMimkYqSZ
3BBxmckt2neP73+S1/cdNYXZnszs3Wgu7FW7hBxBWwBBg9vU2mR7oJchdAsd9O7dDvTvzGMchgcg
Em+OScV6FhqgY8CZF/3MPndVDaDR5hgYbZ+4Tq31qyaBXFetk9wL4/GAV/3WHhqEIHAHzoiz/SVa
o6GgI8qxFl0a36UzBRXMIs7q/Y18axST4iSpIA7dq7cNcxxQsmaUcSjP4RO7gjXhUHL/9cM2u7Eo
T8w99FiAPROQxOj4kgJqwJaA6EX4HOIYNwybI9rEoY888Iy+8ZmwzlDm06tMP/Z+qqaEs438XNa4
TaWnS8Ufkk3UQJ5Loqr1aBaMr354BzHUPASQvc6MqHvHQs1FI9V13rhS2tO3qU1wgahGdmBVe8GA
DZ8g13YmxycipXF5fxM7UcDOkqBaVlhi21oYubCciWqyC+Dmbgx52aCk19E4bfPM2MV/wPZ+SNfl
/08pbwzRnP3/a/WXq8c6iEoM1GPeRu24/fKvX//4O9/FvM3fgD1zi+bSOw6BxhF4JuZNQYWmUGgd
CJFNTmte1G34r18l5zdC5ZnmgfiKCjCwsl//FIBRlN/ozgVnRnMkBof22V+/a42ff4stmr1/fy7M
si/MxbwMpmATU80yInRcvjRdpUoSgIQyXeG7fvKEBzXUZbqApyxewg7o9ou53gHnGfAYL1jZXreo
Pjzbsj+m9HwK++U19oUSPgAZ2MlpyAUk83IKY+43dmILaP62ZCLnyoexFJGrnESLQzX1eTXPAq5X
Q+3dyMoaCPqzonbJGJwPyBzHgSi9Do1Jy5Zuh7A7aip1OPDkKfPzuTcqgGoMNc3pPOH7FcwgqWl1
mxfYe8rKRC59jI8cr11qXraA0GWwlu/v6DdtkXdG3OdhBw2goHeDXR2apsvd1oYYUpfT8rjLhnpJ
w/qwkromujVzPVl24+ic23kveT0fYhkNEiR2qukf0xPXrrPckRAly4L6oy8mevpHuU8/95PUqEeD
1S4tWps9SE/kHJI6yzyd0rGdllHTV9JxNziViVAIDIPuqMITMafj88+x3SVeoUbZbaO1EdqDalLW
iInqfXEjJyNsC7A8Ipq2BaElB8d+K7T4q53aYbCx/KHXbnw5Tlcd2fTr6EntVnpSvi3tikk03xRx
Z3HcKg890OEo5s7auQScyOiWs6Ku8SSum806u36vdXeweWn3/qzCC0s2grz+kzivP+v0mrNi7zBr
90pPMr7Kk6Rv+STvi+JEeEoqFNHfXJn0B2VWAk5mTWDxJA9cKVX/JZs1g6tv8sFPUsJ6UqNdnFpW
dWs9iQ2bMbrDIkCBGBq0bCWeZImHWaE4fRIrpp1L+pA9SRiPT3LG9pO0sXiSOa5mxePiSfw4fBJC
FlLTDXQWzgLJ+qyVXDR1u4qfBJS7KO7vtCdZ5embxLJcIrUAIWhIOleOPqBt3XhtV2Zr3R5zz85M
9RQSwcmT8m5XF41x2w26v0PdmE7YQvjKTkkTuN/krLqvpP5RpLI1ekjYT3fQcmUeGx1trdE5Ttou
vqkMM7gEQTIsI2BOnjyq8ddQooTu43vuFJJKqpfCG3qjjLYSeBWBwyoik34G8KU8ato4XyhB3MOb
5siZQHG6GhYOJE5f4F8LNvYIwcwyq7Q69vJyyhC6C/Tg1sAnT72+K9KbRrari0qF5crOJns1ZaMB
Xck49qe6NCajW06lGCHigso2Ri3wyLHzcyV8NAKR7SIKKJdSiBzMqpdFcgtMpbyHPY0vWUbNIkVF
gli5zryqhJvOhVYAIwMR0krzZXUHV9hSGWsBPil31A/Q1GrniChlR5DAjFewkDS3vhbHykIbY7Vf
SJMmLyCHi47s9iPWu/IKJwlarxWTtR5GP9sovpVc1akBh5+I2lNYXM3Im+z2hnsPiUGqdv51UznT
pZYbzp02GeN1j5r12dgj4l3Fkr5ss8raJiKzb7POnI6yxooUr+rCAk+hz5ZalUUrCXqji2qSp5O+
opwFk5VmXvhxuCxpgfqkjzALW5bvwpKv3iZtH580lezHpHVi7cHqOti06HM7CsMiQ5EWxYK4Sv1P
QR4rZwEywp+45PWFSOx6EYHy2ymSaZ44VF8XfTV+CmpT23RTXm/zYtS3MV2mx0Lp1VWTmtIaHkLt
cVDHz0Wm25u2nOp1P/jVEv15FbXUIFyF9UPdFNXaiOl8JSwfvGaMwoXfGp/tst8FLQSrQaLWnlnF
xXEK3wBNZq190QgrPINto3uwRTACaoGDEyNaQaQp6p3qjOYGMj/jHNdY8mKlHJplEuiOpyewLupB
aRs0H03B1oK+YOsYWbOhfbvYhHqNRm7hp7sSoi6vQ/B+O5TCunzf9O+XTUxYH2gAtOHIeeqa3Eds
+EPVVErX8dbUk7ZKi9zwQtmEXWNYQ7G2giXuEyADOF/KC0jOP/EwAdyYsq3f2XcppGQHpqPtPX1M
R5+dlLl3D/jmPgZqJo7uR4Onr1kOixgCXWNZroo18aXjakBIdK9c+weev/3657wHLwbd82kku/Oh
vGDQYZVeI/GuLaZNxHvbTcsYddHDlEF7gcXegASeLz0YPyvUpkrYdA2JgETrj4fkotK1XdoeAscd
WBvqgC+HylOIwMoZ8dgu+iWMo4uwWlpedqx4qptcUYY75DI95dWf+xLzbs5Sg4DkZk90v2WmGjoO
kI+H2HvSWV9gwrxhoXuNl5FTW4wrBHcC3ZOWzcIYXW2JEC7ixV69/kE9tadNfj6P+SM8C7IJIWnU
DucyVX+laul1bNwQIX99/8DO2/feYvcCUr1Jq2GUWOyUyGul6Nel/u1K/FC49P+aDCZEFHM/4F8H
QufRvfj93y/ioG9/5bsOpvwbrhql/7lsOqNH+Xh/xEGzRKYKQpL8uc3fIdXwnzhI/Y36JNnUmciA
HCEcOs/iIPk3fk1G+mdOuOBcGz8SB+19d50eTjqMGYm8AMoi+p7J0HQRGzHEmJDZDHTwQGyTf362
IW+EOXOe+cXJIj8ILwNACJmxKJ29PL5xo5lVaML4DP/tRqzbjbaW1vGu2bw/DEjMvaoSMl0vRlL3
MmBNWUsOjr3uNvjY+dbqp/o8jBptpr9s5Y2m5N3khW2sn+pdYy+bCCdw0eiVfR1ZSXUtjRSjYDYO
v0qKfOITR5yKUVZTyovobaykRPhnwmrKL23eGCetP02Ik1kD/hb9e/GuDhybH06G61yN4iXtQ7pD
yQJgKmoz431exKjwUF2LsB796K+EqIKbIB+rG+hWnS+a75QBxMQDTa5tHugtauThBJgQV8XVSiVS
1tT7ZWBkvWPfobEIcWkgd1BSh5N1XKNFEQGxyMbMhVq3OTFKPz02jTqgE8ZHkapu9KnYWEPfA+kb
msJekDQxj5qQfsPlQFvxR/4k+hA7Ugj5vKGVNz2dVR/gjBrOlaLCPx3TIFmMoaINLu+sc1SZqRPi
asbpTukEnOujPjrXRg8BtjuWqXOUpunS6dqhWpvZQEVKqZ3oGpKOvF3nOH5nTVqoi1KulbVKxtLA
mZeTepVDElhvpqJLjWUtF7Htlg7JKs9IVbnwYET2bydEnCe4dmmP4F0NzUeS3eGnkO2xFzIA/K9y
MWajF4Yy5MldHRs45phvLSiDM32o4iV87f4q0iftZOr9cie3frKG5HitJMqlWSr9rZrA/ehKJRtQ
d/YJBDjpStdif0f1qbxGuSa9rCOrX9vWqK77qrlCMM5fa4NyOaayvupjX52WViKcY0sbi9htenW4
bNu+Vha5sDg3EFOIYpHgAt7Rth1fOalSpa4VhcqxI0fx2u766c6X7R5PyuzwyltfWtatph3lUtwv
avJ5g9vYsax4xaRH5gKwcL6jomWfTM5U3ylxY3zq4LbfkALxd6KI22XT+sFdBEfzl8ius2szzbWP
Yoo6xwumYrjWNQ0dwRKhG9zNICLMkNBQgc67tXeGKuVnaaEMOfWKJOkhF/fRALT9Hs8J6FzwpUh0
/nabRaPPIVartc3GrXu9Ni3Q2cyoHiIgAVrhj+6URqri5qmtbJvMjsUW3lMtWqg5aTxd0p3ElRvB
Xy7DCzmLOrdSCskB02WykwnJzPsavcBVYXPVjEbLTutRazb02ac3eHb5KSzN8ZojPIQ0V9flUiIH
DgSjRtZhLK2vQNbuazM8K6pZMVY2m+woLgNCdJkrUntxZMcfBiX0P8Wy719Rm4YZtm6kjQSF5f2g
0YpQyUUkuTjZIH4lxY+uAqiLOpdwtlY9esf9O7upFQQX1EIj8+nrwbk8yqAwdA58pyeAMyUIlWFl
V/RVrEzyZdlNyZmjSgsofNNL0CnT6RQhnMuQ0XE/dtaFEUnVSaeqyUM2GYIu4Wo6D/OpO4/D5JPQ
9bsqDFD4vRyg43HjMGeXt0qVX0AnfVIHrbQeQ+dczxq2P5SyaTVAjf6hlqPuAZy51rqR6lTLcdCs
0zyz5LOxdUySH4OIjobSqYRbJKp9ZrZ6G28jIwywsaAp1Y1RaVQcJKdG/MNxhHkrRJqNLt1gMioV
rW8soUGGOsKQMxm1QwieTAIiVb8yUR68LdqxQJpgsNVd1wSp5ZJRAFQu5UPOFenbkHKlVokT0rcj
FqgIo+tcc8SVPaooCkySpY8YIAQfgPkZIKOjVh5PB9jhTqFCBHqLIsrHLPUfSziIt5Ygv+5FcJIO
mO2gubcrUg8bTnnjhVULXKWu+0XeFag29FVkLfuc+kKc5JO5JPPj+xcFyL0TCBb8R6mezNRrq4AT
CaUGSiFxWQ9HmHzkNCahnCbKgIBAlQf5BXILibmBGDlem6VldF6aW7WLeATlxUhI2zicqq9OElvD
WtbS+LS0kmCRhk7L5ayTixIKCbHs+0A6qrJSz1wB9dCZHvX1VVN0jy11pbtASLXwsMftQupMyXPK
uGhWvhLYZ7TFfslFJNVeSsV8k06TpCz0Qtfu41Gg45KMWnwsShNC5GkSC1H3F3JoTksnDYYPjdnW
x3oPG5fowuQIiTOYxZuRjJRHfQRKjgihDi8yIeqni6yy1ihpV6e9M0yXch4M16PV9Wdd2QxLq5my
jIjTqT6M/TjeGbmEmWircydogF60rWrtki4O1mZOKsZtRZUc9TyTUKmVyemYKO01IWf2YI1yabih
Othf7MkkpM9901gptP8ERRhvdbj41y114nERqF15PphTvqxprzifKb1AZJeSs00ri7fSQBnuhCp8
ezdCMn8V6uMnYTriSx+3vDbSGNdXPghRmPtpRd91uS2V66RN47XfoUfThVFL/7yknlmlz5eZlCpc
ZmVTnKeN0t201aSdToZvOSD2i/BoGJrUWTZVP40bdFLSk7pLM2jk8ym7QStgGjmXKTJ88lDYS0UX
/Ykp9fE217TWdP2iUI/o1bPNJbi5BJJyNT5uh6TwFCWiwbrPy/KjDzPmg4JyzAW0H83alDvnIc9k
nA3qPvnJFAtjcCGxpRmOLM5XPuTMpmwXH81Mk04NEeD5x2bTr6LJVD+LrmxlLwT5QfdzMagfefz9
o6ZU6uu2tJXzKtKBzaMUUB5FSq0dt44F1haCdG2TSyI7qu0I32CUnZCvqpqupEybVg9pk6F5xsvr
WD02cmu4cKwW70lNQAfHoUpAHkvihMpZGdymeiif1YlAKd0uaxkCkIGv1uhxBS+nKVWPRpzbt0Xg
GDPxz3jLU6NNwPn0QnajONHWiJ0ArEA2qLzJAE+OXjHaJMCLLDKohRqZfCkiqyM4B45ISqfLr0qt
LPylCXRtJQZMeQQU6tQig9auhE0fhFIF9ZemHPLHFrDtznemfAVHKimrQdImlBRxsjQ3a43hKpjy
4UNcx/KNA+wPYFMnl6Qapao4DWDYv56cur7qrazbtn2DJkTojCdyoItkaZdle9d2kEO7ICDYOx/5
jw8WicYIGWqrXPV6lK3tbOxP5EgEtw3CGLuCpOmXRJDOhrjLOgr0slzIlfiE3yBdQWiUXBejJepV
VxrpZ+iei2rRmdTFeEucr63VC0/Vm3gllFJslEwDPD1NZsz2G8Wyn6zoXGhC3gyq3F46ozXc6Uot
dl0myKFw7aKQzBodDou6CALXkURybIYgRpdcIBsfOdBRkEFppr9XTKE9ytSWYBkKLSx27zcXpNnS
wGsK304W1qAad+j+NhszVPQlkkY8zEal5jXCtX0IdrFBn85FKkfzdN/3vwwFkfkyiFuxbJSoOUuG
RJGWedua15i+wPYiyeKwaRkOdStL0qZRB7gSldTpHlPdH+8lIbqPiZM3qDfYRvkYpahAuRkSJ6sR
bhhr2egD8gJBNjY7tDcKgaCupX8wSqV5IP02fukCUJZSiDuxGCyRha5woJxfFb7UP9RCGPdWYiUe
lMpZsShFbyFYMnVOtEO/gbZbg4pAboXjuEDbotW8erRQLaimcvqYOmK6rjVY39B/WQRZiI4ZXeF0
XyHWUSGvnmhaTA1H2MdqrccP7dTn9ELWSeS4el9ZCzFV+WnaJNK1FcTFJ56vyqZhw2AeRohmCr6B
QOVo2plB7l/b9ayQW1EXqzwT0apzp3Vmgztp4wJO/AuyweU6m5RYc9XO0IMVxY2o9shgOtdKb2Fe
xmAoNJejLm+g7KksHpc+XaXtzPiX2lb+OI3sk+d3lnoV6KGz9pMCnZQwhl7FDbV2uMfUlSaaQr18
EgSBuqR2FK0Us59SGOm66ENao13iyq2xTXpN8hcWzP0tSe/a0JBOsrVrIY/iJNK0qnGF38q7JBG0
0g+p9LEYZZ1T1od+Cq1P07UL2MmazCUVqV7R6aUeIRBjezHOyTpQHG67Iffnvh6VJ5E/IVkKqc6J
OdTNAypY8abFZ/5AYJQ/hJFvHcd1KHj6k0q7U5D0uimoivL6WPo6d7IyXkgaGdyFhjKXa1fcjWVU
ZP4Sf9M/k8fMXsujgv8mCWmq6biSq1u7F+Ka3HO960PJWclS0m4bX+X/ZPOBhwWdFuFFLOCkgeGn
/RDShHFHbFSc21UnrRKzqj7GQjHW7ajE53ml4OsmhBcX9pQZ3B+8vZPKrMTpgPBuTvNwYjiuYUna
DWGRv/LVvtmWlozXa4v2gga3Ul8UpQH/pzRUX6ZalZDDCIpyUSsV+Bx8PNNY0pnRX+hqVexyJejP
pzTkBR5m6ow81uweNuxEnNcVOgGjCLSdSRSAzZlM/UzjaJ6oeo2aDwJpOYQRdopAVlc7+Sq3UUEJ
jEhfq6jFAAnKfLdrlWqTVz2lO1ULkgSick2cYn2gnSGfYhduCkLJX4igVdCLyxvNrc1Gv5J0PbwF
Eh5diSpEo1NGU+TC9iNJ8zpL2JcJTsPjIProDHTDeGFhn3aZb8ken7K8TcewXfjpMB6LLps8w0Jd
oQzr7EzklkPRzSLNG2Xag45XsaqCajprfT09w4j3nqlG3Qrxkgh1PnrPaDGCJCWx7HwTN1O5GWqN
SqUVCvGxGQL9DGD5sNNCfEhVt8YzrE28Fo7q03aYcYUUf+qv+JzyorNj40K1G+PMwkf7WBhIkLhl
Sg1S7UR8IjlKd6nFSkI1ezIVtygU3Fbd1vD0DGUbDhG4ygz9lCN/yJ14warNtdAje9mWUfohRufB
RV8i/5SZ0uDVOiGKpgf5LgzUhDSzOhL2Y2HQ6FGFsSL7YwhXq/Pi1i8skheROVLL7DwJBPNROp/H
Ej2RE63tx89NrGVHKHTTLJTlc41AD3m0pGTcDmlXLaOMZlM+jziLJmVc48yGmutnw3CEQsexSCvn
hrx+f0zLj1hbelYu7N6eUG8SNZ5I7fgXytjoK1mf5HtnjKILAzJldWH0YpnFqlV5TSmMjcVNP41J
AW/9XFaXqTbyTwODmojj2lxEhZovEF7NF0bii2uSOza4Etv6XGrZeNVmKBZrGR3yi2AaJPjJkvyS
rg19LegDdRY+yhsXeHRiGwej9cGOm89pr9k38tTJbiwpirHChJtuIZewMAZa3R6VRkY9uB+xJVrU
f7VbG/SpAT/ZFd5vfeLb5rDS6BqL3Zj3dNEYqfWhb2YBohTkgG52S0QxmSQA3fyzyTHAR89K+CPr
okKrYyjJm2tTFiyzcfK3nIu0QJDZjzvI3HtMel6rswoQVTqzLJW1M/LLeVDL182kD6SkrMq4590l
S4Fs1nqqimib1FBuu1R4BtCASa3vSikOT3pHU/GXbeXYMFspWkgRKUg4hGOIusbBHpCe16P0MY6a
AWk1Qc/CQgYVjoBjGVtIrsgBkW0XgVVI0YzQ4QhMqcP21ZWm1sNnawwMycXOf0UxMZKQBa8xF6Ge
kZyyhB5Uu7LKzI2Fa7926qq4C3MpDfD9qnxnZyBQlnEqka2rmv6xdbQGB8xEMsaUkWNy7bFSb+np
juDMMXVae62qlFrayeTgQXey4a7kj3ZWC3NKi9zNZd+qIYkzMfCW6uOJnZpo7Zh6VCyFWYwP9VA4
yIDajX+lKo20KlOD81oKwoemE4dKQABkXmZbLUj5TdIW9swLIe+3xMdJn/nEtZQd7+x1vVWpOuVn
4SryuiVVZNUtvdw7xIf6CudBPfrFoHsVCkkfx8jUSfH2VEiGLWdsIYGhUXbaslybhyp9h5a4V6ow
8QDpdmWJzlW5nZeIMTvJ1n8ssXYjqIYOLXEvTY6m7MsV7iWxm0SZotpmheTkEZUyqqWvGIcoKfeZ
qV+NsgfZnqxebaWalSW3/bLeKotypRx9+3gYLJJfi9Q7RJy/h6IDvftyaft9bTJSbVPGI+ry6nrT
cbqIF/WmOA435do4P5Cjf1UVnceapbLhiYLSYL8Lthm6RM6TeYGp299qi3xRXmXrzhMLDifqUZ44
UBV4ghq+qD68HHF/dYrj4ysUrK5ddBTvGCV3U3/RnxCQbvyNrfbU8hBU4qBSbHkqkgqOcWSso6tD
TROva9R7k9kHfJmhr6Q9y4+35jo9d1bJbqBA2y0n01VdWJf/3rn9z4Zb6sviizXWhYPIKOdWeHmF
UmeurZ++6f8VZb0/JrG4b+8J2aJ2vBCP9Xj52Agkcr+D/bwwSr88/XH02PzI/+Gvf+A5rFH9s7r2
NND1WD5+G/rxaUbzv//P+y9ZlEPz29bRQ/s/5lk/+8Onfw8ei+d//Y+FvZ76m3P6/h830SOp6Ydw
/LYZf8zy9D57/Nev//VQPz4vQwK9/P6v8xT/9euLOT67tu/+aHofFPfN9x+aYZ6U3bB9/1ne3/zh
7H4q8r1f1pWfMGX3Pozuv09wnvA31aR/OuHV4xf2Pv3l+0d+PgLdD1yrfzrCsil//3cdtcUvV/d5
W3z/wW97DnXA9//w97/muoh+/++XH5O2IF7Xfzr1k/v6Pg9//18vJq3KlJV/xm+zI2sQdk3xyxf2
RqTff/Pp41IG5/n/5wv4c5DvP/bt1825xvxPf/38vv79v7//zLcjqcytCz/hd+9///fnvdNOz9pP
+OnHOr/PPouHl58U/PVP2O3LiE/5+MvuPn+M6pcDzF0d/3z28wBrjiSDcGROwZa/MI2ghmc34Z9u
/8tR9g8mY/yEmzWbgvtfPN6/OspffuiZE+WfL+KKW/vL+b1IX34HisLKT/jxv+4S+PPt/Hvvx3Xx
wM5E+QtrBv+D9hP2/L+y+/LlfZ1RQD/hvp7wCZtf1rwj0ct58/M/4VP+NRTpH272JQXxKHtx+uYd
+RlXqMi//P6/85cPNjweUMb9hA+J3b3PX37Jma3GmGOAf3r5vcd9o+78H+rOJgVhGAijd7J7wYUX
8AaliBSqFcWFR/IcXsxvOmnItJNJEazMPiS+/NT3jSVWdFFnVepaM7+tUMQ9LZdU2WKDKMNgBprS
RbnFaJlKF2G6EheJb8QNQz1DA1bRjMnY4pKMOvZGw5FZYawwa0mj6QTBueHY3zRI4diHLDgpUQ6Y
godZTDN/c4E1mJ+NFa1uoo4u+Ab3XMhXeurMTsf/ztgGtwPA8SwwnGIhth6Wi9XYpJo5tQsu8f6z
8rQXgdsDEWcMa6X0gOKDjZJNiS2TjZwAwgyXAyaxzAMehzoLT0+ELtiGTGmyzcKoAy5cQUp/mGZx
7c7vFyrDtWohTU9BFtKe9JForPiixuUhyC4YaiUfDvbN9qA9+2/1vY0FOV6spn/Qn/wcjqe2vyxg
itO3FhOnbWu9tKDuYSfG7ZFdMOmJ1w4lON53K00+l8qtuecCO8Q9VNzlJ879iJE7MKumx1hcsPjI
bZOihINtFQsbFpash/yWqrRXUeqgJk2HGs32AwAA//8=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val">
        <cx:f>_xlchart.v1.25</cx:f>
      </cx:numDim>
    </cx:data>
  </cx:chartData>
  <cx:chart>
    <cx:title pos="t" align="ctr" overlay="0">
      <cx:tx>
        <cx:txData>
          <cx:v>Crescimento % dos Clientes - 2018</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dos Clientes - 2018</a:t>
          </a:r>
        </a:p>
      </cx:txPr>
    </cx:title>
    <cx:plotArea>
      <cx:plotAreaRegion>
        <cx:series layoutId="waterfall" uniqueId="{F8B28CE6-D2DC-4160-86F3-DB1A467F0573}">
          <cx:tx>
            <cx:txData>
              <cx:f>_xlchart.v1.24</cx:f>
              <cx:v>Gw%Clientes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_xlchart.v1.26</cx:f>
      </cx:strDim>
      <cx:numDim type="val">
        <cx:f>_xlchart.v1.28</cx:f>
      </cx:numDim>
    </cx:data>
  </cx:chartData>
  <cx:chart>
    <cx:title pos="t" align="ctr" overlay="0">
      <cx:tx>
        <cx:txData>
          <cx:v>Crescimento % dos Clientes - 2017</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dos Clientes - 2017</a:t>
          </a:r>
        </a:p>
      </cx:txPr>
    </cx:title>
    <cx:plotArea>
      <cx:plotAreaRegion>
        <cx:series layoutId="waterfall" uniqueId="{A063C27E-EF96-4798-BDA8-8E73B31CE946}">
          <cx:tx>
            <cx:txData>
              <cx:f>_xlchart.v1.27</cx:f>
              <cx:v>Gw%Clientes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rich>
          <a:bodyPr spcFirstLastPara="1" vertOverflow="ellipsis" horzOverflow="overflow" wrap="square" lIns="0" tIns="0" rIns="0" bIns="0" anchor="ctr" anchorCtr="1"/>
          <a:lstStyle/>
          <a:p>
            <a:pPr rtl="0">
              <a:defRPr sz="1200"/>
            </a:pPr>
            <a:r>
              <a:rPr lang="pt-BR" sz="1200" b="0" i="0" baseline="0">
                <a:effectLst/>
              </a:rPr>
              <a:t>Crescimento % dos Vendedores - 2017</a:t>
            </a:r>
            <a:endParaRPr lang="pt-BR" sz="1200">
              <a:effectLst/>
            </a:endParaRPr>
          </a:p>
        </cx:rich>
      </cx:tx>
    </cx:title>
    <cx:plotArea>
      <cx:plotAreaRegion>
        <cx:series layoutId="waterfall" uniqueId="{D124E98D-B568-406B-9447-3FC17D0A7AC3}">
          <cx:tx>
            <cx:txData>
              <cx:f>_xlchart.v1.30</cx:f>
              <cx:v>Gw%Clientes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tx>
        <cx:rich>
          <a:bodyPr spcFirstLastPara="1" vertOverflow="ellipsis" horzOverflow="overflow" wrap="square" lIns="0" tIns="0" rIns="0" bIns="0" anchor="ctr" anchorCtr="1"/>
          <a:lstStyle/>
          <a:p>
            <a:pPr rtl="0">
              <a:defRPr sz="1200"/>
            </a:pPr>
            <a:r>
              <a:rPr lang="pt-BR" sz="1200" b="0" i="0" baseline="0">
                <a:effectLst/>
              </a:rPr>
              <a:t>Crescimento % dos Vendedores - 2018</a:t>
            </a:r>
            <a:endParaRPr lang="pt-BR" sz="1200">
              <a:effectLst/>
            </a:endParaRPr>
          </a:p>
        </cx:rich>
      </cx:tx>
    </cx:title>
    <cx:plotArea>
      <cx:plotAreaRegion>
        <cx:series layoutId="waterfall" uniqueId="{E8C9D355-625E-45B1-957C-436B721D972F}">
          <cx:tx>
            <cx:txData>
              <cx:f>_xlchart.v1.9</cx:f>
              <cx:v>Gw%Clientes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Crescimento % dos Produtos Únicos- 2017</cx:v>
        </cx:txData>
      </cx:tx>
      <cx:txPr>
        <a:bodyPr spcFirstLastPara="1" vertOverflow="ellipsis" horzOverflow="overflow" wrap="square" lIns="0" tIns="0" rIns="0" bIns="0" anchor="ctr" anchorCtr="1"/>
        <a:lstStyle/>
        <a:p>
          <a:pPr algn="ctr" rtl="0">
            <a:defRPr/>
          </a:pPr>
          <a:r>
            <a:rPr lang="pt-BR" sz="1400" b="0" i="0" baseline="0">
              <a:effectLst/>
            </a:rPr>
            <a:t>Crescimento % dos Produtos Únicos- 2017</a:t>
          </a:r>
        </a:p>
      </cx:txPr>
    </cx:title>
    <cx:plotArea>
      <cx:plotAreaRegion>
        <cx:series layoutId="waterfall" uniqueId="{E0E93DDC-B41A-42E7-BB00-8D4872192227}">
          <cx:tx>
            <cx:txData>
              <cx:f>_xlchart.v1.12</cx:f>
              <cx:v>Gw%Produtos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title pos="t" align="ctr" overlay="0">
      <cx:tx>
        <cx:txData>
          <cx:v>Crescimento % das Categorias - 2017</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das Categorias - 2017</a:t>
          </a:r>
        </a:p>
      </cx:txPr>
    </cx:title>
    <cx:plotArea>
      <cx:plotAreaRegion>
        <cx:series layoutId="waterfall" uniqueId="{357C5D74-F0A7-4E4F-83F1-3103B27E3F50}">
          <cx:tx>
            <cx:txData>
              <cx:f>_xlchart.v1.15</cx:f>
              <cx:v>Gw%Categorias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_xlchart.v1.41</cx:f>
      </cx:strDim>
      <cx:numDim type="val">
        <cx:f>_xlchart.v1.43</cx:f>
      </cx:numDim>
    </cx:data>
  </cx:chartData>
  <cx:chart>
    <cx:title pos="t" align="ctr" overlay="0">
      <cx:tx>
        <cx:txData>
          <cx:v>Crescimento % do Preço Médio - 2017</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do Preço Médio - 2017</a:t>
          </a:r>
        </a:p>
      </cx:txPr>
    </cx:title>
    <cx:plotArea>
      <cx:plotAreaRegion>
        <cx:series layoutId="waterfall" uniqueId="{235947F5-C0CA-4EBC-95D4-75041BA16D19}">
          <cx:tx>
            <cx:txData>
              <cx:f>_xlchart.v1.42</cx:f>
              <cx:v>Gw%PrecoMedio</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_xlchart.v1.38</cx:f>
      </cx:strDim>
      <cx:numDim type="val">
        <cx:f>_xlchart.v1.40</cx:f>
      </cx:numDim>
    </cx:data>
  </cx:chartData>
  <cx:chart>
    <cx:title pos="t" align="ctr" overlay="0">
      <cx:tx>
        <cx:txData>
          <cx:v>Crescimento % Cetgeorias Únicas - 2018</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Cetgeorias Únicas - 2018</a:t>
          </a:r>
        </a:p>
      </cx:txPr>
    </cx:title>
    <cx:plotArea>
      <cx:plotAreaRegion>
        <cx:series layoutId="waterfall" uniqueId="{04465BE6-EDA8-4033-860B-0DD838A8929E}">
          <cx:tx>
            <cx:txData>
              <cx:f>_xlchart.v1.39</cx:f>
              <cx:v>Gw%Categorias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title pos="t" align="ctr" overlay="0">
      <cx:tx>
        <cx:txData>
          <cx:v>Crescimento % de Preço Médio - 2018</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de Preço Médio - 2018</a:t>
          </a:r>
        </a:p>
      </cx:txPr>
    </cx:title>
    <cx:plotArea>
      <cx:plotAreaRegion>
        <cx:series layoutId="waterfall" uniqueId="{66904721-ED73-4181-B561-15987EAAA4FD}">
          <cx:tx>
            <cx:txData>
              <cx:f>_xlchart.v1.21</cx:f>
              <cx:v>Gw%PrecoMedio</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title pos="t" align="ctr" overlay="0">
      <cx:tx>
        <cx:txData>
          <cx:v>Crescimento % dos Pedidos - 2017</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dos Pedidos - 2017</a:t>
          </a:r>
        </a:p>
      </cx:txPr>
    </cx:title>
    <cx:plotArea>
      <cx:plotAreaRegion>
        <cx:series layoutId="waterfall" uniqueId="{BDCC41FA-DFB7-4579-9E70-801957F7661C}">
          <cx:tx>
            <cx:txData>
              <cx:f>_xlchart.v1.18</cx:f>
              <cx:v>Gw%Pedidos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_xlchart.v1.35</cx:f>
      </cx:strDim>
      <cx:numDim type="val">
        <cx:f>_xlchart.v1.37</cx:f>
      </cx:numDim>
    </cx:data>
  </cx:chartData>
  <cx:chart>
    <cx:title pos="t" align="ctr" overlay="0">
      <cx:tx>
        <cx:txData>
          <cx:v>Crescimento % dos Pedidos - 2018</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dos Pedidos - 2018</a:t>
          </a:r>
        </a:p>
      </cx:txPr>
    </cx:title>
    <cx:plotArea>
      <cx:plotAreaRegion>
        <cx:series layoutId="waterfall" uniqueId="{AFD66283-85BE-4DDE-BBD3-D3A986E577EA}">
          <cx:tx>
            <cx:txData>
              <cx:f>_xlchart.v1.36</cx:f>
              <cx:v>Gw%Pedidos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_xlchart.v1.32</cx:f>
      </cx:strDim>
      <cx:numDim type="val">
        <cx:f>_xlchart.v1.34</cx:f>
      </cx:numDim>
    </cx:data>
  </cx:chartData>
  <cx:chart>
    <cx:title pos="t" align="ctr" overlay="0">
      <cx:tx>
        <cx:txData>
          <cx:v>Crescimento % de Produtos Únicos - 2018</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Crescimento % de Produtos Únicos - 2018</a:t>
          </a:r>
        </a:p>
      </cx:txPr>
    </cx:title>
    <cx:plotArea>
      <cx:plotAreaRegion>
        <cx:series layoutId="waterfall" uniqueId="{B855B54E-2FF3-47FB-9184-C509D7D92D11}">
          <cx:tx>
            <cx:txData>
              <cx:f>_xlchart.v1.33</cx:f>
              <cx:v>Gw%Produtos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7.xml"/><Relationship Id="rId13" Type="http://schemas.microsoft.com/office/2014/relationships/chartEx" Target="../charts/chartEx12.xml"/><Relationship Id="rId3" Type="http://schemas.openxmlformats.org/officeDocument/2006/relationships/chart" Target="../charts/chart7.xml"/><Relationship Id="rId7" Type="http://schemas.microsoft.com/office/2014/relationships/chartEx" Target="../charts/chartEx6.xml"/><Relationship Id="rId12" Type="http://schemas.microsoft.com/office/2014/relationships/chartEx" Target="../charts/chartEx11.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5.xml"/><Relationship Id="rId11" Type="http://schemas.microsoft.com/office/2014/relationships/chartEx" Target="../charts/chartEx10.xml"/><Relationship Id="rId5" Type="http://schemas.microsoft.com/office/2014/relationships/chartEx" Target="../charts/chartEx4.xml"/><Relationship Id="rId15" Type="http://schemas.microsoft.com/office/2014/relationships/chartEx" Target="../charts/chartEx14.xml"/><Relationship Id="rId10" Type="http://schemas.microsoft.com/office/2014/relationships/chartEx" Target="../charts/chartEx9.xml"/><Relationship Id="rId4" Type="http://schemas.microsoft.com/office/2014/relationships/chartEx" Target="../charts/chartEx3.xml"/><Relationship Id="rId9" Type="http://schemas.microsoft.com/office/2014/relationships/chartEx" Target="../charts/chartEx8.xml"/><Relationship Id="rId14" Type="http://schemas.microsoft.com/office/2014/relationships/chartEx" Target="../charts/chartEx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27213</xdr:colOff>
      <xdr:row>17</xdr:row>
      <xdr:rowOff>81642</xdr:rowOff>
    </xdr:from>
    <xdr:to>
      <xdr:col>11</xdr:col>
      <xdr:colOff>54427</xdr:colOff>
      <xdr:row>34</xdr:row>
      <xdr:rowOff>72572</xdr:rowOff>
    </xdr:to>
    <xdr:graphicFrame macro="">
      <xdr:nvGraphicFramePr>
        <xdr:cNvPr id="3" name="Gráfico 2">
          <a:extLst>
            <a:ext uri="{FF2B5EF4-FFF2-40B4-BE49-F238E27FC236}">
              <a16:creationId xmlns:a16="http://schemas.microsoft.com/office/drawing/2014/main" id="{F7D6A057-7383-45B9-9893-990B9EC9D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36283</xdr:colOff>
      <xdr:row>0</xdr:row>
      <xdr:rowOff>45357</xdr:rowOff>
    </xdr:from>
    <xdr:to>
      <xdr:col>20</xdr:col>
      <xdr:colOff>562429</xdr:colOff>
      <xdr:row>17</xdr:row>
      <xdr:rowOff>18143</xdr:rowOff>
    </xdr:to>
    <xdr:graphicFrame macro="">
      <xdr:nvGraphicFramePr>
        <xdr:cNvPr id="4" name="Gráfico 3">
          <a:extLst>
            <a:ext uri="{FF2B5EF4-FFF2-40B4-BE49-F238E27FC236}">
              <a16:creationId xmlns:a16="http://schemas.microsoft.com/office/drawing/2014/main" id="{775409E1-7349-4422-88EF-6DA422659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114724</xdr:colOff>
      <xdr:row>17</xdr:row>
      <xdr:rowOff>89112</xdr:rowOff>
    </xdr:from>
    <xdr:to>
      <xdr:col>20</xdr:col>
      <xdr:colOff>562428</xdr:colOff>
      <xdr:row>34</xdr:row>
      <xdr:rowOff>81642</xdr:rowOff>
    </xdr:to>
    <xdr:graphicFrame macro="">
      <xdr:nvGraphicFramePr>
        <xdr:cNvPr id="5" name="Gráfico 4">
          <a:extLst>
            <a:ext uri="{FF2B5EF4-FFF2-40B4-BE49-F238E27FC236}">
              <a16:creationId xmlns:a16="http://schemas.microsoft.com/office/drawing/2014/main" id="{E4EBF971-57FC-4DE1-9F24-32148B4A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605841</xdr:colOff>
      <xdr:row>48</xdr:row>
      <xdr:rowOff>138545</xdr:rowOff>
    </xdr:from>
    <xdr:to>
      <xdr:col>12</xdr:col>
      <xdr:colOff>219364</xdr:colOff>
      <xdr:row>65</xdr:row>
      <xdr:rowOff>69272</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9E59B222-650B-4426-88CF-07DDE9992A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25041" y="8977745"/>
              <a:ext cx="5709523" cy="3061277"/>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12</xdr:col>
      <xdr:colOff>381000</xdr:colOff>
      <xdr:row>48</xdr:row>
      <xdr:rowOff>138649</xdr:rowOff>
    </xdr:from>
    <xdr:to>
      <xdr:col>20</xdr:col>
      <xdr:colOff>560974</xdr:colOff>
      <xdr:row>65</xdr:row>
      <xdr:rowOff>80818</xdr:rowOff>
    </xdr:to>
    <mc:AlternateContent xmlns:mc="http://schemas.openxmlformats.org/markup-compatibility/2006">
      <mc:Choice xmlns:cx6="http://schemas.microsoft.com/office/drawing/2016/5/12/chartex" Requires="cx6">
        <xdr:graphicFrame macro="">
          <xdr:nvGraphicFramePr>
            <xdr:cNvPr id="7" name="Gráfico 6">
              <a:extLst>
                <a:ext uri="{FF2B5EF4-FFF2-40B4-BE49-F238E27FC236}">
                  <a16:creationId xmlns:a16="http://schemas.microsoft.com/office/drawing/2014/main" id="{0009CBA5-995D-4153-A71B-C9522E004B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96200" y="8977849"/>
              <a:ext cx="5056774" cy="3072719"/>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3</xdr:col>
      <xdr:colOff>0</xdr:colOff>
      <xdr:row>35</xdr:row>
      <xdr:rowOff>1</xdr:rowOff>
    </xdr:from>
    <xdr:to>
      <xdr:col>20</xdr:col>
      <xdr:colOff>541110</xdr:colOff>
      <xdr:row>48</xdr:row>
      <xdr:rowOff>54429</xdr:rowOff>
    </xdr:to>
    <xdr:graphicFrame macro="">
      <xdr:nvGraphicFramePr>
        <xdr:cNvPr id="6" name="Gráfico 5">
          <a:extLst>
            <a:ext uri="{FF2B5EF4-FFF2-40B4-BE49-F238E27FC236}">
              <a16:creationId xmlns:a16="http://schemas.microsoft.com/office/drawing/2014/main" id="{43CDB5BA-CCF6-4704-B95B-FDD1A85B7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54722</xdr:colOff>
      <xdr:row>1</xdr:row>
      <xdr:rowOff>170142</xdr:rowOff>
    </xdr:from>
    <xdr:to>
      <xdr:col>19</xdr:col>
      <xdr:colOff>100853</xdr:colOff>
      <xdr:row>16</xdr:row>
      <xdr:rowOff>75452</xdr:rowOff>
    </xdr:to>
    <xdr:graphicFrame macro="">
      <xdr:nvGraphicFramePr>
        <xdr:cNvPr id="4" name="Gráfico 3">
          <a:extLst>
            <a:ext uri="{FF2B5EF4-FFF2-40B4-BE49-F238E27FC236}">
              <a16:creationId xmlns:a16="http://schemas.microsoft.com/office/drawing/2014/main" id="{B3003B4A-48CC-C0CA-8CAD-94281A62B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72572</xdr:colOff>
      <xdr:row>44</xdr:row>
      <xdr:rowOff>67253</xdr:rowOff>
    </xdr:from>
    <xdr:to>
      <xdr:col>37</xdr:col>
      <xdr:colOff>356673</xdr:colOff>
      <xdr:row>58</xdr:row>
      <xdr:rowOff>126754</xdr:rowOff>
    </xdr:to>
    <xdr:graphicFrame macro="">
      <xdr:nvGraphicFramePr>
        <xdr:cNvPr id="7" name="Gráfico 6">
          <a:extLst>
            <a:ext uri="{FF2B5EF4-FFF2-40B4-BE49-F238E27FC236}">
              <a16:creationId xmlns:a16="http://schemas.microsoft.com/office/drawing/2014/main" id="{483B4C8E-DAA9-C927-C144-7731FECEA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121846</xdr:colOff>
      <xdr:row>28</xdr:row>
      <xdr:rowOff>122917</xdr:rowOff>
    </xdr:from>
    <xdr:to>
      <xdr:col>37</xdr:col>
      <xdr:colOff>430687</xdr:colOff>
      <xdr:row>43</xdr:row>
      <xdr:rowOff>72119</xdr:rowOff>
    </xdr:to>
    <xdr:graphicFrame macro="">
      <xdr:nvGraphicFramePr>
        <xdr:cNvPr id="11" name="Gráfico 10">
          <a:extLst>
            <a:ext uri="{FF2B5EF4-FFF2-40B4-BE49-F238E27FC236}">
              <a16:creationId xmlns:a16="http://schemas.microsoft.com/office/drawing/2014/main" id="{AE00525D-0E12-9EEB-94DF-20AF69FCE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303687</xdr:colOff>
      <xdr:row>44</xdr:row>
      <xdr:rowOff>123125</xdr:rowOff>
    </xdr:from>
    <xdr:to>
      <xdr:col>22</xdr:col>
      <xdr:colOff>22062</xdr:colOff>
      <xdr:row>59</xdr:row>
      <xdr:rowOff>59954</xdr:rowOff>
    </xdr:to>
    <mc:AlternateContent xmlns:mc="http://schemas.openxmlformats.org/markup-compatibility/2006">
      <mc:Choice xmlns:cx1="http://schemas.microsoft.com/office/drawing/2015/9/8/chartex" Requires="cx1">
        <xdr:graphicFrame macro="">
          <xdr:nvGraphicFramePr>
            <xdr:cNvPr id="12" name="Gráfico 11">
              <a:extLst>
                <a:ext uri="{FF2B5EF4-FFF2-40B4-BE49-F238E27FC236}">
                  <a16:creationId xmlns:a16="http://schemas.microsoft.com/office/drawing/2014/main" id="{22787F3B-C5CD-13B5-B6B4-97ACF0B821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314587" y="8390825"/>
              <a:ext cx="4595175" cy="2781629"/>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285130</xdr:colOff>
      <xdr:row>28</xdr:row>
      <xdr:rowOff>39215</xdr:rowOff>
    </xdr:from>
    <xdr:to>
      <xdr:col>21</xdr:col>
      <xdr:colOff>598507</xdr:colOff>
      <xdr:row>42</xdr:row>
      <xdr:rowOff>155823</xdr:rowOff>
    </xdr:to>
    <mc:AlternateContent xmlns:mc="http://schemas.openxmlformats.org/markup-compatibility/2006">
      <mc:Choice xmlns:cx1="http://schemas.microsoft.com/office/drawing/2015/9/8/chartex" Requires="cx1">
        <xdr:graphicFrame macro="">
          <xdr:nvGraphicFramePr>
            <xdr:cNvPr id="13" name="Gráfico 12">
              <a:extLst>
                <a:ext uri="{FF2B5EF4-FFF2-40B4-BE49-F238E27FC236}">
                  <a16:creationId xmlns:a16="http://schemas.microsoft.com/office/drawing/2014/main" id="{023CD1A3-50CA-524B-361D-01AF155C0A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96030" y="5277965"/>
              <a:ext cx="4580577" cy="2777258"/>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120073</xdr:colOff>
      <xdr:row>62</xdr:row>
      <xdr:rowOff>99827</xdr:rowOff>
    </xdr:from>
    <xdr:to>
      <xdr:col>22</xdr:col>
      <xdr:colOff>25400</xdr:colOff>
      <xdr:row>76</xdr:row>
      <xdr:rowOff>96652</xdr:rowOff>
    </xdr:to>
    <mc:AlternateContent xmlns:mc="http://schemas.openxmlformats.org/markup-compatibility/2006">
      <mc:Choice xmlns:cx1="http://schemas.microsoft.com/office/drawing/2015/9/8/chartex" Requires="cx1">
        <xdr:graphicFrame macro="">
          <xdr:nvGraphicFramePr>
            <xdr:cNvPr id="16" name="Gráfico 15">
              <a:extLst>
                <a:ext uri="{FF2B5EF4-FFF2-40B4-BE49-F238E27FC236}">
                  <a16:creationId xmlns:a16="http://schemas.microsoft.com/office/drawing/2014/main" id="{1CD21CA6-E002-BEF4-33B2-59FAEAA08B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130973" y="11764777"/>
              <a:ext cx="4782127" cy="265747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114894</xdr:colOff>
      <xdr:row>76</xdr:row>
      <xdr:rowOff>149682</xdr:rowOff>
    </xdr:from>
    <xdr:to>
      <xdr:col>22</xdr:col>
      <xdr:colOff>68489</xdr:colOff>
      <xdr:row>90</xdr:row>
      <xdr:rowOff>11339</xdr:rowOff>
    </xdr:to>
    <mc:AlternateContent xmlns:mc="http://schemas.openxmlformats.org/markup-compatibility/2006">
      <mc:Choice xmlns:cx1="http://schemas.microsoft.com/office/drawing/2015/9/8/chartex" Requires="cx1">
        <xdr:graphicFrame macro="">
          <xdr:nvGraphicFramePr>
            <xdr:cNvPr id="17" name="Gráfico 16">
              <a:extLst>
                <a:ext uri="{FF2B5EF4-FFF2-40B4-BE49-F238E27FC236}">
                  <a16:creationId xmlns:a16="http://schemas.microsoft.com/office/drawing/2014/main" id="{F01D6395-A52B-E56C-F57D-B2486770AD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125794" y="14475282"/>
              <a:ext cx="4830395" cy="2522307"/>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134710</xdr:colOff>
      <xdr:row>93</xdr:row>
      <xdr:rowOff>70758</xdr:rowOff>
    </xdr:from>
    <xdr:to>
      <xdr:col>22</xdr:col>
      <xdr:colOff>73024</xdr:colOff>
      <xdr:row>108</xdr:row>
      <xdr:rowOff>14515</xdr:rowOff>
    </xdr:to>
    <mc:AlternateContent xmlns:mc="http://schemas.openxmlformats.org/markup-compatibility/2006">
      <mc:Choice xmlns:cx1="http://schemas.microsoft.com/office/drawing/2015/9/8/chartex" Requires="cx1">
        <xdr:graphicFrame macro="">
          <xdr:nvGraphicFramePr>
            <xdr:cNvPr id="23" name="Gráfico 22">
              <a:extLst>
                <a:ext uri="{FF2B5EF4-FFF2-40B4-BE49-F238E27FC236}">
                  <a16:creationId xmlns:a16="http://schemas.microsoft.com/office/drawing/2014/main" id="{1C79FE13-4146-B322-F352-621776CF58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145610" y="17609458"/>
              <a:ext cx="4815114" cy="2788557"/>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476250</xdr:colOff>
      <xdr:row>124</xdr:row>
      <xdr:rowOff>122464</xdr:rowOff>
    </xdr:from>
    <xdr:to>
      <xdr:col>22</xdr:col>
      <xdr:colOff>184150</xdr:colOff>
      <xdr:row>138</xdr:row>
      <xdr:rowOff>144690</xdr:rowOff>
    </xdr:to>
    <mc:AlternateContent xmlns:mc="http://schemas.openxmlformats.org/markup-compatibility/2006">
      <mc:Choice xmlns:cx1="http://schemas.microsoft.com/office/drawing/2015/9/8/chartex" Requires="cx1">
        <xdr:graphicFrame macro="">
          <xdr:nvGraphicFramePr>
            <xdr:cNvPr id="27" name="Gráfico 26">
              <a:extLst>
                <a:ext uri="{FF2B5EF4-FFF2-40B4-BE49-F238E27FC236}">
                  <a16:creationId xmlns:a16="http://schemas.microsoft.com/office/drawing/2014/main" id="{DA13D016-6643-ABA8-DB5D-41026FE8A3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487150" y="23534914"/>
              <a:ext cx="4584700" cy="2765426"/>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482848</xdr:colOff>
      <xdr:row>154</xdr:row>
      <xdr:rowOff>167658</xdr:rowOff>
    </xdr:from>
    <xdr:to>
      <xdr:col>22</xdr:col>
      <xdr:colOff>190748</xdr:colOff>
      <xdr:row>169</xdr:row>
      <xdr:rowOff>27793</xdr:rowOff>
    </xdr:to>
    <mc:AlternateContent xmlns:mc="http://schemas.openxmlformats.org/markup-compatibility/2006">
      <mc:Choice xmlns:cx1="http://schemas.microsoft.com/office/drawing/2015/9/8/chartex" Requires="cx1">
        <xdr:graphicFrame macro="">
          <xdr:nvGraphicFramePr>
            <xdr:cNvPr id="29" name="Gráfico 28">
              <a:extLst>
                <a:ext uri="{FF2B5EF4-FFF2-40B4-BE49-F238E27FC236}">
                  <a16:creationId xmlns:a16="http://schemas.microsoft.com/office/drawing/2014/main" id="{49512B8C-69DA-F1DA-2080-C8226B8497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493748" y="29269708"/>
              <a:ext cx="4584700" cy="278748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476251</xdr:colOff>
      <xdr:row>139</xdr:row>
      <xdr:rowOff>129721</xdr:rowOff>
    </xdr:from>
    <xdr:to>
      <xdr:col>22</xdr:col>
      <xdr:colOff>184151</xdr:colOff>
      <xdr:row>154</xdr:row>
      <xdr:rowOff>151493</xdr:rowOff>
    </xdr:to>
    <mc:AlternateContent xmlns:mc="http://schemas.openxmlformats.org/markup-compatibility/2006">
      <mc:Choice xmlns:cx1="http://schemas.microsoft.com/office/drawing/2015/9/8/chartex" Requires="cx1">
        <xdr:graphicFrame macro="">
          <xdr:nvGraphicFramePr>
            <xdr:cNvPr id="31" name="Gráfico 30">
              <a:extLst>
                <a:ext uri="{FF2B5EF4-FFF2-40B4-BE49-F238E27FC236}">
                  <a16:creationId xmlns:a16="http://schemas.microsoft.com/office/drawing/2014/main" id="{BF396BF8-C698-E02E-2CEB-EAA76A614B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487151" y="26469521"/>
              <a:ext cx="4584700" cy="2784022"/>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467179</xdr:colOff>
      <xdr:row>169</xdr:row>
      <xdr:rowOff>166007</xdr:rowOff>
    </xdr:from>
    <xdr:to>
      <xdr:col>22</xdr:col>
      <xdr:colOff>176893</xdr:colOff>
      <xdr:row>185</xdr:row>
      <xdr:rowOff>6350</xdr:rowOff>
    </xdr:to>
    <mc:AlternateContent xmlns:mc="http://schemas.openxmlformats.org/markup-compatibility/2006">
      <mc:Choice xmlns:cx1="http://schemas.microsoft.com/office/drawing/2015/9/8/chartex" Requires="cx1">
        <xdr:graphicFrame macro="">
          <xdr:nvGraphicFramePr>
            <xdr:cNvPr id="32" name="Gráfico 31">
              <a:extLst>
                <a:ext uri="{FF2B5EF4-FFF2-40B4-BE49-F238E27FC236}">
                  <a16:creationId xmlns:a16="http://schemas.microsoft.com/office/drawing/2014/main" id="{2E8AB382-FB1C-008B-22F2-94F2F2E3FD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478079" y="32195407"/>
              <a:ext cx="4586514" cy="2786743"/>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22</xdr:col>
      <xdr:colOff>331107</xdr:colOff>
      <xdr:row>124</xdr:row>
      <xdr:rowOff>93435</xdr:rowOff>
    </xdr:from>
    <xdr:to>
      <xdr:col>29</xdr:col>
      <xdr:colOff>557893</xdr:colOff>
      <xdr:row>138</xdr:row>
      <xdr:rowOff>133349</xdr:rowOff>
    </xdr:to>
    <mc:AlternateContent xmlns:mc="http://schemas.openxmlformats.org/markup-compatibility/2006">
      <mc:Choice xmlns:cx1="http://schemas.microsoft.com/office/drawing/2015/9/8/chartex" Requires="cx1">
        <xdr:graphicFrame macro="">
          <xdr:nvGraphicFramePr>
            <xdr:cNvPr id="33" name="Gráfico 32">
              <a:extLst>
                <a:ext uri="{FF2B5EF4-FFF2-40B4-BE49-F238E27FC236}">
                  <a16:creationId xmlns:a16="http://schemas.microsoft.com/office/drawing/2014/main" id="{2637D6C9-7A21-9694-0B5A-81A9147556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6218807" y="23505885"/>
              <a:ext cx="4582886" cy="2783114"/>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22</xdr:col>
      <xdr:colOff>349249</xdr:colOff>
      <xdr:row>139</xdr:row>
      <xdr:rowOff>166006</xdr:rowOff>
    </xdr:from>
    <xdr:to>
      <xdr:col>29</xdr:col>
      <xdr:colOff>576035</xdr:colOff>
      <xdr:row>155</xdr:row>
      <xdr:rowOff>6349</xdr:rowOff>
    </xdr:to>
    <mc:AlternateContent xmlns:mc="http://schemas.openxmlformats.org/markup-compatibility/2006">
      <mc:Choice xmlns:cx1="http://schemas.microsoft.com/office/drawing/2015/9/8/chartex" Requires="cx1">
        <xdr:graphicFrame macro="">
          <xdr:nvGraphicFramePr>
            <xdr:cNvPr id="34" name="Gráfico 33">
              <a:extLst>
                <a:ext uri="{FF2B5EF4-FFF2-40B4-BE49-F238E27FC236}">
                  <a16:creationId xmlns:a16="http://schemas.microsoft.com/office/drawing/2014/main" id="{224363E3-F17F-4363-D876-B513E3ADA5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236949" y="26505806"/>
              <a:ext cx="4582886" cy="2786743"/>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376463</xdr:colOff>
      <xdr:row>108</xdr:row>
      <xdr:rowOff>220435</xdr:rowOff>
    </xdr:from>
    <xdr:to>
      <xdr:col>22</xdr:col>
      <xdr:colOff>86177</xdr:colOff>
      <xdr:row>123</xdr:row>
      <xdr:rowOff>160564</xdr:rowOff>
    </xdr:to>
    <mc:AlternateContent xmlns:mc="http://schemas.openxmlformats.org/markup-compatibility/2006">
      <mc:Choice xmlns:cx1="http://schemas.microsoft.com/office/drawing/2015/9/8/chartex" Requires="cx1">
        <xdr:graphicFrame macro="">
          <xdr:nvGraphicFramePr>
            <xdr:cNvPr id="35" name="Gráfico 34">
              <a:extLst>
                <a:ext uri="{FF2B5EF4-FFF2-40B4-BE49-F238E27FC236}">
                  <a16:creationId xmlns:a16="http://schemas.microsoft.com/office/drawing/2014/main" id="{AB54B232-16E0-4333-F51D-39EBEA9CFA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387363" y="20603935"/>
              <a:ext cx="4586514" cy="2784929"/>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828697</xdr:colOff>
      <xdr:row>30</xdr:row>
      <xdr:rowOff>39920</xdr:rowOff>
    </xdr:from>
    <xdr:to>
      <xdr:col>11</xdr:col>
      <xdr:colOff>167597</xdr:colOff>
      <xdr:row>45</xdr:row>
      <xdr:rowOff>50344</xdr:rowOff>
    </xdr:to>
    <xdr:graphicFrame macro="">
      <xdr:nvGraphicFramePr>
        <xdr:cNvPr id="2" name="Gráfico 1">
          <a:extLst>
            <a:ext uri="{FF2B5EF4-FFF2-40B4-BE49-F238E27FC236}">
              <a16:creationId xmlns:a16="http://schemas.microsoft.com/office/drawing/2014/main" id="{3B92443A-1DA6-D3C2-CDAF-AF4890E44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259434</xdr:colOff>
      <xdr:row>30</xdr:row>
      <xdr:rowOff>60037</xdr:rowOff>
    </xdr:from>
    <xdr:to>
      <xdr:col>16</xdr:col>
      <xdr:colOff>1270001</xdr:colOff>
      <xdr:row>45</xdr:row>
      <xdr:rowOff>5841</xdr:rowOff>
    </xdr:to>
    <xdr:graphicFrame macro="">
      <xdr:nvGraphicFramePr>
        <xdr:cNvPr id="3" name="Gráfico 2">
          <a:extLst>
            <a:ext uri="{FF2B5EF4-FFF2-40B4-BE49-F238E27FC236}">
              <a16:creationId xmlns:a16="http://schemas.microsoft.com/office/drawing/2014/main" id="{3966AFC2-32A6-2BA5-33AF-38D2DD723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145142</xdr:colOff>
      <xdr:row>30</xdr:row>
      <xdr:rowOff>37137</xdr:rowOff>
    </xdr:from>
    <xdr:to>
      <xdr:col>22</xdr:col>
      <xdr:colOff>434361</xdr:colOff>
      <xdr:row>46</xdr:row>
      <xdr:rowOff>170755</xdr:rowOff>
    </xdr:to>
    <xdr:graphicFrame macro="">
      <xdr:nvGraphicFramePr>
        <xdr:cNvPr id="5" name="Gráfico 4">
          <a:extLst>
            <a:ext uri="{FF2B5EF4-FFF2-40B4-BE49-F238E27FC236}">
              <a16:creationId xmlns:a16="http://schemas.microsoft.com/office/drawing/2014/main" id="{D8BC7911-40F2-EA86-D39D-876792BC9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828697</xdr:colOff>
      <xdr:row>30</xdr:row>
      <xdr:rowOff>39920</xdr:rowOff>
    </xdr:from>
    <xdr:to>
      <xdr:col>11</xdr:col>
      <xdr:colOff>167597</xdr:colOff>
      <xdr:row>45</xdr:row>
      <xdr:rowOff>50344</xdr:rowOff>
    </xdr:to>
    <xdr:graphicFrame macro="">
      <xdr:nvGraphicFramePr>
        <xdr:cNvPr id="2" name="Gráfico 1">
          <a:extLst>
            <a:ext uri="{FF2B5EF4-FFF2-40B4-BE49-F238E27FC236}">
              <a16:creationId xmlns:a16="http://schemas.microsoft.com/office/drawing/2014/main" id="{89BF7CF0-C19C-469D-8B82-A87A8AEAA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259433</xdr:colOff>
      <xdr:row>30</xdr:row>
      <xdr:rowOff>60037</xdr:rowOff>
    </xdr:from>
    <xdr:to>
      <xdr:col>16</xdr:col>
      <xdr:colOff>1106714</xdr:colOff>
      <xdr:row>45</xdr:row>
      <xdr:rowOff>5841</xdr:rowOff>
    </xdr:to>
    <xdr:graphicFrame macro="">
      <xdr:nvGraphicFramePr>
        <xdr:cNvPr id="3" name="Gráfico 2">
          <a:extLst>
            <a:ext uri="{FF2B5EF4-FFF2-40B4-BE49-F238E27FC236}">
              <a16:creationId xmlns:a16="http://schemas.microsoft.com/office/drawing/2014/main" id="{337530E6-5881-4ED8-BC73-D51FD1E64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1197430</xdr:colOff>
      <xdr:row>30</xdr:row>
      <xdr:rowOff>37137</xdr:rowOff>
    </xdr:from>
    <xdr:to>
      <xdr:col>23</xdr:col>
      <xdr:colOff>190502</xdr:colOff>
      <xdr:row>46</xdr:row>
      <xdr:rowOff>170756</xdr:rowOff>
    </xdr:to>
    <xdr:graphicFrame macro="">
      <xdr:nvGraphicFramePr>
        <xdr:cNvPr id="4" name="Gráfico 3">
          <a:extLst>
            <a:ext uri="{FF2B5EF4-FFF2-40B4-BE49-F238E27FC236}">
              <a16:creationId xmlns:a16="http://schemas.microsoft.com/office/drawing/2014/main" id="{E896297F-3375-41B7-8459-C0C572969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1260929</xdr:colOff>
      <xdr:row>30</xdr:row>
      <xdr:rowOff>54429</xdr:rowOff>
    </xdr:from>
    <xdr:to>
      <xdr:col>32</xdr:col>
      <xdr:colOff>462401</xdr:colOff>
      <xdr:row>47</xdr:row>
      <xdr:rowOff>62696</xdr:rowOff>
    </xdr:to>
    <xdr:graphicFrame macro="">
      <xdr:nvGraphicFramePr>
        <xdr:cNvPr id="5" name="Gráfico 4">
          <a:extLst>
            <a:ext uri="{FF2B5EF4-FFF2-40B4-BE49-F238E27FC236}">
              <a16:creationId xmlns:a16="http://schemas.microsoft.com/office/drawing/2014/main" id="{9737A68A-36FC-48A8-BF8B-361BF5698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75694446" backgroundQuery="1" createdVersion="8" refreshedVersion="8" minRefreshableVersion="3" recordCount="0" supportSubquery="1" supportAdvancedDrill="1" xr:uid="{CC10DD14-2346-4308-9B95-BA950FBA0916}">
  <cacheSource type="external" connectionId="1"/>
  <cacheFields count="8">
    <cacheField name="[Measures].[Contagem de order_id]" caption="Contagem de order_id" numFmtId="0" hierarchy="28" level="32767"/>
    <cacheField name="[Measures].[Contagem Distinta de customer_id]" caption="Contagem Distinta de customer_id" numFmtId="0" hierarchy="31" level="32767"/>
    <cacheField name="[Measures].[Contagem Distinta de seller_id]" caption="Contagem Distinta de seller_id" numFmtId="0" hierarchy="33" level="32767"/>
    <cacheField name="[Measures].[Contagem Distinta de product_id]" caption="Contagem Distinta de product_id" numFmtId="0" hierarchy="35" level="32767"/>
    <cacheField name="[Measures].[Contagem Distinta de product_category_name]" caption="Contagem Distinta de product_category_name" numFmtId="0" hierarchy="37" level="32767"/>
    <cacheField name="[Measures].[Média de price]" caption="Média de price" numFmtId="0" hierarchy="39" level="32767"/>
    <cacheField name="[Tabela1].[order_purchase_timestamp (Mês)].[order_purchase_timestamp (Mês)]" caption="order_purchase_timestamp (Mês)" numFmtId="0" hierarchy="20" level="1">
      <sharedItems count="12">
        <s v="jan"/>
        <s v="fev"/>
        <s v="mar"/>
        <s v="abr"/>
        <s v="mai"/>
        <s v="jun"/>
        <s v="jul"/>
        <s v="ago"/>
        <s v="set"/>
        <s v="out"/>
        <s v="nov"/>
        <s v="dez"/>
      </sharedItems>
    </cacheField>
    <cacheField name="[Tabela1].[order_purchase_timestamp (Ano)].[order_purchase_timestamp (Ano)]" caption="order_purchase_timestamp (Ano)" numFmtId="0" hierarchy="18" level="1">
      <sharedItems count="2">
        <s v="2017"/>
        <s v="2018"/>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2" memberValueDatatype="130" unbalanced="0">
      <fieldsUsage count="2">
        <fieldUsage x="-1"/>
        <fieldUsage x="7"/>
      </fieldsUsage>
    </cacheHierarchy>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2" memberValueDatatype="130" unbalanced="0">
      <fieldsUsage count="2">
        <fieldUsage x="-1"/>
        <fieldUsage x="6"/>
      </fieldsUsage>
    </cacheHierarchy>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oneField="1" hidden="1">
      <fieldsUsage count="1">
        <fieldUsage x="1"/>
      </fieldsUsage>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oneField="1" hidden="1">
      <fieldsUsage count="1">
        <fieldUsage x="2"/>
      </fieldsUsage>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oneField="1" hidden="1">
      <fieldsUsage count="1">
        <fieldUsage x="3"/>
      </fieldsUsage>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oneField="1" hidden="1">
      <fieldsUsage count="1">
        <fieldUsage x="4"/>
      </fieldsUsage>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oneField="1" hidden="1">
      <fieldsUsage count="1">
        <fieldUsage x="5"/>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80208334" backgroundQuery="1" createdVersion="8" refreshedVersion="8" minRefreshableVersion="3" recordCount="0" supportSubquery="1" supportAdvancedDrill="1" xr:uid="{70C6FB72-DFA5-4227-B150-6F1C03C3116D}">
  <cacheSource type="external" connectionId="1"/>
  <cacheFields count="3">
    <cacheField name="[Measures].[Contagem de order_id]" caption="Contagem de order_id" numFmtId="0" hierarchy="28" level="32767"/>
    <cacheField name="[Tabela1].[order_purchase_timestamp_2 (Mês)].[order_purchase_timestamp_2 (Mês)]" caption="order_purchase_timestamp_2 (Mês)" numFmtId="0" hierarchy="22" level="1">
      <sharedItems count="12">
        <s v="jan"/>
        <s v="fev"/>
        <s v="mar"/>
        <s v="abr"/>
        <s v="mai"/>
        <s v="jun"/>
        <s v="jul"/>
        <s v="ago"/>
        <s v="set"/>
        <s v="out"/>
        <s v="nov"/>
        <s v="dez"/>
      </sharedItems>
    </cacheField>
    <cacheField name="[Tabela1].[order_purchase_timestamp_2 (Ano)].[order_purchase_timestamp_2 (Ano)]" caption="order_purchase_timestamp_2 (Ano)" numFmtId="0" hierarchy="21" level="1">
      <sharedItems count="2">
        <s v="2017"/>
        <s v="2018"/>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0"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0"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2" memberValueDatatype="130" unbalanced="0">
      <fieldsUsage count="2">
        <fieldUsage x="-1"/>
        <fieldUsage x="2"/>
      </fieldsUsage>
    </cacheHierarchy>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2" memberValueDatatype="130" unbalanced="0">
      <fieldsUsage count="2">
        <fieldUsage x="-1"/>
        <fieldUsage x="1"/>
      </fieldsUsage>
    </cacheHierarchy>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81481481" backgroundQuery="1" createdVersion="8" refreshedVersion="8" minRefreshableVersion="3" recordCount="0" supportSubquery="1" supportAdvancedDrill="1" xr:uid="{AC08FD04-90EB-4C2F-A9F2-EED2140F1917}">
  <cacheSource type="external" connectionId="1"/>
  <cacheFields count="2">
    <cacheField name="[Measures].[Contagem de order_id]" caption="Contagem de order_id" numFmtId="0" hierarchy="28" level="32767"/>
    <cacheField name="[Tabela1].[customer_state].[customer_state]" caption="customer_state" numFmtId="0" hierarchy="12" level="1">
      <sharedItems count="26">
        <s v="AC"/>
        <s v="AL"/>
        <s v="AM"/>
        <s v="AP"/>
        <s v="BA"/>
        <s v="CE"/>
        <s v="DF"/>
        <s v="ES"/>
        <s v="GO"/>
        <s v="MA"/>
        <s v="MG"/>
        <s v="MS"/>
        <s v="MT"/>
        <s v="PA"/>
        <s v="PB"/>
        <s v="PE"/>
        <s v="PI"/>
        <s v="PR"/>
        <s v="RJ"/>
        <s v="RN"/>
        <s v="RO"/>
        <s v="RS"/>
        <s v="SC"/>
        <s v="SE"/>
        <s v="SP"/>
        <s v="TO"/>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2" memberValueDatatype="130" unbalanced="0">
      <fieldsUsage count="2">
        <fieldUsage x="-1"/>
        <fieldUsage x="1"/>
      </fieldsUsage>
    </cacheHierarchy>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0"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0"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82986113" backgroundQuery="1" createdVersion="8" refreshedVersion="8" minRefreshableVersion="3" recordCount="0" supportSubquery="1" supportAdvancedDrill="1" xr:uid="{552FF46A-41AB-476A-A74F-4C78FDBDEA8E}">
  <cacheSource type="external" connectionId="1"/>
  <cacheFields count="2">
    <cacheField name="[Measures].[Contagem de order_id]" caption="Contagem de order_id" numFmtId="0" hierarchy="28" level="32767"/>
    <cacheField name="[Tabela1].[seller_state].[seller_state]" caption="seller_state" numFmtId="0" hierarchy="14" level="1">
      <sharedItems count="17">
        <s v="BA"/>
        <s v="CE"/>
        <s v="DF"/>
        <s v="ES"/>
        <s v="GO"/>
        <s v="MA"/>
        <s v="MG"/>
        <s v="MS"/>
        <s v="MT"/>
        <s v="PB"/>
        <s v="PE"/>
        <s v="PR"/>
        <s v="RJ"/>
        <s v="RN"/>
        <s v="RS"/>
        <s v="SC"/>
        <s v="SP"/>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2" memberValueDatatype="130" unbalanced="0">
      <fieldsUsage count="2">
        <fieldUsage x="-1"/>
        <fieldUsage x="1"/>
      </fieldsUsage>
    </cacheHierarchy>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0"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0"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84606483" backgroundQuery="1" createdVersion="8" refreshedVersion="8" minRefreshableVersion="3" recordCount="0" supportSubquery="1" supportAdvancedDrill="1" xr:uid="{54D82CA3-E1FE-4258-8369-82836190B588}">
  <cacheSource type="external" connectionId="1"/>
  <cacheFields count="2">
    <cacheField name="[Measures].[Contagem de order_id]" caption="Contagem de order_id" numFmtId="0" hierarchy="28" level="32767"/>
    <cacheField name="[Tabela1].[product_category_name].[product_category_name]" caption="product_category_name" numFmtId="0" hierarchy="10" level="1">
      <sharedItems count="68">
        <s v="agro_industria_e_comercio"/>
        <s v="alimentos"/>
        <s v="alimentos_bebidas"/>
        <s v="artes"/>
        <s v="artes_e_artesanato"/>
        <s v="artigos_de_festas"/>
        <s v="artigos_de_natal"/>
        <s v="audio"/>
        <s v="automotivo"/>
        <s v="bebes"/>
        <s v="bebidas"/>
        <s v="beleza_saude"/>
        <s v="brinquedos"/>
        <s v="cama_mesa_banho"/>
        <s v="casa_conforto"/>
        <s v="casa_conforto_2"/>
        <s v="casa_construcao"/>
        <s v="cds_dvds_musicais"/>
        <s v="cine_foto"/>
        <s v="climatizacao"/>
        <s v="consoles_games"/>
        <s v="construcao_ferramentas_construcao"/>
        <s v="construcao_ferramentas_ferramentas"/>
        <s v="construcao_ferramentas_iluminacao"/>
        <s v="construcao_ferramentas_jardim"/>
        <s v="construcao_ferramentas_seguranca"/>
        <s v="cool_stuff"/>
        <s v="dvds_blu_ray"/>
        <s v="eletrodomesticos"/>
        <s v="eletrodomesticos_2"/>
        <s v="eletronicos"/>
        <s v="eletroportateis"/>
        <s v="esporte_lazer"/>
        <s v="fashion_bolsas_e_acessorios"/>
        <s v="fashion_calcados"/>
        <s v="fashion_esporte"/>
        <s v="fashion_roupa_masculina"/>
        <s v="fashion_underwear_e_moda_praia"/>
        <s v="ferramentas_jardim"/>
        <s v="fraldas_higiene"/>
        <s v="industria_comercio_e_negocios"/>
        <s v="informatica_acessorios"/>
        <s v="instrumentos_musicais"/>
        <s v="la_cuisine"/>
        <s v="livros_importados"/>
        <s v="livros_interesse_geral"/>
        <s v="livros_tecnicos"/>
        <s v="malas_acessorios"/>
        <s v="market_place"/>
        <s v="moveis_colchao_e_estofado"/>
        <s v="moveis_cozinha_area_de_servico_jantar_e_jardim"/>
        <s v="moveis_decoracao"/>
        <s v="moveis_escritorio"/>
        <s v="moveis_quarto"/>
        <s v="moveis_sala"/>
        <s v="musica"/>
        <s v="papelaria"/>
        <s v="pc_gamer"/>
        <s v="pcs"/>
        <s v="perfumaria"/>
        <s v="pet_shop"/>
        <s v="portateis_casa_forno_e_cafe"/>
        <s v="relogios_presentes"/>
        <s v="sinalizacao_e_seguranca"/>
        <s v="tablets_impressao_imagem"/>
        <s v="telefonia"/>
        <s v="telefonia_fixa"/>
        <s v="utilidades_domesticas"/>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2" memberValueDatatype="130" unbalanced="0">
      <fieldsUsage count="2">
        <fieldUsage x="-1"/>
        <fieldUsage x="1"/>
      </fieldsUsage>
    </cacheHierarchy>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0"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0"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8.874086226853" backgroundQuery="1" createdVersion="8" refreshedVersion="8" minRefreshableVersion="3" recordCount="0" supportSubquery="1" supportAdvancedDrill="1" xr:uid="{5710D298-9829-4B32-B211-AAECF11B1A9A}">
  <cacheSource type="external" connectionId="1"/>
  <cacheFields count="3">
    <cacheField name="[Measures].[Contagem de order_id]" caption="Contagem de order_id" numFmtId="0" hierarchy="28" level="32767"/>
    <cacheField name="[Tabela1].[product_category_name].[product_category_name]" caption="product_category_name" numFmtId="0" hierarchy="10" level="1">
      <sharedItems count="68">
        <s v="agro_industria_e_comercio"/>
        <s v="alimentos"/>
        <s v="alimentos_bebidas"/>
        <s v="artes"/>
        <s v="artes_e_artesanato"/>
        <s v="artigos_de_festas"/>
        <s v="artigos_de_natal"/>
        <s v="audio"/>
        <s v="automotivo"/>
        <s v="bebes"/>
        <s v="bebidas"/>
        <s v="beleza_saude"/>
        <s v="brinquedos"/>
        <s v="cama_mesa_banho"/>
        <s v="casa_conforto"/>
        <s v="casa_conforto_2"/>
        <s v="casa_construcao"/>
        <s v="cds_dvds_musicais"/>
        <s v="cine_foto"/>
        <s v="climatizacao"/>
        <s v="consoles_games"/>
        <s v="construcao_ferramentas_construcao"/>
        <s v="construcao_ferramentas_ferramentas"/>
        <s v="construcao_ferramentas_iluminacao"/>
        <s v="construcao_ferramentas_jardim"/>
        <s v="construcao_ferramentas_seguranca"/>
        <s v="cool_stuff"/>
        <s v="dvds_blu_ray"/>
        <s v="eletrodomesticos"/>
        <s v="eletrodomesticos_2"/>
        <s v="eletronicos"/>
        <s v="eletroportateis"/>
        <s v="esporte_lazer"/>
        <s v="fashion_bolsas_e_acessorios"/>
        <s v="fashion_calcados"/>
        <s v="fashion_esporte"/>
        <s v="fashion_roupa_masculina"/>
        <s v="fashion_underwear_e_moda_praia"/>
        <s v="ferramentas_jardim"/>
        <s v="fraldas_higiene"/>
        <s v="industria_comercio_e_negocios"/>
        <s v="informatica_acessorios"/>
        <s v="instrumentos_musicais"/>
        <s v="la_cuisine"/>
        <s v="livros_importados"/>
        <s v="livros_interesse_geral"/>
        <s v="livros_tecnicos"/>
        <s v="malas_acessorios"/>
        <s v="market_place"/>
        <s v="moveis_colchao_e_estofado"/>
        <s v="moveis_cozinha_area_de_servico_jantar_e_jardim"/>
        <s v="moveis_decoracao"/>
        <s v="moveis_escritorio"/>
        <s v="moveis_quarto"/>
        <s v="moveis_sala"/>
        <s v="musica"/>
        <s v="papelaria"/>
        <s v="pc_gamer"/>
        <s v="pcs"/>
        <s v="perfumaria"/>
        <s v="pet_shop"/>
        <s v="portateis_casa_forno_e_cafe"/>
        <s v="relogios_presentes"/>
        <s v="sinalizacao_e_seguranca"/>
        <s v="tablets_impressao_imagem"/>
        <s v="telefonia"/>
        <s v="telefonia_fixa"/>
        <s v="utilidades_domesticas"/>
      </sharedItems>
    </cacheField>
    <cacheField name="[Tabela1].[order_id].[order_id]" caption="order_id" numFmtId="0" level="1">
      <sharedItems containsSemiMixedTypes="0" containsNonDate="0" containsString="0"/>
    </cacheField>
  </cacheFields>
  <cacheHierarchies count="40">
    <cacheHierarchy uniqueName="[Tabela1].[order_id]" caption="order_id" attribute="1" defaultMemberUniqueName="[Tabela1].[order_id].[All]" allUniqueName="[Tabela1].[order_id].[All]" dimensionUniqueName="[Tabela1]" displayFolder="" count="2" memberValueDatatype="130" unbalanced="0">
      <fieldsUsage count="2">
        <fieldUsage x="-1"/>
        <fieldUsage x="2"/>
      </fieldsUsage>
    </cacheHierarchy>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2" memberValueDatatype="130" unbalanced="0">
      <fieldsUsage count="2">
        <fieldUsage x="-1"/>
        <fieldUsage x="1"/>
      </fieldsUsage>
    </cacheHierarchy>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0"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0"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9.728046990742" backgroundQuery="1" createdVersion="8" refreshedVersion="8" minRefreshableVersion="3" recordCount="0" supportSubquery="1" supportAdvancedDrill="1" xr:uid="{CD80972C-4521-4F48-969B-48AFDB619DBF}">
  <cacheSource type="external" connectionId="1"/>
  <cacheFields count="3">
    <cacheField name="[Measures].[Contagem de order_id]" caption="Contagem de order_id" numFmtId="0" hierarchy="28" level="32767"/>
    <cacheField name="[Tabela1].[order_purchase_timestamp_2 (Mês)].[order_purchase_timestamp_2 (Mês)]" caption="order_purchase_timestamp_2 (Mês)" numFmtId="0" hierarchy="22" level="1">
      <sharedItems count="12">
        <s v="jan"/>
        <s v="fev"/>
        <s v="mar"/>
        <s v="abr"/>
        <s v="mai"/>
        <s v="jun"/>
        <s v="jul"/>
        <s v="ago"/>
        <s v="set"/>
        <s v="out"/>
        <s v="nov"/>
        <s v="dez"/>
      </sharedItems>
    </cacheField>
    <cacheField name="[Tabela1].[order_purchase_timestamp_2 (Ano)].[order_purchase_timestamp_2 (Ano)]" caption="order_purchase_timestamp_2 (Ano)" numFmtId="0" hierarchy="21" level="1">
      <sharedItems count="2">
        <s v="2017"/>
        <s v="2018"/>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2"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2"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2"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2"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2"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2" memberValueDatatype="130" unbalanced="0">
      <fieldsUsage count="2">
        <fieldUsage x="-1"/>
        <fieldUsage x="2"/>
      </fieldsUsage>
    </cacheHierarchy>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2" memberValueDatatype="130" unbalanced="0">
      <fieldsUsage count="2">
        <fieldUsage x="-1"/>
        <fieldUsage x="1"/>
      </fieldsUsage>
    </cacheHierarchy>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2"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389.728046990742" backgroundQuery="1" createdVersion="8" refreshedVersion="8" minRefreshableVersion="3" recordCount="0" supportSubquery="1" supportAdvancedDrill="1" xr:uid="{B5959A18-2FB1-444C-8351-4D446CB8F0F6}">
  <cacheSource type="external" connectionId="1"/>
  <cacheFields count="3">
    <cacheField name="[Measures].[Contagem de order_id]" caption="Contagem de order_id" numFmtId="0" hierarchy="28" level="32767"/>
    <cacheField name="[Tabela1].[order_purchase_timestamp_2 (Mês)].[order_purchase_timestamp_2 (Mês)]" caption="order_purchase_timestamp_2 (Mês)" numFmtId="0" hierarchy="22" level="1">
      <sharedItems count="12">
        <s v="jan"/>
        <s v="fev"/>
        <s v="mar"/>
        <s v="abr"/>
        <s v="mai"/>
        <s v="jun"/>
        <s v="jul"/>
        <s v="ago"/>
        <s v="set"/>
        <s v="out"/>
        <s v="nov"/>
        <s v="dez"/>
      </sharedItems>
    </cacheField>
    <cacheField name="[Tabela1].[order_purchase_timestamp_2 (Ano)].[order_purchase_timestamp_2 (Ano)]" caption="order_purchase_timestamp_2 (Ano)" numFmtId="0" hierarchy="21" level="1">
      <sharedItems count="2">
        <s v="2017"/>
        <s v="2018"/>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2"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2"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0" memberValueDatatype="130" unbalanced="0"/>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2" memberValueDatatype="130" unbalanced="0"/>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2"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2" memberValueDatatype="130" unbalanced="0"/>
    <cacheHierarchy uniqueName="[Tabela1].[order_purchase_timestamp_2 (Ano)]" caption="order_purchase_timestamp_2 (Ano)" attribute="1" defaultMemberUniqueName="[Tabela1].[order_purchase_timestamp_2 (Ano)].[All]" allUniqueName="[Tabela1].[order_purchase_timestamp_2 (Ano)].[All]" dimensionUniqueName="[Tabela1]" displayFolder="" count="2" memberValueDatatype="130" unbalanced="0">
      <fieldsUsage count="2">
        <fieldUsage x="-1"/>
        <fieldUsage x="2"/>
      </fieldsUsage>
    </cacheHierarchy>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2" memberValueDatatype="130" unbalanced="0">
      <fieldsUsage count="2">
        <fieldUsage x="-1"/>
        <fieldUsage x="1"/>
      </fieldsUsage>
    </cacheHierarchy>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2"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nando" refreshedDate="45401.644496875" backgroundQuery="1" createdVersion="8" refreshedVersion="8" minRefreshableVersion="3" recordCount="0" supportSubquery="1" supportAdvancedDrill="1" xr:uid="{8AAFB86C-B63E-43E6-95A4-01A6A4CD020A}">
  <cacheSource type="external" connectionId="1"/>
  <cacheFields count="4">
    <cacheField name="[Measures].[Contagem de order_id]" caption="Contagem de order_id" numFmtId="0" hierarchy="28" level="32767"/>
    <cacheField name="[Tabela1].[order_purchase_timestamp (Mês)].[order_purchase_timestamp (Mês)]" caption="order_purchase_timestamp (Mês)" numFmtId="0" hierarchy="20" level="1">
      <sharedItems count="12">
        <s v="jan"/>
        <s v="fev"/>
        <s v="mar"/>
        <s v="abr"/>
        <s v="mai"/>
        <s v="jun"/>
        <s v="jul"/>
        <s v="ago"/>
        <s v="set"/>
        <s v="out"/>
        <s v="nov"/>
        <s v="dez"/>
      </sharedItems>
    </cacheField>
    <cacheField name="[Tabela1].[order_purchase_timestamp (Ano)].[order_purchase_timestamp (Ano)]" caption="order_purchase_timestamp (Ano)" numFmtId="0" hierarchy="18" level="1">
      <sharedItems count="2">
        <s v="2017"/>
        <s v="2018"/>
      </sharedItems>
    </cacheField>
    <cacheField name="[Tabela1].[product_category_name].[product_category_name]" caption="product_category_name" numFmtId="0" hierarchy="10" level="1">
      <sharedItems containsBlank="1" count="69">
        <s v="automotivo"/>
        <s v="bebes"/>
        <s v="beleza_saude"/>
        <s v="brinquedos"/>
        <s v="cama_mesa_banho"/>
        <s v="cool_stuff"/>
        <s v="eletronicos"/>
        <s v="esporte_lazer"/>
        <s v="ferramentas_jardim"/>
        <s v="informatica_acessorios"/>
        <s v="moveis_decoracao"/>
        <s v="perfumaria"/>
        <s v="relogios_presentes"/>
        <s v="telefonia"/>
        <s v="utilidades_domesticas"/>
        <s v="agro_industria_e_comercio" u="1"/>
        <s v="alimentos" u="1"/>
        <s v="alimentos_bebidas" u="1"/>
        <s v="artes" u="1"/>
        <s v="artes_e_artesanato" u="1"/>
        <s v="artigos_de_festas" u="1"/>
        <s v="artigos_de_natal" u="1"/>
        <s v="audio" u="1"/>
        <s v="bebidas" u="1"/>
        <s v="casa_conforto" u="1"/>
        <s v="casa_conforto_2" u="1"/>
        <s v="casa_construcao" u="1"/>
        <s v="cds_dvds_musicais" u="1"/>
        <s v="cine_foto" u="1"/>
        <s v="climatizacao" u="1"/>
        <s v="consoles_games" u="1"/>
        <s v="construcao_ferramentas_construcao" u="1"/>
        <s v="construcao_ferramentas_ferramentas" u="1"/>
        <s v="construcao_ferramentas_iluminacao" u="1"/>
        <s v="construcao_ferramentas_jardim" u="1"/>
        <s v="construcao_ferramentas_seguranca" u="1"/>
        <s v="dvds_blu_ray" u="1"/>
        <s v="eletrodomesticos" u="1"/>
        <s v="eletrodomesticos_2" u="1"/>
        <s v="eletroportateis" u="1"/>
        <s v="fashion_bolsas_e_acessorios" u="1"/>
        <s v="fashion_calcados" u="1"/>
        <s v="fashion_esporte" u="1"/>
        <s v="fashion_roupa_masculina" u="1"/>
        <s v="fashion_underwear_e_moda_praia" u="1"/>
        <s v="fraldas_higiene" u="1"/>
        <s v="industria_comercio_e_negocios" u="1"/>
        <s v="instrumentos_musicais" u="1"/>
        <s v="la_cuisine" u="1"/>
        <s v="livros_importados" u="1"/>
        <s v="livros_interesse_geral" u="1"/>
        <s v="livros_tecnicos" u="1"/>
        <s v="malas_acessorios" u="1"/>
        <s v="market_place" u="1"/>
        <s v="moveis_colchao_e_estofado" u="1"/>
        <s v="moveis_cozinha_area_de_servico_jantar_e_jardim" u="1"/>
        <s v="moveis_escritorio" u="1"/>
        <s v="moveis_quarto" u="1"/>
        <s v="moveis_sala" u="1"/>
        <s v="musica" u="1"/>
        <s v="papelaria" u="1"/>
        <s v="pc_gamer" u="1"/>
        <s v="pcs" u="1"/>
        <s v="pet_shop" u="1"/>
        <s v="portateis_casa_forno_e_cafe" u="1"/>
        <s v="sinalizacao_e_seguranca" u="1"/>
        <s v="tablets_impressao_imagem" u="1"/>
        <s v="telefonia_fixa" u="1"/>
        <m u="1"/>
      </sharedItems>
    </cacheField>
  </cacheFields>
  <cacheHierarchies count="40">
    <cacheHierarchy uniqueName="[Tabela1].[order_id]" caption="order_id" attribute="1" defaultMemberUniqueName="[Tabela1].[order_id].[All]" allUniqueName="[Tabela1].[order_id].[All]" dimensionUniqueName="[Tabela1]" displayFolder="" count="0" memberValueDatatype="130" unbalanced="0"/>
    <cacheHierarchy uniqueName="[Tabela1].[order_status]" caption="order_status" attribute="1" defaultMemberUniqueName="[Tabela1].[order_status].[All]" allUniqueName="[Tabela1].[order_status].[All]" dimensionUniqueName="[Tabela1]" displayFolder="" count="0" memberValueDatatype="130" unbalanced="0"/>
    <cacheHierarchy uniqueName="[Tabela1].[order_purchase_timestamp]" caption="order_purchase_timestamp" attribute="1" time="1" defaultMemberUniqueName="[Tabela1].[order_purchase_timestamp].[All]" allUniqueName="[Tabela1].[order_purchase_timestamp].[All]" dimensionUniqueName="[Tabela1]" displayFolder="" count="0" memberValueDatatype="7" unbalanced="0"/>
    <cacheHierarchy uniqueName="[Tabela1].[order_purchase_timestamp_2]" caption="order_purchase_timestamp_2" attribute="1" time="1" defaultMemberUniqueName="[Tabela1].[order_purchase_timestamp_2].[All]" allUniqueName="[Tabela1].[order_purchase_timestamp_2].[All]" dimensionUniqueName="[Tabela1]" displayFolder="" count="0" memberValueDatatype="7" unbalanced="0"/>
    <cacheHierarchy uniqueName="[Tabela1].[order_purchase_timestamp_3]" caption="order_purchase_timestamp_3" attribute="1" defaultMemberUniqueName="[Tabela1].[order_purchase_timestamp_3].[All]" allUniqueName="[Tabela1].[order_purchase_timestamp_3].[All]" dimensionUniqueName="[Tabela1]" displayFolder="" count="0" memberValueDatatype="130" unbalanced="0"/>
    <cacheHierarchy uniqueName="[Tabela1].[order_item_id]" caption="order_item_id" attribute="1" defaultMemberUniqueName="[Tabela1].[order_item_id].[All]" allUniqueName="[Tabela1].[order_item_id].[All]" dimensionUniqueName="[Tabela1]" displayFolder="" count="0" memberValueDatatype="130" unbalanced="0"/>
    <cacheHierarchy uniqueName="[Tabela1].[product_id]" caption="product_id" attribute="1" defaultMemberUniqueName="[Tabela1].[product_id].[All]" allUniqueName="[Tabela1].[product_id].[All]" dimensionUniqueName="[Tabela1]" displayFolder="" count="0" memberValueDatatype="130" unbalanced="0"/>
    <cacheHierarchy uniqueName="[Tabela1].[seller_id]" caption="seller_id" attribute="1" defaultMemberUniqueName="[Tabela1].[seller_id].[All]" allUniqueName="[Tabela1].[seller_id].[All]" dimensionUniqueName="[Tabela1]" displayFolder="" count="0" memberValueDatatype="130" unbalanced="0"/>
    <cacheHierarchy uniqueName="[Tabela1].[customer_id]" caption="customer_id" attribute="1" defaultMemberUniqueName="[Tabela1].[customer_id].[All]" allUniqueName="[Tabela1].[customer_id].[All]" dimensionUniqueName="[Tabela1]" displayFolder="" count="0" memberValueDatatype="130" unbalanced="0"/>
    <cacheHierarchy uniqueName="[Tabela1].[price]" caption="price" attribute="1" defaultMemberUniqueName="[Tabela1].[price].[All]" allUniqueName="[Tabela1].[price].[All]" dimensionUniqueName="[Tabela1]" displayFolder="" count="0" memberValueDatatype="5" unbalanced="0"/>
    <cacheHierarchy uniqueName="[Tabela1].[product_category_name]" caption="product_category_name" attribute="1" defaultMemberUniqueName="[Tabela1].[product_category_name].[All]" allUniqueName="[Tabela1].[product_category_name].[All]" dimensionUniqueName="[Tabela1]" displayFolder="" count="2" memberValueDatatype="130" unbalanced="0">
      <fieldsUsage count="2">
        <fieldUsage x="-1"/>
        <fieldUsage x="3"/>
      </fieldsUsage>
    </cacheHierarchy>
    <cacheHierarchy uniqueName="[Tabela1].[customer_city]" caption="customer_city" attribute="1" defaultMemberUniqueName="[Tabela1].[customer_city].[All]" allUniqueName="[Tabela1].[customer_city].[All]" dimensionUniqueName="[Tabela1]" displayFolder="" count="0" memberValueDatatype="130" unbalanced="0"/>
    <cacheHierarchy uniqueName="[Tabela1].[customer_state]" caption="customer_state" attribute="1" defaultMemberUniqueName="[Tabela1].[customer_state].[All]" allUniqueName="[Tabela1].[customer_state].[All]" dimensionUniqueName="[Tabela1]" displayFolder="" count="0" memberValueDatatype="130" unbalanced="0"/>
    <cacheHierarchy uniqueName="[Tabela1].[seller_city]" caption="seller_city" attribute="1" defaultMemberUniqueName="[Tabela1].[seller_city].[All]" allUniqueName="[Tabela1].[seller_city].[All]" dimensionUniqueName="[Tabela1]" displayFolder="" count="0" memberValueDatatype="130" unbalanced="0"/>
    <cacheHierarchy uniqueName="[Tabela1].[seller_state]" caption="seller_state" attribute="1" defaultMemberUniqueName="[Tabela1].[seller_state].[All]" allUniqueName="[Tabela1].[seller_state].[All]" dimensionUniqueName="[Tabela1]" displayFolder="" count="0" memberValueDatatype="130" unbalanced="0"/>
    <cacheHierarchy uniqueName="[Tabela1].[order_purchase_month]" caption="order_purchase_month" attribute="1" defaultMemberUniqueName="[Tabela1].[order_purchase_month].[All]" allUniqueName="[Tabela1].[order_purchase_month].[All]" dimensionUniqueName="[Tabela1]" displayFolder="" count="0" memberValueDatatype="20" unbalanced="0"/>
    <cacheHierarchy uniqueName="[Tabela1].[order_purchase_year_month]" caption="order_purchase_year_month" attribute="1" defaultMemberUniqueName="[Tabela1].[order_purchase_year_month].[All]" allUniqueName="[Tabela1].[order_purchase_year_month].[All]" dimensionUniqueName="[Tabela1]" displayFolder="" count="0" memberValueDatatype="130" unbalanced="0"/>
    <cacheHierarchy uniqueName="[Tabela1].[order_purchase_year]" caption="order_purchase_year" attribute="1" defaultMemberUniqueName="[Tabela1].[order_purchase_year].[All]" allUniqueName="[Tabela1].[order_purchase_year].[All]" dimensionUniqueName="[Tabela1]" displayFolder="" count="0" memberValueDatatype="20" unbalanced="0"/>
    <cacheHierarchy uniqueName="[Tabela1].[order_purchase_timestamp (Ano)]" caption="order_purchase_timestamp (Ano)" attribute="1" defaultMemberUniqueName="[Tabela1].[order_purchase_timestamp (Ano)].[All]" allUniqueName="[Tabela1].[order_purchase_timestamp (Ano)].[All]" dimensionUniqueName="[Tabela1]" displayFolder="" count="2" memberValueDatatype="130" unbalanced="0">
      <fieldsUsage count="2">
        <fieldUsage x="-1"/>
        <fieldUsage x="2"/>
      </fieldsUsage>
    </cacheHierarchy>
    <cacheHierarchy uniqueName="[Tabela1].[order_purchase_timestamp (Trimestre)]" caption="order_purchase_timestamp (Trimestre)" attribute="1" defaultMemberUniqueName="[Tabela1].[order_purchase_timestamp (Trimestre)].[All]" allUniqueName="[Tabela1].[order_purchase_timestamp (Trimestre)].[All]" dimensionUniqueName="[Tabela1]" displayFolder="" count="0" memberValueDatatype="130" unbalanced="0"/>
    <cacheHierarchy uniqueName="[Tabela1].[order_purchase_timestamp (Mês)]" caption="order_purchase_timestamp (Mês)" attribute="1" defaultMemberUniqueName="[Tabela1].[order_purchase_timestamp (Mês)].[All]" allUniqueName="[Tabela1].[order_purchase_timestamp (Mês)].[All]" dimensionUniqueName="[Tabela1]" displayFolder="" count="2" memberValueDatatype="130" unbalanced="0">
      <fieldsUsage count="2">
        <fieldUsage x="-1"/>
        <fieldUsage x="1"/>
      </fieldsUsage>
    </cacheHierarchy>
    <cacheHierarchy uniqueName="[Tabela1].[order_purchase_timestamp_2 (Ano)]" caption="order_purchase_timestamp_2 (Ano)" attribute="1" defaultMemberUniqueName="[Tabela1].[order_purchase_timestamp_2 (Ano)].[All]" allUniqueName="[Tabela1].[order_purchase_timestamp_2 (Ano)].[All]" dimensionUniqueName="[Tabela1]" displayFolder="" count="0" memberValueDatatype="130" unbalanced="0"/>
    <cacheHierarchy uniqueName="[Tabela1].[order_purchase_timestamp_2 (Mês)]" caption="order_purchase_timestamp_2 (Mês)" attribute="1" defaultMemberUniqueName="[Tabela1].[order_purchase_timestamp_2 (Mês)].[All]" allUniqueName="[Tabela1].[order_purchase_timestamp_2 (Mês)].[All]" dimensionUniqueName="[Tabela1]" displayFolder="" count="0" memberValueDatatype="130" unbalanced="0"/>
    <cacheHierarchy uniqueName="[Tabela1].[order_purchase_timestamp_2 (Trimestre)]" caption="order_purchase_timestamp_2 (Trimestre)" attribute="1" defaultMemberUniqueName="[Tabela1].[order_purchase_timestamp_2 (Trimestre)].[All]" allUniqueName="[Tabela1].[order_purchase_timestamp_2 (Trimestre)].[All]" dimensionUniqueName="[Tabela1]" displayFolder="" count="0" memberValueDatatype="130" unbalanced="0"/>
    <cacheHierarchy uniqueName="[Tabela1].[order_purchase_timestamp (Índice de Mês)]" caption="order_purchase_timestamp (Índice de Mês)" attribute="1" defaultMemberUniqueName="[Tabela1].[order_purchase_timestamp (Índice de Mês)].[All]" allUniqueName="[Tabela1].[order_purchase_timestamp (Índice de Mês)].[All]" dimensionUniqueName="[Tabela1]" displayFolder="" count="0" memberValueDatatype="20" unbalanced="0" hidden="1"/>
    <cacheHierarchy uniqueName="[Tabela1].[order_purchase_timestamp_2 (Índice de Mês)]" caption="order_purchase_timestamp_2 (Índice de Mês)" attribute="1" defaultMemberUniqueName="[Tabela1].[order_purchase_timestamp_2 (Índice de Mês)].[All]" allUniqueName="[Tabela1].[order_purchase_timestamp_2 (Índice de Mês)].[All]" dimensionUniqueName="[Tabela1]" displayFolder="" count="0" memberValueDatatype="20" unbalanced="0" hidden="1"/>
    <cacheHierarchy uniqueName="[Measures].[__XL_Count Tabela1]" caption="__XL_Count Tabela1" measure="1" displayFolder="" measureGroup="Tabela1" count="0" hidden="1"/>
    <cacheHierarchy uniqueName="[Measures].[__No measures defined]" caption="__No measures defined" measure="1" displayFolder="" count="0" hidden="1"/>
    <cacheHierarchy uniqueName="[Measures].[Contagem de order_id]" caption="Contagem de order_id" measure="1" displayFolder="" measureGroup="Tabela1"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istinta de order_id]" caption="Contagem Distinta de order_id" measure="1" displayFolder="" measureGroup="Tabela1" count="0" hidden="1">
      <extLst>
        <ext xmlns:x15="http://schemas.microsoft.com/office/spreadsheetml/2010/11/main" uri="{B97F6D7D-B522-45F9-BDA1-12C45D357490}">
          <x15:cacheHierarchy aggregatedColumn="0"/>
        </ext>
      </extLst>
    </cacheHierarchy>
    <cacheHierarchy uniqueName="[Measures].[Contagem de customer_id]" caption="Contagem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istinta de customer_id]" caption="Contagem Distinta de customer_id" measure="1" displayFolder="" measureGroup="Tabela1" count="0" hidden="1">
      <extLst>
        <ext xmlns:x15="http://schemas.microsoft.com/office/spreadsheetml/2010/11/main" uri="{B97F6D7D-B522-45F9-BDA1-12C45D357490}">
          <x15:cacheHierarchy aggregatedColumn="8"/>
        </ext>
      </extLst>
    </cacheHierarchy>
    <cacheHierarchy uniqueName="[Measures].[Contagem de seller_id]" caption="Contagem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istinta de seller_id]" caption="Contagem Distinta de seller_id" measure="1" displayFolder="" measureGroup="Tabela1" count="0" hidden="1">
      <extLst>
        <ext xmlns:x15="http://schemas.microsoft.com/office/spreadsheetml/2010/11/main" uri="{B97F6D7D-B522-45F9-BDA1-12C45D357490}">
          <x15:cacheHierarchy aggregatedColumn="7"/>
        </ext>
      </extLst>
    </cacheHierarchy>
    <cacheHierarchy uniqueName="[Measures].[Contagem de product_id]" caption="Contagem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istinta de product_id]" caption="Contagem Distinta de product_id" measure="1" displayFolder="" measureGroup="Tabela1" count="0" hidden="1">
      <extLst>
        <ext xmlns:x15="http://schemas.microsoft.com/office/spreadsheetml/2010/11/main" uri="{B97F6D7D-B522-45F9-BDA1-12C45D357490}">
          <x15:cacheHierarchy aggregatedColumn="6"/>
        </ext>
      </extLst>
    </cacheHierarchy>
    <cacheHierarchy uniqueName="[Measures].[Contagem de product_category_name]" caption="Contagem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istinta de product_category_name]" caption="Contagem Distinta de product_category_name" measure="1" displayFolder="" measureGroup="Tabela1" count="0" hidden="1">
      <extLst>
        <ext xmlns:x15="http://schemas.microsoft.com/office/spreadsheetml/2010/11/main" uri="{B97F6D7D-B522-45F9-BDA1-12C45D357490}">
          <x15:cacheHierarchy aggregatedColumn="10"/>
        </ext>
      </extLst>
    </cacheHierarchy>
    <cacheHierarchy uniqueName="[Measures].[Contagem de price]" caption="Contagem de price" measure="1" displayFolder="" measureGroup="Tabela1" count="0" hidden="1">
      <extLst>
        <ext xmlns:x15="http://schemas.microsoft.com/office/spreadsheetml/2010/11/main" uri="{B97F6D7D-B522-45F9-BDA1-12C45D357490}">
          <x15:cacheHierarchy aggregatedColumn="9"/>
        </ext>
      </extLst>
    </cacheHierarchy>
    <cacheHierarchy uniqueName="[Measures].[Média de price]" caption="Média de price" measure="1" displayFolder="" measureGroup="Tabela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ela1" uniqueName="[Tabela1]" caption="Tabela1"/>
  </dimensions>
  <measureGroups count="1">
    <measureGroup name="Tabela1" caption="Tabe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92D025-DA27-4C83-BB45-81ABB63CA3AB}" name="Tabela dinâmica18" cacheId="795"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5">
  <location ref="A3:B2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s>
  <rowFields count="2">
    <field x="2"/>
    <field x="1"/>
  </rowFields>
  <rowItems count="23">
    <i>
      <x/>
    </i>
    <i r="1">
      <x/>
    </i>
    <i r="1">
      <x v="1"/>
    </i>
    <i r="1">
      <x v="2"/>
    </i>
    <i r="1">
      <x v="3"/>
    </i>
    <i r="1">
      <x v="4"/>
    </i>
    <i r="1">
      <x v="5"/>
    </i>
    <i r="1">
      <x v="6"/>
    </i>
    <i r="1">
      <x v="7"/>
    </i>
    <i r="1">
      <x v="8"/>
    </i>
    <i r="1">
      <x v="9"/>
    </i>
    <i r="1">
      <x v="10"/>
    </i>
    <i r="1">
      <x v="11"/>
    </i>
    <i>
      <x v="1"/>
    </i>
    <i r="1">
      <x/>
    </i>
    <i r="1">
      <x v="1"/>
    </i>
    <i r="1">
      <x v="2"/>
    </i>
    <i r="1">
      <x v="3"/>
    </i>
    <i r="1">
      <x v="4"/>
    </i>
    <i r="1">
      <x v="5"/>
    </i>
    <i r="1">
      <x v="6"/>
    </i>
    <i r="1">
      <x v="7"/>
    </i>
    <i t="grand">
      <x/>
    </i>
  </rowItems>
  <colItems count="1">
    <i/>
  </colItems>
  <dataFields count="1">
    <dataField name="Contagem de order_id" fld="0" subtotal="count" baseField="0" baseItem="0"/>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1" count="1" selected="0">
            <x v="10"/>
          </reference>
          <reference field="2"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150553-B27E-4203-8394-4D837EC0F873}" name="Tabela dinâmica16" cacheId="869"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outline="1" outlineData="1" multipleFieldFilters="0" chartFormat="5">
  <location ref="L3:AA26" firstHeaderRow="1" firstDataRow="2" firstDataCol="1"/>
  <pivotFields count="4">
    <pivotField dataField="1"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xis="axisCol" allDrilled="1" subtotalTop="0" showAll="0" dataSourceSort="1" defaultSubtotal="0" defaultAttributeDrillState="1">
      <items count="69">
        <item s="1" x="0"/>
        <item s="1" x="1"/>
        <item s="1" x="2"/>
        <item s="1" x="3"/>
        <item s="1" x="4"/>
        <item s="1" x="5"/>
        <item s="1" x="6"/>
        <item s="1" x="7"/>
        <item s="1" x="8"/>
        <item s="1" x="9"/>
        <item s="1" x="10"/>
        <item s="1" x="11"/>
        <item s="1" x="12"/>
        <item s="1" x="13"/>
        <item s="1"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s>
    </pivotField>
  </pivotFields>
  <rowFields count="2">
    <field x="2"/>
    <field x="1"/>
  </rowFields>
  <rowItems count="22">
    <i>
      <x/>
    </i>
    <i r="1">
      <x/>
    </i>
    <i r="1">
      <x v="1"/>
    </i>
    <i r="1">
      <x v="2"/>
    </i>
    <i r="1">
      <x v="3"/>
    </i>
    <i r="1">
      <x v="4"/>
    </i>
    <i r="1">
      <x v="5"/>
    </i>
    <i r="1">
      <x v="6"/>
    </i>
    <i r="1">
      <x v="7"/>
    </i>
    <i r="1">
      <x v="8"/>
    </i>
    <i r="1">
      <x v="9"/>
    </i>
    <i r="1">
      <x v="10"/>
    </i>
    <i r="1">
      <x v="11"/>
    </i>
    <i>
      <x v="1"/>
    </i>
    <i r="1">
      <x/>
    </i>
    <i r="1">
      <x v="1"/>
    </i>
    <i r="1">
      <x v="2"/>
    </i>
    <i r="1">
      <x v="3"/>
    </i>
    <i r="1">
      <x v="4"/>
    </i>
    <i r="1">
      <x v="5"/>
    </i>
    <i r="1">
      <x v="6"/>
    </i>
    <i r="1">
      <x v="7"/>
    </i>
  </rowItems>
  <colFields count="1">
    <field x="3"/>
  </colFields>
  <colItems count="15">
    <i>
      <x/>
    </i>
    <i>
      <x v="1"/>
    </i>
    <i>
      <x v="2"/>
    </i>
    <i>
      <x v="3"/>
    </i>
    <i>
      <x v="4"/>
    </i>
    <i>
      <x v="5"/>
    </i>
    <i>
      <x v="6"/>
    </i>
    <i>
      <x v="7"/>
    </i>
    <i>
      <x v="8"/>
    </i>
    <i>
      <x v="9"/>
    </i>
    <i>
      <x v="10"/>
    </i>
    <i>
      <x v="11"/>
    </i>
    <i>
      <x v="12"/>
    </i>
    <i>
      <x v="13"/>
    </i>
    <i>
      <x v="14"/>
    </i>
  </colItems>
  <dataFields count="1">
    <dataField name="Contagem de order_id" fld="0" subtotal="count" showDataAs="percentOfRow" baseField="2" baseItem="1048828" numFmtId="10"/>
  </dataFields>
  <chartFormats count="69">
    <chartFormat chart="2" format="138" series="1">
      <pivotArea type="data" outline="0" fieldPosition="0">
        <references count="2">
          <reference field="4294967294" count="1" selected="0">
            <x v="0"/>
          </reference>
          <reference field="3" count="1" selected="0">
            <x v="68"/>
          </reference>
        </references>
      </pivotArea>
    </chartFormat>
    <chartFormat chart="2" format="139" series="1">
      <pivotArea type="data" outline="0" fieldPosition="0">
        <references count="2">
          <reference field="4294967294" count="1" selected="0">
            <x v="0"/>
          </reference>
          <reference field="3" count="1" selected="0">
            <x v="15"/>
          </reference>
        </references>
      </pivotArea>
    </chartFormat>
    <chartFormat chart="2" format="140" series="1">
      <pivotArea type="data" outline="0" fieldPosition="0">
        <references count="2">
          <reference field="4294967294" count="1" selected="0">
            <x v="0"/>
          </reference>
          <reference field="3" count="1" selected="0">
            <x v="16"/>
          </reference>
        </references>
      </pivotArea>
    </chartFormat>
    <chartFormat chart="2" format="141" series="1">
      <pivotArea type="data" outline="0" fieldPosition="0">
        <references count="2">
          <reference field="4294967294" count="1" selected="0">
            <x v="0"/>
          </reference>
          <reference field="3" count="1" selected="0">
            <x v="17"/>
          </reference>
        </references>
      </pivotArea>
    </chartFormat>
    <chartFormat chart="2" format="142" series="1">
      <pivotArea type="data" outline="0" fieldPosition="0">
        <references count="2">
          <reference field="4294967294" count="1" selected="0">
            <x v="0"/>
          </reference>
          <reference field="3" count="1" selected="0">
            <x v="18"/>
          </reference>
        </references>
      </pivotArea>
    </chartFormat>
    <chartFormat chart="2" format="143" series="1">
      <pivotArea type="data" outline="0" fieldPosition="0">
        <references count="2">
          <reference field="4294967294" count="1" selected="0">
            <x v="0"/>
          </reference>
          <reference field="3" count="1" selected="0">
            <x v="19"/>
          </reference>
        </references>
      </pivotArea>
    </chartFormat>
    <chartFormat chart="2" format="144" series="1">
      <pivotArea type="data" outline="0" fieldPosition="0">
        <references count="2">
          <reference field="4294967294" count="1" selected="0">
            <x v="0"/>
          </reference>
          <reference field="3" count="1" selected="0">
            <x v="20"/>
          </reference>
        </references>
      </pivotArea>
    </chartFormat>
    <chartFormat chart="2" format="145" series="1">
      <pivotArea type="data" outline="0" fieldPosition="0">
        <references count="2">
          <reference field="4294967294" count="1" selected="0">
            <x v="0"/>
          </reference>
          <reference field="3" count="1" selected="0">
            <x v="21"/>
          </reference>
        </references>
      </pivotArea>
    </chartFormat>
    <chartFormat chart="2" format="146" series="1">
      <pivotArea type="data" outline="0" fieldPosition="0">
        <references count="2">
          <reference field="4294967294" count="1" selected="0">
            <x v="0"/>
          </reference>
          <reference field="3" count="1" selected="0">
            <x v="22"/>
          </reference>
        </references>
      </pivotArea>
    </chartFormat>
    <chartFormat chart="2" format="147" series="1">
      <pivotArea type="data" outline="0" fieldPosition="0">
        <references count="2">
          <reference field="4294967294" count="1" selected="0">
            <x v="0"/>
          </reference>
          <reference field="3" count="1" selected="0">
            <x v="0"/>
          </reference>
        </references>
      </pivotArea>
    </chartFormat>
    <chartFormat chart="2" format="148" series="1">
      <pivotArea type="data" outline="0" fieldPosition="0">
        <references count="2">
          <reference field="4294967294" count="1" selected="0">
            <x v="0"/>
          </reference>
          <reference field="3" count="1" selected="0">
            <x v="1"/>
          </reference>
        </references>
      </pivotArea>
    </chartFormat>
    <chartFormat chart="2" format="149" series="1">
      <pivotArea type="data" outline="0" fieldPosition="0">
        <references count="2">
          <reference field="4294967294" count="1" selected="0">
            <x v="0"/>
          </reference>
          <reference field="3" count="1" selected="0">
            <x v="23"/>
          </reference>
        </references>
      </pivotArea>
    </chartFormat>
    <chartFormat chart="2" format="150" series="1">
      <pivotArea type="data" outline="0" fieldPosition="0">
        <references count="2">
          <reference field="4294967294" count="1" selected="0">
            <x v="0"/>
          </reference>
          <reference field="3" count="1" selected="0">
            <x v="2"/>
          </reference>
        </references>
      </pivotArea>
    </chartFormat>
    <chartFormat chart="2" format="151" series="1">
      <pivotArea type="data" outline="0" fieldPosition="0">
        <references count="2">
          <reference field="4294967294" count="1" selected="0">
            <x v="0"/>
          </reference>
          <reference field="3" count="1" selected="0">
            <x v="3"/>
          </reference>
        </references>
      </pivotArea>
    </chartFormat>
    <chartFormat chart="2" format="152" series="1">
      <pivotArea type="data" outline="0" fieldPosition="0">
        <references count="2">
          <reference field="4294967294" count="1" selected="0">
            <x v="0"/>
          </reference>
          <reference field="3" count="1" selected="0">
            <x v="4"/>
          </reference>
        </references>
      </pivotArea>
    </chartFormat>
    <chartFormat chart="2" format="153" series="1">
      <pivotArea type="data" outline="0" fieldPosition="0">
        <references count="2">
          <reference field="4294967294" count="1" selected="0">
            <x v="0"/>
          </reference>
          <reference field="3" count="1" selected="0">
            <x v="24"/>
          </reference>
        </references>
      </pivotArea>
    </chartFormat>
    <chartFormat chart="2" format="154" series="1">
      <pivotArea type="data" outline="0" fieldPosition="0">
        <references count="2">
          <reference field="4294967294" count="1" selected="0">
            <x v="0"/>
          </reference>
          <reference field="3" count="1" selected="0">
            <x v="25"/>
          </reference>
        </references>
      </pivotArea>
    </chartFormat>
    <chartFormat chart="2" format="155" series="1">
      <pivotArea type="data" outline="0" fieldPosition="0">
        <references count="2">
          <reference field="4294967294" count="1" selected="0">
            <x v="0"/>
          </reference>
          <reference field="3" count="1" selected="0">
            <x v="26"/>
          </reference>
        </references>
      </pivotArea>
    </chartFormat>
    <chartFormat chart="2" format="156" series="1">
      <pivotArea type="data" outline="0" fieldPosition="0">
        <references count="2">
          <reference field="4294967294" count="1" selected="0">
            <x v="0"/>
          </reference>
          <reference field="3" count="1" selected="0">
            <x v="27"/>
          </reference>
        </references>
      </pivotArea>
    </chartFormat>
    <chartFormat chart="2" format="157" series="1">
      <pivotArea type="data" outline="0" fieldPosition="0">
        <references count="2">
          <reference field="4294967294" count="1" selected="0">
            <x v="0"/>
          </reference>
          <reference field="3" count="1" selected="0">
            <x v="28"/>
          </reference>
        </references>
      </pivotArea>
    </chartFormat>
    <chartFormat chart="2" format="158" series="1">
      <pivotArea type="data" outline="0" fieldPosition="0">
        <references count="2">
          <reference field="4294967294" count="1" selected="0">
            <x v="0"/>
          </reference>
          <reference field="3" count="1" selected="0">
            <x v="29"/>
          </reference>
        </references>
      </pivotArea>
    </chartFormat>
    <chartFormat chart="2" format="159" series="1">
      <pivotArea type="data" outline="0" fieldPosition="0">
        <references count="2">
          <reference field="4294967294" count="1" selected="0">
            <x v="0"/>
          </reference>
          <reference field="3" count="1" selected="0">
            <x v="30"/>
          </reference>
        </references>
      </pivotArea>
    </chartFormat>
    <chartFormat chart="2" format="160" series="1">
      <pivotArea type="data" outline="0" fieldPosition="0">
        <references count="2">
          <reference field="4294967294" count="1" selected="0">
            <x v="0"/>
          </reference>
          <reference field="3" count="1" selected="0">
            <x v="31"/>
          </reference>
        </references>
      </pivotArea>
    </chartFormat>
    <chartFormat chart="2" format="161" series="1">
      <pivotArea type="data" outline="0" fieldPosition="0">
        <references count="2">
          <reference field="4294967294" count="1" selected="0">
            <x v="0"/>
          </reference>
          <reference field="3" count="1" selected="0">
            <x v="32"/>
          </reference>
        </references>
      </pivotArea>
    </chartFormat>
    <chartFormat chart="2" format="162" series="1">
      <pivotArea type="data" outline="0" fieldPosition="0">
        <references count="2">
          <reference field="4294967294" count="1" selected="0">
            <x v="0"/>
          </reference>
          <reference field="3" count="1" selected="0">
            <x v="33"/>
          </reference>
        </references>
      </pivotArea>
    </chartFormat>
    <chartFormat chart="2" format="163" series="1">
      <pivotArea type="data" outline="0" fieldPosition="0">
        <references count="2">
          <reference field="4294967294" count="1" selected="0">
            <x v="0"/>
          </reference>
          <reference field="3" count="1" selected="0">
            <x v="34"/>
          </reference>
        </references>
      </pivotArea>
    </chartFormat>
    <chartFormat chart="2" format="164" series="1">
      <pivotArea type="data" outline="0" fieldPosition="0">
        <references count="2">
          <reference field="4294967294" count="1" selected="0">
            <x v="0"/>
          </reference>
          <reference field="3" count="1" selected="0">
            <x v="35"/>
          </reference>
        </references>
      </pivotArea>
    </chartFormat>
    <chartFormat chart="2" format="165" series="1">
      <pivotArea type="data" outline="0" fieldPosition="0">
        <references count="2">
          <reference field="4294967294" count="1" selected="0">
            <x v="0"/>
          </reference>
          <reference field="3" count="1" selected="0">
            <x v="5"/>
          </reference>
        </references>
      </pivotArea>
    </chartFormat>
    <chartFormat chart="2" format="166" series="1">
      <pivotArea type="data" outline="0" fieldPosition="0">
        <references count="2">
          <reference field="4294967294" count="1" selected="0">
            <x v="0"/>
          </reference>
          <reference field="3" count="1" selected="0">
            <x v="36"/>
          </reference>
        </references>
      </pivotArea>
    </chartFormat>
    <chartFormat chart="2" format="167" series="1">
      <pivotArea type="data" outline="0" fieldPosition="0">
        <references count="2">
          <reference field="4294967294" count="1" selected="0">
            <x v="0"/>
          </reference>
          <reference field="3" count="1" selected="0">
            <x v="37"/>
          </reference>
        </references>
      </pivotArea>
    </chartFormat>
    <chartFormat chart="2" format="168" series="1">
      <pivotArea type="data" outline="0" fieldPosition="0">
        <references count="2">
          <reference field="4294967294" count="1" selected="0">
            <x v="0"/>
          </reference>
          <reference field="3" count="1" selected="0">
            <x v="38"/>
          </reference>
        </references>
      </pivotArea>
    </chartFormat>
    <chartFormat chart="2" format="169" series="1">
      <pivotArea type="data" outline="0" fieldPosition="0">
        <references count="2">
          <reference field="4294967294" count="1" selected="0">
            <x v="0"/>
          </reference>
          <reference field="3" count="1" selected="0">
            <x v="6"/>
          </reference>
        </references>
      </pivotArea>
    </chartFormat>
    <chartFormat chart="2" format="170" series="1">
      <pivotArea type="data" outline="0" fieldPosition="0">
        <references count="2">
          <reference field="4294967294" count="1" selected="0">
            <x v="0"/>
          </reference>
          <reference field="3" count="1" selected="0">
            <x v="39"/>
          </reference>
        </references>
      </pivotArea>
    </chartFormat>
    <chartFormat chart="2" format="171" series="1">
      <pivotArea type="data" outline="0" fieldPosition="0">
        <references count="2">
          <reference field="4294967294" count="1" selected="0">
            <x v="0"/>
          </reference>
          <reference field="3" count="1" selected="0">
            <x v="7"/>
          </reference>
        </references>
      </pivotArea>
    </chartFormat>
    <chartFormat chart="2" format="172" series="1">
      <pivotArea type="data" outline="0" fieldPosition="0">
        <references count="2">
          <reference field="4294967294" count="1" selected="0">
            <x v="0"/>
          </reference>
          <reference field="3" count="1" selected="0">
            <x v="40"/>
          </reference>
        </references>
      </pivotArea>
    </chartFormat>
    <chartFormat chart="2" format="173" series="1">
      <pivotArea type="data" outline="0" fieldPosition="0">
        <references count="2">
          <reference field="4294967294" count="1" selected="0">
            <x v="0"/>
          </reference>
          <reference field="3" count="1" selected="0">
            <x v="41"/>
          </reference>
        </references>
      </pivotArea>
    </chartFormat>
    <chartFormat chart="2" format="174" series="1">
      <pivotArea type="data" outline="0" fieldPosition="0">
        <references count="2">
          <reference field="4294967294" count="1" selected="0">
            <x v="0"/>
          </reference>
          <reference field="3" count="1" selected="0">
            <x v="42"/>
          </reference>
        </references>
      </pivotArea>
    </chartFormat>
    <chartFormat chart="2" format="175" series="1">
      <pivotArea type="data" outline="0" fieldPosition="0">
        <references count="2">
          <reference field="4294967294" count="1" selected="0">
            <x v="0"/>
          </reference>
          <reference field="3" count="1" selected="0">
            <x v="43"/>
          </reference>
        </references>
      </pivotArea>
    </chartFormat>
    <chartFormat chart="2" format="176" series="1">
      <pivotArea type="data" outline="0" fieldPosition="0">
        <references count="2">
          <reference field="4294967294" count="1" selected="0">
            <x v="0"/>
          </reference>
          <reference field="3" count="1" selected="0">
            <x v="44"/>
          </reference>
        </references>
      </pivotArea>
    </chartFormat>
    <chartFormat chart="2" format="177" series="1">
      <pivotArea type="data" outline="0" fieldPosition="0">
        <references count="2">
          <reference field="4294967294" count="1" selected="0">
            <x v="0"/>
          </reference>
          <reference field="3" count="1" selected="0">
            <x v="8"/>
          </reference>
        </references>
      </pivotArea>
    </chartFormat>
    <chartFormat chart="2" format="178" series="1">
      <pivotArea type="data" outline="0" fieldPosition="0">
        <references count="2">
          <reference field="4294967294" count="1" selected="0">
            <x v="0"/>
          </reference>
          <reference field="3" count="1" selected="0">
            <x v="45"/>
          </reference>
        </references>
      </pivotArea>
    </chartFormat>
    <chartFormat chart="2" format="179" series="1">
      <pivotArea type="data" outline="0" fieldPosition="0">
        <references count="2">
          <reference field="4294967294" count="1" selected="0">
            <x v="0"/>
          </reference>
          <reference field="3" count="1" selected="0">
            <x v="46"/>
          </reference>
        </references>
      </pivotArea>
    </chartFormat>
    <chartFormat chart="2" format="180" series="1">
      <pivotArea type="data" outline="0" fieldPosition="0">
        <references count="2">
          <reference field="4294967294" count="1" selected="0">
            <x v="0"/>
          </reference>
          <reference field="3" count="1" selected="0">
            <x v="9"/>
          </reference>
        </references>
      </pivotArea>
    </chartFormat>
    <chartFormat chart="2" format="181" series="1">
      <pivotArea type="data" outline="0" fieldPosition="0">
        <references count="2">
          <reference field="4294967294" count="1" selected="0">
            <x v="0"/>
          </reference>
          <reference field="3" count="1" selected="0">
            <x v="47"/>
          </reference>
        </references>
      </pivotArea>
    </chartFormat>
    <chartFormat chart="2" format="182" series="1">
      <pivotArea type="data" outline="0" fieldPosition="0">
        <references count="2">
          <reference field="4294967294" count="1" selected="0">
            <x v="0"/>
          </reference>
          <reference field="3" count="1" selected="0">
            <x v="48"/>
          </reference>
        </references>
      </pivotArea>
    </chartFormat>
    <chartFormat chart="2" format="183" series="1">
      <pivotArea type="data" outline="0" fieldPosition="0">
        <references count="2">
          <reference field="4294967294" count="1" selected="0">
            <x v="0"/>
          </reference>
          <reference field="3" count="1" selected="0">
            <x v="49"/>
          </reference>
        </references>
      </pivotArea>
    </chartFormat>
    <chartFormat chart="2" format="184" series="1">
      <pivotArea type="data" outline="0" fieldPosition="0">
        <references count="2">
          <reference field="4294967294" count="1" selected="0">
            <x v="0"/>
          </reference>
          <reference field="3" count="1" selected="0">
            <x v="50"/>
          </reference>
        </references>
      </pivotArea>
    </chartFormat>
    <chartFormat chart="2" format="185" series="1">
      <pivotArea type="data" outline="0" fieldPosition="0">
        <references count="2">
          <reference field="4294967294" count="1" selected="0">
            <x v="0"/>
          </reference>
          <reference field="3" count="1" selected="0">
            <x v="51"/>
          </reference>
        </references>
      </pivotArea>
    </chartFormat>
    <chartFormat chart="2" format="186" series="1">
      <pivotArea type="data" outline="0" fieldPosition="0">
        <references count="2">
          <reference field="4294967294" count="1" selected="0">
            <x v="0"/>
          </reference>
          <reference field="3" count="1" selected="0">
            <x v="52"/>
          </reference>
        </references>
      </pivotArea>
    </chartFormat>
    <chartFormat chart="2" format="187" series="1">
      <pivotArea type="data" outline="0" fieldPosition="0">
        <references count="2">
          <reference field="4294967294" count="1" selected="0">
            <x v="0"/>
          </reference>
          <reference field="3" count="1" selected="0">
            <x v="53"/>
          </reference>
        </references>
      </pivotArea>
    </chartFormat>
    <chartFormat chart="2" format="188" series="1">
      <pivotArea type="data" outline="0" fieldPosition="0">
        <references count="2">
          <reference field="4294967294" count="1" selected="0">
            <x v="0"/>
          </reference>
          <reference field="3" count="1" selected="0">
            <x v="54"/>
          </reference>
        </references>
      </pivotArea>
    </chartFormat>
    <chartFormat chart="2" format="189" series="1">
      <pivotArea type="data" outline="0" fieldPosition="0">
        <references count="2">
          <reference field="4294967294" count="1" selected="0">
            <x v="0"/>
          </reference>
          <reference field="3" count="1" selected="0">
            <x v="55"/>
          </reference>
        </references>
      </pivotArea>
    </chartFormat>
    <chartFormat chart="2" format="190" series="1">
      <pivotArea type="data" outline="0" fieldPosition="0">
        <references count="2">
          <reference field="4294967294" count="1" selected="0">
            <x v="0"/>
          </reference>
          <reference field="3" count="1" selected="0">
            <x v="10"/>
          </reference>
        </references>
      </pivotArea>
    </chartFormat>
    <chartFormat chart="2" format="191" series="1">
      <pivotArea type="data" outline="0" fieldPosition="0">
        <references count="2">
          <reference field="4294967294" count="1" selected="0">
            <x v="0"/>
          </reference>
          <reference field="3" count="1" selected="0">
            <x v="56"/>
          </reference>
        </references>
      </pivotArea>
    </chartFormat>
    <chartFormat chart="2" format="192" series="1">
      <pivotArea type="data" outline="0" fieldPosition="0">
        <references count="2">
          <reference field="4294967294" count="1" selected="0">
            <x v="0"/>
          </reference>
          <reference field="3" count="1" selected="0">
            <x v="57"/>
          </reference>
        </references>
      </pivotArea>
    </chartFormat>
    <chartFormat chart="2" format="193" series="1">
      <pivotArea type="data" outline="0" fieldPosition="0">
        <references count="2">
          <reference field="4294967294" count="1" selected="0">
            <x v="0"/>
          </reference>
          <reference field="3" count="1" selected="0">
            <x v="58"/>
          </reference>
        </references>
      </pivotArea>
    </chartFormat>
    <chartFormat chart="2" format="194" series="1">
      <pivotArea type="data" outline="0" fieldPosition="0">
        <references count="2">
          <reference field="4294967294" count="1" selected="0">
            <x v="0"/>
          </reference>
          <reference field="3" count="1" selected="0">
            <x v="59"/>
          </reference>
        </references>
      </pivotArea>
    </chartFormat>
    <chartFormat chart="2" format="195" series="1">
      <pivotArea type="data" outline="0" fieldPosition="0">
        <references count="2">
          <reference field="4294967294" count="1" selected="0">
            <x v="0"/>
          </reference>
          <reference field="3" count="1" selected="0">
            <x v="60"/>
          </reference>
        </references>
      </pivotArea>
    </chartFormat>
    <chartFormat chart="2" format="196" series="1">
      <pivotArea type="data" outline="0" fieldPosition="0">
        <references count="2">
          <reference field="4294967294" count="1" selected="0">
            <x v="0"/>
          </reference>
          <reference field="3" count="1" selected="0">
            <x v="61"/>
          </reference>
        </references>
      </pivotArea>
    </chartFormat>
    <chartFormat chart="2" format="197" series="1">
      <pivotArea type="data" outline="0" fieldPosition="0">
        <references count="2">
          <reference field="4294967294" count="1" selected="0">
            <x v="0"/>
          </reference>
          <reference field="3" count="1" selected="0">
            <x v="62"/>
          </reference>
        </references>
      </pivotArea>
    </chartFormat>
    <chartFormat chart="2" format="198" series="1">
      <pivotArea type="data" outline="0" fieldPosition="0">
        <references count="2">
          <reference field="4294967294" count="1" selected="0">
            <x v="0"/>
          </reference>
          <reference field="3" count="1" selected="0">
            <x v="11"/>
          </reference>
        </references>
      </pivotArea>
    </chartFormat>
    <chartFormat chart="2" format="199" series="1">
      <pivotArea type="data" outline="0" fieldPosition="0">
        <references count="2">
          <reference field="4294967294" count="1" selected="0">
            <x v="0"/>
          </reference>
          <reference field="3" count="1" selected="0">
            <x v="63"/>
          </reference>
        </references>
      </pivotArea>
    </chartFormat>
    <chartFormat chart="2" format="200" series="1">
      <pivotArea type="data" outline="0" fieldPosition="0">
        <references count="2">
          <reference field="4294967294" count="1" selected="0">
            <x v="0"/>
          </reference>
          <reference field="3" count="1" selected="0">
            <x v="64"/>
          </reference>
        </references>
      </pivotArea>
    </chartFormat>
    <chartFormat chart="2" format="201" series="1">
      <pivotArea type="data" outline="0" fieldPosition="0">
        <references count="2">
          <reference field="4294967294" count="1" selected="0">
            <x v="0"/>
          </reference>
          <reference field="3" count="1" selected="0">
            <x v="12"/>
          </reference>
        </references>
      </pivotArea>
    </chartFormat>
    <chartFormat chart="2" format="202" series="1">
      <pivotArea type="data" outline="0" fieldPosition="0">
        <references count="2">
          <reference field="4294967294" count="1" selected="0">
            <x v="0"/>
          </reference>
          <reference field="3" count="1" selected="0">
            <x v="65"/>
          </reference>
        </references>
      </pivotArea>
    </chartFormat>
    <chartFormat chart="2" format="203" series="1">
      <pivotArea type="data" outline="0" fieldPosition="0">
        <references count="2">
          <reference field="4294967294" count="1" selected="0">
            <x v="0"/>
          </reference>
          <reference field="3" count="1" selected="0">
            <x v="66"/>
          </reference>
        </references>
      </pivotArea>
    </chartFormat>
    <chartFormat chart="2" format="204" series="1">
      <pivotArea type="data" outline="0" fieldPosition="0">
        <references count="2">
          <reference field="4294967294" count="1" selected="0">
            <x v="0"/>
          </reference>
          <reference field="3" count="1" selected="0">
            <x v="13"/>
          </reference>
        </references>
      </pivotArea>
    </chartFormat>
    <chartFormat chart="2" format="205" series="1">
      <pivotArea type="data" outline="0" fieldPosition="0">
        <references count="2">
          <reference field="4294967294" count="1" selected="0">
            <x v="0"/>
          </reference>
          <reference field="3" count="1" selected="0">
            <x v="67"/>
          </reference>
        </references>
      </pivotArea>
    </chartFormat>
    <chartFormat chart="2" format="206" series="1">
      <pivotArea type="data" outline="0" fieldPosition="0">
        <references count="2">
          <reference field="4294967294" count="1" selected="0">
            <x v="0"/>
          </reference>
          <reference field="3" count="1" selected="0">
            <x v="1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ntagem de order_id"/>
    <pivotHierarchy dragToData="1" caption="Contagem Distinta de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20"/>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E416A9-C2F4-41BF-A61F-D7727D927D93}" name="Tabela dinâmica10" cacheId="799"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compact="0" compactData="0" multipleFieldFilters="0" chartFormat="3">
  <location ref="E3:F71" firstHeaderRow="1" firstDataRow="1" firstDataCol="1" rowPageCount="1" colPageCount="1"/>
  <pivotFields count="3">
    <pivotField dataField="1" compact="0" outline="0" showAll="0" defaultSubtotal="0"/>
    <pivotField axis="axisRow" compact="0" allDrilled="1" outline="0" subtotalTop="0" showAll="0" dataSourceSort="1" defaultSubtotal="0" defaultAttributeDrillState="1">
      <items count="6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s>
    </pivotField>
    <pivotField axis="axisPage" compact="0" allDrilled="1" outline="0" subtotalTop="0" showAll="0" dataSourceSort="1" defaultSubtotal="0" defaultAttributeDrillState="1"/>
  </pivotFields>
  <rowFields count="1">
    <field x="1"/>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rowItems>
  <colItems count="1">
    <i/>
  </colItems>
  <pageFields count="1">
    <pageField fld="2" hier="0" name="[Tabela1].[order_id].[All]" cap="All"/>
  </pageFields>
  <dataFields count="1">
    <dataField name="Contagem de ord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ntagem de order_id"/>
    <pivotHierarchy dragToData="1" caption="Contagem Distinta de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9EF49F-5367-44DF-9FFF-F5C8870F2CC6}" name="Tabela dinâmica19" cacheId="798"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outline="1" outlineData="1" multipleFieldFilters="0">
  <location ref="L32:M100" firstHeaderRow="1" firstDataRow="1" firstDataCol="1"/>
  <pivotFields count="2">
    <pivotField dataField="1" subtotalTop="0" showAll="0" defaultSubtotal="0"/>
    <pivotField axis="axisRow" allDrilled="1" subtotalTop="0" showAll="0" includeNewItemsInFilter="1" dataSourceSort="1" defaultSubtotal="0" defaultAttributeDrillState="1">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s>
  <rowFields count="1">
    <field x="1"/>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rowItems>
  <colItems count="1">
    <i/>
  </colItems>
  <dataFields count="1">
    <dataField name="Contagem de order_i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Tabela1].[product_category_name].&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95C1C4-318B-4F55-8E66-C3339E06E643}" name="Tabela dinâmica4" cacheId="797"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outline="1" outlineData="1" multipleFieldFilters="0">
  <location ref="AD31:AE48" firstHeaderRow="1" firstDataRow="1" firstDataCol="1"/>
  <pivotFields count="2">
    <pivotField dataField="1" subtotalTop="0" showAll="0" defaultSubtotal="0"/>
    <pivotField axis="axisRow" allDrilled="1" subtotalTop="0" showAll="0" dataSourceSort="1" defaultSubtotal="0" defaultAttributeDrillState="1">
      <items count="17">
        <item s="1" x="0"/>
        <item s="1" x="1"/>
        <item s="1" x="2"/>
        <item s="1" x="3"/>
        <item s="1" x="4"/>
        <item s="1" x="5"/>
        <item s="1" x="6"/>
        <item s="1" x="7"/>
        <item s="1" x="8"/>
        <item s="1" x="9"/>
        <item s="1" x="10"/>
        <item s="1" x="11"/>
        <item s="1" x="12"/>
        <item s="1" x="13"/>
        <item s="1" x="14"/>
        <item s="1" x="15"/>
        <item s="1" x="16"/>
      </items>
    </pivotField>
  </pivotFields>
  <rowFields count="1">
    <field x="1"/>
  </rowFields>
  <rowItems count="17">
    <i>
      <x/>
    </i>
    <i>
      <x v="1"/>
    </i>
    <i>
      <x v="2"/>
    </i>
    <i>
      <x v="3"/>
    </i>
    <i>
      <x v="4"/>
    </i>
    <i>
      <x v="5"/>
    </i>
    <i>
      <x v="6"/>
    </i>
    <i>
      <x v="7"/>
    </i>
    <i>
      <x v="8"/>
    </i>
    <i>
      <x v="9"/>
    </i>
    <i>
      <x v="10"/>
    </i>
    <i>
      <x v="11"/>
    </i>
    <i>
      <x v="12"/>
    </i>
    <i>
      <x v="13"/>
    </i>
    <i>
      <x v="14"/>
    </i>
    <i>
      <x v="15"/>
    </i>
    <i>
      <x v="16"/>
    </i>
  </rowItems>
  <colItems count="1">
    <i/>
  </colItems>
  <dataFields count="1">
    <dataField name="Contagem de order_i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05C69C-093C-4FF6-B0EA-D9E5B7370D9D}" name="Tabela dinâmica1" cacheId="796"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outline="1" outlineData="1" multipleFieldFilters="0">
  <location ref="AD3:AE29" firstHeaderRow="1" firstDataRow="1" firstDataCol="1"/>
  <pivotFields count="2">
    <pivotField dataField="1" subtotalTop="0" showAll="0" defaultSubtotal="0"/>
    <pivotField axis="axisRow" allDrilled="1" subtotalTop="0" showAll="0"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ntagem de order_i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8A99AA-EC03-4892-8C45-EC5A06B7780D}" name="Tabela dinâmica2" cacheId="793"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compact="0" compactData="0" multipleFieldFilters="0" chartFormat="11">
  <location ref="A4:H24" firstHeaderRow="0" firstDataRow="1" firstDataCol="2"/>
  <pivotFields count="8">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axis="axisRow" compact="0" allDrilled="1" outline="0" showAll="0" dataSourceSort="1" defaultSubtotal="0" defaultAttributeDrillState="1">
      <items count="12">
        <item x="0"/>
        <item x="1"/>
        <item x="2"/>
        <item x="3"/>
        <item x="4"/>
        <item x="5"/>
        <item x="6"/>
        <item x="7"/>
        <item x="8"/>
        <item x="9"/>
        <item x="10"/>
        <item x="11"/>
      </items>
    </pivotField>
    <pivotField axis="axisRow" compact="0" allDrilled="1" outline="0" showAll="0" dataSourceSort="1" defaultSubtotal="0">
      <items count="2">
        <item x="0"/>
        <item x="1"/>
      </items>
    </pivotField>
  </pivotFields>
  <rowFields count="2">
    <field x="7"/>
    <field x="6"/>
  </rowFields>
  <rowItems count="20">
    <i>
      <x/>
      <x/>
    </i>
    <i r="1">
      <x v="1"/>
    </i>
    <i r="1">
      <x v="2"/>
    </i>
    <i r="1">
      <x v="3"/>
    </i>
    <i r="1">
      <x v="4"/>
    </i>
    <i r="1">
      <x v="5"/>
    </i>
    <i r="1">
      <x v="6"/>
    </i>
    <i r="1">
      <x v="7"/>
    </i>
    <i r="1">
      <x v="8"/>
    </i>
    <i r="1">
      <x v="9"/>
    </i>
    <i r="1">
      <x v="10"/>
    </i>
    <i r="1">
      <x v="11"/>
    </i>
    <i>
      <x v="1"/>
      <x/>
    </i>
    <i r="1">
      <x v="1"/>
    </i>
    <i r="1">
      <x v="2"/>
    </i>
    <i r="1">
      <x v="3"/>
    </i>
    <i r="1">
      <x v="4"/>
    </i>
    <i r="1">
      <x v="5"/>
    </i>
    <i r="1">
      <x v="6"/>
    </i>
    <i r="1">
      <x v="7"/>
    </i>
  </rowItems>
  <colFields count="1">
    <field x="-2"/>
  </colFields>
  <colItems count="6">
    <i>
      <x/>
    </i>
    <i i="1">
      <x v="1"/>
    </i>
    <i i="2">
      <x v="2"/>
    </i>
    <i i="3">
      <x v="3"/>
    </i>
    <i i="4">
      <x v="4"/>
    </i>
    <i i="5">
      <x v="5"/>
    </i>
  </colItems>
  <dataFields count="6">
    <dataField name="order_id" fld="0" subtotal="count" baseField="0" baseItem="0"/>
    <dataField name="customer_id" fld="1" subtotal="count" baseField="0" baseItem="0">
      <extLst>
        <ext xmlns:x15="http://schemas.microsoft.com/office/spreadsheetml/2010/11/main" uri="{FABC7310-3BB5-11E1-824E-6D434824019B}">
          <x15:dataField isCountDistinct="1"/>
        </ext>
      </extLst>
    </dataField>
    <dataField name=" seller_id" fld="2" subtotal="count" baseField="0" baseItem="0">
      <extLst>
        <ext xmlns:x15="http://schemas.microsoft.com/office/spreadsheetml/2010/11/main" uri="{FABC7310-3BB5-11E1-824E-6D434824019B}">
          <x15:dataField isCountDistinct="1"/>
        </ext>
      </extLst>
    </dataField>
    <dataField name=" product_id" fld="3" subtotal="count" baseField="0" baseItem="0">
      <extLst>
        <ext xmlns:x15="http://schemas.microsoft.com/office/spreadsheetml/2010/11/main" uri="{FABC7310-3BB5-11E1-824E-6D434824019B}">
          <x15:dataField isCountDistinct="1"/>
        </ext>
      </extLst>
    </dataField>
    <dataField name=" product_category_name" fld="4" subtotal="count" baseField="0" baseItem="0">
      <extLst>
        <ext xmlns:x15="http://schemas.microsoft.com/office/spreadsheetml/2010/11/main" uri="{FABC7310-3BB5-11E1-824E-6D434824019B}">
          <x15:dataField isCountDistinct="1"/>
        </ext>
      </extLst>
    </dataField>
    <dataField name="Preço Médio" fld="5" subtotal="average" baseField="0" baseItem="0"/>
  </dataField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4" series="1">
      <pivotArea type="data" outline="0" fieldPosition="0">
        <references count="1">
          <reference field="4294967294" count="1" selected="0">
            <x v="4"/>
          </reference>
        </references>
      </pivotArea>
    </chartFormat>
    <chartFormat chart="10" format="5" series="1">
      <pivotArea type="data" outline="0" fieldPosition="0">
        <references count="1">
          <reference field="4294967294" count="1" selected="0">
            <x v="5"/>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_id"/>
    <pivotHierarchy dragToData="1"/>
    <pivotHierarchy dragToData="1"/>
    <pivotHierarchy dragToData="1" caption="customer_id"/>
    <pivotHierarchy dragToData="1"/>
    <pivotHierarchy dragToData="1" caption=" seller_id"/>
    <pivotHierarchy dragToData="1"/>
    <pivotHierarchy dragToData="1" caption=" product_id"/>
    <pivotHierarchy dragToData="1"/>
    <pivotHierarchy dragToData="1" caption=" product_category_name"/>
    <pivotHierarchy dragToData="1"/>
    <pivotHierarchy dragToData="1" caption="Preço Médio"/>
  </pivotHierarchies>
  <pivotTableStyleInfo name="PivotStyleLight16" showRowHeaders="1" showColHeaders="1" showRowStripes="0" showColStripes="0" showLastColumn="1"/>
  <rowHierarchiesUsage count="2">
    <rowHierarchyUsage hierarchyUsage="18"/>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B9A49C-518E-4255-A0B9-7A1688C5EB76}" name="Tabela dinâmica69" cacheId="800"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compact="0" compactData="0" multipleFieldFilters="0">
  <location ref="A1:C21" firstHeaderRow="1" firstDataRow="1" firstDataCol="2"/>
  <pivotFields count="3">
    <pivotField dataField="1" compact="0" outline="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items count="2">
        <item x="0"/>
        <item x="1"/>
      </items>
    </pivotField>
  </pivotFields>
  <rowFields count="2">
    <field x="2"/>
    <field x="1"/>
  </rowFields>
  <rowItems count="20">
    <i>
      <x/>
      <x/>
    </i>
    <i r="1">
      <x v="1"/>
    </i>
    <i r="1">
      <x v="2"/>
    </i>
    <i r="1">
      <x v="3"/>
    </i>
    <i r="1">
      <x v="4"/>
    </i>
    <i r="1">
      <x v="5"/>
    </i>
    <i r="1">
      <x v="6"/>
    </i>
    <i r="1">
      <x v="7"/>
    </i>
    <i r="1">
      <x v="8"/>
    </i>
    <i r="1">
      <x v="9"/>
    </i>
    <i r="1">
      <x v="10"/>
    </i>
    <i r="1">
      <x v="11"/>
    </i>
    <i>
      <x v="1"/>
      <x/>
    </i>
    <i r="1">
      <x v="1"/>
    </i>
    <i r="1">
      <x v="2"/>
    </i>
    <i r="1">
      <x v="3"/>
    </i>
    <i r="1">
      <x v="4"/>
    </i>
    <i r="1">
      <x v="5"/>
    </i>
    <i r="1">
      <x v="6"/>
    </i>
    <i r="1">
      <x v="7"/>
    </i>
  </rowItems>
  <colItems count="1">
    <i/>
  </colItems>
  <dataFields count="1">
    <dataField name="Contagem de order_i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CED227-6881-41E3-B8C2-AAB1E1D9EDC4}" name="Tabela dinâmica69" cacheId="801"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compact="0" compactData="0" multipleFieldFilters="0">
  <location ref="A1:C21" firstHeaderRow="1" firstDataRow="1" firstDataCol="2"/>
  <pivotFields count="3">
    <pivotField dataField="1" compact="0" outline="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items count="2">
        <item x="0"/>
        <item x="1"/>
      </items>
    </pivotField>
  </pivotFields>
  <rowFields count="2">
    <field x="2"/>
    <field x="1"/>
  </rowFields>
  <rowItems count="20">
    <i>
      <x/>
      <x/>
    </i>
    <i r="1">
      <x v="1"/>
    </i>
    <i r="1">
      <x v="2"/>
    </i>
    <i r="1">
      <x v="3"/>
    </i>
    <i r="1">
      <x v="4"/>
    </i>
    <i r="1">
      <x v="5"/>
    </i>
    <i r="1">
      <x v="6"/>
    </i>
    <i r="1">
      <x v="7"/>
    </i>
    <i r="1">
      <x v="8"/>
    </i>
    <i r="1">
      <x v="9"/>
    </i>
    <i r="1">
      <x v="10"/>
    </i>
    <i r="1">
      <x v="11"/>
    </i>
    <i>
      <x v="1"/>
      <x/>
    </i>
    <i r="1">
      <x v="1"/>
    </i>
    <i r="1">
      <x v="2"/>
    </i>
    <i r="1">
      <x v="3"/>
    </i>
    <i r="1">
      <x v="4"/>
    </i>
    <i r="1">
      <x v="5"/>
    </i>
    <i r="1">
      <x v="6"/>
    </i>
    <i r="1">
      <x v="7"/>
    </i>
  </rowItems>
  <colItems count="1">
    <i/>
  </colItems>
  <dataFields count="1">
    <dataField name="Contagem de order_i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ise descritiva.xlsx!Tabela1">
        <x15:activeTabTopLevelEntity name="[Tabela1]"/>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OSK.14910895dabf26c75c08467f23c20f8b&amp;qlt=95" TargetMode="External"/><Relationship Id="rId18" Type="http://schemas.openxmlformats.org/officeDocument/2006/relationships/hyperlink" Target="https://www.bing.com/images/search?form=xlimg&amp;q=Goi%c3%a1s" TargetMode="External"/><Relationship Id="rId26" Type="http://schemas.openxmlformats.org/officeDocument/2006/relationships/hyperlink" Target="https://www.bing.com/images/search?form=xlimg&amp;q=Mato%20Grosso" TargetMode="External"/><Relationship Id="rId39" Type="http://schemas.openxmlformats.org/officeDocument/2006/relationships/hyperlink" Target="https://www.bing.com/th?id=OSK.539251cf01c94fad2a4a5cc1a80d7b53&amp;qlt=95" TargetMode="External"/><Relationship Id="rId21" Type="http://schemas.openxmlformats.org/officeDocument/2006/relationships/hyperlink" Target="https://www.bing.com/th?id=OSK.29751007cf160ea55ecca603ade1abb0&amp;qlt=95" TargetMode="External"/><Relationship Id="rId34" Type="http://schemas.openxmlformats.org/officeDocument/2006/relationships/hyperlink" Target="https://www.bing.com/images/search?form=xlimg&amp;q=Piau%c3%ad" TargetMode="External"/><Relationship Id="rId42" Type="http://schemas.openxmlformats.org/officeDocument/2006/relationships/hyperlink" Target="https://www.bing.com/images/search?form=xlimg&amp;q=Rond%c3%b4nia" TargetMode="External"/><Relationship Id="rId47" Type="http://schemas.openxmlformats.org/officeDocument/2006/relationships/hyperlink" Target="https://www.bing.com/th?id=OSK.a3f86bd58c3e6086c4730a5142fdf189&amp;qlt=95" TargetMode="External"/><Relationship Id="rId50" Type="http://schemas.openxmlformats.org/officeDocument/2006/relationships/hyperlink" Target="https://www.bing.com/images/search?form=xlimg&amp;q=S%c3%a3o%20Paulo%20(state)" TargetMode="External"/><Relationship Id="rId7" Type="http://schemas.openxmlformats.org/officeDocument/2006/relationships/hyperlink" Target="https://www.bing.com/th?id=OSK.576d5fe0810ea4bbc5b166d2c5c0457b&amp;qlt=95" TargetMode="External"/><Relationship Id="rId2" Type="http://schemas.openxmlformats.org/officeDocument/2006/relationships/hyperlink" Target="https://www.bing.com/images/search?form=xlimg&amp;q=Acre%20(state)" TargetMode="External"/><Relationship Id="rId16" Type="http://schemas.openxmlformats.org/officeDocument/2006/relationships/hyperlink" Target="https://www.bing.com/images/search?form=xlimg&amp;q=Esp%c3%adrito%20Santo" TargetMode="External"/><Relationship Id="rId29" Type="http://schemas.openxmlformats.org/officeDocument/2006/relationships/hyperlink" Target="https://www.bing.com/th?id=OSK.a6caaeb22846f983ed867680f4117c9b&amp;qlt=95" TargetMode="External"/><Relationship Id="rId11" Type="http://schemas.openxmlformats.org/officeDocument/2006/relationships/hyperlink" Target="https://www.bing.com/th?id=OSK.0c541e6e1c7697dd42ae09ea32dc6444&amp;qlt=95" TargetMode="External"/><Relationship Id="rId24" Type="http://schemas.openxmlformats.org/officeDocument/2006/relationships/hyperlink" Target="https://www.bing.com/images/search?form=xlimg&amp;q=Mato%20Grosso%20do%20Sul" TargetMode="External"/><Relationship Id="rId32" Type="http://schemas.openxmlformats.org/officeDocument/2006/relationships/hyperlink" Target="https://www.bing.com/images/search?form=xlimg&amp;q=Pernambuco" TargetMode="External"/><Relationship Id="rId37" Type="http://schemas.openxmlformats.org/officeDocument/2006/relationships/hyperlink" Target="https://www.bing.com/th?id=OSK.bd02a1429938bca1dc5bc8304028bb0c&amp;qlt=95" TargetMode="External"/><Relationship Id="rId40" Type="http://schemas.openxmlformats.org/officeDocument/2006/relationships/hyperlink" Target="https://www.bing.com/images/search?form=xlimg&amp;q=Rio%20Grande%20do%20Norte" TargetMode="External"/><Relationship Id="rId45" Type="http://schemas.openxmlformats.org/officeDocument/2006/relationships/hyperlink" Target="https://www.bing.com/th?id=OSK.96286a1b4735a8da35f6bbec4fbdfee2&amp;qlt=95" TargetMode="External"/><Relationship Id="rId5" Type="http://schemas.openxmlformats.org/officeDocument/2006/relationships/hyperlink" Target="https://www.bing.com/th?id=OSK.c292bd607bbff45129831b31c0402243&amp;qlt=95" TargetMode="External"/><Relationship Id="rId15" Type="http://schemas.openxmlformats.org/officeDocument/2006/relationships/hyperlink" Target="https://www.bing.com/th?id=OSK.8f335116c1c5934ac1204e65f91ae396&amp;qlt=95" TargetMode="External"/><Relationship Id="rId23" Type="http://schemas.openxmlformats.org/officeDocument/2006/relationships/hyperlink" Target="https://www.bing.com/th?id=OSK.703f594f290b5cc93ca9888a3772267d&amp;qlt=95" TargetMode="External"/><Relationship Id="rId28" Type="http://schemas.openxmlformats.org/officeDocument/2006/relationships/hyperlink" Target="https://www.bing.com/images/search?form=xlimg&amp;q=Par%c3%a1" TargetMode="External"/><Relationship Id="rId36" Type="http://schemas.openxmlformats.org/officeDocument/2006/relationships/hyperlink" Target="https://www.bing.com/images/search?form=xlimg&amp;q=Paran%c3%a1%20(state)" TargetMode="External"/><Relationship Id="rId49" Type="http://schemas.openxmlformats.org/officeDocument/2006/relationships/hyperlink" Target="https://www.bing.com/th?id=OSK.7695e189827b940b156ea581416a4286&amp;qlt=95" TargetMode="External"/><Relationship Id="rId10" Type="http://schemas.openxmlformats.org/officeDocument/2006/relationships/hyperlink" Target="https://www.bing.com/images/search?form=xlimg&amp;q=Bahia" TargetMode="External"/><Relationship Id="rId19" Type="http://schemas.openxmlformats.org/officeDocument/2006/relationships/hyperlink" Target="https://www.bing.com/th?id=OSK.b2d83addffbd0faec11897eddcefdf8b&amp;qlt=95" TargetMode="External"/><Relationship Id="rId31" Type="http://schemas.openxmlformats.org/officeDocument/2006/relationships/hyperlink" Target="https://www.bing.com/th?id=OSK.1a81c0cb9c1bf94f97de66c7dbf24592&amp;qlt=95" TargetMode="External"/><Relationship Id="rId44" Type="http://schemas.openxmlformats.org/officeDocument/2006/relationships/hyperlink" Target="https://www.bing.com/images/search?form=xlimg&amp;q=Rio%20Grande%20do%20Sul" TargetMode="External"/><Relationship Id="rId52" Type="http://schemas.openxmlformats.org/officeDocument/2006/relationships/hyperlink" Target="https://www.bing.com/images/search?form=xlimg&amp;q=Tocantins" TargetMode="External"/><Relationship Id="rId4" Type="http://schemas.openxmlformats.org/officeDocument/2006/relationships/hyperlink" Target="https://www.bing.com/images/search?form=xlimg&amp;q=Alagoas" TargetMode="External"/><Relationship Id="rId9" Type="http://schemas.openxmlformats.org/officeDocument/2006/relationships/hyperlink" Target="https://www.bing.com/th?id=OSK.df7ac109cc5d370b741681f2b7af211f&amp;qlt=95" TargetMode="External"/><Relationship Id="rId14" Type="http://schemas.openxmlformats.org/officeDocument/2006/relationships/hyperlink" Target="https://www.bing.com/images/search?form=xlimg&amp;q=Federal%20District%20(Brazil)" TargetMode="External"/><Relationship Id="rId22" Type="http://schemas.openxmlformats.org/officeDocument/2006/relationships/hyperlink" Target="https://www.bing.com/images/search?form=xlimg&amp;q=Minas%20Gerais" TargetMode="External"/><Relationship Id="rId27" Type="http://schemas.openxmlformats.org/officeDocument/2006/relationships/hyperlink" Target="https://www.bing.com/th?id=OSK.3f1aa2cecd23eda384e0adf561cc8902&amp;qlt=95" TargetMode="External"/><Relationship Id="rId30" Type="http://schemas.openxmlformats.org/officeDocument/2006/relationships/hyperlink" Target="https://www.bing.com/images/search?form=xlimg&amp;q=Para%c3%adba" TargetMode="External"/><Relationship Id="rId35" Type="http://schemas.openxmlformats.org/officeDocument/2006/relationships/hyperlink" Target="https://www.bing.com/th?id=OSK.02d81890e3451777d58cf1fad0fac5b0&amp;qlt=95" TargetMode="External"/><Relationship Id="rId43" Type="http://schemas.openxmlformats.org/officeDocument/2006/relationships/hyperlink" Target="https://www.bing.com/th?id=OSK.7bf0281a457e9e15fbe8aee95bf85562&amp;qlt=95" TargetMode="External"/><Relationship Id="rId48" Type="http://schemas.openxmlformats.org/officeDocument/2006/relationships/hyperlink" Target="https://www.bing.com/images/search?form=xlimg&amp;q=Sergipe" TargetMode="External"/><Relationship Id="rId8" Type="http://schemas.openxmlformats.org/officeDocument/2006/relationships/hyperlink" Target="https://www.bing.com/images/search?form=xlimg&amp;q=Amap%c3%a1" TargetMode="External"/><Relationship Id="rId51" Type="http://schemas.openxmlformats.org/officeDocument/2006/relationships/hyperlink" Target="https://www.bing.com/th?id=OSK.c8a54ceb689bef6670e7ee22fd1a56b4&amp;qlt=95" TargetMode="External"/><Relationship Id="rId3" Type="http://schemas.openxmlformats.org/officeDocument/2006/relationships/hyperlink" Target="https://www.bing.com/th?id=OSK.954bf3fea00653cb76bd92e3f585c91a&amp;qlt=95" TargetMode="External"/><Relationship Id="rId12" Type="http://schemas.openxmlformats.org/officeDocument/2006/relationships/hyperlink" Target="https://www.bing.com/images/search?form=xlimg&amp;q=Cear%c3%a1" TargetMode="External"/><Relationship Id="rId17" Type="http://schemas.openxmlformats.org/officeDocument/2006/relationships/hyperlink" Target="https://www.bing.com/th?id=OSK.68d4a005d24a76aec4298ebda56c17de&amp;qlt=95" TargetMode="External"/><Relationship Id="rId25" Type="http://schemas.openxmlformats.org/officeDocument/2006/relationships/hyperlink" Target="https://www.bing.com/th?id=OSK.0082cb89dce5beef60cc242fa84879b9&amp;qlt=95" TargetMode="External"/><Relationship Id="rId33" Type="http://schemas.openxmlformats.org/officeDocument/2006/relationships/hyperlink" Target="https://www.bing.com/th?id=OSK.a2eb3a35ff3bf96857588123b53ee575&amp;qlt=95" TargetMode="External"/><Relationship Id="rId38" Type="http://schemas.openxmlformats.org/officeDocument/2006/relationships/hyperlink" Target="https://www.bing.com/images/search?form=xlimg&amp;q=Rio%20de%20Janeiro%20(state)" TargetMode="External"/><Relationship Id="rId46" Type="http://schemas.openxmlformats.org/officeDocument/2006/relationships/hyperlink" Target="https://www.bing.com/images/search?form=xlimg&amp;q=Santa%20Catarina%20(state)" TargetMode="External"/><Relationship Id="rId20" Type="http://schemas.openxmlformats.org/officeDocument/2006/relationships/hyperlink" Target="https://www.bing.com/images/search?form=xlimg&amp;q=Maranh%c3%a3o" TargetMode="External"/><Relationship Id="rId41" Type="http://schemas.openxmlformats.org/officeDocument/2006/relationships/hyperlink" Target="https://www.bing.com/th?id=OSK.ddc0f96d702301cdb2cec3e31e28ffbf&amp;qlt=95" TargetMode="External"/><Relationship Id="rId1" Type="http://schemas.openxmlformats.org/officeDocument/2006/relationships/hyperlink" Target="https://www.bing.com/th?id=OSK.601d5558f2f6a39cb1b01f89f8d4120b&amp;qlt=95" TargetMode="External"/><Relationship Id="rId6" Type="http://schemas.openxmlformats.org/officeDocument/2006/relationships/hyperlink" Target="https://www.bing.com/images/search?form=xlimg&amp;q=Amazonas%20(Brazilian%20state)"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Srd>
</file>

<file path=xl/richData/rdarray.xml><?xml version="1.0" encoding="utf-8"?>
<arrayData xmlns="http://schemas.microsoft.com/office/spreadsheetml/2017/richdata2" count="27">
  <a r="4">
    <v t="r">5</v>
    <v t="r">6</v>
    <v t="r">7</v>
    <v t="r">8</v>
  </a>
  <a r="4">
    <v t="r">18</v>
    <v t="r">19</v>
    <v t="r">20</v>
    <v t="r">21</v>
  </a>
  <a r="4">
    <v t="r">30</v>
    <v t="r">31</v>
    <v t="r">32</v>
    <v t="r">33</v>
  </a>
  <a r="4">
    <v t="r">42</v>
    <v t="r">43</v>
    <v t="r">44</v>
    <v t="r">45</v>
  </a>
  <a r="1">
    <v t="s">Língua portuguesa</v>
  </a>
  <a r="4">
    <v t="r">55</v>
    <v t="r">56</v>
    <v t="r">57</v>
    <v t="r">58</v>
  </a>
  <a r="4">
    <v t="r">67</v>
    <v t="r">68</v>
    <v t="r">69</v>
    <v t="r">70</v>
  </a>
  <a r="4">
    <v t="r">79</v>
    <v t="r">80</v>
    <v t="r">81</v>
    <v t="r">82</v>
  </a>
  <a r="4">
    <v t="r">91</v>
    <v t="r">92</v>
    <v t="r">93</v>
    <v t="r">94</v>
  </a>
  <a r="4">
    <v t="r">104</v>
    <v t="r">105</v>
    <v t="r">106</v>
    <v t="r">107</v>
  </a>
  <a r="3">
    <v t="r">116</v>
    <v t="r">117</v>
    <v t="r">118</v>
  </a>
  <a r="4">
    <v t="r">127</v>
    <v t="r">128</v>
    <v t="r">129</v>
    <v t="r">130</v>
  </a>
  <a r="4">
    <v t="r">139</v>
    <v t="r">140</v>
    <v t="r">141</v>
    <v t="r">142</v>
  </a>
  <a r="4">
    <v t="r">151</v>
    <v t="r">152</v>
    <v t="r">153</v>
    <v t="r">154</v>
  </a>
  <a r="4">
    <v t="r">163</v>
    <v t="r">164</v>
    <v t="r">165</v>
    <v t="r">166</v>
  </a>
  <a r="4">
    <v t="r">175</v>
    <v t="r">176</v>
    <v t="r">177</v>
    <v t="r">178</v>
  </a>
  <a r="4">
    <v t="r">187</v>
    <v t="r">188</v>
    <v t="r">189</v>
    <v t="r">190</v>
  </a>
  <a r="4">
    <v t="r">199</v>
    <v t="r">200</v>
    <v t="r">201</v>
    <v t="r">202</v>
  </a>
  <a r="4">
    <v t="r">211</v>
    <v t="r">212</v>
    <v t="r">213</v>
    <v t="r">214</v>
  </a>
  <a r="4">
    <v t="r">223</v>
    <v t="r">224</v>
    <v t="r">225</v>
    <v t="r">226</v>
  </a>
  <a r="4">
    <v t="r">235</v>
    <v t="r">236</v>
    <v t="r">237</v>
    <v t="r">238</v>
  </a>
  <a r="4">
    <v t="r">247</v>
    <v t="r">248</v>
    <v t="r">249</v>
    <v t="r">250</v>
  </a>
  <a r="4">
    <v t="r">259</v>
    <v t="r">260</v>
    <v t="r">261</v>
    <v t="r">262</v>
  </a>
  <a r="4">
    <v t="r">271</v>
    <v t="r">272</v>
    <v t="r">273</v>
    <v t="r">274</v>
  </a>
  <a r="4">
    <v t="r">284</v>
    <v t="r">285</v>
    <v t="r">286</v>
    <v t="r">287</v>
  </a>
  <a r="4">
    <v t="r">296</v>
    <v t="r">297</v>
    <v t="r">298</v>
    <v t="r">299</v>
  </a>
  <a r="4">
    <v t="r">308</v>
    <v t="r">309</v>
    <v t="r">310</v>
    <v t="r">311</v>
  </a>
</arrayData>
</file>

<file path=xl/richData/rdrichvalue.xml><?xml version="1.0" encoding="utf-8"?>
<rvData xmlns="http://schemas.microsoft.com/office/spreadsheetml/2017/richdata" count="315">
  <rv s="0">
    <v>536870912</v>
    <v>Acre</v>
    <v>8960bf27-5261-01d1-4019-e7d898f67bb4</v>
    <v>pt-BR</v>
    <v>Map</v>
  </rv>
  <rv s="1">
    <fb>152581</fb>
    <v>10</v>
  </rv>
  <rv s="0">
    <v>536870912</v>
    <v>Rio Branco</v>
    <v>8cbb31a9-ca81-595f-f9a6-45b5e7726880</v>
    <v>pt-BR</v>
    <v>Map</v>
  </rv>
  <rv s="2">
    <v>0</v>
    <v>8</v>
    <v>0</v>
    <v>7</v>
    <v>0</v>
    <v>Image of Acre</v>
  </rv>
  <rv s="3">
    <v>https://www.bing.com/search?q=Acre&amp;form=skydnc</v>
    <v>Aprenda mais com Bing</v>
  </rv>
  <rv s="0">
    <v>805306368</v>
    <v>Gladson Cameli (Governador)</v>
    <v>df02fd15-fb06-e861-b5e9-773dd3be9123</v>
    <v>pt-BR</v>
    <v>Generic</v>
  </rv>
  <rv s="0">
    <v>805306368</v>
    <v>Alan Rick (Senado)</v>
    <v>0c454035-4681-7090-8359-8138be4c758b</v>
    <v>pt-BR</v>
    <v>Generic</v>
  </rv>
  <rv s="0">
    <v>805306368</v>
    <v>Márcio Bittar (Senado)</v>
    <v>27763420-65ad-2d37-c5a8-fa4acc40ebbe</v>
    <v>pt-BR</v>
    <v>Generic</v>
  </rv>
  <rv s="0">
    <v>805306368</v>
    <v>Sérgio Petecão (Senado)</v>
    <v>70502d94-ae0d-e981-ae25-2eacd99eb6e1</v>
    <v>pt-BR</v>
    <v>Generic</v>
  </rv>
  <rv s="4">
    <v>0</v>
  </rv>
  <rv s="0">
    <v>536870912</v>
    <v>Brasil</v>
    <v>a828cf41-b938-49fe-7986-4b336618d413</v>
    <v>pt-BR</v>
    <v>Map</v>
  </rv>
  <rv s="1">
    <fb>881935</fb>
    <v>10</v>
  </rv>
  <rv s="5">
    <v>#VALUE!</v>
    <v>pt-BR</v>
    <v>8960bf27-5261-01d1-4019-e7d898f67bb4</v>
    <v>536870912</v>
    <v>1</v>
    <v>2</v>
    <v>3</v>
    <v>4</v>
    <v>Acre</v>
    <v>6</v>
    <v>7</v>
    <v>Map</v>
    <v>8</v>
    <v>9</v>
    <v>BR-AC</v>
    <v>1</v>
    <v>2</v>
    <v>Acre is a state located in the west of the North Region of Brazil and the Amazonia Legal. Located in the westernmost part of the country, at a two-hour time difference from Brasília, Acre is bordered clockwise by the Brazilian states of Amazonas ...</v>
    <v>3</v>
    <v>4</v>
    <v>9</v>
    <v>2</v>
    <v>Acre</v>
    <v>10</v>
    <v>11</v>
    <v>Acre</v>
    <v>mdp/vdpid/649</v>
  </rv>
  <rv s="0">
    <v>536870912</v>
    <v>Alagoas</v>
    <v>4e3f1ba4-1948-0514-728a-55b34ab027b4</v>
    <v>pt-BR</v>
    <v>Map</v>
  </rv>
  <rv s="1">
    <fb>27767</fb>
    <v>10</v>
  </rv>
  <rv s="0">
    <v>536870912</v>
    <v>Maceió</v>
    <v>3a74ac5b-60e1-5ea5-109b-bb1168cfbc75</v>
    <v>pt-BR</v>
    <v>Map</v>
  </rv>
  <rv s="2">
    <v>1</v>
    <v>8</v>
    <v>11</v>
    <v>7</v>
    <v>0</v>
    <v>Image of Alagoas</v>
  </rv>
  <rv s="3">
    <v>https://www.bing.com/search?q=Alagoas&amp;form=skydnc</v>
    <v>Aprenda mais com Bing</v>
  </rv>
  <rv s="0">
    <v>805306368</v>
    <v>Paulo Dantas (Governador)</v>
    <v>5ac2f2bb-9adc-d6d4-be17-680a567b9d39</v>
    <v>pt-BR</v>
    <v>Generic</v>
  </rv>
  <rv s="0">
    <v>805306368</v>
    <v>Fernando Farias (Senado)</v>
    <v>0d99297d-4c20-4a52-a466-b8a3b09c5410</v>
    <v>pt-BR</v>
    <v>Generic</v>
  </rv>
  <rv s="0">
    <v>805306368</v>
    <v>Renan Calheiros (Senado)</v>
    <v>a4198098-453d-19ab-0775-617c56cfa6a6</v>
    <v>pt-BR</v>
    <v>Generic</v>
  </rv>
  <rv s="0">
    <v>805306368</v>
    <v>Rodrigo Cunha (Senado)</v>
    <v>3c858394-4b9b-3365-a939-553c921cd8c7</v>
    <v>pt-BR</v>
    <v>Generic</v>
  </rv>
  <rv s="4">
    <v>1</v>
  </rv>
  <rv s="1">
    <fb>3322820</fb>
    <v>10</v>
  </rv>
  <rv s="5">
    <v>#VALUE!</v>
    <v>pt-BR</v>
    <v>4e3f1ba4-1948-0514-728a-55b34ab027b4</v>
    <v>536870912</v>
    <v>1</v>
    <v>13</v>
    <v>3</v>
    <v>4</v>
    <v>Alagoas</v>
    <v>6</v>
    <v>7</v>
    <v>Map</v>
    <v>8</v>
    <v>14</v>
    <v>BR-AL</v>
    <v>14</v>
    <v>15</v>
    <v>Alagoas, officially State of Alagoas, is one of the 27 federative units of Brazil and is situated in the eastern part of the Northeast Region. It borders: Pernambuco ; Sergipe (S); Bahia ; and the Atlantic Ocean. Its capital is the city of ...</v>
    <v>16</v>
    <v>17</v>
    <v>22</v>
    <v>15</v>
    <v>Alagoas</v>
    <v>10</v>
    <v>23</v>
    <v>Alagoas</v>
    <v>mdp/vdpid/1008</v>
  </rv>
  <rv s="0">
    <v>536870912</v>
    <v>Amazonas</v>
    <v>f79e57ca-6fc1-5a6a-015b-38d90f33902f</v>
    <v>pt-BR</v>
    <v>Map</v>
  </rv>
  <rv s="1">
    <fb>1559167.9</fb>
    <v>10</v>
  </rv>
  <rv s="0">
    <v>536870912</v>
    <v>Manaus</v>
    <v>0e7323bc-9e74-834a-bf82-eb015e395767</v>
    <v>pt-BR</v>
    <v>Map</v>
  </rv>
  <rv s="2">
    <v>2</v>
    <v>8</v>
    <v>15</v>
    <v>7</v>
    <v>0</v>
    <v>Image of Amazonas</v>
  </rv>
  <rv s="3">
    <v>https://www.bing.com/search?q=Amazonas&amp;form=skydnc</v>
    <v>Aprenda mais com Bing</v>
  </rv>
  <rv s="0">
    <v>805306368</v>
    <v>Wilson Miranda Lima (Governador)</v>
    <v>14286097-34f4-fc6f-5543-368f4bba6848</v>
    <v>pt-BR</v>
    <v>Generic</v>
  </rv>
  <rv s="0">
    <v>805306368</v>
    <v>Eduardo Braga (Senado)</v>
    <v>d6203150-c9ba-f38e-6494-ba2ede8ba0c2</v>
    <v>pt-BR</v>
    <v>Generic</v>
  </rv>
  <rv s="0">
    <v>805306368</v>
    <v>Omar Aziz (Senado)</v>
    <v>6085e286-51ce-0803-143b-827210b249a7</v>
    <v>pt-BR</v>
    <v>Generic</v>
  </rv>
  <rv s="0">
    <v>805306368</v>
    <v>Plínio Valério (Senado)</v>
    <v>3fec229a-7eea-c19c-2e65-9ba2e8199765</v>
    <v>pt-BR</v>
    <v>Generic</v>
  </rv>
  <rv s="4">
    <v>2</v>
  </rv>
  <rv s="1">
    <fb>4063614</fb>
    <v>10</v>
  </rv>
  <rv s="5">
    <v>#VALUE!</v>
    <v>pt-BR</v>
    <v>f79e57ca-6fc1-5a6a-015b-38d90f33902f</v>
    <v>536870912</v>
    <v>1</v>
    <v>17</v>
    <v>3</v>
    <v>4</v>
    <v>Amazonas</v>
    <v>6</v>
    <v>7</v>
    <v>Map</v>
    <v>8</v>
    <v>18</v>
    <v>BR-AM</v>
    <v>26</v>
    <v>27</v>
    <v>Amazonas is a state of Brazil, located in the North Region in the north-western corner of the country. It is the largest Brazilian state by area and the ninth-largest country subdivision in the world. It is the largest country subdivision in ...</v>
    <v>28</v>
    <v>29</v>
    <v>34</v>
    <v>27</v>
    <v>Amazonas</v>
    <v>10</v>
    <v>35</v>
    <v>Amazonas</v>
    <v>mdp/vdpid/1419</v>
  </rv>
  <rv s="0">
    <v>536870912</v>
    <v>Amapá</v>
    <v>28d39e09-4b9f-31f6-cc72-48b1f9be59db</v>
    <v>pt-BR</v>
    <v>Map</v>
  </rv>
  <rv s="1">
    <fb>142814.6</fb>
    <v>10</v>
  </rv>
  <rv s="0">
    <v>536870912</v>
    <v>Macapá</v>
    <v>6b5232d0-84df-a06c-254b-982c3efb61ad</v>
    <v>pt-BR</v>
    <v>Map</v>
  </rv>
  <rv s="2">
    <v>3</v>
    <v>8</v>
    <v>19</v>
    <v>7</v>
    <v>0</v>
    <v>Image of Amapá</v>
  </rv>
  <rv s="3">
    <v>https://www.bing.com/search?q=Amap%c3%a1&amp;form=skydnc</v>
    <v>Aprenda mais com Bing</v>
  </rv>
  <rv s="0">
    <v>805306368</v>
    <v>Clécio Luís (Governador)</v>
    <v>201b27e6-77cb-38f3-933a-f8b180fc2b1b</v>
    <v>pt-BR</v>
    <v>Generic</v>
  </rv>
  <rv s="0">
    <v>805306368</v>
    <v>Davi Alcolumbre (Senado)</v>
    <v>e78b9ccf-2955-ae9a-a6d9-631c543a418b</v>
    <v>pt-BR</v>
    <v>Generic</v>
  </rv>
  <rv s="0">
    <v>805306368</v>
    <v>Lucas Barreto (Senado)</v>
    <v>e671f040-72cb-d62c-81d8-b9b037b1b7e0</v>
    <v>pt-BR</v>
    <v>Generic</v>
  </rv>
  <rv s="0">
    <v>805306368</v>
    <v>Randolfe Rodrigues (Senado)</v>
    <v>5bbd5941-4490-5352-1744-491e27149ce6</v>
    <v>pt-BR</v>
    <v>Generic</v>
  </rv>
  <rv s="4">
    <v>3</v>
  </rv>
  <rv s="1">
    <fb>797722</fb>
    <v>10</v>
  </rv>
  <rv s="5">
    <v>#VALUE!</v>
    <v>pt-BR</v>
    <v>28d39e09-4b9f-31f6-cc72-48b1f9be59db</v>
    <v>536870912</v>
    <v>1</v>
    <v>21</v>
    <v>3</v>
    <v>4</v>
    <v>Amapá</v>
    <v>6</v>
    <v>7</v>
    <v>Map</v>
    <v>8</v>
    <v>18</v>
    <v>BR-AP</v>
    <v>38</v>
    <v>39</v>
    <v>Amapá is one of the 26 states of Brazil. It is in the North Region of Brazil. It is the second-least populous state and the eighteenth-largest state by area. Located in the far northern part of the country, Amapá is bordered clockwise by French ...</v>
    <v>40</v>
    <v>41</v>
    <v>46</v>
    <v>39</v>
    <v>Amapá</v>
    <v>10</v>
    <v>47</v>
    <v>Amapá</v>
    <v>mdp/vdpid/37690</v>
  </rv>
  <rv s="0">
    <v>536870912</v>
    <v>Bahia</v>
    <v>e904684f-6d5b-f7bb-c27d-bdb50a0ec8ab</v>
    <v>pt-BR</v>
    <v>Map</v>
  </rv>
  <rv s="1">
    <fb>564692</fb>
    <v>10</v>
  </rv>
  <rv s="0">
    <v>536870912</v>
    <v>Salvador</v>
    <v>c5ab7830-9611-6d00-5607-a97cd3cb3985</v>
    <v>pt-BR</v>
    <v>Map</v>
  </rv>
  <rv s="4">
    <v>4</v>
  </rv>
  <rv s="2">
    <v>4</v>
    <v>8</v>
    <v>22</v>
    <v>7</v>
    <v>0</v>
    <v>Image of Bahia</v>
  </rv>
  <rv s="3">
    <v>https://www.bing.com/search?q=Bahia&amp;form=skydnc</v>
    <v>Aprenda mais com Bing</v>
  </rv>
  <rv s="0">
    <v>805306368</v>
    <v>Jerônimo Rodrigues (Governador)</v>
    <v>79d5056c-d2fa-a9d9-280c-b7aa795fd026</v>
    <v>pt-BR</v>
    <v>Generic</v>
  </rv>
  <rv s="0">
    <v>805306368</v>
    <v>Angelo Coronel (Senado)</v>
    <v>1097f514-af5a-1f24-198a-af5176527546</v>
    <v>pt-BR</v>
    <v>Generic</v>
  </rv>
  <rv s="0">
    <v>805306368</v>
    <v>Jaques Wagner (Senado)</v>
    <v>1e9c0a1c-badb-9ecc-0da6-e2e3ca5800e7</v>
    <v>pt-BR</v>
    <v>Generic</v>
  </rv>
  <rv s="0">
    <v>805306368</v>
    <v>Otto Alencar (Senado)</v>
    <v>b4b15b58-bae3-090f-f331-32e239afe215</v>
    <v>pt-BR</v>
    <v>Generic</v>
  </rv>
  <rv s="4">
    <v>5</v>
  </rv>
  <rv s="1">
    <fb>15344447</fb>
    <v>10</v>
  </rv>
  <rv s="6">
    <v>#VALUE!</v>
    <v>pt-BR</v>
    <v>e904684f-6d5b-f7bb-c27d-bdb50a0ec8ab</v>
    <v>536870912</v>
    <v>1</v>
    <v>24</v>
    <v>3</v>
    <v>25</v>
    <v>Bahia</v>
    <v>6</v>
    <v>7</v>
    <v>Map</v>
    <v>8</v>
    <v>18</v>
    <v>BR-BA</v>
    <v>50</v>
    <v>51</v>
    <v>Bahia is one of the 26 states of Brazil, located in the Northeast Region of the country. It is the fourth-largest Brazilian state by population and the 5th-largest by area. Bahia's capital is the city of Salvador, on a spit of land separating ...</v>
    <v>52</v>
    <v>53</v>
    <v>54</v>
    <v>59</v>
    <v>51</v>
    <v>Bahia</v>
    <v>10</v>
    <v>60</v>
    <v>Bahia</v>
    <v>mdp/vdpid/2593</v>
  </rv>
  <rv s="0">
    <v>536870912</v>
    <v>Ceará</v>
    <v>b598e20e-29fb-ccf6-be0e-2650e6ba40c5</v>
    <v>pt-BR</v>
    <v>Map</v>
  </rv>
  <rv s="1">
    <fb>146348.29999999999</fb>
    <v>10</v>
  </rv>
  <rv s="0">
    <v>536870912</v>
    <v>Fortaleza</v>
    <v>1e17d357-221f-4eab-3680-b32a5807a0e9</v>
    <v>pt-BR</v>
    <v>Map</v>
  </rv>
  <rv s="2">
    <v>5</v>
    <v>8</v>
    <v>26</v>
    <v>7</v>
    <v>0</v>
    <v>Image of Ceará</v>
  </rv>
  <rv s="3">
    <v>https://www.bing.com/search?q=Cear%c3%a1&amp;form=skydnc</v>
    <v>Aprenda mais com Bing</v>
  </rv>
  <rv s="0">
    <v>805306368</v>
    <v>Elmano de Freitas (Governador)</v>
    <v>645c61e1-cb21-84d2-3ee4-1c03ee1707ce</v>
    <v>pt-BR</v>
    <v>Generic</v>
  </rv>
  <rv s="0">
    <v>805306368</v>
    <v>Augusta Brito (Senado)</v>
    <v>fd8ad4ba-c9b4-b3f7-a46b-b1b70bd95b55</v>
    <v>pt-BR</v>
    <v>Generic</v>
  </rv>
  <rv s="0">
    <v>805306368</v>
    <v>Cid Gomes (Senado)</v>
    <v>0ffab114-87de-531a-fc50-4f83df115135</v>
    <v>pt-BR</v>
    <v>Generic</v>
  </rv>
  <rv s="0">
    <v>805306368</v>
    <v>Eduardo Girão (Senado)</v>
    <v>197b247a-0c33-a794-8460-eafc53165da5</v>
    <v>pt-BR</v>
    <v>Generic</v>
  </rv>
  <rv s="4">
    <v>6</v>
  </rv>
  <rv s="1">
    <fb>9020460</fb>
    <v>10</v>
  </rv>
  <rv s="5">
    <v>#VALUE!</v>
    <v>pt-BR</v>
    <v>b598e20e-29fb-ccf6-be0e-2650e6ba40c5</v>
    <v>536870912</v>
    <v>1</v>
    <v>28</v>
    <v>3</v>
    <v>4</v>
    <v>Ceará</v>
    <v>6</v>
    <v>7</v>
    <v>Map</v>
    <v>8</v>
    <v>18</v>
    <v>BR-CE</v>
    <v>63</v>
    <v>64</v>
    <v>Ceará is one of the 26 states of Brazil, located in the northeastern part of the country, on the Atlantic coast. It is the eighth-largest Brazilian State by population and the 17th by area. It is also one of the main tourist destinations in ...</v>
    <v>65</v>
    <v>66</v>
    <v>71</v>
    <v>64</v>
    <v>Ceará</v>
    <v>10</v>
    <v>72</v>
    <v>Ceará</v>
    <v>mdp/vdpid/9363273</v>
  </rv>
  <rv s="0">
    <v>536870912</v>
    <v>Federal District</v>
    <v>88dfc3b6-8e7a-694d-61b2-96d14f226ec4</v>
    <v>pt-BR</v>
    <v>Map</v>
  </rv>
  <rv s="1">
    <fb>5760.8</fb>
    <v>10</v>
  </rv>
  <rv s="0">
    <v>536870912</v>
    <v>Brasília</v>
    <v>0f4c1a26-f33c-b6de-a63f-578da6617369</v>
    <v>pt-BR</v>
    <v>Map</v>
  </rv>
  <rv s="2">
    <v>6</v>
    <v>8</v>
    <v>29</v>
    <v>7</v>
    <v>0</v>
    <v>Image of Federal District</v>
  </rv>
  <rv s="3">
    <v>https://www.bing.com/search?q=Distrito+Federal+Brasil&amp;form=skydnc</v>
    <v>Aprenda mais com Bing</v>
  </rv>
  <rv s="0">
    <v>805306368</v>
    <v>Ibaneis Rocha (Governador)</v>
    <v>57245eaa-8160-7a5c-b756-608805c52133</v>
    <v>pt-BR</v>
    <v>Generic</v>
  </rv>
  <rv s="0">
    <v>805306368</v>
    <v>Damares Alves (Senado)</v>
    <v>660fd674-bcb2-b6bb-c1d4-a983df83078f</v>
    <v>pt-BR</v>
    <v>Generic</v>
  </rv>
  <rv s="0">
    <v>805306368</v>
    <v>Izalci Lucas (Senado)</v>
    <v>738a22f9-28aa-39b2-1902-9cc1421471ad</v>
    <v>pt-BR</v>
    <v>Generic</v>
  </rv>
  <rv s="0">
    <v>805306368</v>
    <v>Leila Barros (Senado)</v>
    <v>24f9d264-fb70-785c-4b29-417717f7f396</v>
    <v>pt-BR</v>
    <v>Generic</v>
  </rv>
  <rv s="4">
    <v>7</v>
  </rv>
  <rv s="1">
    <fb>3039444</fb>
    <v>10</v>
  </rv>
  <rv s="5">
    <v>#VALUE!</v>
    <v>pt-BR</v>
    <v>88dfc3b6-8e7a-694d-61b2-96d14f226ec4</v>
    <v>536870912</v>
    <v>1</v>
    <v>31</v>
    <v>3</v>
    <v>4</v>
    <v>Federal District</v>
    <v>6</v>
    <v>7</v>
    <v>Map</v>
    <v>8</v>
    <v>18</v>
    <v>BR-DF</v>
    <v>75</v>
    <v>76</v>
    <v>The Federal District is one of 27 federative units of Brazil. Located in the Center-West Region, it is the smallest Brazilian federal unit and the only one that has no municipalities, being divided into 33 administrative regions. The federal ...</v>
    <v>77</v>
    <v>78</v>
    <v>83</v>
    <v>76</v>
    <v>Federal District</v>
    <v>10</v>
    <v>84</v>
    <v>Federal District</v>
    <v>mdp/vdpid/9132</v>
  </rv>
  <rv s="0">
    <v>536870912</v>
    <v>Espírito Santo</v>
    <v>dbc4d679-53e7-49d7-c6b3-88a4ca7f522f</v>
    <v>pt-BR</v>
    <v>Map</v>
  </rv>
  <rv s="1">
    <fb>46077.5</fb>
    <v>10</v>
  </rv>
  <rv s="0">
    <v>536870912</v>
    <v>Vitória</v>
    <v>295a805d-1fbe-cc31-527c-d2ed40f0571f</v>
    <v>pt-BR</v>
    <v>Map</v>
  </rv>
  <rv s="2">
    <v>7</v>
    <v>8</v>
    <v>32</v>
    <v>7</v>
    <v>0</v>
    <v>Image of Espírito Santo</v>
  </rv>
  <rv s="3">
    <v>https://www.bing.com/search?q=Esp%c3%adrito+Santo+estado&amp;form=skydnc</v>
    <v>Aprenda mais com Bing</v>
  </rv>
  <rv s="0">
    <v>805306368</v>
    <v>Renato Casagrande (Governador)</v>
    <v>fcec7bca-c46e-5b42-ca39-1149e829eb02</v>
    <v>pt-BR</v>
    <v>Generic</v>
  </rv>
  <rv s="0">
    <v>805306368</v>
    <v>Fabiano Contarato (Senado)</v>
    <v>dce26817-e9d9-c246-91c7-b5d3b5096379</v>
    <v>pt-BR</v>
    <v>Generic</v>
  </rv>
  <rv s="0">
    <v>805306368</v>
    <v>Magno Malta (Senado)</v>
    <v>25831451-6827-f97b-02a9-f79bdc04f724</v>
    <v>pt-BR</v>
    <v>Generic</v>
  </rv>
  <rv s="0">
    <v>805306368</v>
    <v>Marcos do Val (Senado)</v>
    <v>a2d36ba9-0113-ad15-8a4c-c7c039d62651</v>
    <v>pt-BR</v>
    <v>Generic</v>
  </rv>
  <rv s="4">
    <v>8</v>
  </rv>
  <rv s="0">
    <v>536870912</v>
    <v>Serra</v>
    <v>dad55fac-b259-da6a-371b-91fe6ec16ea6</v>
    <v>pt-BR</v>
    <v>Map</v>
  </rv>
  <rv s="1">
    <fb>4108508</fb>
    <v>10</v>
  </rv>
  <rv s="5">
    <v>#VALUE!</v>
    <v>pt-BR</v>
    <v>dbc4d679-53e7-49d7-c6b3-88a4ca7f522f</v>
    <v>536870912</v>
    <v>1</v>
    <v>34</v>
    <v>3</v>
    <v>4</v>
    <v>Espírito Santo</v>
    <v>6</v>
    <v>7</v>
    <v>Map</v>
    <v>8</v>
    <v>35</v>
    <v>BR-ES</v>
    <v>87</v>
    <v>88</v>
    <v>Espírito Santo is a state in southeastern Brazil. Its capital is Vitória, and its largest city is Serra. With an extensive coastline, the state hosts some of the country's main ports, and its beaches are significant tourist attractions.</v>
    <v>89</v>
    <v>90</v>
    <v>95</v>
    <v>96</v>
    <v>Espírito Santo</v>
    <v>10</v>
    <v>97</v>
    <v>Espírito Santo</v>
    <v>mdp/vdpid/10442</v>
  </rv>
  <rv s="0">
    <v>536870912</v>
    <v>Goiás</v>
    <v>38750702-647a-b72a-2cec-e4a55e078f36</v>
    <v>pt-BR</v>
    <v>Map</v>
  </rv>
  <rv s="1">
    <fb>340086</fb>
    <v>10</v>
  </rv>
  <rv s="0">
    <v>536870912</v>
    <v>Goiânia</v>
    <v>1829f4c1-96fd-bd18-3015-b31e76f2f860</v>
    <v>pt-BR</v>
    <v>Map</v>
  </rv>
  <rv s="2">
    <v>8</v>
    <v>8</v>
    <v>36</v>
    <v>7</v>
    <v>0</v>
    <v>Image of Goiás</v>
  </rv>
  <rv s="3">
    <v>https://www.bing.com/search?q=Goi%c3%a1s&amp;form=skydnc</v>
    <v>Aprenda mais com Bing</v>
  </rv>
  <rv s="0">
    <v>805306368</v>
    <v>Ronaldo Caiado (Governador)</v>
    <v>9ca0a890-509d-b68d-cec0-182352886568</v>
    <v>pt-BR</v>
    <v>Generic</v>
  </rv>
  <rv s="0">
    <v>805306368</v>
    <v>Jorge Kajuru (Senado)</v>
    <v>f8b268f7-eb68-4419-91ca-9e02bc704376</v>
    <v>pt-BR</v>
    <v>Generic</v>
  </rv>
  <rv s="0">
    <v>805306368</v>
    <v>Vanderlan Cardoso (Senado)</v>
    <v>2834e1fe-3e15-64ea-9b07-e914b0069748</v>
    <v>pt-BR</v>
    <v>Generic</v>
  </rv>
  <rv s="0">
    <v>805306368</v>
    <v>Wilder Morais (Senado)</v>
    <v>a7251626-bfb7-59e8-0781-f8f1f7b8003c</v>
    <v>pt-BR</v>
    <v>Generic</v>
  </rv>
  <rv s="4">
    <v>9</v>
  </rv>
  <rv s="1">
    <fb>6778772</fb>
    <v>10</v>
  </rv>
  <rv s="5">
    <v>#VALUE!</v>
    <v>pt-BR</v>
    <v>38750702-647a-b72a-2cec-e4a55e078f36</v>
    <v>536870912</v>
    <v>1</v>
    <v>38</v>
    <v>3</v>
    <v>4</v>
    <v>Goiás</v>
    <v>6</v>
    <v>7</v>
    <v>Map</v>
    <v>8</v>
    <v>18</v>
    <v>BR-GO</v>
    <v>100</v>
    <v>101</v>
    <v>Goiás is a Brazilian state located in the Center-West region. Goiás borders the Federal District and the states of Tocantins, Bahia, Minas Gerais, Mato Grosso do Sul and Mato Grosso. The state capital is Goiânia. With 7.2 million inhabitants, ...</v>
    <v>102</v>
    <v>103</v>
    <v>108</v>
    <v>101</v>
    <v>Goiás</v>
    <v>10</v>
    <v>109</v>
    <v>Goiás</v>
    <v>mdp/vdpid/12285</v>
  </rv>
  <rv s="0">
    <v>536870912</v>
    <v>Maranhão</v>
    <v>98274980-9da4-ff5e-78a1-e512bb4179ca</v>
    <v>pt-BR</v>
    <v>Map</v>
  </rv>
  <rv s="1">
    <fb>331983.2</fb>
    <v>10</v>
  </rv>
  <rv s="0">
    <v>536870912</v>
    <v>São Luís</v>
    <v>0d9a2270-bec5-b9fe-5a63-fd6e2ed304cb</v>
    <v>pt-BR</v>
    <v>Map</v>
  </rv>
  <rv s="2">
    <v>9</v>
    <v>8</v>
    <v>39</v>
    <v>7</v>
    <v>0</v>
    <v>Image of Maranhão</v>
  </rv>
  <rv s="3">
    <v>https://www.bing.com/search?q=Maranh%c3%a3o&amp;form=skydnc</v>
    <v>Aprenda mais com Bing</v>
  </rv>
  <rv s="0">
    <v>805306368</v>
    <v>Carlos Brandão (Governador)</v>
    <v>d95745eb-2bfd-1802-f363-609f5048226d</v>
    <v>pt-BR</v>
    <v>Generic</v>
  </rv>
  <rv s="0">
    <v>805306368</v>
    <v>Eliziane Gama (Senado)</v>
    <v>43fc161e-d37b-83cb-7fac-de2f4b8e54d6</v>
    <v>pt-BR</v>
    <v>Generic</v>
  </rv>
  <rv s="0">
    <v>805306368</v>
    <v>Weverton Rocha (Senado)</v>
    <v>8ac31100-7060-4397-8828-e3c967c4a5cd</v>
    <v>pt-BR</v>
    <v>Generic</v>
  </rv>
  <rv s="4">
    <v>10</v>
  </rv>
  <rv s="1">
    <fb>7000229</fb>
    <v>10</v>
  </rv>
  <rv s="5">
    <v>#VALUE!</v>
    <v>pt-BR</v>
    <v>98274980-9da4-ff5e-78a1-e512bb4179ca</v>
    <v>536870912</v>
    <v>1</v>
    <v>41</v>
    <v>3</v>
    <v>4</v>
    <v>Maranhão</v>
    <v>6</v>
    <v>7</v>
    <v>Map</v>
    <v>8</v>
    <v>18</v>
    <v>BR-MA</v>
    <v>112</v>
    <v>113</v>
    <v>Maranhão is a state in Brazil. Located in the country's Northeast Region, it has a population of about 7 million and an area of 332,000 km². Clockwise from north, it borders on the Atlantic Ocean for 2,243 km and the states of Piauí, Tocantins ...</v>
    <v>114</v>
    <v>115</v>
    <v>119</v>
    <v>113</v>
    <v>Maranhão</v>
    <v>10</v>
    <v>120</v>
    <v>Maranhão</v>
    <v>mdp/vdpid/20242</v>
  </rv>
  <rv s="0">
    <v>536870912</v>
    <v>Minas Gerais</v>
    <v>974e2066-dee0-aecd-c973-50babb750033</v>
    <v>pt-BR</v>
    <v>Map</v>
  </rv>
  <rv s="1">
    <fb>586514</fb>
    <v>10</v>
  </rv>
  <rv s="0">
    <v>536870912</v>
    <v>Belo Horizonte</v>
    <v>7d1c2d93-f138-98ba-29b3-c39c6ce5b7d8</v>
    <v>pt-BR</v>
    <v>Map</v>
  </rv>
  <rv s="2">
    <v>10</v>
    <v>8</v>
    <v>42</v>
    <v>7</v>
    <v>0</v>
    <v>Image of Minas Gerais</v>
  </rv>
  <rv s="3">
    <v>https://www.bing.com/search?q=Minas+Gerais&amp;form=skydnc</v>
    <v>Aprenda mais com Bing</v>
  </rv>
  <rv s="0">
    <v>805306368</v>
    <v>Romeu Zema (Governador)</v>
    <v>0b49577b-e092-186e-762c-adfe99963c80</v>
    <v>pt-BR</v>
    <v>Generic</v>
  </rv>
  <rv s="0">
    <v>805306368</v>
    <v>Carlos Viana (Senado)</v>
    <v>00c5ad73-5fb7-4d3e-b11a-b16c49efc8dc</v>
    <v>pt-BR</v>
    <v>Generic</v>
  </rv>
  <rv s="0">
    <v>805306368</v>
    <v>Cleitinho Azevedo (Senado)</v>
    <v>a45d5157-bb5e-c75d-bd03-dc6f0ce4dbc1</v>
    <v>pt-BR</v>
    <v>Generic</v>
  </rv>
  <rv s="0">
    <v>805306368</v>
    <v>Rodrigo Pacheco (Senado)</v>
    <v>3dabaab4-151c-2a30-e245-b0ad8216998d</v>
    <v>pt-BR</v>
    <v>Generic</v>
  </rv>
  <rv s="4">
    <v>11</v>
  </rv>
  <rv s="1">
    <fb>21119536</fb>
    <v>10</v>
  </rv>
  <rv s="5">
    <v>#VALUE!</v>
    <v>pt-BR</v>
    <v>974e2066-dee0-aecd-c973-50babb750033</v>
    <v>536870912</v>
    <v>1</v>
    <v>44</v>
    <v>3</v>
    <v>4</v>
    <v>Minas Gerais</v>
    <v>6</v>
    <v>7</v>
    <v>Map</v>
    <v>8</v>
    <v>18</v>
    <v>BR-MG</v>
    <v>123</v>
    <v>124</v>
    <v>Minas Gerais is a state in Southeastern Brazil. It ranks as the second most populous, the third by gross domestic product, and the fourth largest by area in the country. The state's capital and largest city, Belo Horizonte, is a major urban and ...</v>
    <v>125</v>
    <v>126</v>
    <v>131</v>
    <v>124</v>
    <v>Minas Gerais</v>
    <v>10</v>
    <v>132</v>
    <v>Minas Gerais</v>
    <v>mdp/vdpid/37692</v>
  </rv>
  <rv s="0">
    <v>536870912</v>
    <v>Mato Grosso do Sul</v>
    <v>7de24933-1d79-fc85-387b-3ce7947910b6</v>
    <v>pt-BR</v>
    <v>Map</v>
  </rv>
  <rv s="1">
    <fb>357145.53200000001</fb>
    <v>10</v>
  </rv>
  <rv s="0">
    <v>536870912</v>
    <v>Campo Grande</v>
    <v>b2b9517f-f6af-9bc8-e45f-70d90889c003</v>
    <v>pt-BR</v>
    <v>Map</v>
  </rv>
  <rv s="2">
    <v>11</v>
    <v>8</v>
    <v>45</v>
    <v>7</v>
    <v>0</v>
    <v>Image of Mato Grosso do Sul</v>
  </rv>
  <rv s="3">
    <v>https://www.bing.com/search?q=Mato+Grosso+do+Sul&amp;form=skydnc</v>
    <v>Aprenda mais com Bing</v>
  </rv>
  <rv s="0">
    <v>805306368</v>
    <v>Eduardo Riedel (Governador)</v>
    <v>164461a4-51f1-0f11-5dd6-7a23f079c87f</v>
    <v>pt-BR</v>
    <v>Generic</v>
  </rv>
  <rv s="0">
    <v>805306368</v>
    <v>Nelsinho Trad (Senado)</v>
    <v>b5e7011b-f84b-4efa-baa1-25ba5279c704</v>
    <v>pt-BR</v>
    <v>Generic</v>
  </rv>
  <rv s="0">
    <v>805306368</v>
    <v>Tereza Cristina (Senado)</v>
    <v>6dc658d1-2ae8-8137-76a7-24f391995fd4</v>
    <v>pt-BR</v>
    <v>Generic</v>
  </rv>
  <rv s="0">
    <v>805306368</v>
    <v>Soraya Thronicke (Senado)</v>
    <v>a9f3aa9b-f6e5-5b10-b54f-6764d9bad73e</v>
    <v>pt-BR</v>
    <v>Generic</v>
  </rv>
  <rv s="4">
    <v>12</v>
  </rv>
  <rv s="1">
    <fb>2839188</fb>
    <v>10</v>
  </rv>
  <rv s="5">
    <v>#VALUE!</v>
    <v>pt-BR</v>
    <v>7de24933-1d79-fc85-387b-3ce7947910b6</v>
    <v>536870912</v>
    <v>1</v>
    <v>47</v>
    <v>3</v>
    <v>4</v>
    <v>Mato Grosso do Sul</v>
    <v>6</v>
    <v>7</v>
    <v>Map</v>
    <v>8</v>
    <v>35</v>
    <v>BR-MS</v>
    <v>135</v>
    <v>136</v>
    <v>Mato Grosso do Sul is one of Brazil's 27 federal units, located in the southern part of the Central-West Region, bordering five Brazilian states: Mato Grosso, Goiás and Minas Gerais, São Paulo and Paraná ; and two South America countries: ...</v>
    <v>137</v>
    <v>138</v>
    <v>143</v>
    <v>136</v>
    <v>Mato Grosso do Sul</v>
    <v>10</v>
    <v>144</v>
    <v>Mato Grosso do Sul</v>
    <v>mdp/vdpid/20597</v>
  </rv>
  <rv s="0">
    <v>536870912</v>
    <v>Mato Grosso</v>
    <v>af05c757-4d77-813e-b8eb-97635c07f37a</v>
    <v>pt-BR</v>
    <v>Map</v>
  </rv>
  <rv s="1">
    <fb>903357</fb>
    <v>10</v>
  </rv>
  <rv s="0">
    <v>536870912</v>
    <v>Cuiabá</v>
    <v>40ab2387-3bef-ed49-417a-241a85867199</v>
    <v>pt-BR</v>
    <v>Map</v>
  </rv>
  <rv s="2">
    <v>12</v>
    <v>8</v>
    <v>48</v>
    <v>7</v>
    <v>0</v>
    <v>Image of Mato Grosso</v>
  </rv>
  <rv s="3">
    <v>https://www.bing.com/search?q=Mato+Grosso&amp;form=skydnc</v>
    <v>Aprenda mais com Bing</v>
  </rv>
  <rv s="0">
    <v>805306368</v>
    <v>Mauro Mendes (Governador)</v>
    <v>89fde148-6595-30ce-b8c6-035fd8e99daf</v>
    <v>pt-BR</v>
    <v>Generic</v>
  </rv>
  <rv s="0">
    <v>805306368</v>
    <v>Jayme Campos (Senado)</v>
    <v>755b92d0-8265-1d67-7309-1b320282967b</v>
    <v>pt-BR</v>
    <v>Generic</v>
  </rv>
  <rv s="0">
    <v>805306368</v>
    <v>Margareth Buzetti (Senado)</v>
    <v>11b117eb-c668-3b43-fc3c-311736d8224e</v>
    <v>pt-BR</v>
    <v>Generic</v>
  </rv>
  <rv s="0">
    <v>805306368</v>
    <v>Wellington Fagundes (Senado)</v>
    <v>e24fb836-62a7-5d20-9f5b-01f33f1c6386</v>
    <v>pt-BR</v>
    <v>Generic</v>
  </rv>
  <rv s="4">
    <v>13</v>
  </rv>
  <rv s="1">
    <fb>3344544</fb>
    <v>10</v>
  </rv>
  <rv s="5">
    <v>#VALUE!</v>
    <v>pt-BR</v>
    <v>af05c757-4d77-813e-b8eb-97635c07f37a</v>
    <v>536870912</v>
    <v>1</v>
    <v>50</v>
    <v>3</v>
    <v>4</v>
    <v>Mato Grosso</v>
    <v>6</v>
    <v>7</v>
    <v>Map</v>
    <v>8</v>
    <v>18</v>
    <v>BR-MT</v>
    <v>147</v>
    <v>148</v>
    <v>Mato Grosso is one of the states of Brazil, the third largest by area, located in the Central-West region. The state has 1.66% of the Brazilian population and is responsible for 1.9% of the Brazilian GDP.</v>
    <v>149</v>
    <v>150</v>
    <v>155</v>
    <v>148</v>
    <v>Mato Grosso</v>
    <v>10</v>
    <v>156</v>
    <v>Mato Grosso</v>
    <v>mdp/vdpid/20600</v>
  </rv>
  <rv s="0">
    <v>536870912</v>
    <v>Pará</v>
    <v>7a0db70a-73db-e83d-e548-6fab7a523b35</v>
    <v>pt-BR</v>
    <v>Map</v>
  </rv>
  <rv s="1">
    <fb>1245870.7</fb>
    <v>10</v>
  </rv>
  <rv s="0">
    <v>536870912</v>
    <v>Belém</v>
    <v>19b9814d-03b5-b9a5-2607-ca75413f8674</v>
    <v>pt-BR</v>
    <v>Map</v>
  </rv>
  <rv s="2">
    <v>13</v>
    <v>8</v>
    <v>51</v>
    <v>7</v>
    <v>0</v>
    <v>Image of Pará</v>
  </rv>
  <rv s="3">
    <v>https://www.bing.com/search?q=Par%c3%a1&amp;form=skydnc</v>
    <v>Aprenda mais com Bing</v>
  </rv>
  <rv s="0">
    <v>805306368</v>
    <v>Helder Barbalho (Governador)</v>
    <v>1323c458-fbb7-4141-9278-070cd6dc5c75</v>
    <v>pt-BR</v>
    <v>Generic</v>
  </rv>
  <rv s="0">
    <v>805306368</v>
    <v>Beto Faro (Senado)</v>
    <v>c31dc30a-9d8d-1c81-f14d-443c9be750cf</v>
    <v>pt-BR</v>
    <v>Generic</v>
  </rv>
  <rv s="0">
    <v>805306368</v>
    <v>Jader Barbalho (Senado)</v>
    <v>2bfa117e-a6b4-f752-7b72-6ba2cb623999</v>
    <v>pt-BR</v>
    <v>Generic</v>
  </rv>
  <rv s="0">
    <v>805306368</v>
    <v>Zequinha Marinho (Senado)</v>
    <v>43b26988-cfa3-2689-ee40-3658db51f11a</v>
    <v>pt-BR</v>
    <v>Generic</v>
  </rv>
  <rv s="4">
    <v>14</v>
  </rv>
  <rv s="1">
    <fb>8366628</fb>
    <v>10</v>
  </rv>
  <rv s="5">
    <v>#VALUE!</v>
    <v>pt-BR</v>
    <v>7a0db70a-73db-e83d-e548-6fab7a523b35</v>
    <v>536870912</v>
    <v>1</v>
    <v>53</v>
    <v>3</v>
    <v>4</v>
    <v>Pará</v>
    <v>6</v>
    <v>7</v>
    <v>Map</v>
    <v>8</v>
    <v>18</v>
    <v>BR-PA</v>
    <v>159</v>
    <v>160</v>
    <v>Pará is a state of Brazil, located in northern Brazil and traversed by the lower Amazon River. It borders the Brazilian states of Amapá, Maranhão, Tocantins, Mato Grosso, Amazonas and Roraima. To the northwest are the borders of Guyana and ...</v>
    <v>161</v>
    <v>162</v>
    <v>167</v>
    <v>160</v>
    <v>Pará</v>
    <v>10</v>
    <v>168</v>
    <v>Pará</v>
    <v>mdp/vdpid/25190</v>
  </rv>
  <rv s="0">
    <v>536870912</v>
    <v>Paraíba</v>
    <v>f5be810b-3322-2252-c10f-35206d84b548</v>
    <v>pt-BR</v>
    <v>Map</v>
  </rv>
  <rv s="1">
    <fb>56584.6</fb>
    <v>10</v>
  </rv>
  <rv s="0">
    <v>536870912</v>
    <v>João Pessoa</v>
    <v>117afd21-6ef9-4436-b777-f5513479f4b8</v>
    <v>pt-BR</v>
    <v>Map</v>
  </rv>
  <rv s="2">
    <v>14</v>
    <v>8</v>
    <v>54</v>
    <v>7</v>
    <v>0</v>
    <v>Image of Paraíba</v>
  </rv>
  <rv s="3">
    <v>https://www.bing.com/search?q=Para%c3%adba&amp;form=skydnc</v>
    <v>Aprenda mais com Bing</v>
  </rv>
  <rv s="0">
    <v>805306368</v>
    <v>João Azevêdo (Governador)</v>
    <v>c0995fd6-1875-e2e6-cb26-3898eb0c2a36</v>
    <v>pt-BR</v>
    <v>Generic</v>
  </rv>
  <rv s="0">
    <v>805306368</v>
    <v>Daniella Ribeiro (Senado)</v>
    <v>f47c1c1b-cfdd-4b53-d582-f2ec6e3eb49c</v>
    <v>pt-BR</v>
    <v>Generic</v>
  </rv>
  <rv s="0">
    <v>805306368</v>
    <v>Efraim Filho (Senado)</v>
    <v>6f0536aa-e36f-c2f8-365d-1a24381cb50e</v>
    <v>pt-BR</v>
    <v>Generic</v>
  </rv>
  <rv s="0">
    <v>805306368</v>
    <v>Veneziano Vital do Rêgo (Senado)</v>
    <v>605bfc9e-5b13-3e4d-8c34-b252a4903a05</v>
    <v>pt-BR</v>
    <v>Generic</v>
  </rv>
  <rv s="4">
    <v>15</v>
  </rv>
  <rv s="1">
    <fb>4025558</fb>
    <v>10</v>
  </rv>
  <rv s="5">
    <v>#VALUE!</v>
    <v>pt-BR</v>
    <v>f5be810b-3322-2252-c10f-35206d84b548</v>
    <v>536870912</v>
    <v>1</v>
    <v>56</v>
    <v>3</v>
    <v>4</v>
    <v>Paraíba</v>
    <v>6</v>
    <v>7</v>
    <v>Map</v>
    <v>8</v>
    <v>18</v>
    <v>BR-PB</v>
    <v>171</v>
    <v>172</v>
    <v>Paraíba is a state of Brazil. It is located in the Brazilian Northeast, and it is bordered by Rio Grande do Norte to the north, Ceará to the west, Pernambuco to the south and the Atlantic Ocean to the east. Paraíba is the third most densely ...</v>
    <v>173</v>
    <v>174</v>
    <v>179</v>
    <v>172</v>
    <v>Paraíba</v>
    <v>10</v>
    <v>180</v>
    <v>Paraíba</v>
    <v>mdp/vdpid/25208</v>
  </rv>
  <rv s="0">
    <v>536870912</v>
    <v>Pernambuco</v>
    <v>5538aab1-15ae-294f-2c10-f5083201cca1</v>
    <v>pt-BR</v>
    <v>Map</v>
  </rv>
  <rv s="1">
    <fb>98937.8</fb>
    <v>10</v>
  </rv>
  <rv s="0">
    <v>536870912</v>
    <v>Recife</v>
    <v>56717c0d-ccb4-6a32-53ba-4a80ef2afa79</v>
    <v>pt-BR</v>
    <v>Map</v>
  </rv>
  <rv s="2">
    <v>15</v>
    <v>8</v>
    <v>57</v>
    <v>7</v>
    <v>0</v>
    <v>Image of Pernambuco</v>
  </rv>
  <rv s="3">
    <v>https://www.bing.com/search?q=Pernambuco&amp;form=skydnc</v>
    <v>Aprenda mais com Bing</v>
  </rv>
  <rv s="0">
    <v>805306368</v>
    <v>Raquel Lyra (Governador)</v>
    <v>296e2801-863f-736a-c819-215a140cdf8e</v>
    <v>pt-BR</v>
    <v>Generic</v>
  </rv>
  <rv s="0">
    <v>805306368</v>
    <v>Humberto Costa (Senado)</v>
    <v>b65d20e4-ebbe-645a-a13e-483b0f0511e4</v>
    <v>pt-BR</v>
    <v>Generic</v>
  </rv>
  <rv s="0">
    <v>805306368</v>
    <v>Jarbas Vasconcelos (Senado)</v>
    <v>4dc3fb0b-1b50-2570-b6fb-5124915cd160</v>
    <v>pt-BR</v>
    <v>Generic</v>
  </rv>
  <rv s="0">
    <v>805306368</v>
    <v>Teresa Leitão (Senado)</v>
    <v>505dd793-3881-7016-a9f6-8c55047902f2</v>
    <v>pt-BR</v>
    <v>Generic</v>
  </rv>
  <rv s="4">
    <v>16</v>
  </rv>
  <rv s="1">
    <fb>9473266</fb>
    <v>10</v>
  </rv>
  <rv s="5">
    <v>#VALUE!</v>
    <v>pt-BR</v>
    <v>5538aab1-15ae-294f-2c10-f5083201cca1</v>
    <v>536870912</v>
    <v>1</v>
    <v>59</v>
    <v>3</v>
    <v>4</v>
    <v>Pernambuco</v>
    <v>6</v>
    <v>7</v>
    <v>Map</v>
    <v>8</v>
    <v>18</v>
    <v>BR-PE</v>
    <v>183</v>
    <v>184</v>
    <v>Pernambuco is a state of Brazil, located in the Northeast region of the country. With an estimated population of 9.6 million people as of 2020, making it seventh-most populous state of Brazil and with around 98,148 km², being the 19th-largest in ...</v>
    <v>185</v>
    <v>186</v>
    <v>191</v>
    <v>184</v>
    <v>Pernambuco</v>
    <v>10</v>
    <v>192</v>
    <v>Pernambuco</v>
    <v>mdp/vdpid/25687</v>
  </rv>
  <rv s="0">
    <v>536870912</v>
    <v>Piauí</v>
    <v>ab11433a-8357-ae6d-67fe-8570cc271399</v>
    <v>pt-BR</v>
    <v>Map</v>
  </rv>
  <rv s="1">
    <fb>251755.5</fb>
    <v>10</v>
  </rv>
  <rv s="0">
    <v>536870912</v>
    <v>Teresina</v>
    <v>56cf9d17-8e80-24c2-087b-559ee99aa747</v>
    <v>pt-BR</v>
    <v>Map</v>
  </rv>
  <rv s="2">
    <v>16</v>
    <v>8</v>
    <v>60</v>
    <v>7</v>
    <v>0</v>
    <v>Image of Piauí</v>
  </rv>
  <rv s="3">
    <v>https://www.bing.com/search?q=Piau%c3%ad&amp;form=skydnc</v>
    <v>Aprenda mais com Bing</v>
  </rv>
  <rv s="0">
    <v>805306368</v>
    <v>Rafael Fonteles (Governador)</v>
    <v>dd67019c-3d69-e81b-e91c-6eba69b48802</v>
    <v>pt-BR</v>
    <v>Generic</v>
  </rv>
  <rv s="0">
    <v>805306368</v>
    <v>Ciro Nogueira (Senado)</v>
    <v>17d88c14-32b5-48ec-2cdb-126afb881955</v>
    <v>pt-BR</v>
    <v>Generic</v>
  </rv>
  <rv s="0">
    <v>805306368</v>
    <v>Elmano Férrer (Senado)</v>
    <v>13c4c14d-62bf-e753-a545-91d401bd1697</v>
    <v>pt-BR</v>
    <v>Generic</v>
  </rv>
  <rv s="0">
    <v>805306368</v>
    <v>Marcelo Castro (Senado)</v>
    <v>5931e16c-a68b-3221-61c5-85296c5d4d15</v>
    <v>pt-BR</v>
    <v>Generic</v>
  </rv>
  <rv s="4">
    <v>17</v>
  </rv>
  <rv s="1">
    <fb>3219257</fb>
    <v>10</v>
  </rv>
  <rv s="5">
    <v>#VALUE!</v>
    <v>pt-BR</v>
    <v>ab11433a-8357-ae6d-67fe-8570cc271399</v>
    <v>536870912</v>
    <v>1</v>
    <v>62</v>
    <v>3</v>
    <v>4</v>
    <v>Piauí</v>
    <v>6</v>
    <v>7</v>
    <v>Map</v>
    <v>8</v>
    <v>18</v>
    <v>BR-PI</v>
    <v>195</v>
    <v>196</v>
    <v>Piauí is one of the states of Brazil, located in the country's Northeast Region. The state has 1.6% of the Brazilian population and produces 0.7% of the Brazilian GDP. Piauí has the shortest coastline of any coastal Brazilian state at 66 km, and ...</v>
    <v>197</v>
    <v>198</v>
    <v>203</v>
    <v>196</v>
    <v>Piauí</v>
    <v>10</v>
    <v>204</v>
    <v>Piauí</v>
    <v>mdp/vdpid/37693</v>
  </rv>
  <rv s="0">
    <v>536870912</v>
    <v>Paraná</v>
    <v>a33450c4-459a-0682-41ee-635b343dd785</v>
    <v>pt-BR</v>
    <v>Map</v>
  </rv>
  <rv s="1">
    <fb>199314.9</fb>
    <v>10</v>
  </rv>
  <rv s="0">
    <v>536870912</v>
    <v>Curitiba</v>
    <v>9de3a316-28c1-de67-4f2f-b5f04beb753a</v>
    <v>pt-BR</v>
    <v>Map</v>
  </rv>
  <rv s="2">
    <v>17</v>
    <v>8</v>
    <v>63</v>
    <v>7</v>
    <v>0</v>
    <v>Image of Paraná</v>
  </rv>
  <rv s="3">
    <v>https://www.bing.com/search?q=Paran%c3%a1&amp;form=skydnc</v>
    <v>Aprenda mais com Bing</v>
  </rv>
  <rv s="0">
    <v>805306368</v>
    <v>Ratinho Júnior (Governador)</v>
    <v>9fe83006-4ffb-319f-cb3b-87c0590d9334</v>
    <v>pt-BR</v>
    <v>Generic</v>
  </rv>
  <rv s="0">
    <v>805306368</v>
    <v>Flávio Arns (Senado)</v>
    <v>a25bc987-8c99-1c22-4fbc-49b4b1f3cce8</v>
    <v>pt-BR</v>
    <v>Generic</v>
  </rv>
  <rv s="0">
    <v>805306368</v>
    <v>Oriovisto Guimarães (Senado)</v>
    <v>687c0150-7a47-dfdb-1ddf-40cc94a47dbd</v>
    <v>pt-BR</v>
    <v>Generic</v>
  </rv>
  <rv s="0">
    <v>805306368</v>
    <v>Sergio Moro (Senado)</v>
    <v>45bcf27f-f5d6-14b3-dfb8-9089ec125305</v>
    <v>pt-BR</v>
    <v>Generic</v>
  </rv>
  <rv s="4">
    <v>18</v>
  </rv>
  <rv s="1">
    <fb>11320892</fb>
    <v>10</v>
  </rv>
  <rv s="5">
    <v>#VALUE!</v>
    <v>pt-BR</v>
    <v>a33450c4-459a-0682-41ee-635b343dd785</v>
    <v>536870912</v>
    <v>1</v>
    <v>65</v>
    <v>3</v>
    <v>4</v>
    <v>Paraná</v>
    <v>6</v>
    <v>7</v>
    <v>Map</v>
    <v>8</v>
    <v>18</v>
    <v>BR-PR</v>
    <v>207</v>
    <v>208</v>
    <v>Paraná is one of the 26 states of Brazil, in the south of the country. It is bordered in the north by São Paulo state, in the east by the Atlantic Ocean, in the south by Santa Catarina state and the province of Misiones, Argentina, and in the ...</v>
    <v>209</v>
    <v>210</v>
    <v>215</v>
    <v>208</v>
    <v>Paraná</v>
    <v>10</v>
    <v>216</v>
    <v>Paraná</v>
    <v>mdp/vdpid/9340570</v>
  </rv>
  <rv s="0">
    <v>536870912</v>
    <v>Rio de Janeiro</v>
    <v>3f5a22fa-26bd-86f9-0345-3a6206e8aab5</v>
    <v>pt-BR</v>
    <v>Map</v>
  </rv>
  <rv s="1">
    <fb>43696.1</fb>
    <v>10</v>
  </rv>
  <rv s="0">
    <v>536870912</v>
    <v>Rio de Janeiro</v>
    <v>bd69fe3d-bddf-02b9-aeb0-0384ff4b73dd</v>
    <v>pt-BR</v>
    <v>Map</v>
  </rv>
  <rv s="2">
    <v>18</v>
    <v>8</v>
    <v>66</v>
    <v>7</v>
    <v>0</v>
    <v>Image of Rio de Janeiro</v>
  </rv>
  <rv s="3">
    <v>https://www.bing.com/search?q=Rio+de+Janeiro+estado&amp;form=skydnc</v>
    <v>Aprenda mais com Bing</v>
  </rv>
  <rv s="0">
    <v>805306368</v>
    <v>Cláudio Castro (Governador)</v>
    <v>4f6be35e-fc81-e7c7-4845-05268a59263a</v>
    <v>pt-BR</v>
    <v>Generic</v>
  </rv>
  <rv s="0">
    <v>805306368</v>
    <v>Carlos Portinho (Senado)</v>
    <v>4932020f-f989-2103-e627-310fcaf1f740</v>
    <v>pt-BR</v>
    <v>Generic</v>
  </rv>
  <rv s="0">
    <v>805306368</v>
    <v>Flávio Bolsonaro (Senado)</v>
    <v>dec12564-6c98-c259-56ac-da94fc6fe5c3</v>
    <v>pt-BR</v>
    <v>Generic</v>
  </rv>
  <rv s="0">
    <v>805306368</v>
    <v>Romário (Senado)</v>
    <v>066e5b11-a708-58f2-1b67-5bbe9849f564</v>
    <v>pt-BR</v>
    <v>Generic</v>
  </rv>
  <rv s="4">
    <v>19</v>
  </rv>
  <rv s="1">
    <fb>16718956</fb>
    <v>10</v>
  </rv>
  <rv s="5">
    <v>#VALUE!</v>
    <v>pt-BR</v>
    <v>3f5a22fa-26bd-86f9-0345-3a6206e8aab5</v>
    <v>536870912</v>
    <v>1</v>
    <v>68</v>
    <v>3</v>
    <v>4</v>
    <v>Rio de Janeiro</v>
    <v>6</v>
    <v>7</v>
    <v>Map</v>
    <v>8</v>
    <v>18</v>
    <v>BR-RJ</v>
    <v>219</v>
    <v>220</v>
    <v>Rio de Janeiro is one of the 27 federative units of Brazil. It has the second largest economy of Brazil, with the largest being that of the state of São Paulo. The state, which has 8.2% of the Brazilian population, is responsible for 9.2% of the ...</v>
    <v>221</v>
    <v>222</v>
    <v>227</v>
    <v>220</v>
    <v>Rio de Janeiro</v>
    <v>10</v>
    <v>228</v>
    <v>Rio de Janeiro</v>
    <v>mdp/vdpid/27818</v>
  </rv>
  <rv s="0">
    <v>536870912</v>
    <v>Rio Grande do Norte</v>
    <v>4cccb40d-d26b-4493-e031-bcf803f1c2b1</v>
    <v>pt-BR</v>
    <v>Map</v>
  </rv>
  <rv s="1">
    <fb>53306.8</fb>
    <v>10</v>
  </rv>
  <rv s="0">
    <v>536870912</v>
    <v>Natal</v>
    <v>5992c2da-8bdc-e041-7f9e-b0a49767ea93</v>
    <v>pt-BR</v>
    <v>Map</v>
  </rv>
  <rv s="2">
    <v>19</v>
    <v>8</v>
    <v>69</v>
    <v>7</v>
    <v>0</v>
    <v>Image of Rio Grande do Norte</v>
  </rv>
  <rv s="3">
    <v>https://www.bing.com/search?q=Rio+Grande+do+Norte&amp;form=skydnc</v>
    <v>Aprenda mais com Bing</v>
  </rv>
  <rv s="0">
    <v>805306368</v>
    <v>Fátima Bezerra (Governador)</v>
    <v>4e267756-ec2f-df6a-9c6c-0b7b6d525f13</v>
    <v>pt-BR</v>
    <v>Generic</v>
  </rv>
  <rv s="0">
    <v>805306368</v>
    <v>Rogério Marinho (Senado)</v>
    <v>1f228cef-d131-271c-2982-4c99ad47d064</v>
    <v>pt-BR</v>
    <v>Generic</v>
  </rv>
  <rv s="0">
    <v>805306368</v>
    <v>Styvenson Valentim (Senado)</v>
    <v>abc1a2cb-1d11-929e-94d4-3f56f1e0ff79</v>
    <v>pt-BR</v>
    <v>Generic</v>
  </rv>
  <rv s="0">
    <v>805306368</v>
    <v>Zenaide Maia (Senado)</v>
    <v>eaa16a88-c471-e9e6-3b72-b047674af1a4</v>
    <v>pt-BR</v>
    <v>Generic</v>
  </rv>
  <rv s="4">
    <v>20</v>
  </rv>
  <rv s="1">
    <fb>3507003</fb>
    <v>10</v>
  </rv>
  <rv s="5">
    <v>#VALUE!</v>
    <v>pt-BR</v>
    <v>4cccb40d-d26b-4493-e031-bcf803f1c2b1</v>
    <v>536870912</v>
    <v>1</v>
    <v>71</v>
    <v>3</v>
    <v>4</v>
    <v>Rio Grande do Norte</v>
    <v>6</v>
    <v>7</v>
    <v>Map</v>
    <v>8</v>
    <v>18</v>
    <v>BR-RN</v>
    <v>231</v>
    <v>232</v>
    <v>Rio Grande do Norte is one of the states of Brazil. It is located in the northeastern region of the country, forming the northeasternmost tip of the South American continent. The name literally translates as "Great Northern River", referring to ...</v>
    <v>233</v>
    <v>234</v>
    <v>239</v>
    <v>232</v>
    <v>Rio Grande do Norte</v>
    <v>10</v>
    <v>240</v>
    <v>Rio Grande do Norte</v>
    <v>mdp/vdpid/27824</v>
  </rv>
  <rv s="0">
    <v>536870912</v>
    <v>Rondônia</v>
    <v>25fbe5d5-9bc1-0ec2-ac78-2d9fe5b147dd</v>
    <v>pt-BR</v>
    <v>Map</v>
  </rv>
  <rv s="1">
    <fb>237765.3</fb>
    <v>10</v>
  </rv>
  <rv s="0">
    <v>536870912</v>
    <v>Porto Velho</v>
    <v>56bc729e-1fb1-bc28-7c3e-9b068ab999b0</v>
    <v>pt-BR</v>
    <v>Map</v>
  </rv>
  <rv s="2">
    <v>20</v>
    <v>8</v>
    <v>72</v>
    <v>7</v>
    <v>0</v>
    <v>Image of Rondônia</v>
  </rv>
  <rv s="3">
    <v>https://www.bing.com/search?q=Rond%c3%b4nia&amp;form=skydnc</v>
    <v>Aprenda mais com Bing</v>
  </rv>
  <rv s="0">
    <v>805306368</v>
    <v>Marcos Rocha (Governador)</v>
    <v>8f5da361-056e-c381-1a21-8e8b86b28f7c</v>
    <v>pt-BR</v>
    <v>Generic</v>
  </rv>
  <rv s="0">
    <v>805306368</v>
    <v>Confúcio Moura (Senado)</v>
    <v>9319cb74-13fc-4eb1-af85-c25791374247</v>
    <v>pt-BR</v>
    <v>Generic</v>
  </rv>
  <rv s="0">
    <v>805306368</v>
    <v>Jaime Bagattoli (Senado)</v>
    <v>f6f235b7-6b73-59eb-2cf8-eefa4ae4e5db</v>
    <v>pt-BR</v>
    <v>Generic</v>
  </rv>
  <rv s="0">
    <v>805306368</v>
    <v>Marcos Rogério (Senado)</v>
    <v>70930dff-0eb8-0e95-fae7-bb00634ee0dc</v>
    <v>pt-BR</v>
    <v>Generic</v>
  </rv>
  <rv s="4">
    <v>21</v>
  </rv>
  <rv s="1">
    <fb>1815278</fb>
    <v>10</v>
  </rv>
  <rv s="5">
    <v>#VALUE!</v>
    <v>pt-BR</v>
    <v>25fbe5d5-9bc1-0ec2-ac78-2d9fe5b147dd</v>
    <v>536870912</v>
    <v>1</v>
    <v>74</v>
    <v>3</v>
    <v>4</v>
    <v>Rondônia</v>
    <v>6</v>
    <v>7</v>
    <v>Map</v>
    <v>8</v>
    <v>35</v>
    <v>BR-RO</v>
    <v>243</v>
    <v>244</v>
    <v>Rondônia is one of the 26 states of Brazil, located in the northern subdivision of the country between latitudes 07º 58' 32" and 13º 41' 36" S and longitudes 59º 46' 26" and 66º 48' 21"W. To the west is a short border with the state of Acre for ...</v>
    <v>245</v>
    <v>246</v>
    <v>251</v>
    <v>244</v>
    <v>Rondônia</v>
    <v>10</v>
    <v>252</v>
    <v>Rondônia</v>
    <v>mdp/vdpid/9332975</v>
  </rv>
  <rv s="0">
    <v>536870912</v>
    <v>Rio Grande do Sul</v>
    <v>9644dbbf-be0c-de9c-a534-3d7ff4801a8b</v>
    <v>pt-BR</v>
    <v>Map</v>
  </rv>
  <rv s="1">
    <fb>281707.09999999998</fb>
    <v>10</v>
  </rv>
  <rv s="0">
    <v>536870912</v>
    <v>Porto Alegre</v>
    <v>59476ac7-9b13-46ab-560e-cdac4510fa7a</v>
    <v>pt-BR</v>
    <v>Map</v>
  </rv>
  <rv s="2">
    <v>21</v>
    <v>8</v>
    <v>75</v>
    <v>7</v>
    <v>0</v>
    <v>Image of Rio Grande do Sul</v>
  </rv>
  <rv s="3">
    <v>https://www.bing.com/search?q=Rio+Grande+do+Sul&amp;form=skydnc</v>
    <v>Aprenda mais com Bing</v>
  </rv>
  <rv s="0">
    <v>805306368</v>
    <v>Eduardo Leite (Governador)</v>
    <v>d1404a79-7938-b7c4-f205-661c23e903bb</v>
    <v>pt-BR</v>
    <v>Generic</v>
  </rv>
  <rv s="0">
    <v>805306368</v>
    <v>Hamilton Mourão (Senado)</v>
    <v>82d9ec69-ca73-987b-d035-f269280ea4a8</v>
    <v>pt-BR</v>
    <v>Generic</v>
  </rv>
  <rv s="0">
    <v>805306368</v>
    <v>Luis Carlos Heinze (Senado)</v>
    <v>508828d8-0316-a126-81e8-351e9e99ee01</v>
    <v>pt-BR</v>
    <v>Generic</v>
  </rv>
  <rv s="0">
    <v>805306368</v>
    <v>Paulo Paim (Senado)</v>
    <v>6997a1f0-43cf-36e0-73f4-8546424dc37e</v>
    <v>pt-BR</v>
    <v>Generic</v>
  </rv>
  <rv s="4">
    <v>22</v>
  </rv>
  <rv s="1">
    <fb>11322895</fb>
    <v>10</v>
  </rv>
  <rv s="5">
    <v>#VALUE!</v>
    <v>pt-BR</v>
    <v>9644dbbf-be0c-de9c-a534-3d7ff4801a8b</v>
    <v>536870912</v>
    <v>1</v>
    <v>77</v>
    <v>3</v>
    <v>4</v>
    <v>Rio Grande do Sul</v>
    <v>6</v>
    <v>7</v>
    <v>Map</v>
    <v>8</v>
    <v>18</v>
    <v>BR-RS</v>
    <v>255</v>
    <v>256</v>
    <v>Rio Grande do Sul is a state in the southern region of Brazil. It is the fifth-most populous state and the ninth-largest by area. Located in the southernmost part of the country, Rio Grande do Sul is bordered clockwise by Santa Catarina to the ...</v>
    <v>257</v>
    <v>258</v>
    <v>263</v>
    <v>256</v>
    <v>Rio Grande do Sul</v>
    <v>10</v>
    <v>264</v>
    <v>Rio Grande do Sul</v>
    <v>mdp/vdpid/27825</v>
  </rv>
  <rv s="0">
    <v>536870912</v>
    <v>Santa Catarina</v>
    <v>6262969d-76c7-e65f-1be5-668011a93ff0</v>
    <v>pt-BR</v>
    <v>Map</v>
  </rv>
  <rv s="1">
    <fb>95730.7</fb>
    <v>10</v>
  </rv>
  <rv s="0">
    <v>536870912</v>
    <v>Florianópolis</v>
    <v>21bdeb41-fb0e-9537-f2bb-6ca2732f1d96</v>
    <v>pt-BR</v>
    <v>Map</v>
  </rv>
  <rv s="2">
    <v>22</v>
    <v>8</v>
    <v>78</v>
    <v>7</v>
    <v>0</v>
    <v>Image of Santa Catarina</v>
  </rv>
  <rv s="3">
    <v>https://www.bing.com/search?q=Santa+Catarina&amp;form=skydnc</v>
    <v>Aprenda mais com Bing</v>
  </rv>
  <rv s="0">
    <v>805306368</v>
    <v>Jorginho Mello (Governador)</v>
    <v>4ee030f8-d90a-4e6f-a873-873ccd52579d</v>
    <v>pt-BR</v>
    <v>Generic</v>
  </rv>
  <rv s="0">
    <v>805306368</v>
    <v>Esperidião Amin (Senado)</v>
    <v>f75d7f73-4fc6-6642-c5ca-d7e9dd11c1e7</v>
    <v>pt-BR</v>
    <v>Generic</v>
  </rv>
  <rv s="0">
    <v>805306368</v>
    <v>Ivete da Silveira (Senado)</v>
    <v>c16b3cd2-eb5f-83a5-e4ad-e7c2df10df14</v>
    <v>pt-BR</v>
    <v>Generic</v>
  </rv>
  <rv s="0">
    <v>805306368</v>
    <v>Jorge Seif (Senado)</v>
    <v>b93cbffd-e37f-6d92-6c79-ee8ad4206d8c</v>
    <v>pt-BR</v>
    <v>Generic</v>
  </rv>
  <rv s="4">
    <v>23</v>
  </rv>
  <rv s="0">
    <v>536870912</v>
    <v>Joinville</v>
    <v>5e86234b-4bd7-a488-c6bc-8ed280c1c890</v>
    <v>pt-BR</v>
    <v>Map</v>
  </rv>
  <rv s="1">
    <fb>7001161</fb>
    <v>10</v>
  </rv>
  <rv s="5">
    <v>#VALUE!</v>
    <v>pt-BR</v>
    <v>6262969d-76c7-e65f-1be5-668011a93ff0</v>
    <v>536870912</v>
    <v>1</v>
    <v>80</v>
    <v>3</v>
    <v>4</v>
    <v>Santa Catarina</v>
    <v>6</v>
    <v>7</v>
    <v>Map</v>
    <v>8</v>
    <v>18</v>
    <v>BR-SC</v>
    <v>267</v>
    <v>268</v>
    <v>Santa Catarina is a state in the South Region of Brazil. Of Brazil's 26 states, it is the seventh-smallest state in total area and the 11th most populous. Additionally, it is the ninth-largest settlement, with 295 municipalities. The state, with ...</v>
    <v>269</v>
    <v>270</v>
    <v>275</v>
    <v>276</v>
    <v>Santa Catarina</v>
    <v>10</v>
    <v>277</v>
    <v>Santa Catarina</v>
    <v>mdp/vdpid/29612</v>
  </rv>
  <rv s="0">
    <v>536870912</v>
    <v>Sergipe</v>
    <v>a7f70762-a1ab-d5de-8bf0-3eb8532c1eb9</v>
    <v>pt-BR</v>
    <v>Map</v>
  </rv>
  <rv s="1">
    <fb>22050.3</fb>
    <v>10</v>
  </rv>
  <rv s="0">
    <v>536870912</v>
    <v>Aracaju</v>
    <v>0ef2209c-3b6b-3a02-bebd-abc43fdbbec1</v>
    <v>pt-BR</v>
    <v>Map</v>
  </rv>
  <rv s="2">
    <v>23</v>
    <v>8</v>
    <v>81</v>
    <v>7</v>
    <v>0</v>
    <v>Image of Sergipe</v>
  </rv>
  <rv s="3">
    <v>https://www.bing.com/search?q=Sergipe&amp;form=skydnc</v>
    <v>Aprenda mais com Bing</v>
  </rv>
  <rv s="0">
    <v>805306368</v>
    <v>Fábio Mitidieri (Governador)</v>
    <v>adbd37ec-d6fa-7ceb-9486-5a3b9c2f59ff</v>
    <v>pt-BR</v>
    <v>Generic</v>
  </rv>
  <rv s="0">
    <v>805306368</v>
    <v>Alessandro Vieira (Senado)</v>
    <v>57ad9849-687b-919f-9321-c1c3ea502ac3</v>
    <v>pt-BR</v>
    <v>Generic</v>
  </rv>
  <rv s="0">
    <v>805306368</v>
    <v>Laercio Oliveira (Senado)</v>
    <v>b920b388-2037-9e86-28ac-1b9bef408d7f</v>
    <v>pt-BR</v>
    <v>Generic</v>
  </rv>
  <rv s="0">
    <v>805306368</v>
    <v>Rogério Carvalho (Senado)</v>
    <v>34c48e5c-1bd4-2604-e1f3-a4829e227b7c</v>
    <v>pt-BR</v>
    <v>Generic</v>
  </rv>
  <rv s="4">
    <v>24</v>
  </rv>
  <rv s="1">
    <fb>2288116</fb>
    <v>10</v>
  </rv>
  <rv s="5">
    <v>#VALUE!</v>
    <v>pt-BR</v>
    <v>a7f70762-a1ab-d5de-8bf0-3eb8532c1eb9</v>
    <v>536870912</v>
    <v>1</v>
    <v>83</v>
    <v>3</v>
    <v>4</v>
    <v>Sergipe</v>
    <v>6</v>
    <v>7</v>
    <v>Map</v>
    <v>8</v>
    <v>18</v>
    <v>BR-SE</v>
    <v>280</v>
    <v>281</v>
    <v>Sergipe, officially State of Sergipe, is a state of Brazil. Located in the Northeast Region along the Atlantic coast of the country, Sergipe is the smallest state in Brazil by geographical area at 21,910 square kilometres, larger only than the ...</v>
    <v>282</v>
    <v>283</v>
    <v>288</v>
    <v>281</v>
    <v>Sergipe</v>
    <v>10</v>
    <v>289</v>
    <v>Sergipe</v>
    <v>mdp/vdpid/30351</v>
  </rv>
  <rv s="0">
    <v>536870912</v>
    <v>São Paulo</v>
    <v>4d56ae2d-1aad-8c4f-dca2-4456acc12f89</v>
    <v>pt-BR</v>
    <v>Map</v>
  </rv>
  <rv s="1">
    <fb>248209.4</fb>
    <v>10</v>
  </rv>
  <rv s="0">
    <v>536870912</v>
    <v>São Paulo</v>
    <v>c6cf2f6e-626c-4267-ae48-9e13ea74d2b9</v>
    <v>pt-BR</v>
    <v>Map</v>
  </rv>
  <rv s="2">
    <v>24</v>
    <v>8</v>
    <v>84</v>
    <v>7</v>
    <v>0</v>
    <v>Image of São Paulo</v>
  </rv>
  <rv s="3">
    <v>https://www.bing.com/search?q=S%c3%a3o+Paulo+estado&amp;form=skydnc</v>
    <v>Aprenda mais com Bing</v>
  </rv>
  <rv s="0">
    <v>805306368</v>
    <v>Tarcísio de Freitas (Governador)</v>
    <v>38ff67cf-0c44-fe26-81f2-f463a891f1af</v>
    <v>pt-BR</v>
    <v>Generic</v>
  </rv>
  <rv s="0">
    <v>805306368</v>
    <v>Alexandre Luiz Giordano (Senado)</v>
    <v>4373ff21-5e3b-b54e-1c8f-13294bcfd8e4</v>
    <v>pt-BR</v>
    <v>Generic</v>
  </rv>
  <rv s="0">
    <v>805306368</v>
    <v>Marcos Pontes (Senado)</v>
    <v>b20b961c-19bc-0021-c0cf-5d294d7fc2de</v>
    <v>pt-BR</v>
    <v>Generic</v>
  </rv>
  <rv s="0">
    <v>805306368</v>
    <v>Mara Gabrilli (Senado)</v>
    <v>8ad24d5d-da6f-b938-6260-d6908944f271</v>
    <v>pt-BR</v>
    <v>Generic</v>
  </rv>
  <rv s="4">
    <v>25</v>
  </rv>
  <rv s="1">
    <fb>45595497</fb>
    <v>10</v>
  </rv>
  <rv s="5">
    <v>#VALUE!</v>
    <v>pt-BR</v>
    <v>4d56ae2d-1aad-8c4f-dca2-4456acc12f89</v>
    <v>536870912</v>
    <v>1</v>
    <v>86</v>
    <v>3</v>
    <v>4</v>
    <v>São Paulo</v>
    <v>6</v>
    <v>7</v>
    <v>Map</v>
    <v>8</v>
    <v>14</v>
    <v>BR-SP</v>
    <v>292</v>
    <v>293</v>
    <v>São Paulo is one of the 26 states of the Federative Republic of Brazil and is named after Saint Paul of Tarsus. A major industrial complex, the state has 21.9% of the Brazilian population and is responsible for 33.9% of Brazil's GDP. São Paulo ...</v>
    <v>294</v>
    <v>295</v>
    <v>300</v>
    <v>293</v>
    <v>São Paulo</v>
    <v>10</v>
    <v>301</v>
    <v>São Paulo</v>
    <v>mdp/vdpid/29821</v>
  </rv>
  <rv s="0">
    <v>536870912</v>
    <v>Tocantins</v>
    <v>f7a46dfe-e192-d6f7-e5f8-084e555ba7cb</v>
    <v>pt-BR</v>
    <v>Map</v>
  </rv>
  <rv s="1">
    <fb>278420.7</fb>
    <v>10</v>
  </rv>
  <rv s="0">
    <v>536870912</v>
    <v>Palmas</v>
    <v>983ef397-ecb9-e541-6d0a-abd6a475708b</v>
    <v>pt-BR</v>
    <v>Map</v>
  </rv>
  <rv s="2">
    <v>25</v>
    <v>8</v>
    <v>87</v>
    <v>7</v>
    <v>0</v>
    <v>Image of Tocantins</v>
  </rv>
  <rv s="3">
    <v>https://www.bing.com/search?q=Tocantins&amp;form=skydnc</v>
    <v>Aprenda mais com Bing</v>
  </rv>
  <rv s="0">
    <v>805306368</v>
    <v>Wanderlei Barbosa (Governador)</v>
    <v>c85061ac-d4dc-9c50-4586-4f23d23e2950</v>
    <v>pt-BR</v>
    <v>Generic</v>
  </rv>
  <rv s="0">
    <v>805306368</v>
    <v>Eduardo Gomes (Senado)</v>
    <v>c6cc0042-f126-9b6a-5b03-32f7bb632beb</v>
    <v>pt-BR</v>
    <v>Generic</v>
  </rv>
  <rv s="0">
    <v>805306368</v>
    <v>Irajá Abreu (Senado)</v>
    <v>64bb50f1-469e-9e52-d123-c2bf0e9000b9</v>
    <v>pt-BR</v>
    <v>Generic</v>
  </rv>
  <rv s="0">
    <v>805306368</v>
    <v>Dorinha Rezende (Senado)</v>
    <v>ff5695ea-61ec-ef72-d7af-3e7a17e84458</v>
    <v>pt-BR</v>
    <v>Generic</v>
  </rv>
  <rv s="4">
    <v>26</v>
  </rv>
  <rv s="1">
    <fb>1550194</fb>
    <v>10</v>
  </rv>
  <rv s="5">
    <v>#VALUE!</v>
    <v>pt-BR</v>
    <v>f7a46dfe-e192-d6f7-e5f8-084e555ba7cb</v>
    <v>536870912</v>
    <v>1</v>
    <v>89</v>
    <v>3</v>
    <v>4</v>
    <v>Tocantins</v>
    <v>6</v>
    <v>7</v>
    <v>Map</v>
    <v>8</v>
    <v>18</v>
    <v>BR-TO</v>
    <v>304</v>
    <v>305</v>
    <v>Tocantins is one of the 26 states of Brazil. It is the newest state, formed in 1988 and encompassing what had formerly been the northern two-fifths of the state of Goiás. Tocantins covers 277,620.91 square kilometres and had an estimated ...</v>
    <v>306</v>
    <v>307</v>
    <v>312</v>
    <v>305</v>
    <v>Tocantins</v>
    <v>10</v>
    <v>313</v>
    <v>Tocantins</v>
    <v>mdp/vdpid/33535</v>
  </rv>
</rvData>
</file>

<file path=xl/richData/rdrichvaluestructure.xml><?xml version="1.0" encoding="utf-8"?>
<rvStructures xmlns="http://schemas.microsoft.com/office/spreadsheetml/2017/richdata" count="7">
  <s t="_linkedentity2">
    <k n="%EntityServiceId" t="i"/>
    <k n="_DisplayString" t="s"/>
    <k n="%EntityId" t="s"/>
    <k n="%EntityCulture" t="s"/>
    <k n="_Icon" t="s"/>
  </s>
  <s t="_formattednumber">
    <k n="_Format" t="spb"/>
  </s>
  <s t="_webimage">
    <k n="WebImageIdentifier" t="i"/>
    <k n="_Provider" t="spb"/>
    <k n="Attribution" t="spb"/>
    <k n="CalcOrigin" t="i"/>
    <k n="ComputedImage" t="b"/>
    <k n="Text" t="s"/>
  </s>
  <s t="_hyperlink">
    <k n="Address" t="s"/>
    <k n="Text" t="s"/>
  </s>
  <s t="_array">
    <k n="array" t="a"/>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Área" t="r"/>
    <k n="Capital/Maior Cidade" t="r"/>
    <k n="Descrição" t="s"/>
    <k n="Imagem" t="r"/>
    <k n="LearnMoreOnLink" t="r"/>
    <k n="Líder(es)" t="r"/>
    <k n="Maior cida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Área" t="r"/>
    <k n="Capital/Maior Cidade" t="r"/>
    <k n="Descrição" t="s"/>
    <k n="Idioma oficial" t="r"/>
    <k n="Imagem" t="r"/>
    <k n="LearnMoreOnLink" t="r"/>
    <k n="Líder(es)" t="r"/>
    <k n="Maior cidade" t="r"/>
    <k n="Nome" t="s"/>
    <k n="País/região" t="r"/>
    <k n="População" t="r"/>
    <k n="UniqueName" t="s"/>
    <k n="VDPID/VSID" t="s"/>
  </s>
</rvStructures>
</file>

<file path=xl/richData/rdsupportingpropertybag.xml><?xml version="1.0" encoding="utf-8"?>
<supportingPropertyBags xmlns="http://schemas.microsoft.com/office/spreadsheetml/2017/richdata2">
  <spbArrays count="2">
    <a count="26">
      <v t="s">%EntityServiceId</v>
      <v t="s">%IsRefreshable</v>
      <v t="s">_CanonicalPropertyNames</v>
      <v t="s">%EntityCulture</v>
      <v t="s">%EntityId</v>
      <v t="s">_Icon</v>
      <v t="s">_Provider</v>
      <v t="s">_Attribution</v>
      <v t="s">_Display</v>
      <v t="s">Nome</v>
      <v t="s">_Format</v>
      <v t="s">Capital/Maior Cidade</v>
      <v t="s">Líder(es)</v>
      <v t="s">País/região</v>
      <v t="s">_SubLabel</v>
      <v t="s">População</v>
      <v t="s">`Área</v>
      <v t="s">Abreviação</v>
      <v t="s">Maior cidade</v>
      <v t="s">_Flags</v>
      <v t="s">VDPID/VSID</v>
      <v t="s">UniqueName</v>
      <v t="s">_DisplayString</v>
      <v t="s">LearnMoreOnLink</v>
      <v t="s">Imagem</v>
      <v t="s">Descrição</v>
    </a>
    <a count="27">
      <v t="s">%EntityServiceId</v>
      <v t="s">%IsRefreshable</v>
      <v t="s">_CanonicalPropertyNames</v>
      <v t="s">%EntityCulture</v>
      <v t="s">%EntityId</v>
      <v t="s">_Icon</v>
      <v t="s">_Provider</v>
      <v t="s">_Attribution</v>
      <v t="s">_Display</v>
      <v t="s">Nome</v>
      <v t="s">_Format</v>
      <v t="s">Capital/Maior Cidade</v>
      <v t="s">Líder(es)</v>
      <v t="s">País/região</v>
      <v t="s">_SubLabel</v>
      <v t="s">População</v>
      <v t="s">`Área</v>
      <v t="s">Abreviação</v>
      <v t="s">Maior cidade</v>
      <v t="s">Idioma oficial</v>
      <v t="s">_Flags</v>
      <v t="s">VDPID/VSID</v>
      <v t="s">UniqueName</v>
      <v t="s">_DisplayString</v>
      <v t="s">LearnMoreOnLink</v>
      <v t="s">Imagem</v>
      <v t="s">Descrição</v>
    </a>
  </spbArrays>
  <spbData count="90">
    <spb s="0">
      <v xml:space="preserve">Wikipedia	</v>
      <v xml:space="preserve">CC BY-SA 3.0	</v>
      <v xml:space="preserve">https://en.wikipedia.org/wiki/Acre_(state)	</v>
      <v xml:space="preserve">https://creativecommons.org/licenses/by-sa/3.0	</v>
    </spb>
    <spb s="0">
      <v xml:space="preserve">Wikipedia	</v>
      <v xml:space="preserve">CC-BY-SA	</v>
      <v xml:space="preserve">http://en.wikipedia.org/wiki/Acre_(state)	</v>
      <v xml:space="preserve">http://creativecommons.org/licenses/by-sa/3.0/	</v>
    </spb>
    <spb s="1">
      <v>0</v>
      <v>0</v>
      <v>0</v>
      <v>0</v>
      <v>1</v>
      <v>0</v>
      <v>0</v>
      <v>0</v>
      <v>0</v>
    </spb>
    <spb s="2">
      <v>Name</v>
      <v>Area</v>
      <v>Image</v>
      <v>Description</v>
      <v>Population</v>
      <v>Abbreviation</v>
      <v>UniqueName</v>
      <v>VDPID/VSID</v>
      <v>Country/region</v>
      <v>Largest city</v>
      <v>LearnMoreOnLink</v>
      <v>Capital/Major City</v>
    </spb>
    <spb s="3">
      <v>0</v>
      <v>Name</v>
      <v>LearnMoreOnLink</v>
    </spb>
    <spb s="4">
      <v>0</v>
      <v>0</v>
      <v>0</v>
    </spb>
    <spb s="5">
      <v>5</v>
      <v>5</v>
      <v>5</v>
    </spb>
    <spb s="6">
      <v>1</v>
      <v>2</v>
    </spb>
    <spb s="7">
      <v>https://www.bing.com</v>
      <v>https://www.bing.com/th?id=Ga%5Cbing_yt.png&amp;w=100&amp;h=40&amp;c=0&amp;pid=0.1</v>
      <v>Da plataforma Bing</v>
    </spb>
    <spb s="8">
      <v>km quadrado</v>
      <v>2019</v>
    </spb>
    <spb s="9">
      <v>3</v>
    </spb>
    <spb s="0">
      <v xml:space="preserve">Wikipedia	</v>
      <v xml:space="preserve">CC BY-SA 3.0	</v>
      <v xml:space="preserve">https://en.wikipedia.org/wiki/Alagoas	</v>
      <v xml:space="preserve">https://creativecommons.org/licenses/by-sa/3.0	</v>
    </spb>
    <spb s="0">
      <v xml:space="preserve">Wikipedia	</v>
      <v xml:space="preserve">CC-BY-SA	</v>
      <v xml:space="preserve">http://en.wikipedia.org/wiki/Alagoas	</v>
      <v xml:space="preserve">http://creativecommons.org/licenses/by-sa/3.0/	</v>
    </spb>
    <spb s="1">
      <v>11</v>
      <v>11</v>
      <v>11</v>
      <v>11</v>
      <v>12</v>
      <v>11</v>
      <v>11</v>
      <v>11</v>
      <v>11</v>
    </spb>
    <spb s="8">
      <v>km quadrado</v>
      <v>2018</v>
    </spb>
    <spb s="0">
      <v xml:space="preserve">Wikipedia	</v>
      <v xml:space="preserve">CC BY-SA 3.0	</v>
      <v xml:space="preserve">https://en.wikipedia.org/wiki/Amazonas_(Brazilian_state)	</v>
      <v xml:space="preserve">https://creativecommons.org/licenses/by-sa/3.0	</v>
    </spb>
    <spb s="0">
      <v xml:space="preserve">Wikipedia	</v>
      <v xml:space="preserve">CC-BY-SA	</v>
      <v xml:space="preserve">http://en.wikipedia.org/wiki/Amazonas_(Brazilian_state)	</v>
      <v xml:space="preserve">http://creativecommons.org/licenses/by-sa/3.0/	</v>
    </spb>
    <spb s="1">
      <v>15</v>
      <v>15</v>
      <v>15</v>
      <v>15</v>
      <v>16</v>
      <v>15</v>
      <v>15</v>
      <v>15</v>
      <v>15</v>
    </spb>
    <spb s="8">
      <v>km quadrado</v>
      <v>2017</v>
    </spb>
    <spb s="0">
      <v xml:space="preserve">Wikipedia	</v>
      <v xml:space="preserve">CC BY-SA 3.0	</v>
      <v xml:space="preserve">https://en.wikipedia.org/wiki/Amap%C3%A1	</v>
      <v xml:space="preserve">https://creativecommons.org/licenses/by-sa/3.0	</v>
    </spb>
    <spb s="0">
      <v xml:space="preserve">Wikipedia	</v>
      <v xml:space="preserve">CC-BY-SA	</v>
      <v xml:space="preserve">http://en.wikipedia.org/wiki/Amapá	</v>
      <v xml:space="preserve">http://creativecommons.org/licenses/by-sa/3.0/	</v>
    </spb>
    <spb s="1">
      <v>19</v>
      <v>19</v>
      <v>19</v>
      <v>19</v>
      <v>20</v>
      <v>19</v>
      <v>19</v>
      <v>19</v>
      <v>19</v>
    </spb>
    <spb s="0">
      <v xml:space="preserve">Wikipedia	</v>
      <v xml:space="preserve">CC BY-SA 3.0	</v>
      <v xml:space="preserve">https://en.wikipedia.org/wiki/Bahia	</v>
      <v xml:space="preserve">https://creativecommons.org/licenses/by-sa/3.0	</v>
    </spb>
    <spb s="0">
      <v xml:space="preserve">Wikipedia	</v>
      <v xml:space="preserve">CC-BY-SA	</v>
      <v xml:space="preserve">http://en.wikipedia.org/wiki/Bahia	</v>
      <v xml:space="preserve">http://creativecommons.org/licenses/by-sa/3.0/	</v>
    </spb>
    <spb s="1">
      <v>22</v>
      <v>22</v>
      <v>22</v>
      <v>22</v>
      <v>23</v>
      <v>22</v>
      <v>22</v>
      <v>22</v>
      <v>22</v>
    </spb>
    <spb s="3">
      <v>1</v>
      <v>Name</v>
      <v>LearnMoreOnLink</v>
    </spb>
    <spb s="0">
      <v xml:space="preserve">Wikipedia	</v>
      <v xml:space="preserve">CC BY-SA 3.0	</v>
      <v xml:space="preserve">https://en.wikipedia.org/wiki/Cear%C3%A1	</v>
      <v xml:space="preserve">https://creativecommons.org/licenses/by-sa/3.0	</v>
    </spb>
    <spb s="0">
      <v xml:space="preserve">Wikipedia	</v>
      <v xml:space="preserve">CC-BY-SA	</v>
      <v xml:space="preserve">http://en.wikipedia.org/wiki/Ceará	</v>
      <v xml:space="preserve">http://creativecommons.org/licenses/by-sa/3.0/	</v>
    </spb>
    <spb s="1">
      <v>26</v>
      <v>26</v>
      <v>26</v>
      <v>26</v>
      <v>27</v>
      <v>26</v>
      <v>26</v>
      <v>26</v>
      <v>26</v>
    </spb>
    <spb s="0">
      <v xml:space="preserve">Wikipedia	</v>
      <v xml:space="preserve">CC BY-SA 3.0	</v>
      <v xml:space="preserve">https://en.wikipedia.org/wiki/Federal_District_(Brazil)	</v>
      <v xml:space="preserve">https://creativecommons.org/licenses/by-sa/3.0	</v>
    </spb>
    <spb s="0">
      <v xml:space="preserve">Wikipedia	</v>
      <v xml:space="preserve">CC-BY-SA	</v>
      <v xml:space="preserve">http://en.wikipedia.org/wiki/Federal_District_(Brazil)	</v>
      <v xml:space="preserve">http://creativecommons.org/licenses/by-sa/3.0/	</v>
    </spb>
    <spb s="1">
      <v>29</v>
      <v>29</v>
      <v>29</v>
      <v>29</v>
      <v>30</v>
      <v>29</v>
      <v>29</v>
      <v>29</v>
      <v>29</v>
    </spb>
    <spb s="0">
      <v xml:space="preserve">Wikipedia	</v>
      <v xml:space="preserve">CC BY-SA 3.0	</v>
      <v xml:space="preserve">https://en.wikipedia.org/wiki/Esp%C3%ADrito_Santo	</v>
      <v xml:space="preserve">https://creativecommons.org/licenses/by-sa/3.0	</v>
    </spb>
    <spb s="0">
      <v xml:space="preserve">Wikipedia	</v>
      <v xml:space="preserve">CC-BY-SA	</v>
      <v xml:space="preserve">http://en.wikipedia.org/wiki/Espírito_Santo	</v>
      <v xml:space="preserve">http://creativecommons.org/licenses/by-sa/3.0/	</v>
    </spb>
    <spb s="1">
      <v>32</v>
      <v>32</v>
      <v>32</v>
      <v>32</v>
      <v>33</v>
      <v>32</v>
      <v>32</v>
      <v>32</v>
      <v>32</v>
    </spb>
    <spb s="8">
      <v>km quadrado</v>
      <v>2021</v>
    </spb>
    <spb s="0">
      <v xml:space="preserve">Wikipedia	</v>
      <v xml:space="preserve">CC BY-SA 3.0	</v>
      <v xml:space="preserve">https://en.wikipedia.org/wiki/Goi%C3%A1s	</v>
      <v xml:space="preserve">https://creativecommons.org/licenses/by-sa/3.0	</v>
    </spb>
    <spb s="0">
      <v xml:space="preserve">Wikipedia	</v>
      <v xml:space="preserve">CC-BY-SA	</v>
      <v xml:space="preserve">http://en.wikipedia.org/wiki/Goiás	</v>
      <v xml:space="preserve">http://creativecommons.org/licenses/by-sa/3.0/	</v>
    </spb>
    <spb s="1">
      <v>36</v>
      <v>36</v>
      <v>36</v>
      <v>36</v>
      <v>37</v>
      <v>36</v>
      <v>36</v>
      <v>36</v>
      <v>36</v>
    </spb>
    <spb s="0">
      <v xml:space="preserve">Wikipedia	</v>
      <v xml:space="preserve">CC BY-SA 3.0	</v>
      <v xml:space="preserve">https://en.wikipedia.org/wiki/Maranh%C3%A3o	</v>
      <v xml:space="preserve">https://creativecommons.org/licenses/by-sa/3.0	</v>
    </spb>
    <spb s="0">
      <v xml:space="preserve">Wikipedia	</v>
      <v xml:space="preserve">CC-BY-SA	</v>
      <v xml:space="preserve">http://en.wikipedia.org/wiki/Maranhão	</v>
      <v xml:space="preserve">http://creativecommons.org/licenses/by-sa/3.0/	</v>
    </spb>
    <spb s="1">
      <v>39</v>
      <v>39</v>
      <v>39</v>
      <v>39</v>
      <v>40</v>
      <v>39</v>
      <v>39</v>
      <v>39</v>
      <v>39</v>
    </spb>
    <spb s="0">
      <v xml:space="preserve">Wikipedia	</v>
      <v xml:space="preserve">CC BY-SA 3.0	</v>
      <v xml:space="preserve">https://en.wikipedia.org/wiki/Minas_Gerais	</v>
      <v xml:space="preserve">https://creativecommons.org/licenses/by-sa/3.0	</v>
    </spb>
    <spb s="0">
      <v xml:space="preserve">Wikipedia	</v>
      <v xml:space="preserve">CC-BY-SA	</v>
      <v xml:space="preserve">http://en.wikipedia.org/wiki/Minas_Gerais	</v>
      <v xml:space="preserve">http://creativecommons.org/licenses/by-sa/3.0/	</v>
    </spb>
    <spb s="1">
      <v>42</v>
      <v>42</v>
      <v>42</v>
      <v>42</v>
      <v>43</v>
      <v>42</v>
      <v>42</v>
      <v>42</v>
      <v>42</v>
    </spb>
    <spb s="0">
      <v xml:space="preserve">Wikipedia	</v>
      <v xml:space="preserve">CC BY-SA 3.0	</v>
      <v xml:space="preserve">https://en.wikipedia.org/wiki/Mato_Grosso_do_Sul	</v>
      <v xml:space="preserve">https://creativecommons.org/licenses/by-sa/3.0	</v>
    </spb>
    <spb s="0">
      <v xml:space="preserve">Wikipedia	</v>
      <v xml:space="preserve">CC-BY-SA	</v>
      <v xml:space="preserve">http://en.wikipedia.org/wiki/Mato_Grosso_do_Sul	</v>
      <v xml:space="preserve">http://creativecommons.org/licenses/by-sa/3.0/	</v>
    </spb>
    <spb s="1">
      <v>45</v>
      <v>45</v>
      <v>45</v>
      <v>45</v>
      <v>46</v>
      <v>45</v>
      <v>45</v>
      <v>45</v>
      <v>45</v>
    </spb>
    <spb s="0">
      <v xml:space="preserve">Wikipedia	</v>
      <v xml:space="preserve">CC BY-SA 3.0	</v>
      <v xml:space="preserve">https://en.wikipedia.org/wiki/Mato_Grosso	</v>
      <v xml:space="preserve">https://creativecommons.org/licenses/by-sa/3.0	</v>
    </spb>
    <spb s="0">
      <v xml:space="preserve">Wikipedia	</v>
      <v xml:space="preserve">CC-BY-SA	</v>
      <v xml:space="preserve">http://en.wikipedia.org/wiki/Mato_Grosso	</v>
      <v xml:space="preserve">http://creativecommons.org/licenses/by-sa/3.0/	</v>
    </spb>
    <spb s="1">
      <v>48</v>
      <v>48</v>
      <v>48</v>
      <v>48</v>
      <v>49</v>
      <v>48</v>
      <v>48</v>
      <v>48</v>
      <v>48</v>
    </spb>
    <spb s="0">
      <v xml:space="preserve">Wikipedia	</v>
      <v xml:space="preserve">CC BY-SA 3.0	</v>
      <v xml:space="preserve">https://en.wikipedia.org/wiki/Par%C3%A1	</v>
      <v xml:space="preserve">https://creativecommons.org/licenses/by-sa/3.0	</v>
    </spb>
    <spb s="0">
      <v xml:space="preserve">Wikipedia	</v>
      <v xml:space="preserve">CC-BY-SA	</v>
      <v xml:space="preserve">http://en.wikipedia.org/wiki/Pará	</v>
      <v xml:space="preserve">http://creativecommons.org/licenses/by-sa/3.0/	</v>
    </spb>
    <spb s="1">
      <v>51</v>
      <v>51</v>
      <v>51</v>
      <v>51</v>
      <v>52</v>
      <v>51</v>
      <v>51</v>
      <v>51</v>
      <v>51</v>
    </spb>
    <spb s="0">
      <v xml:space="preserve">Wikipedia	</v>
      <v xml:space="preserve">CC BY-SA 3.0	</v>
      <v xml:space="preserve">https://en.wikipedia.org/wiki/Para%C3%ADba	</v>
      <v xml:space="preserve">https://creativecommons.org/licenses/by-sa/3.0	</v>
    </spb>
    <spb s="0">
      <v xml:space="preserve">Wikipedia	</v>
      <v xml:space="preserve">CC-BY-SA	</v>
      <v xml:space="preserve">http://en.wikipedia.org/wiki/Paraíba	</v>
      <v xml:space="preserve">http://creativecommons.org/licenses/by-sa/3.0/	</v>
    </spb>
    <spb s="1">
      <v>54</v>
      <v>54</v>
      <v>54</v>
      <v>54</v>
      <v>55</v>
      <v>54</v>
      <v>54</v>
      <v>54</v>
      <v>54</v>
    </spb>
    <spb s="0">
      <v xml:space="preserve">Wikipedia	</v>
      <v xml:space="preserve">CC BY-SA 3.0	</v>
      <v xml:space="preserve">https://en.wikipedia.org/wiki/Pernambuco	</v>
      <v xml:space="preserve">https://creativecommons.org/licenses/by-sa/3.0	</v>
    </spb>
    <spb s="0">
      <v xml:space="preserve">Wikipedia	</v>
      <v xml:space="preserve">CC-BY-SA	</v>
      <v xml:space="preserve">http://en.wikipedia.org/wiki/Pernambuco	</v>
      <v xml:space="preserve">http://creativecommons.org/licenses/by-sa/3.0/	</v>
    </spb>
    <spb s="1">
      <v>57</v>
      <v>57</v>
      <v>57</v>
      <v>57</v>
      <v>58</v>
      <v>57</v>
      <v>57</v>
      <v>57</v>
      <v>57</v>
    </spb>
    <spb s="0">
      <v xml:space="preserve">Wikipedia	</v>
      <v xml:space="preserve">CC BY-SA 3.0	</v>
      <v xml:space="preserve">https://en.wikipedia.org/wiki/Piau%C3%AD	</v>
      <v xml:space="preserve">https://creativecommons.org/licenses/by-sa/3.0	</v>
    </spb>
    <spb s="0">
      <v xml:space="preserve">Wikipedia	</v>
      <v xml:space="preserve">CC-BY-SA	</v>
      <v xml:space="preserve">http://en.wikipedia.org/wiki/Piauí	</v>
      <v xml:space="preserve">http://creativecommons.org/licenses/by-sa/3.0/	</v>
    </spb>
    <spb s="1">
      <v>60</v>
      <v>60</v>
      <v>60</v>
      <v>60</v>
      <v>61</v>
      <v>60</v>
      <v>60</v>
      <v>60</v>
      <v>60</v>
    </spb>
    <spb s="0">
      <v xml:space="preserve">Wikipedia	</v>
      <v xml:space="preserve">CC BY-SA 3.0	</v>
      <v xml:space="preserve">https://en.wikipedia.org/wiki/Paran%C3%A1_(state)	</v>
      <v xml:space="preserve">https://creativecommons.org/licenses/by-sa/3.0	</v>
    </spb>
    <spb s="0">
      <v xml:space="preserve">Wikipedia	</v>
      <v xml:space="preserve">CC-BY-SA	</v>
      <v xml:space="preserve">http://en.wikipedia.org/wiki/Paraná_(state)	</v>
      <v xml:space="preserve">http://creativecommons.org/licenses/by-sa/3.0/	</v>
    </spb>
    <spb s="1">
      <v>63</v>
      <v>63</v>
      <v>63</v>
      <v>63</v>
      <v>64</v>
      <v>63</v>
      <v>63</v>
      <v>63</v>
      <v>63</v>
    </spb>
    <spb s="0">
      <v xml:space="preserve">Wikipedia	</v>
      <v xml:space="preserve">CC BY-SA 3.0	</v>
      <v xml:space="preserve">https://en.wikipedia.org/wiki/Rio_de_Janeiro_(state)	</v>
      <v xml:space="preserve">https://creativecommons.org/licenses/by-sa/3.0	</v>
    </spb>
    <spb s="0">
      <v xml:space="preserve">Wikipedia	</v>
      <v xml:space="preserve">CC-BY-SA	</v>
      <v xml:space="preserve">http://en.wikipedia.org/wiki/Rio_de_Janeiro_(state)	</v>
      <v xml:space="preserve">http://creativecommons.org/licenses/by-sa/3.0/	</v>
    </spb>
    <spb s="1">
      <v>66</v>
      <v>66</v>
      <v>66</v>
      <v>66</v>
      <v>67</v>
      <v>66</v>
      <v>66</v>
      <v>66</v>
      <v>66</v>
    </spb>
    <spb s="0">
      <v xml:space="preserve">Wikipedia	</v>
      <v xml:space="preserve">CC BY-SA 3.0	</v>
      <v xml:space="preserve">https://en.wikipedia.org/wiki/Rio_Grande_do_Norte	</v>
      <v xml:space="preserve">https://creativecommons.org/licenses/by-sa/3.0	</v>
    </spb>
    <spb s="0">
      <v xml:space="preserve">Wikipedia	</v>
      <v xml:space="preserve">CC-BY-SA	</v>
      <v xml:space="preserve">http://en.wikipedia.org/wiki/Rio_Grande_do_Norte	</v>
      <v xml:space="preserve">http://creativecommons.org/licenses/by-sa/3.0/	</v>
    </spb>
    <spb s="1">
      <v>69</v>
      <v>69</v>
      <v>69</v>
      <v>69</v>
      <v>70</v>
      <v>69</v>
      <v>69</v>
      <v>69</v>
      <v>69</v>
    </spb>
    <spb s="0">
      <v xml:space="preserve">Wikipedia	</v>
      <v xml:space="preserve">CC BY-SA 3.0	</v>
      <v xml:space="preserve">https://en.wikipedia.org/wiki/Rond%C3%B4nia	</v>
      <v xml:space="preserve">https://creativecommons.org/licenses/by-sa/3.0	</v>
    </spb>
    <spb s="0">
      <v xml:space="preserve">Wikipedia	</v>
      <v xml:space="preserve">CC-BY-SA	</v>
      <v xml:space="preserve">http://en.wikipedia.org/wiki/Rondônia	</v>
      <v xml:space="preserve">http://creativecommons.org/licenses/by-sa/3.0/	</v>
    </spb>
    <spb s="1">
      <v>72</v>
      <v>72</v>
      <v>72</v>
      <v>72</v>
      <v>73</v>
      <v>72</v>
      <v>72</v>
      <v>72</v>
      <v>72</v>
    </spb>
    <spb s="0">
      <v xml:space="preserve">Wikipedia	</v>
      <v xml:space="preserve">CC BY-SA 3.0	</v>
      <v xml:space="preserve">https://en.wikipedia.org/wiki/Rio_Grande_do_Sul	</v>
      <v xml:space="preserve">https://creativecommons.org/licenses/by-sa/3.0	</v>
    </spb>
    <spb s="0">
      <v xml:space="preserve">Wikipedia	</v>
      <v xml:space="preserve">CC-BY-SA	</v>
      <v xml:space="preserve">http://en.wikipedia.org/wiki/Rio_Grande_do_Sul	</v>
      <v xml:space="preserve">http://creativecommons.org/licenses/by-sa/3.0/	</v>
    </spb>
    <spb s="1">
      <v>75</v>
      <v>75</v>
      <v>75</v>
      <v>75</v>
      <v>76</v>
      <v>75</v>
      <v>75</v>
      <v>75</v>
      <v>75</v>
    </spb>
    <spb s="0">
      <v xml:space="preserve">Wikipedia	</v>
      <v xml:space="preserve">CC BY-SA 3.0	</v>
      <v xml:space="preserve">https://en.wikipedia.org/wiki/Santa_Catarina_(state)	</v>
      <v xml:space="preserve">https://creativecommons.org/licenses/by-sa/3.0	</v>
    </spb>
    <spb s="0">
      <v xml:space="preserve">Wikipedia	</v>
      <v xml:space="preserve">CC-BY-SA	</v>
      <v xml:space="preserve">http://en.wikipedia.org/wiki/Santa_Catarina_(state)	</v>
      <v xml:space="preserve">http://creativecommons.org/licenses/by-sa/3.0/	</v>
    </spb>
    <spb s="1">
      <v>78</v>
      <v>78</v>
      <v>78</v>
      <v>78</v>
      <v>79</v>
      <v>78</v>
      <v>78</v>
      <v>78</v>
      <v>78</v>
    </spb>
    <spb s="0">
      <v xml:space="preserve">Wikipedia	</v>
      <v xml:space="preserve">CC BY-SA 3.0	</v>
      <v xml:space="preserve">https://en.wikipedia.org/wiki/Sergipe	</v>
      <v xml:space="preserve">https://creativecommons.org/licenses/by-sa/3.0	</v>
    </spb>
    <spb s="0">
      <v xml:space="preserve">Wikipedia	</v>
      <v xml:space="preserve">CC-BY-SA	</v>
      <v xml:space="preserve">http://en.wikipedia.org/wiki/Sergipe	</v>
      <v xml:space="preserve">http://creativecommons.org/licenses/by-sa/3.0/	</v>
    </spb>
    <spb s="1">
      <v>81</v>
      <v>81</v>
      <v>81</v>
      <v>81</v>
      <v>82</v>
      <v>81</v>
      <v>81</v>
      <v>81</v>
      <v>81</v>
    </spb>
    <spb s="0">
      <v xml:space="preserve">Wikipedia	</v>
      <v xml:space="preserve">CC BY-SA 3.0	</v>
      <v xml:space="preserve">https://en.wikipedia.org/wiki/S%C3%A3o_Paulo_(state)	</v>
      <v xml:space="preserve">https://creativecommons.org/licenses/by-sa/3.0	</v>
    </spb>
    <spb s="0">
      <v xml:space="preserve">Wikipedia	</v>
      <v xml:space="preserve">CC-BY-SA	</v>
      <v xml:space="preserve">http://en.wikipedia.org/wiki/São_Paulo_(state)	</v>
      <v xml:space="preserve">http://creativecommons.org/licenses/by-sa/3.0/	</v>
    </spb>
    <spb s="1">
      <v>84</v>
      <v>84</v>
      <v>84</v>
      <v>84</v>
      <v>85</v>
      <v>84</v>
      <v>84</v>
      <v>84</v>
      <v>84</v>
    </spb>
    <spb s="0">
      <v xml:space="preserve">Wikipedia	</v>
      <v xml:space="preserve">CC BY-SA 3.0	</v>
      <v xml:space="preserve">https://en.wikipedia.org/wiki/Tocantins	</v>
      <v xml:space="preserve">https://creativecommons.org/licenses/by-sa/3.0	</v>
    </spb>
    <spb s="0">
      <v xml:space="preserve">Wikipedia	</v>
      <v xml:space="preserve">CC-BY-SA	</v>
      <v xml:space="preserve">http://en.wikipedia.org/wiki/Tocantins	</v>
      <v xml:space="preserve">http://creativecommons.org/licenses/by-sa/3.0/	</v>
    </spb>
    <spb s="1">
      <v>87</v>
      <v>87</v>
      <v>87</v>
      <v>87</v>
      <v>88</v>
      <v>87</v>
      <v>87</v>
      <v>87</v>
      <v>87</v>
    </spb>
  </spbData>
</supportingPropertyBags>
</file>

<file path=xl/richData/rdsupportingpropertybagstructure.xml><?xml version="1.0" encoding="utf-8"?>
<spbStructures xmlns="http://schemas.microsoft.com/office/spreadsheetml/2017/richdata2" count="10">
  <s>
    <k n="SourceText" t="s"/>
    <k n="LicenseText" t="s"/>
    <k n="SourceAddress" t="s"/>
    <k n="LicenseAddress" t="s"/>
  </s>
  <s>
    <k n="Nome" t="spb"/>
    <k n="`Área" t="spb"/>
    <k n="Descrição" t="spb"/>
    <k n="População" t="spb"/>
    <k n="Abreviação" t="spb"/>
    <k n="UniqueName" t="spb"/>
    <k n="País/região" t="spb"/>
    <k n="Maior cidade" t="spb"/>
    <k n="Capital/Maior Cidade" t="spb"/>
  </s>
  <s>
    <k n="Nome" t="s"/>
    <k n="Área" t="s"/>
    <k n="Imagem" t="s"/>
    <k n="Descrição" t="s"/>
    <k n="População" t="s"/>
    <k n="Abreviação" t="s"/>
    <k n="UniqueName" t="s"/>
    <k n="VDPID/VSID" t="s"/>
    <k n="País/região" t="s"/>
    <k n="Maior cidade" t="s"/>
    <k n="LearnMoreOnLink" t="s"/>
    <k n="Capital/Maior Cidade" t="s"/>
  </s>
  <s>
    <k n="^Order" t="spba"/>
    <k n="TitleProperty" t="s"/>
    <k n="SubTitleProperty" t="s"/>
  </s>
  <s>
    <k n="ShowInCardView" t="b"/>
    <k n="ShowInDotNotation" t="b"/>
    <k n="ShowInAutoComplete" t="b"/>
  </s>
  <s>
    <k n="UniqueName" t="spb"/>
    <k n="VDPID/VSID" t="spb"/>
    <k n="LearnMoreOnLink" t="spb"/>
  </s>
  <s>
    <k n="Nome" t="i"/>
    <k n="Imagem" t="i"/>
  </s>
  <s>
    <k n="link" t="s"/>
    <k n="logo" t="s"/>
    <k n="name" t="s"/>
  </s>
  <s>
    <k n="`Área" t="s"/>
    <k n="População"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IsHeroField" t="b"/>
    <rPr n="NumberFormat" t="s"/>
  </richProperties>
  <richStyles>
    <rSty>
      <rpv i="0">1</rpv>
    </rSty>
    <rSty>
      <rpv i="1">1</rpv>
    </rSty>
    <rSty dxfid="0">
      <rpv i="2">#,##0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0DA8E-6546-4D92-A525-42E113DFCDAD}" name="Tabela1" displayName="Tabela1" ref="A1:R4001" totalsRowShown="0" headerRowDxfId="21" headerRowBorderDxfId="20" tableBorderDxfId="19" totalsRowBorderDxfId="18">
  <autoFilter ref="A1:R4001" xr:uid="{2C70DA8E-6546-4D92-A525-42E113DFCDAD}">
    <filterColumn colId="3">
      <filters>
        <dateGroupItem year="2017" month="1" dateTimeGrouping="month"/>
      </filters>
    </filterColumn>
  </autoFilter>
  <tableColumns count="18">
    <tableColumn id="1" xr3:uid="{C52AB66E-67B6-4279-8045-216381DA1B7F}" name="order_id" dataDxfId="17"/>
    <tableColumn id="2" xr3:uid="{88AC4812-2306-45C4-8FDE-723C0BD17503}" name="order_status" dataDxfId="16"/>
    <tableColumn id="3" xr3:uid="{855E6C70-3A3F-4989-8D52-6088F2E4779A}" name="order_purchase_timestamp" dataDxfId="15"/>
    <tableColumn id="18" xr3:uid="{FEA93315-46FD-4CA0-B2B5-D4B1BA2B7295}" name="order_purchase_timestamp_2" dataDxfId="14"/>
    <tableColumn id="26" xr3:uid="{C571FC0A-7F39-45E0-987A-77EA5E74163D}" name="order_purchase_timestamp_3" dataDxfId="13"/>
    <tableColumn id="4" xr3:uid="{C1F5A6CA-FCC4-48FB-A149-D9AB7D2F079F}" name="order_item_id" dataDxfId="12"/>
    <tableColumn id="5" xr3:uid="{94DED711-D18D-477D-97CF-8C4AEA293024}" name="product_id" dataDxfId="11"/>
    <tableColumn id="6" xr3:uid="{09A5FED5-9BD1-46E4-B7CC-2D23E355EF54}" name="seller_id" dataDxfId="10"/>
    <tableColumn id="7" xr3:uid="{EE2B6166-A93F-4679-98CE-DE0E86CF5793}" name="customer_id" dataDxfId="9"/>
    <tableColumn id="8" xr3:uid="{C2FC7D75-C398-4665-82CE-709AC22103B4}" name="price" dataDxfId="8" dataCellStyle="Moeda"/>
    <tableColumn id="9" xr3:uid="{2FC710DC-CEAC-459A-9BEE-3CA450B7F3D6}" name="product_category_name" dataDxfId="7"/>
    <tableColumn id="10" xr3:uid="{306A3D2C-76AE-4F85-BE53-AE73A0F6918E}" name="customer_city" dataDxfId="6"/>
    <tableColumn id="11" xr3:uid="{7380ADEE-CABD-474F-BEF5-1699E991AB0F}" name="customer_state" dataDxfId="5"/>
    <tableColumn id="12" xr3:uid="{3F1BEA41-70E9-4DA5-B872-DA5944D81344}" name="seller_city" dataDxfId="4"/>
    <tableColumn id="13" xr3:uid="{F19DC6BD-44A4-475F-8EF6-6BF70D7AC7F2}" name="seller_state" dataDxfId="3"/>
    <tableColumn id="14" xr3:uid="{7065FF8F-C681-475E-8178-5D602DB5BD90}" name="order_purchase_month" dataDxfId="2"/>
    <tableColumn id="15" xr3:uid="{E9485606-AE62-4491-B680-8BD77B1D93A8}" name="order_purchase_year_month" dataDxfId="1"/>
    <tableColumn id="16" xr3:uid="{0A91A888-2DF2-4B91-A019-FED878BB4DC5}" name="order_purchase_year" dataDxfId="0"/>
  </tableColumns>
  <tableStyleInfo name="TableStyleMedium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25ED1-3528-4084-916D-669CE31C1B39}">
  <dimension ref="A1:W4001"/>
  <sheetViews>
    <sheetView topLeftCell="G1" workbookViewId="0">
      <selection activeCell="D1" sqref="D1"/>
    </sheetView>
  </sheetViews>
  <sheetFormatPr defaultRowHeight="15" thickBottom="1" x14ac:dyDescent="0.4"/>
  <cols>
    <col min="1" max="1" width="33.36328125" bestFit="1" customWidth="1"/>
    <col min="2" max="2" width="12.90625" customWidth="1"/>
    <col min="3" max="3" width="24.6328125" customWidth="1"/>
    <col min="4" max="4" width="24.6328125" style="27" customWidth="1"/>
    <col min="5" max="5" width="24.6328125" style="31" customWidth="1"/>
    <col min="6" max="6" width="13.81640625" style="6" customWidth="1"/>
    <col min="7" max="9" width="33.36328125" bestFit="1" customWidth="1"/>
    <col min="10" max="10" width="12.08984375" style="41" customWidth="1"/>
    <col min="11" max="11" width="41.54296875" bestFit="1" customWidth="1"/>
    <col min="12" max="12" width="24.36328125" bestFit="1" customWidth="1"/>
    <col min="13" max="13" width="15.1796875" customWidth="1"/>
    <col min="14" max="14" width="24.26953125" bestFit="1" customWidth="1"/>
    <col min="15" max="15" width="12.08984375" customWidth="1"/>
    <col min="16" max="16" width="21.1796875" style="6" customWidth="1"/>
    <col min="17" max="17" width="25.7265625" customWidth="1"/>
    <col min="18" max="18" width="19.90625" customWidth="1"/>
  </cols>
  <sheetData>
    <row r="1" spans="1:23" thickBot="1" x14ac:dyDescent="0.4">
      <c r="A1" s="11" t="s">
        <v>0</v>
      </c>
      <c r="B1" s="12" t="s">
        <v>1</v>
      </c>
      <c r="C1" s="12" t="s">
        <v>2</v>
      </c>
      <c r="D1" s="29" t="s">
        <v>13342</v>
      </c>
      <c r="E1" s="29" t="s">
        <v>13343</v>
      </c>
      <c r="F1" s="13" t="s">
        <v>3</v>
      </c>
      <c r="G1" s="12" t="s">
        <v>4</v>
      </c>
      <c r="H1" s="12" t="s">
        <v>5</v>
      </c>
      <c r="I1" s="12" t="s">
        <v>6</v>
      </c>
      <c r="J1" s="38" t="s">
        <v>7</v>
      </c>
      <c r="K1" s="12" t="s">
        <v>8</v>
      </c>
      <c r="L1" s="12" t="s">
        <v>9</v>
      </c>
      <c r="M1" s="12" t="s">
        <v>10</v>
      </c>
      <c r="N1" s="12" t="s">
        <v>11</v>
      </c>
      <c r="O1" s="12" t="s">
        <v>12</v>
      </c>
      <c r="P1" s="13" t="s">
        <v>13</v>
      </c>
      <c r="Q1" s="12" t="s">
        <v>14</v>
      </c>
      <c r="R1" s="14" t="s">
        <v>15</v>
      </c>
      <c r="T1">
        <f>COUNTA(_xlfn.UNIQUE(A2:A4001))</f>
        <v>3979</v>
      </c>
      <c r="U1" t="s">
        <v>13322</v>
      </c>
    </row>
    <row r="2" spans="1:23" hidden="1" thickBot="1" x14ac:dyDescent="0.4">
      <c r="A2" s="8" t="s">
        <v>16</v>
      </c>
      <c r="B2" s="1" t="s">
        <v>17</v>
      </c>
      <c r="C2" s="2">
        <v>43229.812905092593</v>
      </c>
      <c r="D2" s="28">
        <v>43229</v>
      </c>
      <c r="E2" s="28"/>
      <c r="F2" s="5" t="s">
        <v>18</v>
      </c>
      <c r="G2" s="1" t="s">
        <v>19</v>
      </c>
      <c r="H2" s="1" t="s">
        <v>20</v>
      </c>
      <c r="I2" s="1" t="s">
        <v>21</v>
      </c>
      <c r="J2" s="39">
        <v>44.99</v>
      </c>
      <c r="K2" s="1" t="s">
        <v>22</v>
      </c>
      <c r="L2" s="1" t="s">
        <v>23</v>
      </c>
      <c r="M2" s="1" t="s">
        <v>24</v>
      </c>
      <c r="N2" s="1" t="s">
        <v>25</v>
      </c>
      <c r="O2" s="1" t="s">
        <v>24</v>
      </c>
      <c r="P2" s="7">
        <v>5</v>
      </c>
      <c r="Q2" s="3" t="s">
        <v>26</v>
      </c>
      <c r="R2" s="10">
        <v>2018</v>
      </c>
    </row>
    <row r="3" spans="1:23" hidden="1" thickBot="1" x14ac:dyDescent="0.4">
      <c r="A3" s="8" t="s">
        <v>27</v>
      </c>
      <c r="B3" s="1" t="s">
        <v>17</v>
      </c>
      <c r="C3" s="2">
        <v>43206.558831018519</v>
      </c>
      <c r="D3" s="28">
        <v>43206</v>
      </c>
      <c r="E3" s="28"/>
      <c r="F3" s="5" t="s">
        <v>28</v>
      </c>
      <c r="G3" s="1" t="s">
        <v>29</v>
      </c>
      <c r="H3" s="1" t="s">
        <v>30</v>
      </c>
      <c r="I3" s="1" t="s">
        <v>31</v>
      </c>
      <c r="J3" s="39">
        <v>49.9</v>
      </c>
      <c r="K3" s="1" t="s">
        <v>32</v>
      </c>
      <c r="L3" s="1" t="s">
        <v>33</v>
      </c>
      <c r="M3" s="1" t="s">
        <v>24</v>
      </c>
      <c r="N3" s="1" t="s">
        <v>34</v>
      </c>
      <c r="O3" s="1" t="s">
        <v>35</v>
      </c>
      <c r="P3" s="7">
        <v>4</v>
      </c>
      <c r="Q3" s="3" t="s">
        <v>36</v>
      </c>
      <c r="R3" s="10">
        <v>2018</v>
      </c>
    </row>
    <row r="4" spans="1:23" hidden="1" thickBot="1" x14ac:dyDescent="0.4">
      <c r="A4" s="8" t="s">
        <v>37</v>
      </c>
      <c r="B4" s="1" t="s">
        <v>17</v>
      </c>
      <c r="C4" s="2">
        <v>42957.445763888885</v>
      </c>
      <c r="D4" s="28">
        <v>42957</v>
      </c>
      <c r="E4" s="28"/>
      <c r="F4" s="5" t="s">
        <v>28</v>
      </c>
      <c r="G4" s="1" t="s">
        <v>38</v>
      </c>
      <c r="H4" s="1" t="s">
        <v>39</v>
      </c>
      <c r="I4" s="1" t="s">
        <v>40</v>
      </c>
      <c r="J4" s="39">
        <v>14.9</v>
      </c>
      <c r="K4" s="1" t="s">
        <v>41</v>
      </c>
      <c r="L4" s="1" t="s">
        <v>42</v>
      </c>
      <c r="M4" s="1" t="s">
        <v>24</v>
      </c>
      <c r="N4" s="1" t="s">
        <v>43</v>
      </c>
      <c r="O4" s="1" t="s">
        <v>24</v>
      </c>
      <c r="P4" s="7">
        <v>8</v>
      </c>
      <c r="Q4" s="3" t="s">
        <v>44</v>
      </c>
      <c r="R4" s="10">
        <v>2017</v>
      </c>
      <c r="W4" t="str" cm="1">
        <f t="array" ref="W4:W3982">_xlfn.UNIQUE(A2:A4001)</f>
        <v>3d177fa8a164dd0cb060f3051dc4ae8f</v>
      </c>
    </row>
    <row r="5" spans="1:23" hidden="1" thickBot="1" x14ac:dyDescent="0.4">
      <c r="A5" s="8" t="s">
        <v>45</v>
      </c>
      <c r="B5" s="1" t="s">
        <v>17</v>
      </c>
      <c r="C5" s="2">
        <v>43225.69939814815</v>
      </c>
      <c r="D5" s="28">
        <v>43225</v>
      </c>
      <c r="E5" s="28"/>
      <c r="F5" s="5" t="s">
        <v>28</v>
      </c>
      <c r="G5" s="1" t="s">
        <v>46</v>
      </c>
      <c r="H5" s="1" t="s">
        <v>47</v>
      </c>
      <c r="I5" s="4" t="s">
        <v>48</v>
      </c>
      <c r="J5" s="39">
        <v>144</v>
      </c>
      <c r="K5" s="1" t="s">
        <v>32</v>
      </c>
      <c r="L5" s="1" t="s">
        <v>49</v>
      </c>
      <c r="M5" s="1" t="s">
        <v>24</v>
      </c>
      <c r="N5" s="1" t="s">
        <v>50</v>
      </c>
      <c r="O5" s="1" t="s">
        <v>24</v>
      </c>
      <c r="P5" s="7">
        <v>5</v>
      </c>
      <c r="Q5" s="3" t="s">
        <v>26</v>
      </c>
      <c r="R5" s="10">
        <v>2018</v>
      </c>
      <c r="W5" t="str">
        <v>3076ea1c1a37131c434eb5105c60c55f</v>
      </c>
    </row>
    <row r="6" spans="1:23" hidden="1" thickBot="1" x14ac:dyDescent="0.4">
      <c r="A6" s="8" t="s">
        <v>51</v>
      </c>
      <c r="B6" s="1" t="s">
        <v>17</v>
      </c>
      <c r="C6" s="2">
        <v>43255.327106481483</v>
      </c>
      <c r="D6" s="28">
        <v>43255</v>
      </c>
      <c r="E6" s="28"/>
      <c r="F6" s="5" t="s">
        <v>28</v>
      </c>
      <c r="G6" s="1" t="s">
        <v>52</v>
      </c>
      <c r="H6" s="1" t="s">
        <v>53</v>
      </c>
      <c r="I6" s="1" t="s">
        <v>54</v>
      </c>
      <c r="J6" s="39">
        <v>109.18</v>
      </c>
      <c r="K6" s="1" t="s">
        <v>55</v>
      </c>
      <c r="L6" s="1" t="s">
        <v>56</v>
      </c>
      <c r="M6" s="1" t="s">
        <v>24</v>
      </c>
      <c r="N6" s="1" t="s">
        <v>50</v>
      </c>
      <c r="O6" s="1" t="s">
        <v>24</v>
      </c>
      <c r="P6" s="7">
        <v>6</v>
      </c>
      <c r="Q6" s="3" t="s">
        <v>57</v>
      </c>
      <c r="R6" s="10">
        <v>2018</v>
      </c>
      <c r="W6" t="str">
        <v>3453b206c6aec2e9dcb09d2cea15e7cb</v>
      </c>
    </row>
    <row r="7" spans="1:23" hidden="1" thickBot="1" x14ac:dyDescent="0.4">
      <c r="A7" s="8" t="s">
        <v>58</v>
      </c>
      <c r="B7" s="1" t="s">
        <v>17</v>
      </c>
      <c r="C7" s="2">
        <v>42926.4766087963</v>
      </c>
      <c r="D7" s="28">
        <v>42926</v>
      </c>
      <c r="E7" s="28"/>
      <c r="F7" s="5" t="s">
        <v>28</v>
      </c>
      <c r="G7" s="1" t="s">
        <v>59</v>
      </c>
      <c r="H7" s="4" t="s">
        <v>60</v>
      </c>
      <c r="I7" s="1" t="s">
        <v>61</v>
      </c>
      <c r="J7" s="39">
        <v>45</v>
      </c>
      <c r="K7" s="1" t="s">
        <v>62</v>
      </c>
      <c r="L7" s="1" t="s">
        <v>34</v>
      </c>
      <c r="M7" s="1" t="s">
        <v>35</v>
      </c>
      <c r="N7" s="1" t="s">
        <v>63</v>
      </c>
      <c r="O7" s="1" t="s">
        <v>24</v>
      </c>
      <c r="P7" s="7">
        <v>7</v>
      </c>
      <c r="Q7" s="3" t="s">
        <v>64</v>
      </c>
      <c r="R7" s="10">
        <v>2017</v>
      </c>
      <c r="W7" t="str">
        <v>bb95c9f509ff2da87b6015a0d9046f0f</v>
      </c>
    </row>
    <row r="8" spans="1:23" hidden="1" thickBot="1" x14ac:dyDescent="0.4">
      <c r="A8" s="8" t="s">
        <v>65</v>
      </c>
      <c r="B8" s="1" t="s">
        <v>17</v>
      </c>
      <c r="C8" s="2">
        <v>43144.303703703707</v>
      </c>
      <c r="D8" s="28">
        <v>43144</v>
      </c>
      <c r="E8" s="28"/>
      <c r="F8" s="5" t="s">
        <v>28</v>
      </c>
      <c r="G8" s="1" t="s">
        <v>66</v>
      </c>
      <c r="H8" s="1" t="s">
        <v>67</v>
      </c>
      <c r="I8" s="1" t="s">
        <v>68</v>
      </c>
      <c r="J8" s="39">
        <v>32</v>
      </c>
      <c r="K8" s="1" t="s">
        <v>32</v>
      </c>
      <c r="L8" s="1" t="s">
        <v>23</v>
      </c>
      <c r="M8" s="1" t="s">
        <v>24</v>
      </c>
      <c r="N8" s="1" t="s">
        <v>50</v>
      </c>
      <c r="O8" s="1" t="s">
        <v>24</v>
      </c>
      <c r="P8" s="7">
        <v>2</v>
      </c>
      <c r="Q8" s="3" t="s">
        <v>69</v>
      </c>
      <c r="R8" s="10">
        <v>2018</v>
      </c>
      <c r="W8" t="str">
        <v>de37b7488e95fba972323b74d3a0f68e</v>
      </c>
    </row>
    <row r="9" spans="1:23" hidden="1" thickBot="1" x14ac:dyDescent="0.4">
      <c r="A9" s="8" t="s">
        <v>70</v>
      </c>
      <c r="B9" s="1" t="s">
        <v>17</v>
      </c>
      <c r="C9" s="2">
        <v>43146.593958333331</v>
      </c>
      <c r="D9" s="28">
        <v>43146</v>
      </c>
      <c r="E9" s="28"/>
      <c r="F9" s="5" t="s">
        <v>71</v>
      </c>
      <c r="G9" s="1" t="s">
        <v>72</v>
      </c>
      <c r="H9" s="1" t="s">
        <v>73</v>
      </c>
      <c r="I9" s="1" t="s">
        <v>74</v>
      </c>
      <c r="J9" s="39">
        <v>79</v>
      </c>
      <c r="K9" s="1" t="s">
        <v>75</v>
      </c>
      <c r="L9" s="1" t="s">
        <v>76</v>
      </c>
      <c r="M9" s="1" t="s">
        <v>24</v>
      </c>
      <c r="N9" s="1" t="s">
        <v>77</v>
      </c>
      <c r="O9" s="1" t="s">
        <v>78</v>
      </c>
      <c r="P9" s="7">
        <v>2</v>
      </c>
      <c r="Q9" s="3" t="s">
        <v>69</v>
      </c>
      <c r="R9" s="10">
        <v>2018</v>
      </c>
      <c r="W9" t="str">
        <v>9c782cb7854e5dfa91927cfca8949eb8</v>
      </c>
    </row>
    <row r="10" spans="1:23" hidden="1" thickBot="1" x14ac:dyDescent="0.4">
      <c r="A10" s="8" t="s">
        <v>79</v>
      </c>
      <c r="B10" s="1" t="s">
        <v>17</v>
      </c>
      <c r="C10" s="2">
        <v>42922.846759259257</v>
      </c>
      <c r="D10" s="28">
        <v>42922</v>
      </c>
      <c r="E10" s="28"/>
      <c r="F10" s="5" t="s">
        <v>28</v>
      </c>
      <c r="G10" s="1" t="s">
        <v>80</v>
      </c>
      <c r="H10" s="1" t="s">
        <v>81</v>
      </c>
      <c r="I10" s="1" t="s">
        <v>82</v>
      </c>
      <c r="J10" s="39">
        <v>399</v>
      </c>
      <c r="K10" s="1" t="s">
        <v>83</v>
      </c>
      <c r="L10" s="1" t="s">
        <v>34</v>
      </c>
      <c r="M10" s="1" t="s">
        <v>35</v>
      </c>
      <c r="N10" s="1" t="s">
        <v>84</v>
      </c>
      <c r="O10" s="1" t="s">
        <v>85</v>
      </c>
      <c r="P10" s="7">
        <v>7</v>
      </c>
      <c r="Q10" s="3" t="s">
        <v>64</v>
      </c>
      <c r="R10" s="10">
        <v>2017</v>
      </c>
      <c r="W10" t="str">
        <v>ad46543febeab4e4e1f1aab5a3ae28db</v>
      </c>
    </row>
    <row r="11" spans="1:23" hidden="1" thickBot="1" x14ac:dyDescent="0.4">
      <c r="A11" s="8" t="s">
        <v>86</v>
      </c>
      <c r="B11" s="1" t="s">
        <v>17</v>
      </c>
      <c r="C11" s="2">
        <v>43235.692650462966</v>
      </c>
      <c r="D11" s="28">
        <v>43235</v>
      </c>
      <c r="E11" s="28"/>
      <c r="F11" s="5" t="s">
        <v>28</v>
      </c>
      <c r="G11" s="1" t="s">
        <v>87</v>
      </c>
      <c r="H11" s="1" t="s">
        <v>88</v>
      </c>
      <c r="I11" s="1" t="s">
        <v>89</v>
      </c>
      <c r="J11" s="39">
        <v>54.99</v>
      </c>
      <c r="K11" s="1" t="s">
        <v>41</v>
      </c>
      <c r="L11" s="1" t="s">
        <v>90</v>
      </c>
      <c r="M11" s="1" t="s">
        <v>24</v>
      </c>
      <c r="N11" s="1" t="s">
        <v>91</v>
      </c>
      <c r="O11" s="1" t="s">
        <v>24</v>
      </c>
      <c r="P11" s="7">
        <v>5</v>
      </c>
      <c r="Q11" s="3" t="s">
        <v>26</v>
      </c>
      <c r="R11" s="10">
        <v>2018</v>
      </c>
      <c r="W11" t="str">
        <v>718593593597aface80adeaf98433b07</v>
      </c>
    </row>
    <row r="12" spans="1:23" hidden="1" thickBot="1" x14ac:dyDescent="0.4">
      <c r="A12" s="8" t="s">
        <v>92</v>
      </c>
      <c r="B12" s="1" t="s">
        <v>17</v>
      </c>
      <c r="C12" s="2">
        <v>43063.975706018522</v>
      </c>
      <c r="D12" s="28">
        <v>43063</v>
      </c>
      <c r="E12" s="28"/>
      <c r="F12" s="5" t="s">
        <v>28</v>
      </c>
      <c r="G12" s="1" t="s">
        <v>93</v>
      </c>
      <c r="H12" s="1" t="s">
        <v>94</v>
      </c>
      <c r="I12" s="1" t="s">
        <v>95</v>
      </c>
      <c r="J12" s="39">
        <v>145</v>
      </c>
      <c r="K12" s="1" t="s">
        <v>96</v>
      </c>
      <c r="L12" s="1" t="s">
        <v>97</v>
      </c>
      <c r="M12" s="1" t="s">
        <v>85</v>
      </c>
      <c r="N12" s="1" t="s">
        <v>98</v>
      </c>
      <c r="O12" s="1" t="s">
        <v>24</v>
      </c>
      <c r="P12" s="7">
        <v>11</v>
      </c>
      <c r="Q12" s="3" t="s">
        <v>99</v>
      </c>
      <c r="R12" s="10">
        <v>2017</v>
      </c>
      <c r="W12" t="str">
        <v>7ea643d8802c6875dc51108bd2386c8d</v>
      </c>
    </row>
    <row r="13" spans="1:23" hidden="1" thickBot="1" x14ac:dyDescent="0.4">
      <c r="A13" s="8" t="s">
        <v>100</v>
      </c>
      <c r="B13" s="1" t="s">
        <v>17</v>
      </c>
      <c r="C13" s="2">
        <v>43108.867766203701</v>
      </c>
      <c r="D13" s="28">
        <v>43108</v>
      </c>
      <c r="E13" s="28"/>
      <c r="F13" s="5" t="s">
        <v>28</v>
      </c>
      <c r="G13" s="1" t="s">
        <v>101</v>
      </c>
      <c r="H13" s="1" t="s">
        <v>102</v>
      </c>
      <c r="I13" s="1" t="s">
        <v>103</v>
      </c>
      <c r="J13" s="39">
        <v>76</v>
      </c>
      <c r="K13" s="1" t="s">
        <v>104</v>
      </c>
      <c r="L13" s="1" t="s">
        <v>105</v>
      </c>
      <c r="M13" s="1" t="s">
        <v>106</v>
      </c>
      <c r="N13" s="1" t="s">
        <v>50</v>
      </c>
      <c r="O13" s="1" t="s">
        <v>24</v>
      </c>
      <c r="P13" s="7">
        <v>1</v>
      </c>
      <c r="Q13" s="3" t="s">
        <v>107</v>
      </c>
      <c r="R13" s="10">
        <v>2018</v>
      </c>
      <c r="W13" t="str">
        <v>ef94e1ff9bb30d81e5e8c9bf9527bc16</v>
      </c>
    </row>
    <row r="14" spans="1:23" hidden="1" thickBot="1" x14ac:dyDescent="0.4">
      <c r="A14" s="8" t="s">
        <v>108</v>
      </c>
      <c r="B14" s="1" t="s">
        <v>17</v>
      </c>
      <c r="C14" s="2">
        <v>43228.787974537037</v>
      </c>
      <c r="D14" s="28">
        <v>43228</v>
      </c>
      <c r="E14" s="28"/>
      <c r="F14" s="5" t="s">
        <v>18</v>
      </c>
      <c r="G14" s="1" t="s">
        <v>109</v>
      </c>
      <c r="H14" s="1" t="s">
        <v>110</v>
      </c>
      <c r="I14" s="1" t="s">
        <v>111</v>
      </c>
      <c r="J14" s="39">
        <v>53.2</v>
      </c>
      <c r="K14" s="1" t="s">
        <v>41</v>
      </c>
      <c r="L14" s="1" t="s">
        <v>112</v>
      </c>
      <c r="M14" s="1" t="s">
        <v>24</v>
      </c>
      <c r="N14" s="1" t="s">
        <v>91</v>
      </c>
      <c r="O14" s="1" t="s">
        <v>24</v>
      </c>
      <c r="P14" s="7">
        <v>5</v>
      </c>
      <c r="Q14" s="3" t="s">
        <v>26</v>
      </c>
      <c r="R14" s="10">
        <v>2018</v>
      </c>
      <c r="W14" t="str">
        <v>a7cc3c29f697ab59a78584b9b793b686</v>
      </c>
    </row>
    <row r="15" spans="1:23" hidden="1" thickBot="1" x14ac:dyDescent="0.4">
      <c r="A15" s="8" t="s">
        <v>113</v>
      </c>
      <c r="B15" s="1" t="s">
        <v>17</v>
      </c>
      <c r="C15" s="2">
        <v>42896.997986111113</v>
      </c>
      <c r="D15" s="28">
        <v>42896</v>
      </c>
      <c r="E15" s="28"/>
      <c r="F15" s="5" t="s">
        <v>28</v>
      </c>
      <c r="G15" s="1" t="s">
        <v>114</v>
      </c>
      <c r="H15" s="1" t="s">
        <v>115</v>
      </c>
      <c r="I15" s="1" t="s">
        <v>116</v>
      </c>
      <c r="J15" s="39">
        <v>179</v>
      </c>
      <c r="K15" s="1" t="s">
        <v>117</v>
      </c>
      <c r="L15" s="1" t="s">
        <v>76</v>
      </c>
      <c r="M15" s="1" t="s">
        <v>24</v>
      </c>
      <c r="N15" s="1" t="s">
        <v>118</v>
      </c>
      <c r="O15" s="1" t="s">
        <v>24</v>
      </c>
      <c r="P15" s="7">
        <v>6</v>
      </c>
      <c r="Q15" s="3" t="s">
        <v>119</v>
      </c>
      <c r="R15" s="10">
        <v>2017</v>
      </c>
      <c r="W15" t="str">
        <v>9e9d4673d9d0f8c0d68a48c13638c606</v>
      </c>
    </row>
    <row r="16" spans="1:23" hidden="1" thickBot="1" x14ac:dyDescent="0.4">
      <c r="A16" s="8" t="s">
        <v>120</v>
      </c>
      <c r="B16" s="1" t="s">
        <v>17</v>
      </c>
      <c r="C16" s="2">
        <v>43132.639351851853</v>
      </c>
      <c r="D16" s="28">
        <v>43132</v>
      </c>
      <c r="E16" s="28"/>
      <c r="F16" s="5" t="s">
        <v>28</v>
      </c>
      <c r="G16" s="1" t="s">
        <v>121</v>
      </c>
      <c r="H16" s="1" t="s">
        <v>122</v>
      </c>
      <c r="I16" s="4" t="s">
        <v>123</v>
      </c>
      <c r="J16" s="39">
        <v>209.9</v>
      </c>
      <c r="K16" s="1" t="s">
        <v>124</v>
      </c>
      <c r="L16" s="1" t="s">
        <v>125</v>
      </c>
      <c r="M16" s="1" t="s">
        <v>126</v>
      </c>
      <c r="N16" s="1" t="s">
        <v>127</v>
      </c>
      <c r="O16" s="1" t="s">
        <v>24</v>
      </c>
      <c r="P16" s="7">
        <v>2</v>
      </c>
      <c r="Q16" s="3" t="s">
        <v>69</v>
      </c>
      <c r="R16" s="10">
        <v>2018</v>
      </c>
      <c r="W16" t="str">
        <v>9f36a6b11ec95b4f8586000d49dae422</v>
      </c>
    </row>
    <row r="17" spans="1:23" hidden="1" thickBot="1" x14ac:dyDescent="0.4">
      <c r="A17" s="8" t="s">
        <v>128</v>
      </c>
      <c r="B17" s="1" t="s">
        <v>17</v>
      </c>
      <c r="C17" s="2">
        <v>43305.677303240744</v>
      </c>
      <c r="D17" s="28">
        <v>43305</v>
      </c>
      <c r="E17" s="28"/>
      <c r="F17" s="5" t="s">
        <v>71</v>
      </c>
      <c r="G17" s="1" t="s">
        <v>129</v>
      </c>
      <c r="H17" s="1" t="s">
        <v>130</v>
      </c>
      <c r="I17" s="1" t="s">
        <v>131</v>
      </c>
      <c r="J17" s="39">
        <v>29.9</v>
      </c>
      <c r="K17" s="1" t="s">
        <v>32</v>
      </c>
      <c r="L17" s="1" t="s">
        <v>118</v>
      </c>
      <c r="M17" s="1" t="s">
        <v>24</v>
      </c>
      <c r="N17" s="1" t="s">
        <v>132</v>
      </c>
      <c r="O17" s="1" t="s">
        <v>24</v>
      </c>
      <c r="P17" s="7">
        <v>7</v>
      </c>
      <c r="Q17" s="3" t="s">
        <v>133</v>
      </c>
      <c r="R17" s="10">
        <v>2018</v>
      </c>
      <c r="W17" t="str">
        <v>92fe548282ee3cbd8eb925bdf97cac9a</v>
      </c>
    </row>
    <row r="18" spans="1:23" hidden="1" thickBot="1" x14ac:dyDescent="0.4">
      <c r="A18" s="8" t="s">
        <v>134</v>
      </c>
      <c r="B18" s="1" t="s">
        <v>135</v>
      </c>
      <c r="C18" s="2">
        <v>43074.047199074077</v>
      </c>
      <c r="D18" s="28">
        <v>43074</v>
      </c>
      <c r="E18" s="28"/>
      <c r="F18" s="5"/>
      <c r="G18" s="1"/>
      <c r="H18" s="1"/>
      <c r="I18" s="1" t="s">
        <v>136</v>
      </c>
      <c r="J18" s="39"/>
      <c r="K18" s="1"/>
      <c r="L18" s="1" t="s">
        <v>137</v>
      </c>
      <c r="M18" s="1" t="s">
        <v>106</v>
      </c>
      <c r="N18" s="1"/>
      <c r="O18" s="1"/>
      <c r="P18" s="7">
        <v>12</v>
      </c>
      <c r="Q18" s="3" t="s">
        <v>138</v>
      </c>
      <c r="R18" s="10">
        <v>2017</v>
      </c>
      <c r="W18" t="str">
        <v>182fb1824c0cd548ce120c6108630e37</v>
      </c>
    </row>
    <row r="19" spans="1:23" hidden="1" thickBot="1" x14ac:dyDescent="0.4">
      <c r="A19" s="8" t="s">
        <v>139</v>
      </c>
      <c r="B19" s="1" t="s">
        <v>17</v>
      </c>
      <c r="C19" s="2">
        <v>43284.972627314812</v>
      </c>
      <c r="D19" s="28">
        <v>43284</v>
      </c>
      <c r="E19" s="28"/>
      <c r="F19" s="5" t="s">
        <v>28</v>
      </c>
      <c r="G19" s="1" t="s">
        <v>140</v>
      </c>
      <c r="H19" s="1" t="s">
        <v>141</v>
      </c>
      <c r="I19" s="1" t="s">
        <v>142</v>
      </c>
      <c r="J19" s="39">
        <v>44.99</v>
      </c>
      <c r="K19" s="1" t="s">
        <v>55</v>
      </c>
      <c r="L19" s="1" t="s">
        <v>143</v>
      </c>
      <c r="M19" s="1" t="s">
        <v>78</v>
      </c>
      <c r="N19" s="1" t="s">
        <v>50</v>
      </c>
      <c r="O19" s="1" t="s">
        <v>24</v>
      </c>
      <c r="P19" s="7">
        <v>7</v>
      </c>
      <c r="Q19" s="3" t="s">
        <v>133</v>
      </c>
      <c r="R19" s="10">
        <v>2018</v>
      </c>
      <c r="W19" t="str">
        <v>63f8151f2afc1d5465d47f4c00c029ae</v>
      </c>
    </row>
    <row r="20" spans="1:23" hidden="1" thickBot="1" x14ac:dyDescent="0.4">
      <c r="A20" s="8" t="s">
        <v>144</v>
      </c>
      <c r="B20" s="1" t="s">
        <v>17</v>
      </c>
      <c r="C20" s="2">
        <v>43006.303599537037</v>
      </c>
      <c r="D20" s="28">
        <v>43006</v>
      </c>
      <c r="E20" s="28"/>
      <c r="F20" s="5" t="s">
        <v>28</v>
      </c>
      <c r="G20" s="1" t="s">
        <v>145</v>
      </c>
      <c r="H20" s="1" t="s">
        <v>110</v>
      </c>
      <c r="I20" s="1" t="s">
        <v>146</v>
      </c>
      <c r="J20" s="39">
        <v>56.99</v>
      </c>
      <c r="K20" s="1" t="s">
        <v>41</v>
      </c>
      <c r="L20" s="1" t="s">
        <v>147</v>
      </c>
      <c r="M20" s="1" t="s">
        <v>24</v>
      </c>
      <c r="N20" s="1" t="s">
        <v>91</v>
      </c>
      <c r="O20" s="1" t="s">
        <v>24</v>
      </c>
      <c r="P20" s="7">
        <v>9</v>
      </c>
      <c r="Q20" s="3" t="s">
        <v>148</v>
      </c>
      <c r="R20" s="10">
        <v>2017</v>
      </c>
      <c r="W20" t="str">
        <v>35de4050331c6c644cddc86f4f2d0d64</v>
      </c>
    </row>
    <row r="21" spans="1:23" hidden="1" thickBot="1" x14ac:dyDescent="0.4">
      <c r="A21" s="8" t="s">
        <v>149</v>
      </c>
      <c r="B21" s="1" t="s">
        <v>17</v>
      </c>
      <c r="C21" s="2">
        <v>43073.634351851855</v>
      </c>
      <c r="D21" s="28">
        <v>43073</v>
      </c>
      <c r="E21" s="28"/>
      <c r="F21" s="5" t="s">
        <v>28</v>
      </c>
      <c r="G21" s="1" t="s">
        <v>150</v>
      </c>
      <c r="H21" s="1" t="s">
        <v>151</v>
      </c>
      <c r="I21" s="1" t="s">
        <v>152</v>
      </c>
      <c r="J21" s="39">
        <v>59</v>
      </c>
      <c r="K21" s="1" t="s">
        <v>153</v>
      </c>
      <c r="L21" s="1" t="s">
        <v>154</v>
      </c>
      <c r="M21" s="1" t="s">
        <v>24</v>
      </c>
      <c r="N21" s="1" t="s">
        <v>155</v>
      </c>
      <c r="O21" s="1" t="s">
        <v>24</v>
      </c>
      <c r="P21" s="7">
        <v>12</v>
      </c>
      <c r="Q21" s="3" t="s">
        <v>138</v>
      </c>
      <c r="R21" s="10">
        <v>2017</v>
      </c>
      <c r="W21" t="str">
        <v>1803c7e9eee1785304c1266d06ee1f8f</v>
      </c>
    </row>
    <row r="22" spans="1:23" hidden="1" thickBot="1" x14ac:dyDescent="0.4">
      <c r="A22" s="8" t="s">
        <v>156</v>
      </c>
      <c r="B22" s="1" t="s">
        <v>17</v>
      </c>
      <c r="C22" s="2">
        <v>43219.793090277781</v>
      </c>
      <c r="D22" s="28">
        <v>43219</v>
      </c>
      <c r="E22" s="28"/>
      <c r="F22" s="5" t="s">
        <v>28</v>
      </c>
      <c r="G22" s="1" t="s">
        <v>157</v>
      </c>
      <c r="H22" s="1" t="s">
        <v>158</v>
      </c>
      <c r="I22" s="1" t="s">
        <v>159</v>
      </c>
      <c r="J22" s="39">
        <v>13.99</v>
      </c>
      <c r="K22" s="1" t="s">
        <v>96</v>
      </c>
      <c r="L22" s="1" t="s">
        <v>160</v>
      </c>
      <c r="M22" s="1" t="s">
        <v>85</v>
      </c>
      <c r="N22" s="1" t="s">
        <v>50</v>
      </c>
      <c r="O22" s="1" t="s">
        <v>24</v>
      </c>
      <c r="P22" s="7">
        <v>4</v>
      </c>
      <c r="Q22" s="3" t="s">
        <v>36</v>
      </c>
      <c r="R22" s="10">
        <v>2018</v>
      </c>
      <c r="W22" t="str">
        <v>34c441b76d69e67457e0073633aeb4c0</v>
      </c>
    </row>
    <row r="23" spans="1:23" hidden="1" thickBot="1" x14ac:dyDescent="0.4">
      <c r="A23" s="8" t="s">
        <v>161</v>
      </c>
      <c r="B23" s="1" t="s">
        <v>17</v>
      </c>
      <c r="C23" s="2">
        <v>43066.667708333334</v>
      </c>
      <c r="D23" s="28">
        <v>43066</v>
      </c>
      <c r="E23" s="28"/>
      <c r="F23" s="5" t="s">
        <v>28</v>
      </c>
      <c r="G23" s="1" t="s">
        <v>162</v>
      </c>
      <c r="H23" s="1" t="s">
        <v>163</v>
      </c>
      <c r="I23" s="1" t="s">
        <v>164</v>
      </c>
      <c r="J23" s="39">
        <v>150</v>
      </c>
      <c r="K23" s="1" t="s">
        <v>22</v>
      </c>
      <c r="L23" s="1" t="s">
        <v>165</v>
      </c>
      <c r="M23" s="1" t="s">
        <v>24</v>
      </c>
      <c r="N23" s="1" t="s">
        <v>50</v>
      </c>
      <c r="O23" s="1" t="s">
        <v>24</v>
      </c>
      <c r="P23" s="7">
        <v>11</v>
      </c>
      <c r="Q23" s="3" t="s">
        <v>99</v>
      </c>
      <c r="R23" s="10">
        <v>2017</v>
      </c>
      <c r="W23" t="str">
        <v>1606103139f42c0d1a6ff98702274039</v>
      </c>
    </row>
    <row r="24" spans="1:23" hidden="1" thickBot="1" x14ac:dyDescent="0.4">
      <c r="A24" s="8" t="s">
        <v>166</v>
      </c>
      <c r="B24" s="1" t="s">
        <v>17</v>
      </c>
      <c r="C24" s="2">
        <v>43258.969097222223</v>
      </c>
      <c r="D24" s="28">
        <v>43258</v>
      </c>
      <c r="E24" s="28"/>
      <c r="F24" s="5" t="s">
        <v>28</v>
      </c>
      <c r="G24" s="1" t="s">
        <v>167</v>
      </c>
      <c r="H24" s="1" t="s">
        <v>168</v>
      </c>
      <c r="I24" s="1" t="s">
        <v>169</v>
      </c>
      <c r="J24" s="39">
        <v>99</v>
      </c>
      <c r="K24" s="1" t="s">
        <v>41</v>
      </c>
      <c r="L24" s="1" t="s">
        <v>170</v>
      </c>
      <c r="M24" s="1" t="s">
        <v>78</v>
      </c>
      <c r="N24" s="1" t="s">
        <v>91</v>
      </c>
      <c r="O24" s="1" t="s">
        <v>24</v>
      </c>
      <c r="P24" s="7">
        <v>6</v>
      </c>
      <c r="Q24" s="3" t="s">
        <v>57</v>
      </c>
      <c r="R24" s="10">
        <v>2018</v>
      </c>
      <c r="W24" t="str">
        <v>1308c44f18e5540085f871ad46fe05e7</v>
      </c>
    </row>
    <row r="25" spans="1:23" hidden="1" thickBot="1" x14ac:dyDescent="0.4">
      <c r="A25" s="8" t="s">
        <v>171</v>
      </c>
      <c r="B25" s="1" t="s">
        <v>17</v>
      </c>
      <c r="C25" s="2">
        <v>43056.824259259258</v>
      </c>
      <c r="D25" s="28">
        <v>43056</v>
      </c>
      <c r="E25" s="28"/>
      <c r="F25" s="5" t="s">
        <v>172</v>
      </c>
      <c r="G25" s="1" t="s">
        <v>173</v>
      </c>
      <c r="H25" s="1" t="s">
        <v>174</v>
      </c>
      <c r="I25" s="1" t="s">
        <v>175</v>
      </c>
      <c r="J25" s="39">
        <v>78</v>
      </c>
      <c r="K25" s="1" t="s">
        <v>22</v>
      </c>
      <c r="L25" s="1" t="s">
        <v>176</v>
      </c>
      <c r="M25" s="1" t="s">
        <v>24</v>
      </c>
      <c r="N25" s="1" t="s">
        <v>50</v>
      </c>
      <c r="O25" s="1" t="s">
        <v>24</v>
      </c>
      <c r="P25" s="7">
        <v>11</v>
      </c>
      <c r="Q25" s="3" t="s">
        <v>99</v>
      </c>
      <c r="R25" s="10">
        <v>2017</v>
      </c>
      <c r="W25" t="str">
        <v>ee0a787b51e8c8d6b512e6b11f0bd926</v>
      </c>
    </row>
    <row r="26" spans="1:23" hidden="1" thickBot="1" x14ac:dyDescent="0.4">
      <c r="A26" s="8" t="s">
        <v>177</v>
      </c>
      <c r="B26" s="1" t="s">
        <v>17</v>
      </c>
      <c r="C26" s="2">
        <v>42873.501307870371</v>
      </c>
      <c r="D26" s="28">
        <v>42873</v>
      </c>
      <c r="E26" s="28"/>
      <c r="F26" s="5" t="s">
        <v>28</v>
      </c>
      <c r="G26" s="1" t="s">
        <v>178</v>
      </c>
      <c r="H26" s="1" t="s">
        <v>179</v>
      </c>
      <c r="I26" s="1" t="s">
        <v>180</v>
      </c>
      <c r="J26" s="39">
        <v>99.9</v>
      </c>
      <c r="K26" s="1" t="s">
        <v>181</v>
      </c>
      <c r="L26" s="1" t="s">
        <v>182</v>
      </c>
      <c r="M26" s="1" t="s">
        <v>183</v>
      </c>
      <c r="N26" s="1" t="s">
        <v>184</v>
      </c>
      <c r="O26" s="1" t="s">
        <v>24</v>
      </c>
      <c r="P26" s="7">
        <v>5</v>
      </c>
      <c r="Q26" s="3" t="s">
        <v>185</v>
      </c>
      <c r="R26" s="10">
        <v>2017</v>
      </c>
      <c r="W26" t="str">
        <v>68051b9b65c4b30fc1252a2b69fe1d0b</v>
      </c>
    </row>
    <row r="27" spans="1:23" hidden="1" thickBot="1" x14ac:dyDescent="0.4">
      <c r="A27" s="8" t="s">
        <v>186</v>
      </c>
      <c r="B27" s="1" t="s">
        <v>17</v>
      </c>
      <c r="C27" s="2">
        <v>43225.808645833335</v>
      </c>
      <c r="D27" s="28">
        <v>43225</v>
      </c>
      <c r="E27" s="28"/>
      <c r="F27" s="5" t="s">
        <v>71</v>
      </c>
      <c r="G27" s="1" t="s">
        <v>187</v>
      </c>
      <c r="H27" s="1" t="s">
        <v>188</v>
      </c>
      <c r="I27" s="1" t="s">
        <v>189</v>
      </c>
      <c r="J27" s="39">
        <v>39.99</v>
      </c>
      <c r="K27" s="1" t="s">
        <v>41</v>
      </c>
      <c r="L27" s="1" t="s">
        <v>23</v>
      </c>
      <c r="M27" s="1" t="s">
        <v>24</v>
      </c>
      <c r="N27" s="1" t="s">
        <v>91</v>
      </c>
      <c r="O27" s="1" t="s">
        <v>24</v>
      </c>
      <c r="P27" s="7">
        <v>5</v>
      </c>
      <c r="Q27" s="3" t="s">
        <v>26</v>
      </c>
      <c r="R27" s="10">
        <v>2018</v>
      </c>
      <c r="W27" t="str">
        <v>f368c3e5edb7b7db5296654ed37464b2</v>
      </c>
    </row>
    <row r="28" spans="1:23" hidden="1" thickBot="1" x14ac:dyDescent="0.4">
      <c r="A28" s="8" t="s">
        <v>190</v>
      </c>
      <c r="B28" s="1" t="s">
        <v>17</v>
      </c>
      <c r="C28" s="2">
        <v>43120.835868055554</v>
      </c>
      <c r="D28" s="28">
        <v>43120</v>
      </c>
      <c r="E28" s="28"/>
      <c r="F28" s="5" t="s">
        <v>28</v>
      </c>
      <c r="G28" s="1" t="s">
        <v>191</v>
      </c>
      <c r="H28" s="1" t="s">
        <v>192</v>
      </c>
      <c r="I28" s="1" t="s">
        <v>193</v>
      </c>
      <c r="J28" s="39">
        <v>349.9</v>
      </c>
      <c r="K28" s="1" t="s">
        <v>117</v>
      </c>
      <c r="L28" s="1" t="s">
        <v>97</v>
      </c>
      <c r="M28" s="1" t="s">
        <v>85</v>
      </c>
      <c r="N28" s="1" t="s">
        <v>194</v>
      </c>
      <c r="O28" s="1" t="s">
        <v>126</v>
      </c>
      <c r="P28" s="7">
        <v>1</v>
      </c>
      <c r="Q28" s="3" t="s">
        <v>107</v>
      </c>
      <c r="R28" s="10">
        <v>2018</v>
      </c>
      <c r="W28" t="str">
        <v>e74c8d6962373b0c0e984e97fe2fa674</v>
      </c>
    </row>
    <row r="29" spans="1:23" hidden="1" thickBot="1" x14ac:dyDescent="0.4">
      <c r="A29" s="8" t="s">
        <v>195</v>
      </c>
      <c r="B29" s="1" t="s">
        <v>17</v>
      </c>
      <c r="C29" s="2">
        <v>43169.0781712963</v>
      </c>
      <c r="D29" s="28">
        <v>43169</v>
      </c>
      <c r="E29" s="28"/>
      <c r="F29" s="5" t="s">
        <v>28</v>
      </c>
      <c r="G29" s="1" t="s">
        <v>196</v>
      </c>
      <c r="H29" s="1" t="s">
        <v>197</v>
      </c>
      <c r="I29" s="1" t="s">
        <v>198</v>
      </c>
      <c r="J29" s="39">
        <v>148</v>
      </c>
      <c r="K29" s="1" t="s">
        <v>96</v>
      </c>
      <c r="L29" s="1" t="s">
        <v>34</v>
      </c>
      <c r="M29" s="1" t="s">
        <v>35</v>
      </c>
      <c r="N29" s="1" t="s">
        <v>199</v>
      </c>
      <c r="O29" s="1" t="s">
        <v>24</v>
      </c>
      <c r="P29" s="7">
        <v>3</v>
      </c>
      <c r="Q29" s="3" t="s">
        <v>200</v>
      </c>
      <c r="R29" s="10">
        <v>2018</v>
      </c>
      <c r="W29" t="str">
        <v>44c6a1e50425d53433d3d47e8026f4a6</v>
      </c>
    </row>
    <row r="30" spans="1:23" hidden="1" thickBot="1" x14ac:dyDescent="0.4">
      <c r="A30" s="8" t="s">
        <v>201</v>
      </c>
      <c r="B30" s="1" t="s">
        <v>17</v>
      </c>
      <c r="C30" s="2">
        <v>43208.820590277777</v>
      </c>
      <c r="D30" s="28">
        <v>43208</v>
      </c>
      <c r="E30" s="28"/>
      <c r="F30" s="5" t="s">
        <v>28</v>
      </c>
      <c r="G30" s="1" t="s">
        <v>202</v>
      </c>
      <c r="H30" s="1" t="s">
        <v>203</v>
      </c>
      <c r="I30" s="1" t="s">
        <v>204</v>
      </c>
      <c r="J30" s="39">
        <v>55</v>
      </c>
      <c r="K30" s="1" t="s">
        <v>75</v>
      </c>
      <c r="L30" s="1" t="s">
        <v>205</v>
      </c>
      <c r="M30" s="1" t="s">
        <v>85</v>
      </c>
      <c r="N30" s="1" t="s">
        <v>50</v>
      </c>
      <c r="O30" s="1" t="s">
        <v>24</v>
      </c>
      <c r="P30" s="7">
        <v>4</v>
      </c>
      <c r="Q30" s="3" t="s">
        <v>36</v>
      </c>
      <c r="R30" s="10">
        <v>2018</v>
      </c>
      <c r="W30" t="str">
        <v>ee8bf4127ce5d16fe9b6e5a9a58a17e4</v>
      </c>
    </row>
    <row r="31" spans="1:23" hidden="1" thickBot="1" x14ac:dyDescent="0.4">
      <c r="A31" s="8" t="s">
        <v>206</v>
      </c>
      <c r="B31" s="1" t="s">
        <v>17</v>
      </c>
      <c r="C31" s="2">
        <v>43109.476226851853</v>
      </c>
      <c r="D31" s="28">
        <v>43109</v>
      </c>
      <c r="E31" s="28"/>
      <c r="F31" s="5" t="s">
        <v>28</v>
      </c>
      <c r="G31" s="1" t="s">
        <v>207</v>
      </c>
      <c r="H31" s="1" t="s">
        <v>208</v>
      </c>
      <c r="I31" s="1" t="s">
        <v>209</v>
      </c>
      <c r="J31" s="39">
        <v>379</v>
      </c>
      <c r="K31" s="1" t="s">
        <v>210</v>
      </c>
      <c r="L31" s="1" t="s">
        <v>105</v>
      </c>
      <c r="M31" s="1" t="s">
        <v>106</v>
      </c>
      <c r="N31" s="1" t="s">
        <v>211</v>
      </c>
      <c r="O31" s="1" t="s">
        <v>106</v>
      </c>
      <c r="P31" s="7">
        <v>1</v>
      </c>
      <c r="Q31" s="3" t="s">
        <v>107</v>
      </c>
      <c r="R31" s="10">
        <v>2018</v>
      </c>
      <c r="W31" t="str">
        <v>908260019f25b12feacd1911f2f08525</v>
      </c>
    </row>
    <row r="32" spans="1:23" hidden="1" thickBot="1" x14ac:dyDescent="0.4">
      <c r="A32" s="8" t="s">
        <v>212</v>
      </c>
      <c r="B32" s="1" t="s">
        <v>17</v>
      </c>
      <c r="C32" s="2">
        <v>43305.550798611112</v>
      </c>
      <c r="D32" s="28">
        <v>43305</v>
      </c>
      <c r="E32" s="28"/>
      <c r="F32" s="5" t="s">
        <v>28</v>
      </c>
      <c r="G32" s="1" t="s">
        <v>213</v>
      </c>
      <c r="H32" s="1" t="s">
        <v>214</v>
      </c>
      <c r="I32" s="1" t="s">
        <v>215</v>
      </c>
      <c r="J32" s="39">
        <v>95</v>
      </c>
      <c r="K32" s="1" t="s">
        <v>32</v>
      </c>
      <c r="L32" s="1" t="s">
        <v>216</v>
      </c>
      <c r="M32" s="1" t="s">
        <v>24</v>
      </c>
      <c r="N32" s="1" t="s">
        <v>217</v>
      </c>
      <c r="O32" s="1" t="s">
        <v>24</v>
      </c>
      <c r="P32" s="7">
        <v>7</v>
      </c>
      <c r="Q32" s="3" t="s">
        <v>133</v>
      </c>
      <c r="R32" s="10">
        <v>2018</v>
      </c>
      <c r="W32" t="str">
        <v>943d83bc0b941f91df93c23dcf916cba</v>
      </c>
    </row>
    <row r="33" spans="1:23" hidden="1" thickBot="1" x14ac:dyDescent="0.4">
      <c r="A33" s="8" t="s">
        <v>218</v>
      </c>
      <c r="B33" s="1" t="s">
        <v>17</v>
      </c>
      <c r="C33" s="2">
        <v>42911.70652777778</v>
      </c>
      <c r="D33" s="28">
        <v>42911</v>
      </c>
      <c r="E33" s="28"/>
      <c r="F33" s="5" t="s">
        <v>28</v>
      </c>
      <c r="G33" s="1" t="s">
        <v>219</v>
      </c>
      <c r="H33" s="1" t="s">
        <v>220</v>
      </c>
      <c r="I33" s="1" t="s">
        <v>221</v>
      </c>
      <c r="J33" s="39">
        <v>39.9</v>
      </c>
      <c r="K33" s="1" t="s">
        <v>222</v>
      </c>
      <c r="L33" s="1" t="s">
        <v>63</v>
      </c>
      <c r="M33" s="1" t="s">
        <v>24</v>
      </c>
      <c r="N33" s="1" t="s">
        <v>50</v>
      </c>
      <c r="O33" s="1" t="s">
        <v>24</v>
      </c>
      <c r="P33" s="7">
        <v>6</v>
      </c>
      <c r="Q33" s="3" t="s">
        <v>119</v>
      </c>
      <c r="R33" s="10">
        <v>2017</v>
      </c>
      <c r="W33" t="str">
        <v>016b451bbcd4f0766dcbeb082cfe89db</v>
      </c>
    </row>
    <row r="34" spans="1:23" hidden="1" thickBot="1" x14ac:dyDescent="0.4">
      <c r="A34" s="8" t="s">
        <v>223</v>
      </c>
      <c r="B34" s="1" t="s">
        <v>17</v>
      </c>
      <c r="C34" s="2">
        <v>43206.422476851854</v>
      </c>
      <c r="D34" s="28">
        <v>43206</v>
      </c>
      <c r="E34" s="28"/>
      <c r="F34" s="5" t="s">
        <v>28</v>
      </c>
      <c r="G34" s="1" t="s">
        <v>224</v>
      </c>
      <c r="H34" s="1" t="s">
        <v>225</v>
      </c>
      <c r="I34" s="1" t="s">
        <v>226</v>
      </c>
      <c r="J34" s="39">
        <v>266</v>
      </c>
      <c r="K34" s="1" t="s">
        <v>227</v>
      </c>
      <c r="L34" s="1" t="s">
        <v>228</v>
      </c>
      <c r="M34" s="1" t="s">
        <v>126</v>
      </c>
      <c r="N34" s="1" t="s">
        <v>50</v>
      </c>
      <c r="O34" s="1" t="s">
        <v>24</v>
      </c>
      <c r="P34" s="7">
        <v>4</v>
      </c>
      <c r="Q34" s="3" t="s">
        <v>36</v>
      </c>
      <c r="R34" s="10">
        <v>2018</v>
      </c>
      <c r="W34" t="str">
        <v>76600853a200fe87e141adae6b35674c</v>
      </c>
    </row>
    <row r="35" spans="1:23" hidden="1" thickBot="1" x14ac:dyDescent="0.4">
      <c r="A35" s="8" t="s">
        <v>229</v>
      </c>
      <c r="B35" s="1" t="s">
        <v>17</v>
      </c>
      <c r="C35" s="2">
        <v>43331.661712962959</v>
      </c>
      <c r="D35" s="28">
        <v>43331</v>
      </c>
      <c r="E35" s="28"/>
      <c r="F35" s="5" t="s">
        <v>28</v>
      </c>
      <c r="G35" s="1" t="s">
        <v>230</v>
      </c>
      <c r="H35" s="1" t="s">
        <v>231</v>
      </c>
      <c r="I35" s="1" t="s">
        <v>232</v>
      </c>
      <c r="J35" s="39">
        <v>34.99</v>
      </c>
      <c r="K35" s="1" t="s">
        <v>32</v>
      </c>
      <c r="L35" s="1" t="s">
        <v>233</v>
      </c>
      <c r="M35" s="1" t="s">
        <v>85</v>
      </c>
      <c r="N35" s="1" t="s">
        <v>98</v>
      </c>
      <c r="O35" s="1" t="s">
        <v>24</v>
      </c>
      <c r="P35" s="7">
        <v>8</v>
      </c>
      <c r="Q35" s="3" t="s">
        <v>234</v>
      </c>
      <c r="R35" s="10">
        <v>2018</v>
      </c>
      <c r="W35" t="str">
        <v>5756c4e74ecff88dc1447cb5da9411ec</v>
      </c>
    </row>
    <row r="36" spans="1:23" hidden="1" thickBot="1" x14ac:dyDescent="0.4">
      <c r="A36" s="8" t="s">
        <v>235</v>
      </c>
      <c r="B36" s="1" t="s">
        <v>17</v>
      </c>
      <c r="C36" s="2">
        <v>42900.915405092594</v>
      </c>
      <c r="D36" s="28">
        <v>42900</v>
      </c>
      <c r="E36" s="28"/>
      <c r="F36" s="5" t="s">
        <v>28</v>
      </c>
      <c r="G36" s="1" t="s">
        <v>236</v>
      </c>
      <c r="H36" s="1" t="s">
        <v>237</v>
      </c>
      <c r="I36" s="1" t="s">
        <v>238</v>
      </c>
      <c r="J36" s="39">
        <v>38.9</v>
      </c>
      <c r="K36" s="1" t="s">
        <v>41</v>
      </c>
      <c r="L36" s="1" t="s">
        <v>239</v>
      </c>
      <c r="M36" s="1" t="s">
        <v>85</v>
      </c>
      <c r="N36" s="1" t="s">
        <v>91</v>
      </c>
      <c r="O36" s="1" t="s">
        <v>24</v>
      </c>
      <c r="P36" s="7">
        <v>6</v>
      </c>
      <c r="Q36" s="3" t="s">
        <v>119</v>
      </c>
      <c r="R36" s="10">
        <v>2017</v>
      </c>
      <c r="W36" t="str">
        <v>c2f195a14dc5e3a2f1f0fef011fa7273</v>
      </c>
    </row>
    <row r="37" spans="1:23" hidden="1" thickBot="1" x14ac:dyDescent="0.4">
      <c r="A37" s="8" t="s">
        <v>240</v>
      </c>
      <c r="B37" s="1" t="s">
        <v>241</v>
      </c>
      <c r="C37" s="2">
        <v>42796.893946759257</v>
      </c>
      <c r="D37" s="28">
        <v>42796</v>
      </c>
      <c r="E37" s="28"/>
      <c r="F37" s="5"/>
      <c r="G37" s="1"/>
      <c r="H37" s="1"/>
      <c r="I37" s="1" t="s">
        <v>242</v>
      </c>
      <c r="J37" s="39"/>
      <c r="K37" s="1"/>
      <c r="L37" s="1" t="s">
        <v>243</v>
      </c>
      <c r="M37" s="1" t="s">
        <v>85</v>
      </c>
      <c r="N37" s="1"/>
      <c r="O37" s="1"/>
      <c r="P37" s="7">
        <v>3</v>
      </c>
      <c r="Q37" s="3" t="s">
        <v>244</v>
      </c>
      <c r="R37" s="10">
        <v>2017</v>
      </c>
      <c r="W37" t="str">
        <v>32ac00d8c91b3cc4ba82a3444927032d</v>
      </c>
    </row>
    <row r="38" spans="1:23" hidden="1" thickBot="1" x14ac:dyDescent="0.4">
      <c r="A38" s="8" t="s">
        <v>245</v>
      </c>
      <c r="B38" s="1" t="s">
        <v>17</v>
      </c>
      <c r="C38" s="2">
        <v>43279.879895833335</v>
      </c>
      <c r="D38" s="28">
        <v>43279</v>
      </c>
      <c r="E38" s="28"/>
      <c r="F38" s="5" t="s">
        <v>28</v>
      </c>
      <c r="G38" s="4" t="s">
        <v>246</v>
      </c>
      <c r="H38" s="1" t="s">
        <v>247</v>
      </c>
      <c r="I38" s="1" t="s">
        <v>248</v>
      </c>
      <c r="J38" s="39">
        <v>238</v>
      </c>
      <c r="K38" s="1" t="s">
        <v>249</v>
      </c>
      <c r="L38" s="1" t="s">
        <v>250</v>
      </c>
      <c r="M38" s="1" t="s">
        <v>85</v>
      </c>
      <c r="N38" s="1" t="s">
        <v>251</v>
      </c>
      <c r="O38" s="1" t="s">
        <v>106</v>
      </c>
      <c r="P38" s="7">
        <v>6</v>
      </c>
      <c r="Q38" s="3" t="s">
        <v>57</v>
      </c>
      <c r="R38" s="10">
        <v>2018</v>
      </c>
      <c r="W38" t="str">
        <v>7cdee3742b0259f2780e96bdd9602f0e</v>
      </c>
    </row>
    <row r="39" spans="1:23" hidden="1" thickBot="1" x14ac:dyDescent="0.4">
      <c r="A39" s="8" t="s">
        <v>252</v>
      </c>
      <c r="B39" s="1" t="s">
        <v>17</v>
      </c>
      <c r="C39" s="2">
        <v>43319.919259259259</v>
      </c>
      <c r="D39" s="28">
        <v>43319</v>
      </c>
      <c r="E39" s="28"/>
      <c r="F39" s="5" t="s">
        <v>71</v>
      </c>
      <c r="G39" s="1" t="s">
        <v>253</v>
      </c>
      <c r="H39" s="1" t="s">
        <v>254</v>
      </c>
      <c r="I39" s="1" t="s">
        <v>255</v>
      </c>
      <c r="J39" s="39">
        <v>33.89</v>
      </c>
      <c r="K39" s="1" t="s">
        <v>256</v>
      </c>
      <c r="L39" s="1" t="s">
        <v>257</v>
      </c>
      <c r="M39" s="1" t="s">
        <v>24</v>
      </c>
      <c r="N39" s="1" t="s">
        <v>50</v>
      </c>
      <c r="O39" s="1" t="s">
        <v>24</v>
      </c>
      <c r="P39" s="7">
        <v>8</v>
      </c>
      <c r="Q39" s="3" t="s">
        <v>234</v>
      </c>
      <c r="R39" s="10">
        <v>2018</v>
      </c>
      <c r="W39" t="str">
        <v>10e080f0e43ef41f43b9ff6da4451835</v>
      </c>
    </row>
    <row r="40" spans="1:23" hidden="1" thickBot="1" x14ac:dyDescent="0.4">
      <c r="A40" s="8" t="s">
        <v>258</v>
      </c>
      <c r="B40" s="1" t="s">
        <v>17</v>
      </c>
      <c r="C40" s="2">
        <v>42881.67765046296</v>
      </c>
      <c r="D40" s="28">
        <v>42881</v>
      </c>
      <c r="E40" s="28"/>
      <c r="F40" s="5" t="s">
        <v>28</v>
      </c>
      <c r="G40" s="1" t="s">
        <v>259</v>
      </c>
      <c r="H40" s="1" t="s">
        <v>260</v>
      </c>
      <c r="I40" s="1" t="s">
        <v>261</v>
      </c>
      <c r="J40" s="39">
        <v>289.89999999999998</v>
      </c>
      <c r="K40" s="1" t="s">
        <v>227</v>
      </c>
      <c r="L40" s="1" t="s">
        <v>262</v>
      </c>
      <c r="M40" s="1" t="s">
        <v>263</v>
      </c>
      <c r="N40" s="1" t="s">
        <v>264</v>
      </c>
      <c r="O40" s="1" t="s">
        <v>24</v>
      </c>
      <c r="P40" s="7">
        <v>5</v>
      </c>
      <c r="Q40" s="3" t="s">
        <v>185</v>
      </c>
      <c r="R40" s="10">
        <v>2017</v>
      </c>
      <c r="W40" t="str">
        <v>5f61c5e12b763af10b4535483dde8beb</v>
      </c>
    </row>
    <row r="41" spans="1:23" hidden="1" thickBot="1" x14ac:dyDescent="0.4">
      <c r="A41" s="8" t="s">
        <v>265</v>
      </c>
      <c r="B41" s="1" t="s">
        <v>17</v>
      </c>
      <c r="C41" s="2">
        <v>42793.636388888888</v>
      </c>
      <c r="D41" s="28">
        <v>42793</v>
      </c>
      <c r="E41" s="28"/>
      <c r="F41" s="5" t="s">
        <v>28</v>
      </c>
      <c r="G41" s="1" t="s">
        <v>266</v>
      </c>
      <c r="H41" s="1" t="s">
        <v>267</v>
      </c>
      <c r="I41" s="1" t="s">
        <v>268</v>
      </c>
      <c r="J41" s="39">
        <v>19.989999999999998</v>
      </c>
      <c r="K41" s="1" t="s">
        <v>32</v>
      </c>
      <c r="L41" s="1" t="s">
        <v>269</v>
      </c>
      <c r="M41" s="1" t="s">
        <v>24</v>
      </c>
      <c r="N41" s="1" t="s">
        <v>270</v>
      </c>
      <c r="O41" s="1" t="s">
        <v>24</v>
      </c>
      <c r="P41" s="7">
        <v>2</v>
      </c>
      <c r="Q41" s="3" t="s">
        <v>271</v>
      </c>
      <c r="R41" s="10">
        <v>2017</v>
      </c>
      <c r="W41" t="str">
        <v>00526a9d4ebde463baee25f386963ddc</v>
      </c>
    </row>
    <row r="42" spans="1:23" hidden="1" thickBot="1" x14ac:dyDescent="0.4">
      <c r="A42" s="8" t="s">
        <v>272</v>
      </c>
      <c r="B42" s="1" t="s">
        <v>17</v>
      </c>
      <c r="C42" s="2">
        <v>43005.232233796298</v>
      </c>
      <c r="D42" s="28">
        <v>43005</v>
      </c>
      <c r="E42" s="28"/>
      <c r="F42" s="5" t="s">
        <v>71</v>
      </c>
      <c r="G42" s="1" t="s">
        <v>273</v>
      </c>
      <c r="H42" s="1" t="s">
        <v>274</v>
      </c>
      <c r="I42" s="1" t="s">
        <v>275</v>
      </c>
      <c r="J42" s="39">
        <v>19.899999999999999</v>
      </c>
      <c r="K42" s="1" t="s">
        <v>276</v>
      </c>
      <c r="L42" s="1" t="s">
        <v>34</v>
      </c>
      <c r="M42" s="1" t="s">
        <v>35</v>
      </c>
      <c r="N42" s="1" t="s">
        <v>277</v>
      </c>
      <c r="O42" s="1" t="s">
        <v>24</v>
      </c>
      <c r="P42" s="7">
        <v>9</v>
      </c>
      <c r="Q42" s="3" t="s">
        <v>148</v>
      </c>
      <c r="R42" s="10">
        <v>2017</v>
      </c>
      <c r="W42" t="str">
        <v>cfed781f36b83cd848a78200091e54d1</v>
      </c>
    </row>
    <row r="43" spans="1:23" hidden="1" thickBot="1" x14ac:dyDescent="0.4">
      <c r="A43" s="8" t="s">
        <v>278</v>
      </c>
      <c r="B43" s="1" t="s">
        <v>241</v>
      </c>
      <c r="C43" s="2">
        <v>42803.739629629628</v>
      </c>
      <c r="D43" s="28">
        <v>42803</v>
      </c>
      <c r="E43" s="28"/>
      <c r="F43" s="5"/>
      <c r="G43" s="1"/>
      <c r="H43" s="1"/>
      <c r="I43" s="1" t="s">
        <v>279</v>
      </c>
      <c r="J43" s="39"/>
      <c r="K43" s="1"/>
      <c r="L43" s="1" t="s">
        <v>23</v>
      </c>
      <c r="M43" s="1" t="s">
        <v>24</v>
      </c>
      <c r="N43" s="1"/>
      <c r="O43" s="1"/>
      <c r="P43" s="7">
        <v>3</v>
      </c>
      <c r="Q43" s="3" t="s">
        <v>244</v>
      </c>
      <c r="R43" s="10">
        <v>2017</v>
      </c>
      <c r="W43" t="str">
        <v>d1c90196444f5facb3a682e1a531abd7</v>
      </c>
    </row>
    <row r="44" spans="1:23" hidden="1" thickBot="1" x14ac:dyDescent="0.4">
      <c r="A44" s="8" t="s">
        <v>280</v>
      </c>
      <c r="B44" s="1" t="s">
        <v>17</v>
      </c>
      <c r="C44" s="2">
        <v>43143.887997685182</v>
      </c>
      <c r="D44" s="28">
        <v>43143</v>
      </c>
      <c r="E44" s="28"/>
      <c r="F44" s="5" t="s">
        <v>28</v>
      </c>
      <c r="G44" s="1" t="s">
        <v>281</v>
      </c>
      <c r="H44" s="1" t="s">
        <v>282</v>
      </c>
      <c r="I44" s="1" t="s">
        <v>283</v>
      </c>
      <c r="J44" s="39">
        <v>955</v>
      </c>
      <c r="K44" s="1" t="s">
        <v>75</v>
      </c>
      <c r="L44" s="1" t="s">
        <v>284</v>
      </c>
      <c r="M44" s="1" t="s">
        <v>285</v>
      </c>
      <c r="N44" s="1" t="s">
        <v>286</v>
      </c>
      <c r="O44" s="1" t="s">
        <v>287</v>
      </c>
      <c r="P44" s="7">
        <v>2</v>
      </c>
      <c r="Q44" s="3" t="s">
        <v>69</v>
      </c>
      <c r="R44" s="10">
        <v>2018</v>
      </c>
      <c r="W44" t="str">
        <v>fbad56f6a1339fecaa323b209c423b1e</v>
      </c>
    </row>
    <row r="45" spans="1:23" hidden="1" thickBot="1" x14ac:dyDescent="0.4">
      <c r="A45" s="8" t="s">
        <v>288</v>
      </c>
      <c r="B45" s="1" t="s">
        <v>17</v>
      </c>
      <c r="C45" s="2">
        <v>43165.775300925925</v>
      </c>
      <c r="D45" s="28">
        <v>43165</v>
      </c>
      <c r="E45" s="28"/>
      <c r="F45" s="5" t="s">
        <v>28</v>
      </c>
      <c r="G45" s="1" t="s">
        <v>289</v>
      </c>
      <c r="H45" s="1" t="s">
        <v>67</v>
      </c>
      <c r="I45" s="1" t="s">
        <v>290</v>
      </c>
      <c r="J45" s="39">
        <v>85</v>
      </c>
      <c r="K45" s="1" t="s">
        <v>96</v>
      </c>
      <c r="L45" s="1" t="s">
        <v>291</v>
      </c>
      <c r="M45" s="1" t="s">
        <v>285</v>
      </c>
      <c r="N45" s="1" t="s">
        <v>50</v>
      </c>
      <c r="O45" s="1" t="s">
        <v>24</v>
      </c>
      <c r="P45" s="7">
        <v>3</v>
      </c>
      <c r="Q45" s="3" t="s">
        <v>200</v>
      </c>
      <c r="R45" s="10">
        <v>2018</v>
      </c>
      <c r="W45" t="str">
        <v>b07abc8b9acaf00e79b4657419f469f3</v>
      </c>
    </row>
    <row r="46" spans="1:23" hidden="1" thickBot="1" x14ac:dyDescent="0.4">
      <c r="A46" s="8" t="s">
        <v>292</v>
      </c>
      <c r="B46" s="1" t="s">
        <v>17</v>
      </c>
      <c r="C46" s="2">
        <v>43063.678518518522</v>
      </c>
      <c r="D46" s="28">
        <v>43063</v>
      </c>
      <c r="E46" s="28"/>
      <c r="F46" s="5" t="s">
        <v>71</v>
      </c>
      <c r="G46" s="1" t="s">
        <v>293</v>
      </c>
      <c r="H46" s="1" t="s">
        <v>174</v>
      </c>
      <c r="I46" s="1" t="s">
        <v>294</v>
      </c>
      <c r="J46" s="39">
        <v>32.99</v>
      </c>
      <c r="K46" s="1" t="s">
        <v>22</v>
      </c>
      <c r="L46" s="1" t="s">
        <v>23</v>
      </c>
      <c r="M46" s="1" t="s">
        <v>24</v>
      </c>
      <c r="N46" s="1" t="s">
        <v>50</v>
      </c>
      <c r="O46" s="1" t="s">
        <v>24</v>
      </c>
      <c r="P46" s="7">
        <v>11</v>
      </c>
      <c r="Q46" s="3" t="s">
        <v>99</v>
      </c>
      <c r="R46" s="10">
        <v>2017</v>
      </c>
      <c r="W46" t="str">
        <v>4d2e19ae56a1a07f7e506913229d76fa</v>
      </c>
    </row>
    <row r="47" spans="1:23" hidden="1" thickBot="1" x14ac:dyDescent="0.4">
      <c r="A47" s="8" t="s">
        <v>295</v>
      </c>
      <c r="B47" s="1" t="s">
        <v>17</v>
      </c>
      <c r="C47" s="2">
        <v>42862.884328703702</v>
      </c>
      <c r="D47" s="28">
        <v>42862</v>
      </c>
      <c r="E47" s="28"/>
      <c r="F47" s="5" t="s">
        <v>28</v>
      </c>
      <c r="G47" s="1" t="s">
        <v>296</v>
      </c>
      <c r="H47" s="1" t="s">
        <v>297</v>
      </c>
      <c r="I47" s="1" t="s">
        <v>298</v>
      </c>
      <c r="J47" s="39">
        <v>59.99</v>
      </c>
      <c r="K47" s="1" t="s">
        <v>299</v>
      </c>
      <c r="L47" s="1" t="s">
        <v>98</v>
      </c>
      <c r="M47" s="1" t="s">
        <v>24</v>
      </c>
      <c r="N47" s="1" t="s">
        <v>132</v>
      </c>
      <c r="O47" s="1" t="s">
        <v>24</v>
      </c>
      <c r="P47" s="7">
        <v>5</v>
      </c>
      <c r="Q47" s="3" t="s">
        <v>185</v>
      </c>
      <c r="R47" s="10">
        <v>2017</v>
      </c>
      <c r="W47" t="str">
        <v>3a7796fe71a79bf9d4b0f0da69362ce0</v>
      </c>
    </row>
    <row r="48" spans="1:23" hidden="1" thickBot="1" x14ac:dyDescent="0.4">
      <c r="A48" s="8" t="s">
        <v>300</v>
      </c>
      <c r="B48" s="1" t="s">
        <v>17</v>
      </c>
      <c r="C48" s="2">
        <v>43075.914085648146</v>
      </c>
      <c r="D48" s="28">
        <v>43075</v>
      </c>
      <c r="E48" s="28"/>
      <c r="F48" s="5" t="s">
        <v>71</v>
      </c>
      <c r="G48" s="1" t="s">
        <v>301</v>
      </c>
      <c r="H48" s="1" t="s">
        <v>302</v>
      </c>
      <c r="I48" s="4" t="s">
        <v>303</v>
      </c>
      <c r="J48" s="39">
        <v>44.95</v>
      </c>
      <c r="K48" s="1" t="s">
        <v>153</v>
      </c>
      <c r="L48" s="1" t="s">
        <v>304</v>
      </c>
      <c r="M48" s="1" t="s">
        <v>35</v>
      </c>
      <c r="N48" s="1" t="s">
        <v>143</v>
      </c>
      <c r="O48" s="1" t="s">
        <v>78</v>
      </c>
      <c r="P48" s="7">
        <v>12</v>
      </c>
      <c r="Q48" s="3" t="s">
        <v>138</v>
      </c>
      <c r="R48" s="10">
        <v>2017</v>
      </c>
      <c r="W48" t="str">
        <v>09ed65e35d505a8ce95a82e5c0d1dff3</v>
      </c>
    </row>
    <row r="49" spans="1:23" hidden="1" thickBot="1" x14ac:dyDescent="0.4">
      <c r="A49" s="8" t="s">
        <v>305</v>
      </c>
      <c r="B49" s="1" t="s">
        <v>17</v>
      </c>
      <c r="C49" s="2">
        <v>42867.984826388885</v>
      </c>
      <c r="D49" s="28">
        <v>42867</v>
      </c>
      <c r="E49" s="28"/>
      <c r="F49" s="5" t="s">
        <v>28</v>
      </c>
      <c r="G49" s="1" t="s">
        <v>306</v>
      </c>
      <c r="H49" s="1" t="s">
        <v>307</v>
      </c>
      <c r="I49" s="1" t="s">
        <v>308</v>
      </c>
      <c r="J49" s="39">
        <v>109.9</v>
      </c>
      <c r="K49" s="1" t="s">
        <v>41</v>
      </c>
      <c r="L49" s="1" t="s">
        <v>309</v>
      </c>
      <c r="M49" s="1" t="s">
        <v>24</v>
      </c>
      <c r="N49" s="1" t="s">
        <v>91</v>
      </c>
      <c r="O49" s="1" t="s">
        <v>24</v>
      </c>
      <c r="P49" s="7">
        <v>5</v>
      </c>
      <c r="Q49" s="3" t="s">
        <v>185</v>
      </c>
      <c r="R49" s="10">
        <v>2017</v>
      </c>
      <c r="W49" t="str">
        <v>4903cfa5ec9a1789bed68b8931e6503f</v>
      </c>
    </row>
    <row r="50" spans="1:23" hidden="1" thickBot="1" x14ac:dyDescent="0.4">
      <c r="A50" s="8" t="s">
        <v>310</v>
      </c>
      <c r="B50" s="1" t="s">
        <v>17</v>
      </c>
      <c r="C50" s="2">
        <v>43152.368530092594</v>
      </c>
      <c r="D50" s="28">
        <v>43152</v>
      </c>
      <c r="E50" s="28"/>
      <c r="F50" s="5" t="s">
        <v>28</v>
      </c>
      <c r="G50" s="1" t="s">
        <v>311</v>
      </c>
      <c r="H50" s="1" t="s">
        <v>312</v>
      </c>
      <c r="I50" s="1" t="s">
        <v>313</v>
      </c>
      <c r="J50" s="39">
        <v>28.9</v>
      </c>
      <c r="K50" s="1" t="s">
        <v>83</v>
      </c>
      <c r="L50" s="1" t="s">
        <v>97</v>
      </c>
      <c r="M50" s="1" t="s">
        <v>85</v>
      </c>
      <c r="N50" s="1" t="s">
        <v>34</v>
      </c>
      <c r="O50" s="1" t="s">
        <v>35</v>
      </c>
      <c r="P50" s="7">
        <v>2</v>
      </c>
      <c r="Q50" s="3" t="s">
        <v>69</v>
      </c>
      <c r="R50" s="10">
        <v>2018</v>
      </c>
      <c r="W50" t="str">
        <v>7ea90189a26e230e809891078dcb8f45</v>
      </c>
    </row>
    <row r="51" spans="1:23" hidden="1" thickBot="1" x14ac:dyDescent="0.4">
      <c r="A51" s="8" t="s">
        <v>314</v>
      </c>
      <c r="B51" s="1" t="s">
        <v>17</v>
      </c>
      <c r="C51" s="2">
        <v>42941.670752314814</v>
      </c>
      <c r="D51" s="28">
        <v>42941</v>
      </c>
      <c r="E51" s="28"/>
      <c r="F51" s="5" t="s">
        <v>28</v>
      </c>
      <c r="G51" s="1" t="s">
        <v>315</v>
      </c>
      <c r="H51" s="1" t="s">
        <v>316</v>
      </c>
      <c r="I51" s="1" t="s">
        <v>317</v>
      </c>
      <c r="J51" s="39">
        <v>205</v>
      </c>
      <c r="K51" s="1" t="s">
        <v>41</v>
      </c>
      <c r="L51" s="1" t="s">
        <v>318</v>
      </c>
      <c r="M51" s="1" t="s">
        <v>285</v>
      </c>
      <c r="N51" s="1" t="s">
        <v>50</v>
      </c>
      <c r="O51" s="1" t="s">
        <v>24</v>
      </c>
      <c r="P51" s="7">
        <v>7</v>
      </c>
      <c r="Q51" s="3" t="s">
        <v>64</v>
      </c>
      <c r="R51" s="10">
        <v>2017</v>
      </c>
      <c r="W51" t="str">
        <v>00a9536682ecb394a3794c1608200803</v>
      </c>
    </row>
    <row r="52" spans="1:23" hidden="1" thickBot="1" x14ac:dyDescent="0.4">
      <c r="A52" s="8" t="s">
        <v>319</v>
      </c>
      <c r="B52" s="1" t="s">
        <v>17</v>
      </c>
      <c r="C52" s="2">
        <v>43315.651342592595</v>
      </c>
      <c r="D52" s="28">
        <v>43315</v>
      </c>
      <c r="E52" s="28"/>
      <c r="F52" s="5" t="s">
        <v>28</v>
      </c>
      <c r="G52" s="1" t="s">
        <v>320</v>
      </c>
      <c r="H52" s="1" t="s">
        <v>321</v>
      </c>
      <c r="I52" s="1" t="s">
        <v>322</v>
      </c>
      <c r="J52" s="39">
        <v>99.9</v>
      </c>
      <c r="K52" s="1" t="s">
        <v>55</v>
      </c>
      <c r="L52" s="1" t="s">
        <v>286</v>
      </c>
      <c r="M52" s="1" t="s">
        <v>287</v>
      </c>
      <c r="N52" s="1" t="s">
        <v>323</v>
      </c>
      <c r="O52" s="1" t="s">
        <v>24</v>
      </c>
      <c r="P52" s="7">
        <v>8</v>
      </c>
      <c r="Q52" s="3" t="s">
        <v>234</v>
      </c>
      <c r="R52" s="10">
        <v>2018</v>
      </c>
      <c r="W52" t="str">
        <v>cae3cbca63ed88a251ad906468b11da6</v>
      </c>
    </row>
    <row r="53" spans="1:23" hidden="1" thickBot="1" x14ac:dyDescent="0.4">
      <c r="A53" s="8" t="s">
        <v>324</v>
      </c>
      <c r="B53" s="1" t="s">
        <v>17</v>
      </c>
      <c r="C53" s="2">
        <v>43270.833194444444</v>
      </c>
      <c r="D53" s="28">
        <v>43270</v>
      </c>
      <c r="E53" s="28"/>
      <c r="F53" s="5" t="s">
        <v>28</v>
      </c>
      <c r="G53" s="1" t="s">
        <v>325</v>
      </c>
      <c r="H53" s="4" t="s">
        <v>326</v>
      </c>
      <c r="I53" s="1" t="s">
        <v>327</v>
      </c>
      <c r="J53" s="39">
        <v>19.989999999999998</v>
      </c>
      <c r="K53" s="1" t="s">
        <v>32</v>
      </c>
      <c r="L53" s="1" t="s">
        <v>328</v>
      </c>
      <c r="M53" s="1" t="s">
        <v>24</v>
      </c>
      <c r="N53" s="1" t="s">
        <v>329</v>
      </c>
      <c r="O53" s="1" t="s">
        <v>24</v>
      </c>
      <c r="P53" s="7">
        <v>6</v>
      </c>
      <c r="Q53" s="3" t="s">
        <v>57</v>
      </c>
      <c r="R53" s="10">
        <v>2018</v>
      </c>
      <c r="W53" t="str">
        <v>a044e4274dc3344dd938742300828892</v>
      </c>
    </row>
    <row r="54" spans="1:23" hidden="1" thickBot="1" x14ac:dyDescent="0.4">
      <c r="A54" s="8" t="s">
        <v>330</v>
      </c>
      <c r="B54" s="1" t="s">
        <v>17</v>
      </c>
      <c r="C54" s="2">
        <v>43190.860636574071</v>
      </c>
      <c r="D54" s="28">
        <v>43190</v>
      </c>
      <c r="E54" s="28"/>
      <c r="F54" s="5" t="s">
        <v>28</v>
      </c>
      <c r="G54" s="1" t="s">
        <v>331</v>
      </c>
      <c r="H54" s="1" t="s">
        <v>332</v>
      </c>
      <c r="I54" s="1" t="s">
        <v>333</v>
      </c>
      <c r="J54" s="39">
        <v>119</v>
      </c>
      <c r="K54" s="1" t="s">
        <v>55</v>
      </c>
      <c r="L54" s="1" t="s">
        <v>334</v>
      </c>
      <c r="M54" s="1" t="s">
        <v>85</v>
      </c>
      <c r="N54" s="1" t="s">
        <v>335</v>
      </c>
      <c r="O54" s="1" t="s">
        <v>85</v>
      </c>
      <c r="P54" s="7">
        <v>3</v>
      </c>
      <c r="Q54" s="3" t="s">
        <v>200</v>
      </c>
      <c r="R54" s="10">
        <v>2018</v>
      </c>
      <c r="W54" t="str">
        <v>3e43e4dedffaf5c15e579786d0b5317f</v>
      </c>
    </row>
    <row r="55" spans="1:23" hidden="1" thickBot="1" x14ac:dyDescent="0.4">
      <c r="A55" s="8" t="s">
        <v>336</v>
      </c>
      <c r="B55" s="1" t="s">
        <v>17</v>
      </c>
      <c r="C55" s="2">
        <v>43330.940752314818</v>
      </c>
      <c r="D55" s="28">
        <v>43330</v>
      </c>
      <c r="E55" s="28"/>
      <c r="F55" s="5" t="s">
        <v>28</v>
      </c>
      <c r="G55" s="1" t="s">
        <v>337</v>
      </c>
      <c r="H55" s="1" t="s">
        <v>338</v>
      </c>
      <c r="I55" s="1" t="s">
        <v>339</v>
      </c>
      <c r="J55" s="39">
        <v>99</v>
      </c>
      <c r="K55" s="1" t="s">
        <v>340</v>
      </c>
      <c r="L55" s="1" t="s">
        <v>286</v>
      </c>
      <c r="M55" s="1" t="s">
        <v>287</v>
      </c>
      <c r="N55" s="1" t="s">
        <v>50</v>
      </c>
      <c r="O55" s="1" t="s">
        <v>24</v>
      </c>
      <c r="P55" s="7">
        <v>8</v>
      </c>
      <c r="Q55" s="3" t="s">
        <v>234</v>
      </c>
      <c r="R55" s="10">
        <v>2018</v>
      </c>
      <c r="W55" t="str">
        <v>ccb3dbd615aa85a6ee4e6002b025fd31</v>
      </c>
    </row>
    <row r="56" spans="1:23" hidden="1" thickBot="1" x14ac:dyDescent="0.4">
      <c r="A56" s="8" t="s">
        <v>341</v>
      </c>
      <c r="B56" s="1" t="s">
        <v>17</v>
      </c>
      <c r="C56" s="2">
        <v>43059.737337962964</v>
      </c>
      <c r="D56" s="28">
        <v>43059</v>
      </c>
      <c r="E56" s="28"/>
      <c r="F56" s="5" t="s">
        <v>28</v>
      </c>
      <c r="G56" s="1" t="s">
        <v>342</v>
      </c>
      <c r="H56" s="1" t="s">
        <v>343</v>
      </c>
      <c r="I56" s="1" t="s">
        <v>344</v>
      </c>
      <c r="J56" s="39">
        <v>65.41</v>
      </c>
      <c r="K56" s="1" t="s">
        <v>55</v>
      </c>
      <c r="L56" s="1" t="s">
        <v>335</v>
      </c>
      <c r="M56" s="1" t="s">
        <v>85</v>
      </c>
      <c r="N56" s="1" t="s">
        <v>345</v>
      </c>
      <c r="O56" s="1" t="s">
        <v>85</v>
      </c>
      <c r="P56" s="7">
        <v>11</v>
      </c>
      <c r="Q56" s="3" t="s">
        <v>99</v>
      </c>
      <c r="R56" s="10">
        <v>2017</v>
      </c>
      <c r="W56" t="str">
        <v>d4861d672cf3a6d906cb2451d9265211</v>
      </c>
    </row>
    <row r="57" spans="1:23" hidden="1" thickBot="1" x14ac:dyDescent="0.4">
      <c r="A57" s="8" t="s">
        <v>346</v>
      </c>
      <c r="B57" s="1" t="s">
        <v>17</v>
      </c>
      <c r="C57" s="2">
        <v>43139.680775462963</v>
      </c>
      <c r="D57" s="28">
        <v>43139</v>
      </c>
      <c r="E57" s="28"/>
      <c r="F57" s="5" t="s">
        <v>28</v>
      </c>
      <c r="G57" s="4" t="s">
        <v>347</v>
      </c>
      <c r="H57" s="4" t="s">
        <v>348</v>
      </c>
      <c r="I57" s="1" t="s">
        <v>349</v>
      </c>
      <c r="J57" s="39">
        <v>53</v>
      </c>
      <c r="K57" s="1" t="s">
        <v>41</v>
      </c>
      <c r="L57" s="1" t="s">
        <v>350</v>
      </c>
      <c r="M57" s="1" t="s">
        <v>35</v>
      </c>
      <c r="N57" s="1" t="s">
        <v>91</v>
      </c>
      <c r="O57" s="1" t="s">
        <v>24</v>
      </c>
      <c r="P57" s="7">
        <v>2</v>
      </c>
      <c r="Q57" s="3" t="s">
        <v>69</v>
      </c>
      <c r="R57" s="10">
        <v>2018</v>
      </c>
      <c r="W57" t="str">
        <v>01f3ed0a20c6db39216985812a092bea</v>
      </c>
    </row>
    <row r="58" spans="1:23" hidden="1" thickBot="1" x14ac:dyDescent="0.4">
      <c r="A58" s="8" t="s">
        <v>351</v>
      </c>
      <c r="B58" s="1" t="s">
        <v>17</v>
      </c>
      <c r="C58" s="2">
        <v>42963.408356481479</v>
      </c>
      <c r="D58" s="28">
        <v>42963</v>
      </c>
      <c r="E58" s="28"/>
      <c r="F58" s="5" t="s">
        <v>28</v>
      </c>
      <c r="G58" s="1" t="s">
        <v>352</v>
      </c>
      <c r="H58" s="1" t="s">
        <v>353</v>
      </c>
      <c r="I58" s="1" t="s">
        <v>354</v>
      </c>
      <c r="J58" s="39">
        <v>52.64</v>
      </c>
      <c r="K58" s="1" t="s">
        <v>41</v>
      </c>
      <c r="L58" s="1" t="s">
        <v>355</v>
      </c>
      <c r="M58" s="1" t="s">
        <v>263</v>
      </c>
      <c r="N58" s="1" t="s">
        <v>91</v>
      </c>
      <c r="O58" s="1" t="s">
        <v>24</v>
      </c>
      <c r="P58" s="7">
        <v>8</v>
      </c>
      <c r="Q58" s="3" t="s">
        <v>44</v>
      </c>
      <c r="R58" s="10">
        <v>2017</v>
      </c>
      <c r="W58" t="str">
        <v>f29281e3ed285c8ebfb33037ccb43fb4</v>
      </c>
    </row>
    <row r="59" spans="1:23" hidden="1" thickBot="1" x14ac:dyDescent="0.4">
      <c r="A59" s="8" t="s">
        <v>356</v>
      </c>
      <c r="B59" s="1" t="s">
        <v>17</v>
      </c>
      <c r="C59" s="2">
        <v>43115.80195601852</v>
      </c>
      <c r="D59" s="28">
        <v>43115</v>
      </c>
      <c r="E59" s="28"/>
      <c r="F59" s="5" t="s">
        <v>28</v>
      </c>
      <c r="G59" s="1" t="s">
        <v>357</v>
      </c>
      <c r="H59" s="1" t="s">
        <v>358</v>
      </c>
      <c r="I59" s="1" t="s">
        <v>359</v>
      </c>
      <c r="J59" s="39">
        <v>129.5</v>
      </c>
      <c r="K59" s="1" t="s">
        <v>360</v>
      </c>
      <c r="L59" s="1" t="s">
        <v>361</v>
      </c>
      <c r="M59" s="1" t="s">
        <v>85</v>
      </c>
      <c r="N59" s="1" t="s">
        <v>97</v>
      </c>
      <c r="O59" s="1" t="s">
        <v>85</v>
      </c>
      <c r="P59" s="7">
        <v>1</v>
      </c>
      <c r="Q59" s="3" t="s">
        <v>107</v>
      </c>
      <c r="R59" s="10">
        <v>2018</v>
      </c>
      <c r="W59" t="str">
        <v>0ceec07de9db57c3d2ba32e4fa1fd8ed</v>
      </c>
    </row>
    <row r="60" spans="1:23" hidden="1" thickBot="1" x14ac:dyDescent="0.4">
      <c r="A60" s="8" t="s">
        <v>362</v>
      </c>
      <c r="B60" s="1" t="s">
        <v>17</v>
      </c>
      <c r="C60" s="2">
        <v>43034.444710648146</v>
      </c>
      <c r="D60" s="28">
        <v>43034</v>
      </c>
      <c r="E60" s="28"/>
      <c r="F60" s="5" t="s">
        <v>28</v>
      </c>
      <c r="G60" s="1" t="s">
        <v>363</v>
      </c>
      <c r="H60" s="1" t="s">
        <v>364</v>
      </c>
      <c r="I60" s="1" t="s">
        <v>365</v>
      </c>
      <c r="J60" s="39">
        <v>146.99</v>
      </c>
      <c r="K60" s="1" t="s">
        <v>249</v>
      </c>
      <c r="L60" s="1" t="s">
        <v>262</v>
      </c>
      <c r="M60" s="1" t="s">
        <v>263</v>
      </c>
      <c r="N60" s="1" t="s">
        <v>50</v>
      </c>
      <c r="O60" s="1" t="s">
        <v>24</v>
      </c>
      <c r="P60" s="7">
        <v>10</v>
      </c>
      <c r="Q60" s="3" t="s">
        <v>366</v>
      </c>
      <c r="R60" s="10">
        <v>2017</v>
      </c>
      <c r="W60" t="str">
        <v>4dda84ad43d105c6d3b73004b4f647ba</v>
      </c>
    </row>
    <row r="61" spans="1:23" hidden="1" thickBot="1" x14ac:dyDescent="0.4">
      <c r="A61" s="8" t="s">
        <v>367</v>
      </c>
      <c r="B61" s="1" t="s">
        <v>17</v>
      </c>
      <c r="C61" s="2">
        <v>43199.140648148146</v>
      </c>
      <c r="D61" s="28">
        <v>43199</v>
      </c>
      <c r="E61" s="28"/>
      <c r="F61" s="5" t="s">
        <v>28</v>
      </c>
      <c r="G61" s="1" t="s">
        <v>368</v>
      </c>
      <c r="H61" s="1" t="s">
        <v>369</v>
      </c>
      <c r="I61" s="1" t="s">
        <v>370</v>
      </c>
      <c r="J61" s="39">
        <v>115.99</v>
      </c>
      <c r="K61" s="1" t="s">
        <v>360</v>
      </c>
      <c r="L61" s="1" t="s">
        <v>23</v>
      </c>
      <c r="M61" s="1" t="s">
        <v>24</v>
      </c>
      <c r="N61" s="1" t="s">
        <v>143</v>
      </c>
      <c r="O61" s="1" t="s">
        <v>78</v>
      </c>
      <c r="P61" s="7">
        <v>4</v>
      </c>
      <c r="Q61" s="3" t="s">
        <v>36</v>
      </c>
      <c r="R61" s="10">
        <v>2018</v>
      </c>
      <c r="W61" t="str">
        <v>a96effa6b0ae730c1b6bbfb81a6164b4</v>
      </c>
    </row>
    <row r="62" spans="1:23" hidden="1" thickBot="1" x14ac:dyDescent="0.4">
      <c r="A62" s="8" t="s">
        <v>371</v>
      </c>
      <c r="B62" s="1" t="s">
        <v>17</v>
      </c>
      <c r="C62" s="2">
        <v>42849.854305555556</v>
      </c>
      <c r="D62" s="28">
        <v>42849</v>
      </c>
      <c r="E62" s="28"/>
      <c r="F62" s="5" t="s">
        <v>372</v>
      </c>
      <c r="G62" s="1" t="s">
        <v>373</v>
      </c>
      <c r="H62" s="1" t="s">
        <v>374</v>
      </c>
      <c r="I62" s="1" t="s">
        <v>375</v>
      </c>
      <c r="J62" s="39">
        <v>35</v>
      </c>
      <c r="K62" s="1" t="s">
        <v>222</v>
      </c>
      <c r="L62" s="1" t="s">
        <v>376</v>
      </c>
      <c r="M62" s="1" t="s">
        <v>24</v>
      </c>
      <c r="N62" s="1" t="s">
        <v>50</v>
      </c>
      <c r="O62" s="1" t="s">
        <v>24</v>
      </c>
      <c r="P62" s="7">
        <v>4</v>
      </c>
      <c r="Q62" s="3" t="s">
        <v>377</v>
      </c>
      <c r="R62" s="10">
        <v>2017</v>
      </c>
      <c r="W62" t="str">
        <v>4b71239d777b69336e70a98790387836</v>
      </c>
    </row>
    <row r="63" spans="1:23" hidden="1" thickBot="1" x14ac:dyDescent="0.4">
      <c r="A63" s="8" t="s">
        <v>378</v>
      </c>
      <c r="B63" s="1" t="s">
        <v>17</v>
      </c>
      <c r="C63" s="2">
        <v>43332.709652777776</v>
      </c>
      <c r="D63" s="28">
        <v>43332</v>
      </c>
      <c r="E63" s="28"/>
      <c r="F63" s="5" t="s">
        <v>28</v>
      </c>
      <c r="G63" s="1" t="s">
        <v>379</v>
      </c>
      <c r="H63" s="1" t="s">
        <v>380</v>
      </c>
      <c r="I63" s="1" t="s">
        <v>381</v>
      </c>
      <c r="J63" s="39">
        <v>46.9</v>
      </c>
      <c r="K63" s="1" t="s">
        <v>256</v>
      </c>
      <c r="L63" s="1" t="s">
        <v>382</v>
      </c>
      <c r="M63" s="1" t="s">
        <v>24</v>
      </c>
      <c r="N63" s="1" t="s">
        <v>383</v>
      </c>
      <c r="O63" s="1" t="s">
        <v>24</v>
      </c>
      <c r="P63" s="7">
        <v>8</v>
      </c>
      <c r="Q63" s="3" t="s">
        <v>234</v>
      </c>
      <c r="R63" s="10">
        <v>2018</v>
      </c>
      <c r="W63" t="str">
        <v>7d876888736c3cede00bba647f00454c</v>
      </c>
    </row>
    <row r="64" spans="1:23" hidden="1" thickBot="1" x14ac:dyDescent="0.4">
      <c r="A64" s="8" t="s">
        <v>384</v>
      </c>
      <c r="B64" s="1" t="s">
        <v>17</v>
      </c>
      <c r="C64" s="2">
        <v>43204.737395833334</v>
      </c>
      <c r="D64" s="28">
        <v>43204</v>
      </c>
      <c r="E64" s="28"/>
      <c r="F64" s="5" t="s">
        <v>28</v>
      </c>
      <c r="G64" s="1" t="s">
        <v>385</v>
      </c>
      <c r="H64" s="1" t="s">
        <v>386</v>
      </c>
      <c r="I64" s="1" t="s">
        <v>387</v>
      </c>
      <c r="J64" s="39">
        <v>38</v>
      </c>
      <c r="K64" s="1" t="s">
        <v>55</v>
      </c>
      <c r="L64" s="1" t="s">
        <v>388</v>
      </c>
      <c r="M64" s="1" t="s">
        <v>24</v>
      </c>
      <c r="N64" s="1" t="s">
        <v>34</v>
      </c>
      <c r="O64" s="1" t="s">
        <v>35</v>
      </c>
      <c r="P64" s="7">
        <v>4</v>
      </c>
      <c r="Q64" s="3" t="s">
        <v>36</v>
      </c>
      <c r="R64" s="10">
        <v>2018</v>
      </c>
      <c r="W64" t="str">
        <v>38fa147f3463d7751cb8a2b2455d628c</v>
      </c>
    </row>
    <row r="65" spans="1:23" hidden="1" thickBot="1" x14ac:dyDescent="0.4">
      <c r="A65" s="8" t="s">
        <v>389</v>
      </c>
      <c r="B65" s="1" t="s">
        <v>17</v>
      </c>
      <c r="C65" s="2">
        <v>42768.901574074072</v>
      </c>
      <c r="D65" s="28">
        <v>42768</v>
      </c>
      <c r="E65" s="28"/>
      <c r="F65" s="5" t="s">
        <v>28</v>
      </c>
      <c r="G65" s="1" t="s">
        <v>390</v>
      </c>
      <c r="H65" s="1" t="s">
        <v>391</v>
      </c>
      <c r="I65" s="1" t="s">
        <v>392</v>
      </c>
      <c r="J65" s="39">
        <v>49</v>
      </c>
      <c r="K65" s="1" t="s">
        <v>22</v>
      </c>
      <c r="L65" s="1" t="s">
        <v>34</v>
      </c>
      <c r="M65" s="1" t="s">
        <v>35</v>
      </c>
      <c r="N65" s="1" t="s">
        <v>50</v>
      </c>
      <c r="O65" s="1" t="s">
        <v>24</v>
      </c>
      <c r="P65" s="7">
        <v>2</v>
      </c>
      <c r="Q65" s="3" t="s">
        <v>271</v>
      </c>
      <c r="R65" s="10">
        <v>2017</v>
      </c>
      <c r="W65" t="str">
        <v>91bd30c2bb59d00a3f3710013e7c4365</v>
      </c>
    </row>
    <row r="66" spans="1:23" hidden="1" thickBot="1" x14ac:dyDescent="0.4">
      <c r="A66" s="8" t="s">
        <v>393</v>
      </c>
      <c r="B66" s="1" t="s">
        <v>17</v>
      </c>
      <c r="C66" s="2">
        <v>43253.821620370371</v>
      </c>
      <c r="D66" s="28">
        <v>43253</v>
      </c>
      <c r="E66" s="28"/>
      <c r="F66" s="5" t="s">
        <v>28</v>
      </c>
      <c r="G66" s="1" t="s">
        <v>394</v>
      </c>
      <c r="H66" s="1" t="s">
        <v>395</v>
      </c>
      <c r="I66" s="1" t="s">
        <v>396</v>
      </c>
      <c r="J66" s="39">
        <v>129</v>
      </c>
      <c r="K66" s="1" t="s">
        <v>41</v>
      </c>
      <c r="L66" s="1" t="s">
        <v>397</v>
      </c>
      <c r="M66" s="1" t="s">
        <v>24</v>
      </c>
      <c r="N66" s="1" t="s">
        <v>398</v>
      </c>
      <c r="O66" s="1" t="s">
        <v>126</v>
      </c>
      <c r="P66" s="7">
        <v>6</v>
      </c>
      <c r="Q66" s="3" t="s">
        <v>57</v>
      </c>
      <c r="R66" s="10">
        <v>2018</v>
      </c>
      <c r="W66" t="str">
        <v>a422151669049433280012413d1a6486</v>
      </c>
    </row>
    <row r="67" spans="1:23" hidden="1" thickBot="1" x14ac:dyDescent="0.4">
      <c r="A67" s="8" t="s">
        <v>399</v>
      </c>
      <c r="B67" s="1" t="s">
        <v>17</v>
      </c>
      <c r="C67" s="2">
        <v>42793.48165509259</v>
      </c>
      <c r="D67" s="28">
        <v>42793</v>
      </c>
      <c r="E67" s="28"/>
      <c r="F67" s="5" t="s">
        <v>71</v>
      </c>
      <c r="G67" s="1" t="s">
        <v>400</v>
      </c>
      <c r="H67" s="1" t="s">
        <v>401</v>
      </c>
      <c r="I67" s="1" t="s">
        <v>402</v>
      </c>
      <c r="J67" s="39">
        <v>49.9</v>
      </c>
      <c r="K67" s="1" t="s">
        <v>22</v>
      </c>
      <c r="L67" s="1" t="s">
        <v>165</v>
      </c>
      <c r="M67" s="1" t="s">
        <v>24</v>
      </c>
      <c r="N67" s="1" t="s">
        <v>403</v>
      </c>
      <c r="O67" s="1" t="s">
        <v>24</v>
      </c>
      <c r="P67" s="7">
        <v>2</v>
      </c>
      <c r="Q67" s="3" t="s">
        <v>271</v>
      </c>
      <c r="R67" s="10">
        <v>2017</v>
      </c>
      <c r="W67" t="str">
        <v>138ccf0b37b60dfe366b895534e55bca</v>
      </c>
    </row>
    <row r="68" spans="1:23" hidden="1" thickBot="1" x14ac:dyDescent="0.4">
      <c r="A68" s="8" t="s">
        <v>404</v>
      </c>
      <c r="B68" s="1" t="s">
        <v>17</v>
      </c>
      <c r="C68" s="2">
        <v>43257.862615740742</v>
      </c>
      <c r="D68" s="28">
        <v>43257</v>
      </c>
      <c r="E68" s="28"/>
      <c r="F68" s="5" t="s">
        <v>28</v>
      </c>
      <c r="G68" s="1" t="s">
        <v>405</v>
      </c>
      <c r="H68" s="1" t="s">
        <v>130</v>
      </c>
      <c r="I68" s="1" t="s">
        <v>406</v>
      </c>
      <c r="J68" s="39">
        <v>29.9</v>
      </c>
      <c r="K68" s="1" t="s">
        <v>32</v>
      </c>
      <c r="L68" s="1" t="s">
        <v>23</v>
      </c>
      <c r="M68" s="1" t="s">
        <v>24</v>
      </c>
      <c r="N68" s="1" t="s">
        <v>132</v>
      </c>
      <c r="O68" s="1" t="s">
        <v>24</v>
      </c>
      <c r="P68" s="7">
        <v>6</v>
      </c>
      <c r="Q68" s="3" t="s">
        <v>57</v>
      </c>
      <c r="R68" s="10">
        <v>2018</v>
      </c>
      <c r="W68" t="str">
        <v>237ad2054a0b3375cc64b6a7e6e08683</v>
      </c>
    </row>
    <row r="69" spans="1:23" hidden="1" thickBot="1" x14ac:dyDescent="0.4">
      <c r="A69" s="8" t="s">
        <v>407</v>
      </c>
      <c r="B69" s="1" t="s">
        <v>17</v>
      </c>
      <c r="C69" s="2">
        <v>43333.94431712963</v>
      </c>
      <c r="D69" s="28">
        <v>43333</v>
      </c>
      <c r="E69" s="28"/>
      <c r="F69" s="5" t="s">
        <v>28</v>
      </c>
      <c r="G69" s="1" t="s">
        <v>408</v>
      </c>
      <c r="H69" s="1" t="s">
        <v>409</v>
      </c>
      <c r="I69" s="1" t="s">
        <v>410</v>
      </c>
      <c r="J69" s="39">
        <v>69.989999999999995</v>
      </c>
      <c r="K69" s="1" t="s">
        <v>411</v>
      </c>
      <c r="L69" s="1" t="s">
        <v>23</v>
      </c>
      <c r="M69" s="1" t="s">
        <v>24</v>
      </c>
      <c r="N69" s="1" t="s">
        <v>34</v>
      </c>
      <c r="O69" s="1" t="s">
        <v>35</v>
      </c>
      <c r="P69" s="7">
        <v>8</v>
      </c>
      <c r="Q69" s="3" t="s">
        <v>234</v>
      </c>
      <c r="R69" s="10">
        <v>2018</v>
      </c>
      <c r="W69" t="str">
        <v>80000ae9d118d79953522e35cce34f13</v>
      </c>
    </row>
    <row r="70" spans="1:23" hidden="1" thickBot="1" x14ac:dyDescent="0.4">
      <c r="A70" s="8" t="s">
        <v>412</v>
      </c>
      <c r="B70" s="1" t="s">
        <v>17</v>
      </c>
      <c r="C70" s="2">
        <v>43092.782511574071</v>
      </c>
      <c r="D70" s="28">
        <v>43092</v>
      </c>
      <c r="E70" s="28"/>
      <c r="F70" s="5" t="s">
        <v>28</v>
      </c>
      <c r="G70" s="1" t="s">
        <v>266</v>
      </c>
      <c r="H70" s="1" t="s">
        <v>267</v>
      </c>
      <c r="I70" s="1" t="s">
        <v>413</v>
      </c>
      <c r="J70" s="39">
        <v>23.99</v>
      </c>
      <c r="K70" s="1" t="s">
        <v>32</v>
      </c>
      <c r="L70" s="1" t="s">
        <v>23</v>
      </c>
      <c r="M70" s="1" t="s">
        <v>24</v>
      </c>
      <c r="N70" s="1" t="s">
        <v>270</v>
      </c>
      <c r="O70" s="1" t="s">
        <v>24</v>
      </c>
      <c r="P70" s="7">
        <v>12</v>
      </c>
      <c r="Q70" s="3" t="s">
        <v>138</v>
      </c>
      <c r="R70" s="10">
        <v>2017</v>
      </c>
      <c r="W70" t="str">
        <v>cc45933a00838616a60b830294189038</v>
      </c>
    </row>
    <row r="71" spans="1:23" hidden="1" thickBot="1" x14ac:dyDescent="0.4">
      <c r="A71" s="8" t="s">
        <v>414</v>
      </c>
      <c r="B71" s="1" t="s">
        <v>17</v>
      </c>
      <c r="C71" s="2">
        <v>43042.881863425922</v>
      </c>
      <c r="D71" s="28">
        <v>43042</v>
      </c>
      <c r="E71" s="28"/>
      <c r="F71" s="5" t="s">
        <v>28</v>
      </c>
      <c r="G71" s="1" t="s">
        <v>415</v>
      </c>
      <c r="H71" s="1" t="s">
        <v>416</v>
      </c>
      <c r="I71" s="1" t="s">
        <v>417</v>
      </c>
      <c r="J71" s="39">
        <v>190.83</v>
      </c>
      <c r="K71" s="1" t="s">
        <v>124</v>
      </c>
      <c r="L71" s="1" t="s">
        <v>418</v>
      </c>
      <c r="M71" s="1" t="s">
        <v>24</v>
      </c>
      <c r="N71" s="1" t="s">
        <v>419</v>
      </c>
      <c r="O71" s="1" t="s">
        <v>24</v>
      </c>
      <c r="P71" s="7">
        <v>11</v>
      </c>
      <c r="Q71" s="3" t="s">
        <v>99</v>
      </c>
      <c r="R71" s="10">
        <v>2017</v>
      </c>
      <c r="W71" t="str">
        <v>750cb0e4a410a52a77ea1718a489393e</v>
      </c>
    </row>
    <row r="72" spans="1:23" hidden="1" thickBot="1" x14ac:dyDescent="0.4">
      <c r="A72" s="8" t="s">
        <v>420</v>
      </c>
      <c r="B72" s="1" t="s">
        <v>17</v>
      </c>
      <c r="C72" s="2">
        <v>43336.674120370371</v>
      </c>
      <c r="D72" s="28">
        <v>43336</v>
      </c>
      <c r="E72" s="28"/>
      <c r="F72" s="5" t="s">
        <v>28</v>
      </c>
      <c r="G72" s="1" t="s">
        <v>421</v>
      </c>
      <c r="H72" s="1" t="s">
        <v>422</v>
      </c>
      <c r="I72" s="1" t="s">
        <v>423</v>
      </c>
      <c r="J72" s="39">
        <v>160</v>
      </c>
      <c r="K72" s="1" t="s">
        <v>124</v>
      </c>
      <c r="L72" s="1" t="s">
        <v>424</v>
      </c>
      <c r="M72" s="1" t="s">
        <v>24</v>
      </c>
      <c r="N72" s="1" t="s">
        <v>199</v>
      </c>
      <c r="O72" s="1" t="s">
        <v>24</v>
      </c>
      <c r="P72" s="7">
        <v>8</v>
      </c>
      <c r="Q72" s="3" t="s">
        <v>234</v>
      </c>
      <c r="R72" s="10">
        <v>2018</v>
      </c>
      <c r="W72" t="str">
        <v>74b3a38f8170c2d92a0761c89a584a7a</v>
      </c>
    </row>
    <row r="73" spans="1:23" hidden="1" thickBot="1" x14ac:dyDescent="0.4">
      <c r="A73" s="8" t="s">
        <v>425</v>
      </c>
      <c r="B73" s="1" t="s">
        <v>17</v>
      </c>
      <c r="C73" s="2">
        <v>43307.555335648147</v>
      </c>
      <c r="D73" s="28">
        <v>43307</v>
      </c>
      <c r="E73" s="28"/>
      <c r="F73" s="5" t="s">
        <v>28</v>
      </c>
      <c r="G73" s="1" t="s">
        <v>426</v>
      </c>
      <c r="H73" s="1" t="s">
        <v>427</v>
      </c>
      <c r="I73" s="1" t="s">
        <v>428</v>
      </c>
      <c r="J73" s="39">
        <v>15</v>
      </c>
      <c r="K73" s="1" t="s">
        <v>429</v>
      </c>
      <c r="L73" s="1" t="s">
        <v>23</v>
      </c>
      <c r="M73" s="1" t="s">
        <v>24</v>
      </c>
      <c r="N73" s="1" t="s">
        <v>50</v>
      </c>
      <c r="O73" s="1" t="s">
        <v>24</v>
      </c>
      <c r="P73" s="7">
        <v>7</v>
      </c>
      <c r="Q73" s="3" t="s">
        <v>133</v>
      </c>
      <c r="R73" s="10">
        <v>2018</v>
      </c>
      <c r="W73" t="str">
        <v>f5f29bce586850f2fb4f268aba6ed81d</v>
      </c>
    </row>
    <row r="74" spans="1:23" hidden="1" thickBot="1" x14ac:dyDescent="0.4">
      <c r="A74" s="8" t="s">
        <v>430</v>
      </c>
      <c r="B74" s="1" t="s">
        <v>17</v>
      </c>
      <c r="C74" s="2">
        <v>43255.568888888891</v>
      </c>
      <c r="D74" s="28">
        <v>43255</v>
      </c>
      <c r="E74" s="28"/>
      <c r="F74" s="5" t="s">
        <v>28</v>
      </c>
      <c r="G74" s="1" t="s">
        <v>431</v>
      </c>
      <c r="H74" s="1" t="s">
        <v>432</v>
      </c>
      <c r="I74" s="1" t="s">
        <v>433</v>
      </c>
      <c r="J74" s="39">
        <v>25</v>
      </c>
      <c r="K74" s="1" t="s">
        <v>429</v>
      </c>
      <c r="L74" s="1" t="s">
        <v>23</v>
      </c>
      <c r="M74" s="1" t="s">
        <v>24</v>
      </c>
      <c r="N74" s="1" t="s">
        <v>50</v>
      </c>
      <c r="O74" s="1" t="s">
        <v>24</v>
      </c>
      <c r="P74" s="7">
        <v>6</v>
      </c>
      <c r="Q74" s="3" t="s">
        <v>57</v>
      </c>
      <c r="R74" s="10">
        <v>2018</v>
      </c>
      <c r="W74" t="str">
        <v>685fba1a5551ac4728f304d9afc1b826</v>
      </c>
    </row>
    <row r="75" spans="1:23" hidden="1" thickBot="1" x14ac:dyDescent="0.4">
      <c r="A75" s="8" t="s">
        <v>434</v>
      </c>
      <c r="B75" s="1" t="s">
        <v>17</v>
      </c>
      <c r="C75" s="2">
        <v>43178.957118055558</v>
      </c>
      <c r="D75" s="28">
        <v>43178</v>
      </c>
      <c r="E75" s="28"/>
      <c r="F75" s="5" t="s">
        <v>28</v>
      </c>
      <c r="G75" s="1" t="s">
        <v>435</v>
      </c>
      <c r="H75" s="1" t="s">
        <v>422</v>
      </c>
      <c r="I75" s="1" t="s">
        <v>436</v>
      </c>
      <c r="J75" s="39">
        <v>590</v>
      </c>
      <c r="K75" s="1" t="s">
        <v>437</v>
      </c>
      <c r="L75" s="1" t="s">
        <v>23</v>
      </c>
      <c r="M75" s="1" t="s">
        <v>24</v>
      </c>
      <c r="N75" s="1" t="s">
        <v>199</v>
      </c>
      <c r="O75" s="1" t="s">
        <v>24</v>
      </c>
      <c r="P75" s="7">
        <v>3</v>
      </c>
      <c r="Q75" s="3" t="s">
        <v>200</v>
      </c>
      <c r="R75" s="10">
        <v>2018</v>
      </c>
      <c r="W75" t="str">
        <v>30912e56cd416bbcbd9d3282e643c27e</v>
      </c>
    </row>
    <row r="76" spans="1:23" hidden="1" thickBot="1" x14ac:dyDescent="0.4">
      <c r="A76" s="8" t="s">
        <v>438</v>
      </c>
      <c r="B76" s="1" t="s">
        <v>17</v>
      </c>
      <c r="C76" s="2">
        <v>42873.458935185183</v>
      </c>
      <c r="D76" s="28">
        <v>42873</v>
      </c>
      <c r="E76" s="28"/>
      <c r="F76" s="5" t="s">
        <v>28</v>
      </c>
      <c r="G76" s="1" t="s">
        <v>439</v>
      </c>
      <c r="H76" s="1" t="s">
        <v>307</v>
      </c>
      <c r="I76" s="1" t="s">
        <v>440</v>
      </c>
      <c r="J76" s="39">
        <v>89.9</v>
      </c>
      <c r="K76" s="1" t="s">
        <v>41</v>
      </c>
      <c r="L76" s="1" t="s">
        <v>23</v>
      </c>
      <c r="M76" s="1" t="s">
        <v>24</v>
      </c>
      <c r="N76" s="1" t="s">
        <v>91</v>
      </c>
      <c r="O76" s="1" t="s">
        <v>24</v>
      </c>
      <c r="P76" s="7">
        <v>5</v>
      </c>
      <c r="Q76" s="3" t="s">
        <v>185</v>
      </c>
      <c r="R76" s="10">
        <v>2017</v>
      </c>
      <c r="W76" t="str">
        <v>4bd1c66907b2334cfdb5bc612d980f0d</v>
      </c>
    </row>
    <row r="77" spans="1:23" hidden="1" thickBot="1" x14ac:dyDescent="0.4">
      <c r="A77" s="8" t="s">
        <v>441</v>
      </c>
      <c r="B77" s="1" t="s">
        <v>17</v>
      </c>
      <c r="C77" s="2">
        <v>43310.888761574075</v>
      </c>
      <c r="D77" s="28">
        <v>43310</v>
      </c>
      <c r="E77" s="28"/>
      <c r="F77" s="5" t="s">
        <v>28</v>
      </c>
      <c r="G77" s="1" t="s">
        <v>442</v>
      </c>
      <c r="H77" s="1" t="s">
        <v>338</v>
      </c>
      <c r="I77" s="1" t="s">
        <v>443</v>
      </c>
      <c r="J77" s="39">
        <v>58</v>
      </c>
      <c r="K77" s="1" t="s">
        <v>124</v>
      </c>
      <c r="L77" s="1" t="s">
        <v>444</v>
      </c>
      <c r="M77" s="1" t="s">
        <v>24</v>
      </c>
      <c r="N77" s="1" t="s">
        <v>50</v>
      </c>
      <c r="O77" s="1" t="s">
        <v>24</v>
      </c>
      <c r="P77" s="7">
        <v>7</v>
      </c>
      <c r="Q77" s="3" t="s">
        <v>133</v>
      </c>
      <c r="R77" s="10">
        <v>2018</v>
      </c>
      <c r="W77" t="str">
        <v>39a484e6a644f8edeb11c2c8ed218069</v>
      </c>
    </row>
    <row r="78" spans="1:23" hidden="1" thickBot="1" x14ac:dyDescent="0.4">
      <c r="A78" s="8" t="s">
        <v>445</v>
      </c>
      <c r="B78" s="1" t="s">
        <v>17</v>
      </c>
      <c r="C78" s="2">
        <v>43266.02851851852</v>
      </c>
      <c r="D78" s="28">
        <v>43266</v>
      </c>
      <c r="E78" s="28"/>
      <c r="F78" s="5" t="s">
        <v>28</v>
      </c>
      <c r="G78" s="1" t="s">
        <v>446</v>
      </c>
      <c r="H78" s="1" t="s">
        <v>447</v>
      </c>
      <c r="I78" s="1" t="s">
        <v>448</v>
      </c>
      <c r="J78" s="39">
        <v>12.47</v>
      </c>
      <c r="K78" s="1" t="s">
        <v>429</v>
      </c>
      <c r="L78" s="1" t="s">
        <v>132</v>
      </c>
      <c r="M78" s="1" t="s">
        <v>24</v>
      </c>
      <c r="N78" s="1" t="s">
        <v>50</v>
      </c>
      <c r="O78" s="1" t="s">
        <v>24</v>
      </c>
      <c r="P78" s="7">
        <v>6</v>
      </c>
      <c r="Q78" s="3" t="s">
        <v>57</v>
      </c>
      <c r="R78" s="10">
        <v>2018</v>
      </c>
      <c r="W78" t="str">
        <v>7d170449ca92e7f9c69431c2e23e35e3</v>
      </c>
    </row>
    <row r="79" spans="1:23" hidden="1" thickBot="1" x14ac:dyDescent="0.4">
      <c r="A79" s="8" t="s">
        <v>449</v>
      </c>
      <c r="B79" s="1" t="s">
        <v>17</v>
      </c>
      <c r="C79" s="2">
        <v>42933.634942129633</v>
      </c>
      <c r="D79" s="28">
        <v>42933</v>
      </c>
      <c r="E79" s="28"/>
      <c r="F79" s="5" t="s">
        <v>71</v>
      </c>
      <c r="G79" s="1" t="s">
        <v>450</v>
      </c>
      <c r="H79" s="1" t="s">
        <v>451</v>
      </c>
      <c r="I79" s="1" t="s">
        <v>452</v>
      </c>
      <c r="J79" s="39">
        <v>71</v>
      </c>
      <c r="K79" s="1" t="s">
        <v>55</v>
      </c>
      <c r="L79" s="1" t="s">
        <v>23</v>
      </c>
      <c r="M79" s="1" t="s">
        <v>24</v>
      </c>
      <c r="N79" s="1" t="s">
        <v>453</v>
      </c>
      <c r="O79" s="1" t="s">
        <v>24</v>
      </c>
      <c r="P79" s="7">
        <v>7</v>
      </c>
      <c r="Q79" s="3" t="s">
        <v>64</v>
      </c>
      <c r="R79" s="10">
        <v>2017</v>
      </c>
      <c r="W79" t="str">
        <v>064330ca980cc4023706283a3c4b89a4</v>
      </c>
    </row>
    <row r="80" spans="1:23" hidden="1" thickBot="1" x14ac:dyDescent="0.4">
      <c r="A80" s="8" t="s">
        <v>454</v>
      </c>
      <c r="B80" s="1" t="s">
        <v>17</v>
      </c>
      <c r="C80" s="2">
        <v>43223.534166666665</v>
      </c>
      <c r="D80" s="28">
        <v>43223</v>
      </c>
      <c r="E80" s="28"/>
      <c r="F80" s="5" t="s">
        <v>28</v>
      </c>
      <c r="G80" s="1" t="s">
        <v>455</v>
      </c>
      <c r="H80" s="1" t="s">
        <v>456</v>
      </c>
      <c r="I80" s="1" t="s">
        <v>457</v>
      </c>
      <c r="J80" s="39">
        <v>189.9</v>
      </c>
      <c r="K80" s="1" t="s">
        <v>117</v>
      </c>
      <c r="L80" s="1" t="s">
        <v>458</v>
      </c>
      <c r="M80" s="1" t="s">
        <v>24</v>
      </c>
      <c r="N80" s="1" t="s">
        <v>286</v>
      </c>
      <c r="O80" s="1" t="s">
        <v>287</v>
      </c>
      <c r="P80" s="7">
        <v>5</v>
      </c>
      <c r="Q80" s="3" t="s">
        <v>26</v>
      </c>
      <c r="R80" s="10">
        <v>2018</v>
      </c>
      <c r="W80" t="str">
        <v>f65681ae52bf95372fcd66c697752f3d</v>
      </c>
    </row>
    <row r="81" spans="1:23" hidden="1" thickBot="1" x14ac:dyDescent="0.4">
      <c r="A81" s="8" t="s">
        <v>459</v>
      </c>
      <c r="B81" s="1" t="s">
        <v>17</v>
      </c>
      <c r="C81" s="2">
        <v>42944.92869212963</v>
      </c>
      <c r="D81" s="28">
        <v>42944</v>
      </c>
      <c r="E81" s="28"/>
      <c r="F81" s="5" t="s">
        <v>28</v>
      </c>
      <c r="G81" s="1" t="s">
        <v>460</v>
      </c>
      <c r="H81" s="1" t="s">
        <v>461</v>
      </c>
      <c r="I81" s="1" t="s">
        <v>462</v>
      </c>
      <c r="J81" s="39">
        <v>100</v>
      </c>
      <c r="K81" s="1" t="s">
        <v>463</v>
      </c>
      <c r="L81" s="1" t="s">
        <v>23</v>
      </c>
      <c r="M81" s="1" t="s">
        <v>24</v>
      </c>
      <c r="N81" s="1" t="s">
        <v>464</v>
      </c>
      <c r="O81" s="1" t="s">
        <v>24</v>
      </c>
      <c r="P81" s="7">
        <v>7</v>
      </c>
      <c r="Q81" s="3" t="s">
        <v>64</v>
      </c>
      <c r="R81" s="10">
        <v>2017</v>
      </c>
      <c r="W81" t="str">
        <v>168d3552147af1da6282c46975968c45</v>
      </c>
    </row>
    <row r="82" spans="1:23" hidden="1" thickBot="1" x14ac:dyDescent="0.4">
      <c r="A82" s="8" t="s">
        <v>465</v>
      </c>
      <c r="B82" s="1" t="s">
        <v>17</v>
      </c>
      <c r="C82" s="2">
        <v>42995.595393518517</v>
      </c>
      <c r="D82" s="28">
        <v>42995</v>
      </c>
      <c r="E82" s="28"/>
      <c r="F82" s="5" t="s">
        <v>28</v>
      </c>
      <c r="G82" s="1" t="s">
        <v>266</v>
      </c>
      <c r="H82" s="1" t="s">
        <v>267</v>
      </c>
      <c r="I82" s="1" t="s">
        <v>466</v>
      </c>
      <c r="J82" s="39">
        <v>23.99</v>
      </c>
      <c r="K82" s="1" t="s">
        <v>32</v>
      </c>
      <c r="L82" s="1" t="s">
        <v>147</v>
      </c>
      <c r="M82" s="1" t="s">
        <v>24</v>
      </c>
      <c r="N82" s="1" t="s">
        <v>270</v>
      </c>
      <c r="O82" s="1" t="s">
        <v>24</v>
      </c>
      <c r="P82" s="7">
        <v>9</v>
      </c>
      <c r="Q82" s="3" t="s">
        <v>148</v>
      </c>
      <c r="R82" s="10">
        <v>2017</v>
      </c>
      <c r="W82" t="str">
        <v>9216e5f315f7427f8bc325d861e071ec</v>
      </c>
    </row>
    <row r="83" spans="1:23" hidden="1" thickBot="1" x14ac:dyDescent="0.4">
      <c r="A83" s="8" t="s">
        <v>467</v>
      </c>
      <c r="B83" s="1" t="s">
        <v>17</v>
      </c>
      <c r="C83" s="2">
        <v>42967.647696759261</v>
      </c>
      <c r="D83" s="28">
        <v>42967</v>
      </c>
      <c r="E83" s="28"/>
      <c r="F83" s="5" t="s">
        <v>28</v>
      </c>
      <c r="G83" s="1" t="s">
        <v>468</v>
      </c>
      <c r="H83" s="1" t="s">
        <v>469</v>
      </c>
      <c r="I83" s="1" t="s">
        <v>470</v>
      </c>
      <c r="J83" s="39">
        <v>79.900000000000006</v>
      </c>
      <c r="K83" s="1" t="s">
        <v>75</v>
      </c>
      <c r="L83" s="1" t="s">
        <v>264</v>
      </c>
      <c r="M83" s="1" t="s">
        <v>24</v>
      </c>
      <c r="N83" s="1" t="s">
        <v>77</v>
      </c>
      <c r="O83" s="1" t="s">
        <v>78</v>
      </c>
      <c r="P83" s="7">
        <v>8</v>
      </c>
      <c r="Q83" s="3" t="s">
        <v>44</v>
      </c>
      <c r="R83" s="10">
        <v>2017</v>
      </c>
      <c r="W83" t="str">
        <v>0a8c0b59c2efaacc405838782a56c156</v>
      </c>
    </row>
    <row r="84" spans="1:23" hidden="1" thickBot="1" x14ac:dyDescent="0.4">
      <c r="A84" s="8" t="s">
        <v>471</v>
      </c>
      <c r="B84" s="1" t="s">
        <v>17</v>
      </c>
      <c r="C84" s="2">
        <v>42781.643923611111</v>
      </c>
      <c r="D84" s="28">
        <v>42781</v>
      </c>
      <c r="E84" s="28"/>
      <c r="F84" s="5" t="s">
        <v>28</v>
      </c>
      <c r="G84" s="1" t="s">
        <v>472</v>
      </c>
      <c r="H84" s="1" t="s">
        <v>473</v>
      </c>
      <c r="I84" s="1" t="s">
        <v>474</v>
      </c>
      <c r="J84" s="39">
        <v>69.900000000000006</v>
      </c>
      <c r="K84" s="1" t="s">
        <v>32</v>
      </c>
      <c r="L84" s="1" t="s">
        <v>475</v>
      </c>
      <c r="M84" s="1" t="s">
        <v>476</v>
      </c>
      <c r="N84" s="1" t="s">
        <v>350</v>
      </c>
      <c r="O84" s="1" t="s">
        <v>35</v>
      </c>
      <c r="P84" s="7">
        <v>2</v>
      </c>
      <c r="Q84" s="3" t="s">
        <v>271</v>
      </c>
      <c r="R84" s="10">
        <v>2017</v>
      </c>
      <c r="W84" t="str">
        <v>94f23feb252cda8e4bf2380428a1c42f</v>
      </c>
    </row>
    <row r="85" spans="1:23" hidden="1" thickBot="1" x14ac:dyDescent="0.4">
      <c r="A85" s="8" t="s">
        <v>477</v>
      </c>
      <c r="B85" s="1" t="s">
        <v>17</v>
      </c>
      <c r="C85" s="2">
        <v>43009.517199074071</v>
      </c>
      <c r="D85" s="28">
        <v>43009</v>
      </c>
      <c r="E85" s="28"/>
      <c r="F85" s="5" t="s">
        <v>28</v>
      </c>
      <c r="G85" s="1" t="s">
        <v>478</v>
      </c>
      <c r="H85" s="1" t="s">
        <v>479</v>
      </c>
      <c r="I85" s="1" t="s">
        <v>480</v>
      </c>
      <c r="J85" s="39">
        <v>44.9</v>
      </c>
      <c r="K85" s="1" t="s">
        <v>117</v>
      </c>
      <c r="L85" s="1" t="s">
        <v>481</v>
      </c>
      <c r="M85" s="1" t="s">
        <v>85</v>
      </c>
      <c r="N85" s="1" t="s">
        <v>482</v>
      </c>
      <c r="O85" s="1" t="s">
        <v>85</v>
      </c>
      <c r="P85" s="7">
        <v>10</v>
      </c>
      <c r="Q85" s="3" t="s">
        <v>366</v>
      </c>
      <c r="R85" s="10">
        <v>2017</v>
      </c>
      <c r="W85" t="str">
        <v>0787c233e9c027ebb134e0339cdc1ef2</v>
      </c>
    </row>
    <row r="86" spans="1:23" hidden="1" thickBot="1" x14ac:dyDescent="0.4">
      <c r="A86" s="8" t="s">
        <v>483</v>
      </c>
      <c r="B86" s="1" t="s">
        <v>17</v>
      </c>
      <c r="C86" s="2">
        <v>43087.763275462959</v>
      </c>
      <c r="D86" s="28">
        <v>43087</v>
      </c>
      <c r="E86" s="28"/>
      <c r="F86" s="5" t="s">
        <v>28</v>
      </c>
      <c r="G86" s="1" t="s">
        <v>484</v>
      </c>
      <c r="H86" s="1" t="s">
        <v>485</v>
      </c>
      <c r="I86" s="1" t="s">
        <v>486</v>
      </c>
      <c r="J86" s="39">
        <v>219.9</v>
      </c>
      <c r="K86" s="1" t="s">
        <v>55</v>
      </c>
      <c r="L86" s="1" t="s">
        <v>487</v>
      </c>
      <c r="M86" s="1" t="s">
        <v>488</v>
      </c>
      <c r="N86" s="1" t="s">
        <v>50</v>
      </c>
      <c r="O86" s="1" t="s">
        <v>24</v>
      </c>
      <c r="P86" s="7">
        <v>12</v>
      </c>
      <c r="Q86" s="3" t="s">
        <v>138</v>
      </c>
      <c r="R86" s="10">
        <v>2017</v>
      </c>
      <c r="W86" t="str">
        <v>0b83b48cff92afd5eb4360860cad0ff1</v>
      </c>
    </row>
    <row r="87" spans="1:23" hidden="1" thickBot="1" x14ac:dyDescent="0.4">
      <c r="A87" s="8" t="s">
        <v>489</v>
      </c>
      <c r="B87" s="1" t="s">
        <v>17</v>
      </c>
      <c r="C87" s="2">
        <v>43052.406226851854</v>
      </c>
      <c r="D87" s="28">
        <v>43052</v>
      </c>
      <c r="E87" s="28"/>
      <c r="F87" s="5" t="s">
        <v>28</v>
      </c>
      <c r="G87" s="1" t="s">
        <v>490</v>
      </c>
      <c r="H87" s="1" t="s">
        <v>491</v>
      </c>
      <c r="I87" s="1" t="s">
        <v>492</v>
      </c>
      <c r="J87" s="39">
        <v>129.99</v>
      </c>
      <c r="K87" s="1" t="s">
        <v>249</v>
      </c>
      <c r="L87" s="1" t="s">
        <v>397</v>
      </c>
      <c r="M87" s="1" t="s">
        <v>24</v>
      </c>
      <c r="N87" s="1" t="s">
        <v>50</v>
      </c>
      <c r="O87" s="1" t="s">
        <v>24</v>
      </c>
      <c r="P87" s="7">
        <v>11</v>
      </c>
      <c r="Q87" s="3" t="s">
        <v>99</v>
      </c>
      <c r="R87" s="10">
        <v>2017</v>
      </c>
      <c r="W87" t="str">
        <v>a057ba313e2ecf618126061eafcebc45</v>
      </c>
    </row>
    <row r="88" spans="1:23" hidden="1" thickBot="1" x14ac:dyDescent="0.4">
      <c r="A88" s="8" t="s">
        <v>493</v>
      </c>
      <c r="B88" s="1" t="s">
        <v>17</v>
      </c>
      <c r="C88" s="2">
        <v>42901.698958333334</v>
      </c>
      <c r="D88" s="28">
        <v>42901</v>
      </c>
      <c r="E88" s="28"/>
      <c r="F88" s="5" t="s">
        <v>28</v>
      </c>
      <c r="G88" s="1" t="s">
        <v>266</v>
      </c>
      <c r="H88" s="1" t="s">
        <v>267</v>
      </c>
      <c r="I88" s="1" t="s">
        <v>494</v>
      </c>
      <c r="J88" s="39">
        <v>19.989999999999998</v>
      </c>
      <c r="K88" s="1" t="s">
        <v>32</v>
      </c>
      <c r="L88" s="1" t="s">
        <v>495</v>
      </c>
      <c r="M88" s="1" t="s">
        <v>85</v>
      </c>
      <c r="N88" s="1" t="s">
        <v>270</v>
      </c>
      <c r="O88" s="1" t="s">
        <v>24</v>
      </c>
      <c r="P88" s="7">
        <v>6</v>
      </c>
      <c r="Q88" s="3" t="s">
        <v>119</v>
      </c>
      <c r="R88" s="10">
        <v>2017</v>
      </c>
      <c r="W88" t="str">
        <v>8dfbe503a2dbc98c423efbe5a0426358</v>
      </c>
    </row>
    <row r="89" spans="1:23" hidden="1" thickBot="1" x14ac:dyDescent="0.4">
      <c r="A89" s="8" t="s">
        <v>496</v>
      </c>
      <c r="B89" s="1" t="s">
        <v>17</v>
      </c>
      <c r="C89" s="2">
        <v>42986.618379629632</v>
      </c>
      <c r="D89" s="28">
        <v>42986</v>
      </c>
      <c r="E89" s="28"/>
      <c r="F89" s="5" t="s">
        <v>28</v>
      </c>
      <c r="G89" s="1" t="s">
        <v>497</v>
      </c>
      <c r="H89" s="1" t="s">
        <v>498</v>
      </c>
      <c r="I89" s="1" t="s">
        <v>499</v>
      </c>
      <c r="J89" s="39">
        <v>310</v>
      </c>
      <c r="K89" s="1" t="s">
        <v>227</v>
      </c>
      <c r="L89" s="1" t="s">
        <v>500</v>
      </c>
      <c r="M89" s="1" t="s">
        <v>106</v>
      </c>
      <c r="N89" s="1" t="s">
        <v>194</v>
      </c>
      <c r="O89" s="1" t="s">
        <v>126</v>
      </c>
      <c r="P89" s="7">
        <v>9</v>
      </c>
      <c r="Q89" s="3" t="s">
        <v>148</v>
      </c>
      <c r="R89" s="10">
        <v>2017</v>
      </c>
      <c r="W89" t="str">
        <v>4b2da52cca31e0823f0e16772996137a</v>
      </c>
    </row>
    <row r="90" spans="1:23" hidden="1" thickBot="1" x14ac:dyDescent="0.4">
      <c r="A90" s="8" t="s">
        <v>501</v>
      </c>
      <c r="B90" s="1" t="s">
        <v>17</v>
      </c>
      <c r="C90" s="2">
        <v>43245.661874999998</v>
      </c>
      <c r="D90" s="28">
        <v>43245</v>
      </c>
      <c r="E90" s="28"/>
      <c r="F90" s="5" t="s">
        <v>28</v>
      </c>
      <c r="G90" s="1" t="s">
        <v>502</v>
      </c>
      <c r="H90" s="1" t="s">
        <v>503</v>
      </c>
      <c r="I90" s="1" t="s">
        <v>504</v>
      </c>
      <c r="J90" s="39">
        <v>220</v>
      </c>
      <c r="K90" s="1" t="s">
        <v>153</v>
      </c>
      <c r="L90" s="1" t="s">
        <v>165</v>
      </c>
      <c r="M90" s="1" t="s">
        <v>24</v>
      </c>
      <c r="N90" s="1" t="s">
        <v>50</v>
      </c>
      <c r="O90" s="1" t="s">
        <v>24</v>
      </c>
      <c r="P90" s="7">
        <v>5</v>
      </c>
      <c r="Q90" s="3" t="s">
        <v>26</v>
      </c>
      <c r="R90" s="10">
        <v>2018</v>
      </c>
      <c r="W90" t="str">
        <v>1ddc3d70dd69c4803ec86c7d987591e1</v>
      </c>
    </row>
    <row r="91" spans="1:23" hidden="1" thickBot="1" x14ac:dyDescent="0.4">
      <c r="A91" s="8" t="s">
        <v>505</v>
      </c>
      <c r="B91" s="1" t="s">
        <v>17</v>
      </c>
      <c r="C91" s="2">
        <v>43249.974305555559</v>
      </c>
      <c r="D91" s="28">
        <v>43249</v>
      </c>
      <c r="E91" s="28"/>
      <c r="F91" s="5" t="s">
        <v>28</v>
      </c>
      <c r="G91" s="1" t="s">
        <v>506</v>
      </c>
      <c r="H91" s="1" t="s">
        <v>507</v>
      </c>
      <c r="I91" s="1" t="s">
        <v>508</v>
      </c>
      <c r="J91" s="39">
        <v>67.900000000000006</v>
      </c>
      <c r="K91" s="1" t="s">
        <v>222</v>
      </c>
      <c r="L91" s="1" t="s">
        <v>23</v>
      </c>
      <c r="M91" s="1" t="s">
        <v>24</v>
      </c>
      <c r="N91" s="1" t="s">
        <v>43</v>
      </c>
      <c r="O91" s="1" t="s">
        <v>24</v>
      </c>
      <c r="P91" s="7">
        <v>5</v>
      </c>
      <c r="Q91" s="3" t="s">
        <v>26</v>
      </c>
      <c r="R91" s="10">
        <v>2018</v>
      </c>
      <c r="W91" t="str">
        <v>de09b3dcf54cf0c8f1f503336f3110b3</v>
      </c>
    </row>
    <row r="92" spans="1:23" hidden="1" thickBot="1" x14ac:dyDescent="0.4">
      <c r="A92" s="8" t="s">
        <v>509</v>
      </c>
      <c r="B92" s="1" t="s">
        <v>17</v>
      </c>
      <c r="C92" s="2">
        <v>43189.884444444448</v>
      </c>
      <c r="D92" s="28">
        <v>43189</v>
      </c>
      <c r="E92" s="28"/>
      <c r="F92" s="5" t="s">
        <v>28</v>
      </c>
      <c r="G92" s="1" t="s">
        <v>510</v>
      </c>
      <c r="H92" s="1" t="s">
        <v>511</v>
      </c>
      <c r="I92" s="1" t="s">
        <v>512</v>
      </c>
      <c r="J92" s="39">
        <v>77.63</v>
      </c>
      <c r="K92" s="1" t="s">
        <v>41</v>
      </c>
      <c r="L92" s="1" t="s">
        <v>77</v>
      </c>
      <c r="M92" s="1" t="s">
        <v>78</v>
      </c>
      <c r="N92" s="1" t="s">
        <v>398</v>
      </c>
      <c r="O92" s="1" t="s">
        <v>126</v>
      </c>
      <c r="P92" s="7">
        <v>3</v>
      </c>
      <c r="Q92" s="3" t="s">
        <v>200</v>
      </c>
      <c r="R92" s="10">
        <v>2018</v>
      </c>
      <c r="W92" t="str">
        <v>4d5d37abd78b5223433230deee7d4e29</v>
      </c>
    </row>
    <row r="93" spans="1:23" hidden="1" thickBot="1" x14ac:dyDescent="0.4">
      <c r="A93" s="8" t="s">
        <v>513</v>
      </c>
      <c r="B93" s="1" t="s">
        <v>241</v>
      </c>
      <c r="C93" s="2">
        <v>42796.56931712963</v>
      </c>
      <c r="D93" s="28">
        <v>42796</v>
      </c>
      <c r="E93" s="28"/>
      <c r="F93" s="5"/>
      <c r="G93" s="1"/>
      <c r="H93" s="1"/>
      <c r="I93" s="1" t="s">
        <v>514</v>
      </c>
      <c r="J93" s="39"/>
      <c r="K93" s="1"/>
      <c r="L93" s="1" t="s">
        <v>515</v>
      </c>
      <c r="M93" s="1" t="s">
        <v>24</v>
      </c>
      <c r="N93" s="1"/>
      <c r="O93" s="1"/>
      <c r="P93" s="7">
        <v>3</v>
      </c>
      <c r="Q93" s="3" t="s">
        <v>244</v>
      </c>
      <c r="R93" s="10">
        <v>2017</v>
      </c>
      <c r="W93" t="str">
        <v>935f9339b5dd814b7ff8cfbedf010732</v>
      </c>
    </row>
    <row r="94" spans="1:23" hidden="1" thickBot="1" x14ac:dyDescent="0.4">
      <c r="A94" s="8" t="s">
        <v>516</v>
      </c>
      <c r="B94" s="1" t="s">
        <v>17</v>
      </c>
      <c r="C94" s="2">
        <v>43191.419652777775</v>
      </c>
      <c r="D94" s="28">
        <v>43191</v>
      </c>
      <c r="E94" s="28"/>
      <c r="F94" s="5" t="s">
        <v>28</v>
      </c>
      <c r="G94" s="1" t="s">
        <v>517</v>
      </c>
      <c r="H94" s="1" t="s">
        <v>518</v>
      </c>
      <c r="I94" s="1" t="s">
        <v>519</v>
      </c>
      <c r="J94" s="39">
        <v>109.9</v>
      </c>
      <c r="K94" s="1" t="s">
        <v>227</v>
      </c>
      <c r="L94" s="1" t="s">
        <v>520</v>
      </c>
      <c r="M94" s="1" t="s">
        <v>24</v>
      </c>
      <c r="N94" s="1" t="s">
        <v>521</v>
      </c>
      <c r="O94" s="1" t="s">
        <v>24</v>
      </c>
      <c r="P94" s="7">
        <v>4</v>
      </c>
      <c r="Q94" s="3" t="s">
        <v>36</v>
      </c>
      <c r="R94" s="10">
        <v>2018</v>
      </c>
      <c r="W94" t="str">
        <v>c143d4b65e016cb4f04c7a723a4f55ec</v>
      </c>
    </row>
    <row r="95" spans="1:23" hidden="1" thickBot="1" x14ac:dyDescent="0.4">
      <c r="A95" s="8" t="s">
        <v>522</v>
      </c>
      <c r="B95" s="1" t="s">
        <v>17</v>
      </c>
      <c r="C95" s="2">
        <v>42931.896909722222</v>
      </c>
      <c r="D95" s="28">
        <v>42931</v>
      </c>
      <c r="E95" s="28"/>
      <c r="F95" s="5" t="s">
        <v>28</v>
      </c>
      <c r="G95" s="1" t="s">
        <v>523</v>
      </c>
      <c r="H95" s="1" t="s">
        <v>524</v>
      </c>
      <c r="I95" s="1" t="s">
        <v>525</v>
      </c>
      <c r="J95" s="39">
        <v>94.3</v>
      </c>
      <c r="K95" s="1" t="s">
        <v>227</v>
      </c>
      <c r="L95" s="1" t="s">
        <v>526</v>
      </c>
      <c r="M95" s="1" t="s">
        <v>78</v>
      </c>
      <c r="N95" s="1" t="s">
        <v>98</v>
      </c>
      <c r="O95" s="1" t="s">
        <v>24</v>
      </c>
      <c r="P95" s="7">
        <v>7</v>
      </c>
      <c r="Q95" s="3" t="s">
        <v>64</v>
      </c>
      <c r="R95" s="10">
        <v>2017</v>
      </c>
      <c r="W95" t="str">
        <v>aeef968fdf13e92d3b80306d114ed681</v>
      </c>
    </row>
    <row r="96" spans="1:23" hidden="1" thickBot="1" x14ac:dyDescent="0.4">
      <c r="A96" s="8" t="s">
        <v>527</v>
      </c>
      <c r="B96" s="1" t="s">
        <v>17</v>
      </c>
      <c r="C96" s="2">
        <v>42831.009583333333</v>
      </c>
      <c r="D96" s="28">
        <v>42831</v>
      </c>
      <c r="E96" s="28"/>
      <c r="F96" s="5" t="s">
        <v>28</v>
      </c>
      <c r="G96" s="1" t="s">
        <v>528</v>
      </c>
      <c r="H96" s="1" t="s">
        <v>267</v>
      </c>
      <c r="I96" s="1" t="s">
        <v>529</v>
      </c>
      <c r="J96" s="39">
        <v>34.99</v>
      </c>
      <c r="K96" s="1" t="s">
        <v>32</v>
      </c>
      <c r="L96" s="1" t="s">
        <v>34</v>
      </c>
      <c r="M96" s="1" t="s">
        <v>35</v>
      </c>
      <c r="N96" s="1" t="s">
        <v>270</v>
      </c>
      <c r="O96" s="1" t="s">
        <v>24</v>
      </c>
      <c r="P96" s="7">
        <v>4</v>
      </c>
      <c r="Q96" s="3" t="s">
        <v>377</v>
      </c>
      <c r="R96" s="10">
        <v>2017</v>
      </c>
      <c r="W96" t="str">
        <v>304979f072f7041aca154907e01172c4</v>
      </c>
    </row>
    <row r="97" spans="1:23" hidden="1" thickBot="1" x14ac:dyDescent="0.4">
      <c r="A97" s="8" t="s">
        <v>530</v>
      </c>
      <c r="B97" s="1" t="s">
        <v>17</v>
      </c>
      <c r="C97" s="2">
        <v>43059.642280092594</v>
      </c>
      <c r="D97" s="28">
        <v>43059</v>
      </c>
      <c r="E97" s="28"/>
      <c r="F97" s="5" t="s">
        <v>28</v>
      </c>
      <c r="G97" s="1" t="s">
        <v>531</v>
      </c>
      <c r="H97" s="4" t="s">
        <v>532</v>
      </c>
      <c r="I97" s="1" t="s">
        <v>533</v>
      </c>
      <c r="J97" s="39">
        <v>50</v>
      </c>
      <c r="K97" s="1" t="s">
        <v>299</v>
      </c>
      <c r="L97" s="1" t="s">
        <v>23</v>
      </c>
      <c r="M97" s="1" t="s">
        <v>24</v>
      </c>
      <c r="N97" s="1" t="s">
        <v>534</v>
      </c>
      <c r="O97" s="1" t="s">
        <v>24</v>
      </c>
      <c r="P97" s="7">
        <v>11</v>
      </c>
      <c r="Q97" s="3" t="s">
        <v>99</v>
      </c>
      <c r="R97" s="10">
        <v>2017</v>
      </c>
      <c r="W97" t="str">
        <v>be16722a27c9d9dcf7054c682b72b3f0</v>
      </c>
    </row>
    <row r="98" spans="1:23" hidden="1" thickBot="1" x14ac:dyDescent="0.4">
      <c r="A98" s="8" t="s">
        <v>535</v>
      </c>
      <c r="B98" s="1" t="s">
        <v>17</v>
      </c>
      <c r="C98" s="2">
        <v>42817.824699074074</v>
      </c>
      <c r="D98" s="28">
        <v>42817</v>
      </c>
      <c r="E98" s="28"/>
      <c r="F98" s="5" t="s">
        <v>71</v>
      </c>
      <c r="G98" s="1" t="s">
        <v>536</v>
      </c>
      <c r="H98" s="1" t="s">
        <v>537</v>
      </c>
      <c r="I98" s="1" t="s">
        <v>538</v>
      </c>
      <c r="J98" s="39">
        <v>579</v>
      </c>
      <c r="K98" s="1" t="s">
        <v>153</v>
      </c>
      <c r="L98" s="1" t="s">
        <v>539</v>
      </c>
      <c r="M98" s="1" t="s">
        <v>540</v>
      </c>
      <c r="N98" s="1" t="s">
        <v>125</v>
      </c>
      <c r="O98" s="1" t="s">
        <v>126</v>
      </c>
      <c r="P98" s="7">
        <v>3</v>
      </c>
      <c r="Q98" s="3" t="s">
        <v>244</v>
      </c>
      <c r="R98" s="10">
        <v>2017</v>
      </c>
      <c r="W98" t="str">
        <v>a68bc190188549b7f338cbff5d091091</v>
      </c>
    </row>
    <row r="99" spans="1:23" hidden="1" thickBot="1" x14ac:dyDescent="0.4">
      <c r="A99" s="8" t="s">
        <v>541</v>
      </c>
      <c r="B99" s="1" t="s">
        <v>17</v>
      </c>
      <c r="C99" s="2">
        <v>43269.372303240743</v>
      </c>
      <c r="D99" s="28">
        <v>43269</v>
      </c>
      <c r="E99" s="28"/>
      <c r="F99" s="5" t="s">
        <v>28</v>
      </c>
      <c r="G99" s="1" t="s">
        <v>542</v>
      </c>
      <c r="H99" s="1" t="s">
        <v>491</v>
      </c>
      <c r="I99" s="1" t="s">
        <v>543</v>
      </c>
      <c r="J99" s="39">
        <v>69.989999999999995</v>
      </c>
      <c r="K99" s="1" t="s">
        <v>299</v>
      </c>
      <c r="L99" s="1" t="s">
        <v>97</v>
      </c>
      <c r="M99" s="1" t="s">
        <v>85</v>
      </c>
      <c r="N99" s="1" t="s">
        <v>50</v>
      </c>
      <c r="O99" s="1" t="s">
        <v>24</v>
      </c>
      <c r="P99" s="7">
        <v>6</v>
      </c>
      <c r="Q99" s="3" t="s">
        <v>57</v>
      </c>
      <c r="R99" s="10">
        <v>2018</v>
      </c>
      <c r="W99" t="str">
        <v>7af55e090c72474dfc02e91b82ed8c25</v>
      </c>
    </row>
    <row r="100" spans="1:23" hidden="1" thickBot="1" x14ac:dyDescent="0.4">
      <c r="A100" s="8" t="s">
        <v>544</v>
      </c>
      <c r="B100" s="1" t="s">
        <v>17</v>
      </c>
      <c r="C100" s="2">
        <v>42820.478425925925</v>
      </c>
      <c r="D100" s="28">
        <v>42820</v>
      </c>
      <c r="E100" s="28"/>
      <c r="F100" s="5" t="s">
        <v>28</v>
      </c>
      <c r="G100" s="1" t="s">
        <v>545</v>
      </c>
      <c r="H100" s="1" t="s">
        <v>546</v>
      </c>
      <c r="I100" s="1" t="s">
        <v>547</v>
      </c>
      <c r="J100" s="39">
        <v>104.9</v>
      </c>
      <c r="K100" s="1" t="s">
        <v>96</v>
      </c>
      <c r="L100" s="1" t="s">
        <v>286</v>
      </c>
      <c r="M100" s="1" t="s">
        <v>287</v>
      </c>
      <c r="N100" s="1" t="s">
        <v>397</v>
      </c>
      <c r="O100" s="1" t="s">
        <v>24</v>
      </c>
      <c r="P100" s="7">
        <v>3</v>
      </c>
      <c r="Q100" s="3" t="s">
        <v>244</v>
      </c>
      <c r="R100" s="10">
        <v>2017</v>
      </c>
      <c r="W100" t="str">
        <v>01a0013ddc7cd129e350e8671b56a263</v>
      </c>
    </row>
    <row r="101" spans="1:23" hidden="1" thickBot="1" x14ac:dyDescent="0.4">
      <c r="A101" s="8" t="s">
        <v>548</v>
      </c>
      <c r="B101" s="1" t="s">
        <v>17</v>
      </c>
      <c r="C101" s="2">
        <v>43319.023194444446</v>
      </c>
      <c r="D101" s="28">
        <v>43319</v>
      </c>
      <c r="E101" s="28"/>
      <c r="F101" s="5" t="s">
        <v>28</v>
      </c>
      <c r="G101" s="1" t="s">
        <v>549</v>
      </c>
      <c r="H101" s="1" t="s">
        <v>550</v>
      </c>
      <c r="I101" s="1" t="s">
        <v>551</v>
      </c>
      <c r="J101" s="39">
        <v>39.9</v>
      </c>
      <c r="K101" s="1" t="s">
        <v>83</v>
      </c>
      <c r="L101" s="1" t="s">
        <v>552</v>
      </c>
      <c r="M101" s="1" t="s">
        <v>553</v>
      </c>
      <c r="N101" s="1" t="s">
        <v>554</v>
      </c>
      <c r="O101" s="1" t="s">
        <v>488</v>
      </c>
      <c r="P101" s="7">
        <v>8</v>
      </c>
      <c r="Q101" s="3" t="s">
        <v>234</v>
      </c>
      <c r="R101" s="10">
        <v>2018</v>
      </c>
      <c r="W101" t="str">
        <v>3311bcf8b85d70179b7a3addec72e5cb</v>
      </c>
    </row>
    <row r="102" spans="1:23" hidden="1" thickBot="1" x14ac:dyDescent="0.4">
      <c r="A102" s="8" t="s">
        <v>555</v>
      </c>
      <c r="B102" s="1" t="s">
        <v>17</v>
      </c>
      <c r="C102" s="2">
        <v>42950.873229166667</v>
      </c>
      <c r="D102" s="28">
        <v>42950</v>
      </c>
      <c r="E102" s="28"/>
      <c r="F102" s="5" t="s">
        <v>18</v>
      </c>
      <c r="G102" s="1" t="s">
        <v>556</v>
      </c>
      <c r="H102" s="1" t="s">
        <v>557</v>
      </c>
      <c r="I102" s="1" t="s">
        <v>558</v>
      </c>
      <c r="J102" s="39">
        <v>37.5</v>
      </c>
      <c r="K102" s="1" t="s">
        <v>22</v>
      </c>
      <c r="L102" s="1" t="s">
        <v>559</v>
      </c>
      <c r="M102" s="1" t="s">
        <v>35</v>
      </c>
      <c r="N102" s="1" t="s">
        <v>560</v>
      </c>
      <c r="O102" s="1" t="s">
        <v>24</v>
      </c>
      <c r="P102" s="7">
        <v>8</v>
      </c>
      <c r="Q102" s="3" t="s">
        <v>44</v>
      </c>
      <c r="R102" s="10">
        <v>2017</v>
      </c>
      <c r="W102" t="str">
        <v>4e4bb6dacb3e7da91a40dfc6efcf7ccf</v>
      </c>
    </row>
    <row r="103" spans="1:23" hidden="1" thickBot="1" x14ac:dyDescent="0.4">
      <c r="A103" s="8" t="s">
        <v>561</v>
      </c>
      <c r="B103" s="1" t="s">
        <v>17</v>
      </c>
      <c r="C103" s="2">
        <v>43330.696840277778</v>
      </c>
      <c r="D103" s="28">
        <v>43330</v>
      </c>
      <c r="E103" s="28"/>
      <c r="F103" s="5" t="s">
        <v>28</v>
      </c>
      <c r="G103" s="1" t="s">
        <v>562</v>
      </c>
      <c r="H103" s="1" t="s">
        <v>563</v>
      </c>
      <c r="I103" s="1" t="s">
        <v>564</v>
      </c>
      <c r="J103" s="39">
        <v>29.9</v>
      </c>
      <c r="K103" s="1" t="s">
        <v>96</v>
      </c>
      <c r="L103" s="1" t="s">
        <v>565</v>
      </c>
      <c r="M103" s="1" t="s">
        <v>24</v>
      </c>
      <c r="N103" s="1" t="s">
        <v>566</v>
      </c>
      <c r="O103" s="1" t="s">
        <v>540</v>
      </c>
      <c r="P103" s="7">
        <v>8</v>
      </c>
      <c r="Q103" s="3" t="s">
        <v>234</v>
      </c>
      <c r="R103" s="10">
        <v>2018</v>
      </c>
      <c r="W103" t="str">
        <v>83262941cdb645f93d2446a666571eb4</v>
      </c>
    </row>
    <row r="104" spans="1:23" hidden="1" thickBot="1" x14ac:dyDescent="0.4">
      <c r="A104" s="8" t="s">
        <v>567</v>
      </c>
      <c r="B104" s="1" t="s">
        <v>17</v>
      </c>
      <c r="C104" s="2">
        <v>42994.278402777774</v>
      </c>
      <c r="D104" s="28">
        <v>42994</v>
      </c>
      <c r="E104" s="28"/>
      <c r="F104" s="5" t="s">
        <v>28</v>
      </c>
      <c r="G104" s="1" t="s">
        <v>568</v>
      </c>
      <c r="H104" s="1" t="s">
        <v>569</v>
      </c>
      <c r="I104" s="1" t="s">
        <v>570</v>
      </c>
      <c r="J104" s="39">
        <v>849.99</v>
      </c>
      <c r="K104" s="1" t="s">
        <v>124</v>
      </c>
      <c r="L104" s="1" t="s">
        <v>34</v>
      </c>
      <c r="M104" s="1" t="s">
        <v>35</v>
      </c>
      <c r="N104" s="1" t="s">
        <v>76</v>
      </c>
      <c r="O104" s="1" t="s">
        <v>24</v>
      </c>
      <c r="P104" s="7">
        <v>9</v>
      </c>
      <c r="Q104" s="3" t="s">
        <v>148</v>
      </c>
      <c r="R104" s="10">
        <v>2017</v>
      </c>
      <c r="W104" t="str">
        <v>4aa4117ef80bbe1e9457269d73a68580</v>
      </c>
    </row>
    <row r="105" spans="1:23" hidden="1" thickBot="1" x14ac:dyDescent="0.4">
      <c r="A105" s="8" t="s">
        <v>571</v>
      </c>
      <c r="B105" s="1" t="s">
        <v>17</v>
      </c>
      <c r="C105" s="2">
        <v>43329.648252314815</v>
      </c>
      <c r="D105" s="28">
        <v>43329</v>
      </c>
      <c r="E105" s="28"/>
      <c r="F105" s="5" t="s">
        <v>28</v>
      </c>
      <c r="G105" s="1" t="s">
        <v>572</v>
      </c>
      <c r="H105" s="1" t="s">
        <v>573</v>
      </c>
      <c r="I105" s="1" t="s">
        <v>574</v>
      </c>
      <c r="J105" s="39">
        <v>99.9</v>
      </c>
      <c r="K105" s="1" t="s">
        <v>411</v>
      </c>
      <c r="L105" s="1" t="s">
        <v>575</v>
      </c>
      <c r="M105" s="1" t="s">
        <v>24</v>
      </c>
      <c r="N105" s="1" t="s">
        <v>576</v>
      </c>
      <c r="O105" s="1" t="s">
        <v>85</v>
      </c>
      <c r="P105" s="7">
        <v>8</v>
      </c>
      <c r="Q105" s="3" t="s">
        <v>234</v>
      </c>
      <c r="R105" s="10">
        <v>2018</v>
      </c>
      <c r="W105" t="str">
        <v>b8d94c2eac635cfb72f45c947793d1e0</v>
      </c>
    </row>
    <row r="106" spans="1:23" hidden="1" thickBot="1" x14ac:dyDescent="0.4">
      <c r="A106" s="8" t="s">
        <v>577</v>
      </c>
      <c r="B106" s="1" t="s">
        <v>17</v>
      </c>
      <c r="C106" s="2">
        <v>43040.603703703702</v>
      </c>
      <c r="D106" s="28">
        <v>43040</v>
      </c>
      <c r="E106" s="28"/>
      <c r="F106" s="5" t="s">
        <v>28</v>
      </c>
      <c r="G106" s="1" t="s">
        <v>578</v>
      </c>
      <c r="H106" s="1" t="s">
        <v>579</v>
      </c>
      <c r="I106" s="1" t="s">
        <v>580</v>
      </c>
      <c r="J106" s="39">
        <v>610</v>
      </c>
      <c r="K106" s="1" t="s">
        <v>249</v>
      </c>
      <c r="L106" s="1" t="s">
        <v>581</v>
      </c>
      <c r="M106" s="1" t="s">
        <v>553</v>
      </c>
      <c r="N106" s="1" t="s">
        <v>424</v>
      </c>
      <c r="O106" s="1" t="s">
        <v>24</v>
      </c>
      <c r="P106" s="7">
        <v>11</v>
      </c>
      <c r="Q106" s="3" t="s">
        <v>99</v>
      </c>
      <c r="R106" s="10">
        <v>2017</v>
      </c>
      <c r="W106" t="str">
        <v>3d218f39d04ff6b133d343aed4364de9</v>
      </c>
    </row>
    <row r="107" spans="1:23" hidden="1" thickBot="1" x14ac:dyDescent="0.4">
      <c r="A107" s="8" t="s">
        <v>582</v>
      </c>
      <c r="B107" s="1" t="s">
        <v>17</v>
      </c>
      <c r="C107" s="2">
        <v>43115.850486111114</v>
      </c>
      <c r="D107" s="28">
        <v>43115</v>
      </c>
      <c r="E107" s="28"/>
      <c r="F107" s="5" t="s">
        <v>28</v>
      </c>
      <c r="G107" s="1" t="s">
        <v>583</v>
      </c>
      <c r="H107" s="1" t="s">
        <v>94</v>
      </c>
      <c r="I107" s="1" t="s">
        <v>584</v>
      </c>
      <c r="J107" s="39">
        <v>16.899999999999999</v>
      </c>
      <c r="K107" s="1" t="s">
        <v>463</v>
      </c>
      <c r="L107" s="1" t="s">
        <v>23</v>
      </c>
      <c r="M107" s="1" t="s">
        <v>24</v>
      </c>
      <c r="N107" s="1" t="s">
        <v>98</v>
      </c>
      <c r="O107" s="1" t="s">
        <v>24</v>
      </c>
      <c r="P107" s="7">
        <v>1</v>
      </c>
      <c r="Q107" s="3" t="s">
        <v>107</v>
      </c>
      <c r="R107" s="10">
        <v>2018</v>
      </c>
      <c r="W107" t="str">
        <v>145c086f0f81f9801a8acbb2c514644c</v>
      </c>
    </row>
    <row r="108" spans="1:23" hidden="1" thickBot="1" x14ac:dyDescent="0.4">
      <c r="A108" s="8" t="s">
        <v>585</v>
      </c>
      <c r="B108" s="1" t="s">
        <v>17</v>
      </c>
      <c r="C108" s="2">
        <v>43012.375763888886</v>
      </c>
      <c r="D108" s="28">
        <v>43012</v>
      </c>
      <c r="E108" s="28"/>
      <c r="F108" s="5" t="s">
        <v>28</v>
      </c>
      <c r="G108" s="1" t="s">
        <v>586</v>
      </c>
      <c r="H108" s="1" t="s">
        <v>587</v>
      </c>
      <c r="I108" s="1" t="s">
        <v>588</v>
      </c>
      <c r="J108" s="39">
        <v>55.9</v>
      </c>
      <c r="K108" s="1" t="s">
        <v>222</v>
      </c>
      <c r="L108" s="1" t="s">
        <v>23</v>
      </c>
      <c r="M108" s="1" t="s">
        <v>24</v>
      </c>
      <c r="N108" s="1" t="s">
        <v>50</v>
      </c>
      <c r="O108" s="1" t="s">
        <v>24</v>
      </c>
      <c r="P108" s="7">
        <v>10</v>
      </c>
      <c r="Q108" s="3" t="s">
        <v>366</v>
      </c>
      <c r="R108" s="10">
        <v>2017</v>
      </c>
      <c r="W108" t="str">
        <v>d8480a959e66ee2eb4420d02a097be49</v>
      </c>
    </row>
    <row r="109" spans="1:23" hidden="1" thickBot="1" x14ac:dyDescent="0.4">
      <c r="A109" s="8" t="s">
        <v>589</v>
      </c>
      <c r="B109" s="1" t="s">
        <v>17</v>
      </c>
      <c r="C109" s="2">
        <v>43161.931111111109</v>
      </c>
      <c r="D109" s="28">
        <v>43161</v>
      </c>
      <c r="E109" s="28"/>
      <c r="F109" s="5" t="s">
        <v>28</v>
      </c>
      <c r="G109" s="1" t="s">
        <v>590</v>
      </c>
      <c r="H109" s="1" t="s">
        <v>591</v>
      </c>
      <c r="I109" s="4" t="s">
        <v>592</v>
      </c>
      <c r="J109" s="39">
        <v>137</v>
      </c>
      <c r="K109" s="1" t="s">
        <v>124</v>
      </c>
      <c r="L109" s="1" t="s">
        <v>125</v>
      </c>
      <c r="M109" s="1" t="s">
        <v>126</v>
      </c>
      <c r="N109" s="1" t="s">
        <v>34</v>
      </c>
      <c r="O109" s="1" t="s">
        <v>35</v>
      </c>
      <c r="P109" s="7">
        <v>3</v>
      </c>
      <c r="Q109" s="3" t="s">
        <v>200</v>
      </c>
      <c r="R109" s="10">
        <v>2018</v>
      </c>
      <c r="W109" t="str">
        <v>c346218ec3d36d79c60de8073dfcbd8b</v>
      </c>
    </row>
    <row r="110" spans="1:23" hidden="1" thickBot="1" x14ac:dyDescent="0.4">
      <c r="A110" s="8" t="s">
        <v>593</v>
      </c>
      <c r="B110" s="1" t="s">
        <v>17</v>
      </c>
      <c r="C110" s="2">
        <v>43064.510208333333</v>
      </c>
      <c r="D110" s="28">
        <v>43064</v>
      </c>
      <c r="E110" s="28"/>
      <c r="F110" s="5" t="s">
        <v>594</v>
      </c>
      <c r="G110" s="1" t="s">
        <v>595</v>
      </c>
      <c r="H110" s="1" t="s">
        <v>596</v>
      </c>
      <c r="I110" s="1" t="s">
        <v>597</v>
      </c>
      <c r="J110" s="39">
        <v>99.9</v>
      </c>
      <c r="K110" s="1" t="s">
        <v>41</v>
      </c>
      <c r="L110" s="1" t="s">
        <v>598</v>
      </c>
      <c r="M110" s="1" t="s">
        <v>24</v>
      </c>
      <c r="N110" s="1" t="s">
        <v>91</v>
      </c>
      <c r="O110" s="1" t="s">
        <v>24</v>
      </c>
      <c r="P110" s="7">
        <v>11</v>
      </c>
      <c r="Q110" s="3" t="s">
        <v>99</v>
      </c>
      <c r="R110" s="10">
        <v>2017</v>
      </c>
      <c r="W110" t="str">
        <v>adb295eaa7acf068902018c99076d0a5</v>
      </c>
    </row>
    <row r="111" spans="1:23" hidden="1" thickBot="1" x14ac:dyDescent="0.4">
      <c r="A111" s="8" t="s">
        <v>599</v>
      </c>
      <c r="B111" s="1" t="s">
        <v>17</v>
      </c>
      <c r="C111" s="2">
        <v>43202.408043981479</v>
      </c>
      <c r="D111" s="28">
        <v>43202</v>
      </c>
      <c r="E111" s="28"/>
      <c r="F111" s="5" t="s">
        <v>28</v>
      </c>
      <c r="G111" s="1" t="s">
        <v>600</v>
      </c>
      <c r="H111" s="1" t="s">
        <v>601</v>
      </c>
      <c r="I111" s="1" t="s">
        <v>602</v>
      </c>
      <c r="J111" s="39">
        <v>83.9</v>
      </c>
      <c r="K111" s="1" t="s">
        <v>96</v>
      </c>
      <c r="L111" s="1" t="s">
        <v>603</v>
      </c>
      <c r="M111" s="1" t="s">
        <v>85</v>
      </c>
      <c r="N111" s="1" t="s">
        <v>50</v>
      </c>
      <c r="O111" s="1" t="s">
        <v>24</v>
      </c>
      <c r="P111" s="7">
        <v>4</v>
      </c>
      <c r="Q111" s="3" t="s">
        <v>36</v>
      </c>
      <c r="R111" s="10">
        <v>2018</v>
      </c>
      <c r="W111" t="str">
        <v>793600b6f83c44827bd1d480fbde321f</v>
      </c>
    </row>
    <row r="112" spans="1:23" hidden="1" thickBot="1" x14ac:dyDescent="0.4">
      <c r="A112" s="8" t="s">
        <v>604</v>
      </c>
      <c r="B112" s="1" t="s">
        <v>17</v>
      </c>
      <c r="C112" s="2">
        <v>42937.722557870373</v>
      </c>
      <c r="D112" s="28">
        <v>42937</v>
      </c>
      <c r="E112" s="28"/>
      <c r="F112" s="5" t="s">
        <v>372</v>
      </c>
      <c r="G112" s="1" t="s">
        <v>605</v>
      </c>
      <c r="H112" s="1" t="s">
        <v>151</v>
      </c>
      <c r="I112" s="1" t="s">
        <v>606</v>
      </c>
      <c r="J112" s="39">
        <v>59.9</v>
      </c>
      <c r="K112" s="1" t="s">
        <v>153</v>
      </c>
      <c r="L112" s="1" t="s">
        <v>286</v>
      </c>
      <c r="M112" s="1" t="s">
        <v>287</v>
      </c>
      <c r="N112" s="1" t="s">
        <v>155</v>
      </c>
      <c r="O112" s="1" t="s">
        <v>24</v>
      </c>
      <c r="P112" s="7">
        <v>7</v>
      </c>
      <c r="Q112" s="3" t="s">
        <v>64</v>
      </c>
      <c r="R112" s="10">
        <v>2017</v>
      </c>
      <c r="W112" t="str">
        <v>dc3adcf742779e0c8eb5bd587ed4ec57</v>
      </c>
    </row>
    <row r="113" spans="1:23" hidden="1" thickBot="1" x14ac:dyDescent="0.4">
      <c r="A113" s="8" t="s">
        <v>607</v>
      </c>
      <c r="B113" s="1" t="s">
        <v>17</v>
      </c>
      <c r="C113" s="2">
        <v>43233.611493055556</v>
      </c>
      <c r="D113" s="28">
        <v>43233</v>
      </c>
      <c r="E113" s="28"/>
      <c r="F113" s="5" t="s">
        <v>71</v>
      </c>
      <c r="G113" s="1" t="s">
        <v>608</v>
      </c>
      <c r="H113" s="1" t="s">
        <v>609</v>
      </c>
      <c r="I113" s="4" t="s">
        <v>610</v>
      </c>
      <c r="J113" s="39">
        <v>119.9</v>
      </c>
      <c r="K113" s="1" t="s">
        <v>124</v>
      </c>
      <c r="L113" s="1" t="s">
        <v>611</v>
      </c>
      <c r="M113" s="1" t="s">
        <v>35</v>
      </c>
      <c r="N113" s="1" t="s">
        <v>612</v>
      </c>
      <c r="O113" s="1" t="s">
        <v>24</v>
      </c>
      <c r="P113" s="7">
        <v>5</v>
      </c>
      <c r="Q113" s="3" t="s">
        <v>26</v>
      </c>
      <c r="R113" s="10">
        <v>2018</v>
      </c>
      <c r="W113" t="str">
        <v>3c8d31d8f2771d0a5bc2c936d5a1440b</v>
      </c>
    </row>
    <row r="114" spans="1:23" hidden="1" thickBot="1" x14ac:dyDescent="0.4">
      <c r="A114" s="8" t="s">
        <v>613</v>
      </c>
      <c r="B114" s="1" t="s">
        <v>17</v>
      </c>
      <c r="C114" s="2">
        <v>43214.068819444445</v>
      </c>
      <c r="D114" s="28">
        <v>43214</v>
      </c>
      <c r="E114" s="28"/>
      <c r="F114" s="5" t="s">
        <v>28</v>
      </c>
      <c r="G114" s="1" t="s">
        <v>614</v>
      </c>
      <c r="H114" s="1" t="s">
        <v>503</v>
      </c>
      <c r="I114" s="1" t="s">
        <v>615</v>
      </c>
      <c r="J114" s="39">
        <v>55</v>
      </c>
      <c r="K114" s="1" t="s">
        <v>616</v>
      </c>
      <c r="L114" s="1" t="s">
        <v>559</v>
      </c>
      <c r="M114" s="1" t="s">
        <v>35</v>
      </c>
      <c r="N114" s="1" t="s">
        <v>50</v>
      </c>
      <c r="O114" s="1" t="s">
        <v>24</v>
      </c>
      <c r="P114" s="7">
        <v>4</v>
      </c>
      <c r="Q114" s="3" t="s">
        <v>36</v>
      </c>
      <c r="R114" s="10">
        <v>2018</v>
      </c>
      <c r="W114" t="str">
        <v>81ba9566702881081845a0cde9767e2e</v>
      </c>
    </row>
    <row r="115" spans="1:23" hidden="1" thickBot="1" x14ac:dyDescent="0.4">
      <c r="A115" s="8" t="s">
        <v>617</v>
      </c>
      <c r="B115" s="1" t="s">
        <v>17</v>
      </c>
      <c r="C115" s="2">
        <v>43275.717013888891</v>
      </c>
      <c r="D115" s="28">
        <v>43275</v>
      </c>
      <c r="E115" s="28"/>
      <c r="F115" s="5" t="s">
        <v>28</v>
      </c>
      <c r="G115" s="1" t="s">
        <v>618</v>
      </c>
      <c r="H115" s="1" t="s">
        <v>619</v>
      </c>
      <c r="I115" s="1" t="s">
        <v>620</v>
      </c>
      <c r="J115" s="39">
        <v>27.9</v>
      </c>
      <c r="K115" s="1" t="s">
        <v>75</v>
      </c>
      <c r="L115" s="1" t="s">
        <v>23</v>
      </c>
      <c r="M115" s="1" t="s">
        <v>24</v>
      </c>
      <c r="N115" s="1" t="s">
        <v>97</v>
      </c>
      <c r="O115" s="1" t="s">
        <v>85</v>
      </c>
      <c r="P115" s="7">
        <v>6</v>
      </c>
      <c r="Q115" s="3" t="s">
        <v>57</v>
      </c>
      <c r="R115" s="10">
        <v>2018</v>
      </c>
      <c r="W115" t="str">
        <v>07bca5c8ae457c75c959c5e26fc04e3f</v>
      </c>
    </row>
    <row r="116" spans="1:23" hidden="1" thickBot="1" x14ac:dyDescent="0.4">
      <c r="A116" s="8" t="s">
        <v>621</v>
      </c>
      <c r="B116" s="1" t="s">
        <v>17</v>
      </c>
      <c r="C116" s="2">
        <v>43145.776689814818</v>
      </c>
      <c r="D116" s="28">
        <v>43145</v>
      </c>
      <c r="E116" s="28"/>
      <c r="F116" s="5" t="s">
        <v>28</v>
      </c>
      <c r="G116" s="1" t="s">
        <v>622</v>
      </c>
      <c r="H116" s="1" t="s">
        <v>307</v>
      </c>
      <c r="I116" s="1" t="s">
        <v>623</v>
      </c>
      <c r="J116" s="39">
        <v>86.9</v>
      </c>
      <c r="K116" s="1" t="s">
        <v>41</v>
      </c>
      <c r="L116" s="1" t="s">
        <v>624</v>
      </c>
      <c r="M116" s="1" t="s">
        <v>488</v>
      </c>
      <c r="N116" s="1" t="s">
        <v>91</v>
      </c>
      <c r="O116" s="1" t="s">
        <v>24</v>
      </c>
      <c r="P116" s="7">
        <v>2</v>
      </c>
      <c r="Q116" s="3" t="s">
        <v>69</v>
      </c>
      <c r="R116" s="10">
        <v>2018</v>
      </c>
      <c r="W116" t="str">
        <v>c2fe713d93a9f489de49d6a79eb7f45c</v>
      </c>
    </row>
    <row r="117" spans="1:23" hidden="1" thickBot="1" x14ac:dyDescent="0.4">
      <c r="A117" s="8" t="s">
        <v>625</v>
      </c>
      <c r="B117" s="1" t="s">
        <v>17</v>
      </c>
      <c r="C117" s="2">
        <v>42951.906053240738</v>
      </c>
      <c r="D117" s="28">
        <v>42951</v>
      </c>
      <c r="E117" s="28"/>
      <c r="F117" s="5" t="s">
        <v>28</v>
      </c>
      <c r="G117" s="1" t="s">
        <v>626</v>
      </c>
      <c r="H117" s="1" t="s">
        <v>627</v>
      </c>
      <c r="I117" s="1" t="s">
        <v>628</v>
      </c>
      <c r="J117" s="39">
        <v>355.9</v>
      </c>
      <c r="K117" s="1" t="s">
        <v>276</v>
      </c>
      <c r="L117" s="1" t="s">
        <v>566</v>
      </c>
      <c r="M117" s="1" t="s">
        <v>540</v>
      </c>
      <c r="N117" s="1" t="s">
        <v>199</v>
      </c>
      <c r="O117" s="1" t="s">
        <v>24</v>
      </c>
      <c r="P117" s="7">
        <v>8</v>
      </c>
      <c r="Q117" s="3" t="s">
        <v>44</v>
      </c>
      <c r="R117" s="10">
        <v>2017</v>
      </c>
      <c r="W117" t="str">
        <v>d6b59aff700e82a5581e74b3856fbaab</v>
      </c>
    </row>
    <row r="118" spans="1:23" hidden="1" thickBot="1" x14ac:dyDescent="0.4">
      <c r="A118" s="8" t="s">
        <v>629</v>
      </c>
      <c r="B118" s="1" t="s">
        <v>17</v>
      </c>
      <c r="C118" s="2">
        <v>43197.024918981479</v>
      </c>
      <c r="D118" s="28">
        <v>43197</v>
      </c>
      <c r="E118" s="28"/>
      <c r="F118" s="5" t="s">
        <v>28</v>
      </c>
      <c r="G118" s="1" t="s">
        <v>630</v>
      </c>
      <c r="H118" s="1" t="s">
        <v>631</v>
      </c>
      <c r="I118" s="1" t="s">
        <v>632</v>
      </c>
      <c r="J118" s="39">
        <v>27.9</v>
      </c>
      <c r="K118" s="1" t="s">
        <v>227</v>
      </c>
      <c r="L118" s="1" t="s">
        <v>397</v>
      </c>
      <c r="M118" s="1" t="s">
        <v>24</v>
      </c>
      <c r="N118" s="1" t="s">
        <v>633</v>
      </c>
      <c r="O118" s="1" t="s">
        <v>24</v>
      </c>
      <c r="P118" s="7">
        <v>4</v>
      </c>
      <c r="Q118" s="3" t="s">
        <v>36</v>
      </c>
      <c r="R118" s="10">
        <v>2018</v>
      </c>
      <c r="W118" t="str">
        <v>dd8a350a80cdda9148a3c806549d2720</v>
      </c>
    </row>
    <row r="119" spans="1:23" hidden="1" thickBot="1" x14ac:dyDescent="0.4">
      <c r="A119" s="8" t="s">
        <v>634</v>
      </c>
      <c r="B119" s="1" t="s">
        <v>17</v>
      </c>
      <c r="C119" s="2">
        <v>42968.661307870374</v>
      </c>
      <c r="D119" s="28">
        <v>42968</v>
      </c>
      <c r="E119" s="28"/>
      <c r="F119" s="5" t="s">
        <v>71</v>
      </c>
      <c r="G119" s="1" t="s">
        <v>635</v>
      </c>
      <c r="H119" s="1" t="s">
        <v>461</v>
      </c>
      <c r="I119" s="1" t="s">
        <v>636</v>
      </c>
      <c r="J119" s="39">
        <v>19.899999999999999</v>
      </c>
      <c r="K119" s="1" t="s">
        <v>124</v>
      </c>
      <c r="L119" s="1" t="s">
        <v>286</v>
      </c>
      <c r="M119" s="1" t="s">
        <v>287</v>
      </c>
      <c r="N119" s="1" t="s">
        <v>464</v>
      </c>
      <c r="O119" s="1" t="s">
        <v>24</v>
      </c>
      <c r="P119" s="7">
        <v>8</v>
      </c>
      <c r="Q119" s="3" t="s">
        <v>44</v>
      </c>
      <c r="R119" s="10">
        <v>2017</v>
      </c>
      <c r="W119" t="str">
        <v>0d25f1b15acb59ceff22667265743132</v>
      </c>
    </row>
    <row r="120" spans="1:23" hidden="1" thickBot="1" x14ac:dyDescent="0.4">
      <c r="A120" s="8" t="s">
        <v>637</v>
      </c>
      <c r="B120" s="1" t="s">
        <v>17</v>
      </c>
      <c r="C120" s="2">
        <v>43011.711828703701</v>
      </c>
      <c r="D120" s="28">
        <v>43011</v>
      </c>
      <c r="E120" s="28"/>
      <c r="F120" s="5" t="s">
        <v>28</v>
      </c>
      <c r="G120" s="1" t="s">
        <v>638</v>
      </c>
      <c r="H120" s="1" t="s">
        <v>267</v>
      </c>
      <c r="I120" s="1" t="s">
        <v>639</v>
      </c>
      <c r="J120" s="39">
        <v>56.99</v>
      </c>
      <c r="K120" s="1" t="s">
        <v>117</v>
      </c>
      <c r="L120" s="1" t="s">
        <v>286</v>
      </c>
      <c r="M120" s="1" t="s">
        <v>287</v>
      </c>
      <c r="N120" s="1" t="s">
        <v>270</v>
      </c>
      <c r="O120" s="1" t="s">
        <v>24</v>
      </c>
      <c r="P120" s="7">
        <v>10</v>
      </c>
      <c r="Q120" s="3" t="s">
        <v>366</v>
      </c>
      <c r="R120" s="10">
        <v>2017</v>
      </c>
      <c r="W120" t="str">
        <v>8f5a539f581d3e8bbd7ceda637dca43e</v>
      </c>
    </row>
    <row r="121" spans="1:23" hidden="1" thickBot="1" x14ac:dyDescent="0.4">
      <c r="A121" s="8" t="s">
        <v>640</v>
      </c>
      <c r="B121" s="1" t="s">
        <v>17</v>
      </c>
      <c r="C121" s="2">
        <v>43221.931863425925</v>
      </c>
      <c r="D121" s="28">
        <v>43221</v>
      </c>
      <c r="E121" s="28"/>
      <c r="F121" s="5" t="s">
        <v>28</v>
      </c>
      <c r="G121" s="1" t="s">
        <v>641</v>
      </c>
      <c r="H121" s="1" t="s">
        <v>174</v>
      </c>
      <c r="I121" s="1" t="s">
        <v>642</v>
      </c>
      <c r="J121" s="39">
        <v>70</v>
      </c>
      <c r="K121" s="1" t="s">
        <v>22</v>
      </c>
      <c r="L121" s="1" t="s">
        <v>643</v>
      </c>
      <c r="M121" s="1" t="s">
        <v>85</v>
      </c>
      <c r="N121" s="1" t="s">
        <v>50</v>
      </c>
      <c r="O121" s="1" t="s">
        <v>24</v>
      </c>
      <c r="P121" s="7">
        <v>5</v>
      </c>
      <c r="Q121" s="3" t="s">
        <v>26</v>
      </c>
      <c r="R121" s="10">
        <v>2018</v>
      </c>
      <c r="W121" t="str">
        <v>9c3d7e9c15eacd69760b2e438fd5e3bb</v>
      </c>
    </row>
    <row r="122" spans="1:23" hidden="1" thickBot="1" x14ac:dyDescent="0.4">
      <c r="A122" s="8" t="s">
        <v>644</v>
      </c>
      <c r="B122" s="1" t="s">
        <v>17</v>
      </c>
      <c r="C122" s="2">
        <v>43262.540868055556</v>
      </c>
      <c r="D122" s="28">
        <v>43262</v>
      </c>
      <c r="E122" s="28"/>
      <c r="F122" s="5" t="s">
        <v>71</v>
      </c>
      <c r="G122" s="1" t="s">
        <v>645</v>
      </c>
      <c r="H122" s="1" t="s">
        <v>473</v>
      </c>
      <c r="I122" s="1" t="s">
        <v>646</v>
      </c>
      <c r="J122" s="39">
        <v>109.9</v>
      </c>
      <c r="K122" s="1" t="s">
        <v>117</v>
      </c>
      <c r="L122" s="1" t="s">
        <v>647</v>
      </c>
      <c r="M122" s="1" t="s">
        <v>648</v>
      </c>
      <c r="N122" s="1" t="s">
        <v>350</v>
      </c>
      <c r="O122" s="1" t="s">
        <v>35</v>
      </c>
      <c r="P122" s="7">
        <v>6</v>
      </c>
      <c r="Q122" s="3" t="s">
        <v>57</v>
      </c>
      <c r="R122" s="10">
        <v>2018</v>
      </c>
      <c r="W122" t="str">
        <v>f8b8a77937cd83cba18622b9e1e2681f</v>
      </c>
    </row>
    <row r="123" spans="1:23" hidden="1" thickBot="1" x14ac:dyDescent="0.4">
      <c r="A123" s="8" t="s">
        <v>649</v>
      </c>
      <c r="B123" s="1" t="s">
        <v>17</v>
      </c>
      <c r="C123" s="2">
        <v>43330.783622685187</v>
      </c>
      <c r="D123" s="28">
        <v>43330</v>
      </c>
      <c r="E123" s="28"/>
      <c r="F123" s="5" t="s">
        <v>28</v>
      </c>
      <c r="G123" s="4" t="s">
        <v>650</v>
      </c>
      <c r="H123" s="1" t="s">
        <v>651</v>
      </c>
      <c r="I123" s="1" t="s">
        <v>652</v>
      </c>
      <c r="J123" s="39">
        <v>95.72</v>
      </c>
      <c r="K123" s="1" t="s">
        <v>411</v>
      </c>
      <c r="L123" s="1" t="s">
        <v>97</v>
      </c>
      <c r="M123" s="1" t="s">
        <v>85</v>
      </c>
      <c r="N123" s="1" t="s">
        <v>77</v>
      </c>
      <c r="O123" s="1" t="s">
        <v>78</v>
      </c>
      <c r="P123" s="7">
        <v>8</v>
      </c>
      <c r="Q123" s="3" t="s">
        <v>234</v>
      </c>
      <c r="R123" s="10">
        <v>2018</v>
      </c>
      <c r="W123" t="str">
        <v>f860c7860a105bb2aba6dbdfbc7f17ef</v>
      </c>
    </row>
    <row r="124" spans="1:23" hidden="1" thickBot="1" x14ac:dyDescent="0.4">
      <c r="A124" s="8" t="s">
        <v>653</v>
      </c>
      <c r="B124" s="1" t="s">
        <v>17</v>
      </c>
      <c r="C124" s="2">
        <v>43138.836631944447</v>
      </c>
      <c r="D124" s="28">
        <v>43138</v>
      </c>
      <c r="E124" s="28"/>
      <c r="F124" s="5" t="s">
        <v>28</v>
      </c>
      <c r="G124" s="1" t="s">
        <v>654</v>
      </c>
      <c r="H124" s="1" t="s">
        <v>655</v>
      </c>
      <c r="I124" s="1" t="s">
        <v>656</v>
      </c>
      <c r="J124" s="39">
        <v>29.9</v>
      </c>
      <c r="K124" s="1" t="s">
        <v>429</v>
      </c>
      <c r="L124" s="1" t="s">
        <v>657</v>
      </c>
      <c r="M124" s="1" t="s">
        <v>24</v>
      </c>
      <c r="N124" s="1" t="s">
        <v>658</v>
      </c>
      <c r="O124" s="1" t="s">
        <v>24</v>
      </c>
      <c r="P124" s="7">
        <v>2</v>
      </c>
      <c r="Q124" s="3" t="s">
        <v>69</v>
      </c>
      <c r="R124" s="10">
        <v>2018</v>
      </c>
      <c r="W124" t="str">
        <v>03ecec245220b63fd7f68c1737ba99ba</v>
      </c>
    </row>
    <row r="125" spans="1:23" hidden="1" thickBot="1" x14ac:dyDescent="0.4">
      <c r="A125" s="8" t="s">
        <v>659</v>
      </c>
      <c r="B125" s="1" t="s">
        <v>17</v>
      </c>
      <c r="C125" s="2">
        <v>42935.595173611109</v>
      </c>
      <c r="D125" s="28">
        <v>42935</v>
      </c>
      <c r="E125" s="28"/>
      <c r="F125" s="5" t="s">
        <v>28</v>
      </c>
      <c r="G125" s="1" t="s">
        <v>660</v>
      </c>
      <c r="H125" s="1" t="s">
        <v>661</v>
      </c>
      <c r="I125" s="1" t="s">
        <v>662</v>
      </c>
      <c r="J125" s="39">
        <v>14.9</v>
      </c>
      <c r="K125" s="1" t="s">
        <v>104</v>
      </c>
      <c r="L125" s="1" t="s">
        <v>663</v>
      </c>
      <c r="M125" s="1" t="s">
        <v>126</v>
      </c>
      <c r="N125" s="1" t="s">
        <v>77</v>
      </c>
      <c r="O125" s="1" t="s">
        <v>78</v>
      </c>
      <c r="P125" s="7">
        <v>7</v>
      </c>
      <c r="Q125" s="3" t="s">
        <v>64</v>
      </c>
      <c r="R125" s="10">
        <v>2017</v>
      </c>
      <c r="W125" t="str">
        <v>8fec3000dd1edabf27f78ee06f3abebe</v>
      </c>
    </row>
    <row r="126" spans="1:23" hidden="1" thickBot="1" x14ac:dyDescent="0.4">
      <c r="A126" s="8" t="s">
        <v>664</v>
      </c>
      <c r="B126" s="1" t="s">
        <v>17</v>
      </c>
      <c r="C126" s="2">
        <v>43177.717303240737</v>
      </c>
      <c r="D126" s="28">
        <v>43177</v>
      </c>
      <c r="E126" s="28"/>
      <c r="F126" s="5" t="s">
        <v>28</v>
      </c>
      <c r="G126" s="1" t="s">
        <v>665</v>
      </c>
      <c r="H126" s="1" t="s">
        <v>666</v>
      </c>
      <c r="I126" s="1" t="s">
        <v>667</v>
      </c>
      <c r="J126" s="39">
        <v>88</v>
      </c>
      <c r="K126" s="1" t="s">
        <v>75</v>
      </c>
      <c r="L126" s="1" t="s">
        <v>34</v>
      </c>
      <c r="M126" s="1" t="s">
        <v>35</v>
      </c>
      <c r="N126" s="1" t="s">
        <v>77</v>
      </c>
      <c r="O126" s="1" t="s">
        <v>78</v>
      </c>
      <c r="P126" s="7">
        <v>3</v>
      </c>
      <c r="Q126" s="3" t="s">
        <v>200</v>
      </c>
      <c r="R126" s="10">
        <v>2018</v>
      </c>
      <c r="W126" t="str">
        <v>eb3e4a3528dbc170affc24a94e97f638</v>
      </c>
    </row>
    <row r="127" spans="1:23" hidden="1" thickBot="1" x14ac:dyDescent="0.4">
      <c r="A127" s="8" t="s">
        <v>668</v>
      </c>
      <c r="B127" s="1" t="s">
        <v>17</v>
      </c>
      <c r="C127" s="2">
        <v>43314.854039351849</v>
      </c>
      <c r="D127" s="28">
        <v>43314</v>
      </c>
      <c r="E127" s="28"/>
      <c r="F127" s="5" t="s">
        <v>28</v>
      </c>
      <c r="G127" s="1" t="s">
        <v>669</v>
      </c>
      <c r="H127" s="1" t="s">
        <v>670</v>
      </c>
      <c r="I127" s="1" t="s">
        <v>671</v>
      </c>
      <c r="J127" s="39">
        <v>139</v>
      </c>
      <c r="K127" s="1" t="s">
        <v>75</v>
      </c>
      <c r="L127" s="1" t="s">
        <v>672</v>
      </c>
      <c r="M127" s="1" t="s">
        <v>488</v>
      </c>
      <c r="N127" s="1" t="s">
        <v>97</v>
      </c>
      <c r="O127" s="1" t="s">
        <v>85</v>
      </c>
      <c r="P127" s="7">
        <v>8</v>
      </c>
      <c r="Q127" s="3" t="s">
        <v>234</v>
      </c>
      <c r="R127" s="10">
        <v>2018</v>
      </c>
      <c r="W127" t="str">
        <v>b6e1fc67adee494c3288b775cbae5227</v>
      </c>
    </row>
    <row r="128" spans="1:23" hidden="1" thickBot="1" x14ac:dyDescent="0.4">
      <c r="A128" s="8" t="s">
        <v>673</v>
      </c>
      <c r="B128" s="1" t="s">
        <v>17</v>
      </c>
      <c r="C128" s="2">
        <v>43195.849918981483</v>
      </c>
      <c r="D128" s="28">
        <v>43195</v>
      </c>
      <c r="E128" s="28"/>
      <c r="F128" s="5" t="s">
        <v>28</v>
      </c>
      <c r="G128" s="1" t="s">
        <v>674</v>
      </c>
      <c r="H128" s="1" t="s">
        <v>675</v>
      </c>
      <c r="I128" s="1" t="s">
        <v>676</v>
      </c>
      <c r="J128" s="39">
        <v>19.899999999999999</v>
      </c>
      <c r="K128" s="1"/>
      <c r="L128" s="1" t="s">
        <v>97</v>
      </c>
      <c r="M128" s="1" t="s">
        <v>85</v>
      </c>
      <c r="N128" s="1" t="s">
        <v>50</v>
      </c>
      <c r="O128" s="1" t="s">
        <v>24</v>
      </c>
      <c r="P128" s="7">
        <v>4</v>
      </c>
      <c r="Q128" s="3" t="s">
        <v>36</v>
      </c>
      <c r="R128" s="10">
        <v>2018</v>
      </c>
      <c r="W128" t="str">
        <v>1445ddbb9a2054e295d0ae5b14b1cade</v>
      </c>
    </row>
    <row r="129" spans="1:23" hidden="1" thickBot="1" x14ac:dyDescent="0.4">
      <c r="A129" s="8" t="s">
        <v>677</v>
      </c>
      <c r="B129" s="1" t="s">
        <v>17</v>
      </c>
      <c r="C129" s="2">
        <v>43312.491527777776</v>
      </c>
      <c r="D129" s="28">
        <v>43312</v>
      </c>
      <c r="E129" s="28"/>
      <c r="F129" s="5" t="s">
        <v>28</v>
      </c>
      <c r="G129" s="1" t="s">
        <v>678</v>
      </c>
      <c r="H129" s="1" t="s">
        <v>679</v>
      </c>
      <c r="I129" s="1" t="s">
        <v>680</v>
      </c>
      <c r="J129" s="39">
        <v>219.9</v>
      </c>
      <c r="K129" s="1" t="s">
        <v>681</v>
      </c>
      <c r="L129" s="1" t="s">
        <v>98</v>
      </c>
      <c r="M129" s="1" t="s">
        <v>24</v>
      </c>
      <c r="N129" s="1" t="s">
        <v>682</v>
      </c>
      <c r="O129" s="1" t="s">
        <v>24</v>
      </c>
      <c r="P129" s="7">
        <v>7</v>
      </c>
      <c r="Q129" s="3" t="s">
        <v>133</v>
      </c>
      <c r="R129" s="10">
        <v>2018</v>
      </c>
      <c r="W129" t="str">
        <v>0f04257628f269da8bcc26b6839d66f5</v>
      </c>
    </row>
    <row r="130" spans="1:23" hidden="1" thickBot="1" x14ac:dyDescent="0.4">
      <c r="A130" s="8" t="s">
        <v>683</v>
      </c>
      <c r="B130" s="1" t="s">
        <v>17</v>
      </c>
      <c r="C130" s="2">
        <v>42944.406875000001</v>
      </c>
      <c r="D130" s="28">
        <v>42944</v>
      </c>
      <c r="E130" s="28"/>
      <c r="F130" s="5" t="s">
        <v>28</v>
      </c>
      <c r="G130" s="1" t="s">
        <v>59</v>
      </c>
      <c r="H130" s="4" t="s">
        <v>60</v>
      </c>
      <c r="I130" s="1" t="s">
        <v>684</v>
      </c>
      <c r="J130" s="39">
        <v>45</v>
      </c>
      <c r="K130" s="1" t="s">
        <v>62</v>
      </c>
      <c r="L130" s="1" t="s">
        <v>23</v>
      </c>
      <c r="M130" s="1" t="s">
        <v>24</v>
      </c>
      <c r="N130" s="1" t="s">
        <v>63</v>
      </c>
      <c r="O130" s="1" t="s">
        <v>24</v>
      </c>
      <c r="P130" s="7">
        <v>7</v>
      </c>
      <c r="Q130" s="3" t="s">
        <v>64</v>
      </c>
      <c r="R130" s="10">
        <v>2017</v>
      </c>
      <c r="W130" t="str">
        <v>b9a7b23fbd0e02128fe7dd7a9dc7b486</v>
      </c>
    </row>
    <row r="131" spans="1:23" hidden="1" thickBot="1" x14ac:dyDescent="0.4">
      <c r="A131" s="8" t="s">
        <v>685</v>
      </c>
      <c r="B131" s="1" t="s">
        <v>17</v>
      </c>
      <c r="C131" s="2">
        <v>43084.620138888888</v>
      </c>
      <c r="D131" s="28">
        <v>43084</v>
      </c>
      <c r="E131" s="28"/>
      <c r="F131" s="5" t="s">
        <v>28</v>
      </c>
      <c r="G131" s="1" t="s">
        <v>686</v>
      </c>
      <c r="H131" s="1" t="s">
        <v>687</v>
      </c>
      <c r="I131" s="1" t="s">
        <v>688</v>
      </c>
      <c r="J131" s="39">
        <v>31.9</v>
      </c>
      <c r="K131" s="1" t="s">
        <v>249</v>
      </c>
      <c r="L131" s="1" t="s">
        <v>689</v>
      </c>
      <c r="M131" s="1" t="s">
        <v>85</v>
      </c>
      <c r="N131" s="1" t="s">
        <v>690</v>
      </c>
      <c r="O131" s="1" t="s">
        <v>24</v>
      </c>
      <c r="P131" s="7">
        <v>12</v>
      </c>
      <c r="Q131" s="3" t="s">
        <v>138</v>
      </c>
      <c r="R131" s="10">
        <v>2017</v>
      </c>
      <c r="W131" t="str">
        <v>f0c1fadfe3832d32c7a44b37530c9e2c</v>
      </c>
    </row>
    <row r="132" spans="1:23" hidden="1" thickBot="1" x14ac:dyDescent="0.4">
      <c r="A132" s="8" t="s">
        <v>691</v>
      </c>
      <c r="B132" s="1" t="s">
        <v>17</v>
      </c>
      <c r="C132" s="2">
        <v>43045.579895833333</v>
      </c>
      <c r="D132" s="28">
        <v>43045</v>
      </c>
      <c r="E132" s="28"/>
      <c r="F132" s="5" t="s">
        <v>28</v>
      </c>
      <c r="G132" s="1" t="s">
        <v>692</v>
      </c>
      <c r="H132" s="1" t="s">
        <v>693</v>
      </c>
      <c r="I132" s="1" t="s">
        <v>694</v>
      </c>
      <c r="J132" s="39">
        <v>34.99</v>
      </c>
      <c r="K132" s="1" t="s">
        <v>22</v>
      </c>
      <c r="L132" s="1" t="s">
        <v>695</v>
      </c>
      <c r="M132" s="1" t="s">
        <v>24</v>
      </c>
      <c r="N132" s="1" t="s">
        <v>696</v>
      </c>
      <c r="O132" s="1" t="s">
        <v>24</v>
      </c>
      <c r="P132" s="7">
        <v>11</v>
      </c>
      <c r="Q132" s="3" t="s">
        <v>99</v>
      </c>
      <c r="R132" s="10">
        <v>2017</v>
      </c>
      <c r="W132" t="str">
        <v>742a36775534b588ed2a62ba4c2d9cd7</v>
      </c>
    </row>
    <row r="133" spans="1:23" hidden="1" thickBot="1" x14ac:dyDescent="0.4">
      <c r="A133" s="8" t="s">
        <v>697</v>
      </c>
      <c r="B133" s="1" t="s">
        <v>17</v>
      </c>
      <c r="C133" s="2">
        <v>42807.693518518521</v>
      </c>
      <c r="D133" s="28">
        <v>42807</v>
      </c>
      <c r="E133" s="28"/>
      <c r="F133" s="5" t="s">
        <v>71</v>
      </c>
      <c r="G133" s="1" t="s">
        <v>698</v>
      </c>
      <c r="H133" s="1" t="s">
        <v>699</v>
      </c>
      <c r="I133" s="1" t="s">
        <v>700</v>
      </c>
      <c r="J133" s="39">
        <v>219.5</v>
      </c>
      <c r="K133" s="1" t="s">
        <v>75</v>
      </c>
      <c r="L133" s="1" t="s">
        <v>397</v>
      </c>
      <c r="M133" s="1" t="s">
        <v>24</v>
      </c>
      <c r="N133" s="1" t="s">
        <v>77</v>
      </c>
      <c r="O133" s="1" t="s">
        <v>78</v>
      </c>
      <c r="P133" s="7">
        <v>3</v>
      </c>
      <c r="Q133" s="3" t="s">
        <v>244</v>
      </c>
      <c r="R133" s="10">
        <v>2017</v>
      </c>
      <c r="W133" t="str">
        <v>2c7e5cbdab3bc1cc70b61425a7648ff1</v>
      </c>
    </row>
    <row r="134" spans="1:23" hidden="1" thickBot="1" x14ac:dyDescent="0.4">
      <c r="A134" s="8" t="s">
        <v>701</v>
      </c>
      <c r="B134" s="1" t="s">
        <v>17</v>
      </c>
      <c r="C134" s="2">
        <v>43277.844652777778</v>
      </c>
      <c r="D134" s="28">
        <v>43277</v>
      </c>
      <c r="E134" s="28"/>
      <c r="F134" s="5" t="s">
        <v>28</v>
      </c>
      <c r="G134" s="1" t="s">
        <v>702</v>
      </c>
      <c r="H134" s="1" t="s">
        <v>703</v>
      </c>
      <c r="I134" s="1" t="s">
        <v>704</v>
      </c>
      <c r="J134" s="39">
        <v>125.99</v>
      </c>
      <c r="K134" s="1" t="s">
        <v>22</v>
      </c>
      <c r="L134" s="1" t="s">
        <v>705</v>
      </c>
      <c r="M134" s="1" t="s">
        <v>35</v>
      </c>
      <c r="N134" s="1" t="s">
        <v>706</v>
      </c>
      <c r="O134" s="1" t="s">
        <v>24</v>
      </c>
      <c r="P134" s="7">
        <v>6</v>
      </c>
      <c r="Q134" s="3" t="s">
        <v>57</v>
      </c>
      <c r="R134" s="10">
        <v>2018</v>
      </c>
      <c r="W134" t="str">
        <v>bdf7a997a9edbbfbb3b06b5f13f1b23e</v>
      </c>
    </row>
    <row r="135" spans="1:23" hidden="1" thickBot="1" x14ac:dyDescent="0.4">
      <c r="A135" s="8" t="s">
        <v>707</v>
      </c>
      <c r="B135" s="1" t="s">
        <v>17</v>
      </c>
      <c r="C135" s="2">
        <v>43160.854421296295</v>
      </c>
      <c r="D135" s="28">
        <v>43160</v>
      </c>
      <c r="E135" s="28"/>
      <c r="F135" s="5" t="s">
        <v>28</v>
      </c>
      <c r="G135" s="1" t="s">
        <v>708</v>
      </c>
      <c r="H135" s="1" t="s">
        <v>473</v>
      </c>
      <c r="I135" s="1" t="s">
        <v>709</v>
      </c>
      <c r="J135" s="39">
        <v>119.9</v>
      </c>
      <c r="K135" s="1" t="s">
        <v>32</v>
      </c>
      <c r="L135" s="1" t="s">
        <v>710</v>
      </c>
      <c r="M135" s="1" t="s">
        <v>285</v>
      </c>
      <c r="N135" s="1" t="s">
        <v>350</v>
      </c>
      <c r="O135" s="1" t="s">
        <v>35</v>
      </c>
      <c r="P135" s="7">
        <v>3</v>
      </c>
      <c r="Q135" s="3" t="s">
        <v>200</v>
      </c>
      <c r="R135" s="10">
        <v>2018</v>
      </c>
      <c r="W135" t="str">
        <v>79c4bd6c466a226de3a2b9ee556a0116</v>
      </c>
    </row>
    <row r="136" spans="1:23" thickBot="1" x14ac:dyDescent="0.4">
      <c r="A136" s="8" t="s">
        <v>711</v>
      </c>
      <c r="B136" s="1" t="s">
        <v>17</v>
      </c>
      <c r="C136" s="2">
        <v>42765.986574074072</v>
      </c>
      <c r="D136" s="28">
        <v>42765</v>
      </c>
      <c r="E136" s="28"/>
      <c r="F136" s="5" t="s">
        <v>28</v>
      </c>
      <c r="G136" s="1" t="s">
        <v>712</v>
      </c>
      <c r="H136" s="1" t="s">
        <v>713</v>
      </c>
      <c r="I136" s="1" t="s">
        <v>714</v>
      </c>
      <c r="J136" s="39">
        <v>103.99</v>
      </c>
      <c r="K136" s="1" t="s">
        <v>715</v>
      </c>
      <c r="L136" s="1" t="s">
        <v>34</v>
      </c>
      <c r="M136" s="1" t="s">
        <v>35</v>
      </c>
      <c r="N136" s="1" t="s">
        <v>716</v>
      </c>
      <c r="O136" s="1" t="s">
        <v>24</v>
      </c>
      <c r="P136" s="7">
        <v>1</v>
      </c>
      <c r="Q136" s="3" t="s">
        <v>717</v>
      </c>
      <c r="R136" s="10">
        <v>2017</v>
      </c>
      <c r="W136" t="str">
        <v>bb6c4377932cd3f89a92ec9b1f1f37f0</v>
      </c>
    </row>
    <row r="137" spans="1:23" hidden="1" thickBot="1" x14ac:dyDescent="0.4">
      <c r="A137" s="8" t="s">
        <v>718</v>
      </c>
      <c r="B137" s="1" t="s">
        <v>17</v>
      </c>
      <c r="C137" s="2">
        <v>42878.583865740744</v>
      </c>
      <c r="D137" s="28">
        <v>42878</v>
      </c>
      <c r="E137" s="28"/>
      <c r="F137" s="5" t="s">
        <v>71</v>
      </c>
      <c r="G137" s="1" t="s">
        <v>719</v>
      </c>
      <c r="H137" s="1" t="s">
        <v>188</v>
      </c>
      <c r="I137" s="1" t="s">
        <v>720</v>
      </c>
      <c r="J137" s="39">
        <v>46.5</v>
      </c>
      <c r="K137" s="1" t="s">
        <v>22</v>
      </c>
      <c r="L137" s="1" t="s">
        <v>34</v>
      </c>
      <c r="M137" s="1" t="s">
        <v>35</v>
      </c>
      <c r="N137" s="1" t="s">
        <v>91</v>
      </c>
      <c r="O137" s="1" t="s">
        <v>24</v>
      </c>
      <c r="P137" s="7">
        <v>5</v>
      </c>
      <c r="Q137" s="3" t="s">
        <v>185</v>
      </c>
      <c r="R137" s="10">
        <v>2017</v>
      </c>
      <c r="W137" t="str">
        <v>d52140bee663636aa4f6057e50bc06a3</v>
      </c>
    </row>
    <row r="138" spans="1:23" hidden="1" thickBot="1" x14ac:dyDescent="0.4">
      <c r="A138" s="8" t="s">
        <v>721</v>
      </c>
      <c r="B138" s="1" t="s">
        <v>17</v>
      </c>
      <c r="C138" s="2">
        <v>42975.854664351849</v>
      </c>
      <c r="D138" s="28">
        <v>42975</v>
      </c>
      <c r="E138" s="28"/>
      <c r="F138" s="5" t="s">
        <v>28</v>
      </c>
      <c r="G138" s="1" t="s">
        <v>722</v>
      </c>
      <c r="H138" s="1" t="s">
        <v>723</v>
      </c>
      <c r="I138" s="4" t="s">
        <v>724</v>
      </c>
      <c r="J138" s="39">
        <v>327.99</v>
      </c>
      <c r="K138" s="1" t="s">
        <v>153</v>
      </c>
      <c r="L138" s="1" t="s">
        <v>624</v>
      </c>
      <c r="M138" s="1" t="s">
        <v>488</v>
      </c>
      <c r="N138" s="1" t="s">
        <v>50</v>
      </c>
      <c r="O138" s="1" t="s">
        <v>24</v>
      </c>
      <c r="P138" s="7">
        <v>8</v>
      </c>
      <c r="Q138" s="3" t="s">
        <v>44</v>
      </c>
      <c r="R138" s="10">
        <v>2017</v>
      </c>
      <c r="W138" t="str">
        <v>984b006a1482a4e7916421a663b1e800</v>
      </c>
    </row>
    <row r="139" spans="1:23" hidden="1" thickBot="1" x14ac:dyDescent="0.4">
      <c r="A139" s="8" t="s">
        <v>725</v>
      </c>
      <c r="B139" s="1" t="s">
        <v>17</v>
      </c>
      <c r="C139" s="2">
        <v>42883.898356481484</v>
      </c>
      <c r="D139" s="28">
        <v>42883</v>
      </c>
      <c r="E139" s="28"/>
      <c r="F139" s="5" t="s">
        <v>28</v>
      </c>
      <c r="G139" s="1" t="s">
        <v>726</v>
      </c>
      <c r="H139" s="1" t="s">
        <v>727</v>
      </c>
      <c r="I139" s="1" t="s">
        <v>728</v>
      </c>
      <c r="J139" s="39">
        <v>79.989999999999995</v>
      </c>
      <c r="K139" s="1" t="s">
        <v>83</v>
      </c>
      <c r="L139" s="1" t="s">
        <v>76</v>
      </c>
      <c r="M139" s="1" t="s">
        <v>24</v>
      </c>
      <c r="N139" s="1" t="s">
        <v>50</v>
      </c>
      <c r="O139" s="1" t="s">
        <v>24</v>
      </c>
      <c r="P139" s="7">
        <v>5</v>
      </c>
      <c r="Q139" s="3" t="s">
        <v>185</v>
      </c>
      <c r="R139" s="10">
        <v>2017</v>
      </c>
      <c r="W139" t="str">
        <v>97a93af6088a39c8691e3aa4f63bcb2b</v>
      </c>
    </row>
    <row r="140" spans="1:23" hidden="1" thickBot="1" x14ac:dyDescent="0.4">
      <c r="A140" s="8" t="s">
        <v>729</v>
      </c>
      <c r="B140" s="1" t="s">
        <v>17</v>
      </c>
      <c r="C140" s="2">
        <v>43014.487037037034</v>
      </c>
      <c r="D140" s="28">
        <v>43014</v>
      </c>
      <c r="E140" s="28"/>
      <c r="F140" s="5" t="s">
        <v>28</v>
      </c>
      <c r="G140" s="1" t="s">
        <v>730</v>
      </c>
      <c r="H140" s="1" t="s">
        <v>731</v>
      </c>
      <c r="I140" s="1" t="s">
        <v>732</v>
      </c>
      <c r="J140" s="39">
        <v>74.8</v>
      </c>
      <c r="K140" s="1" t="s">
        <v>222</v>
      </c>
      <c r="L140" s="1" t="s">
        <v>733</v>
      </c>
      <c r="M140" s="1" t="s">
        <v>24</v>
      </c>
      <c r="N140" s="1" t="s">
        <v>734</v>
      </c>
      <c r="O140" s="1" t="s">
        <v>24</v>
      </c>
      <c r="P140" s="7">
        <v>10</v>
      </c>
      <c r="Q140" s="3" t="s">
        <v>366</v>
      </c>
      <c r="R140" s="10">
        <v>2017</v>
      </c>
      <c r="W140" t="str">
        <v>2f61fac6b8c3e6dc71dc0999144e6ffe</v>
      </c>
    </row>
    <row r="141" spans="1:23" hidden="1" thickBot="1" x14ac:dyDescent="0.4">
      <c r="A141" s="8" t="s">
        <v>735</v>
      </c>
      <c r="B141" s="1" t="s">
        <v>17</v>
      </c>
      <c r="C141" s="2">
        <v>43145.686539351853</v>
      </c>
      <c r="D141" s="28">
        <v>43145</v>
      </c>
      <c r="E141" s="28"/>
      <c r="F141" s="5" t="s">
        <v>28</v>
      </c>
      <c r="G141" s="1" t="s">
        <v>736</v>
      </c>
      <c r="H141" s="1" t="s">
        <v>737</v>
      </c>
      <c r="I141" s="1" t="s">
        <v>738</v>
      </c>
      <c r="J141" s="39">
        <v>149</v>
      </c>
      <c r="K141" s="1" t="s">
        <v>75</v>
      </c>
      <c r="L141" s="1" t="s">
        <v>23</v>
      </c>
      <c r="M141" s="1" t="s">
        <v>24</v>
      </c>
      <c r="N141" s="1" t="s">
        <v>739</v>
      </c>
      <c r="O141" s="1" t="s">
        <v>78</v>
      </c>
      <c r="P141" s="7">
        <v>2</v>
      </c>
      <c r="Q141" s="3" t="s">
        <v>69</v>
      </c>
      <c r="R141" s="10">
        <v>2018</v>
      </c>
      <c r="W141" t="str">
        <v>6bff2212deea719e5035c70aada2a045</v>
      </c>
    </row>
    <row r="142" spans="1:23" hidden="1" thickBot="1" x14ac:dyDescent="0.4">
      <c r="A142" s="8" t="s">
        <v>740</v>
      </c>
      <c r="B142" s="1" t="s">
        <v>17</v>
      </c>
      <c r="C142" s="2">
        <v>43166.7190162037</v>
      </c>
      <c r="D142" s="28">
        <v>43166</v>
      </c>
      <c r="E142" s="28"/>
      <c r="F142" s="5" t="s">
        <v>28</v>
      </c>
      <c r="G142" s="1" t="s">
        <v>741</v>
      </c>
      <c r="H142" s="1" t="s">
        <v>742</v>
      </c>
      <c r="I142" s="1" t="s">
        <v>743</v>
      </c>
      <c r="J142" s="39">
        <v>49.77</v>
      </c>
      <c r="K142" s="1"/>
      <c r="L142" s="1" t="s">
        <v>143</v>
      </c>
      <c r="M142" s="1" t="s">
        <v>78</v>
      </c>
      <c r="N142" s="1" t="s">
        <v>98</v>
      </c>
      <c r="O142" s="1" t="s">
        <v>24</v>
      </c>
      <c r="P142" s="7">
        <v>3</v>
      </c>
      <c r="Q142" s="3" t="s">
        <v>200</v>
      </c>
      <c r="R142" s="10">
        <v>2018</v>
      </c>
      <c r="W142" t="str">
        <v>ad9c035288b84041ed2c530e8e09db8e</v>
      </c>
    </row>
    <row r="143" spans="1:23" hidden="1" thickBot="1" x14ac:dyDescent="0.4">
      <c r="A143" s="8" t="s">
        <v>744</v>
      </c>
      <c r="B143" s="1" t="s">
        <v>17</v>
      </c>
      <c r="C143" s="2">
        <v>43097.701284722221</v>
      </c>
      <c r="D143" s="28">
        <v>43097</v>
      </c>
      <c r="E143" s="28"/>
      <c r="F143" s="5" t="s">
        <v>18</v>
      </c>
      <c r="G143" s="1" t="s">
        <v>745</v>
      </c>
      <c r="H143" s="4" t="s">
        <v>746</v>
      </c>
      <c r="I143" s="1" t="s">
        <v>747</v>
      </c>
      <c r="J143" s="39">
        <v>39</v>
      </c>
      <c r="K143" s="1" t="s">
        <v>55</v>
      </c>
      <c r="L143" s="1" t="s">
        <v>23</v>
      </c>
      <c r="M143" s="1" t="s">
        <v>24</v>
      </c>
      <c r="N143" s="1" t="s">
        <v>50</v>
      </c>
      <c r="O143" s="1" t="s">
        <v>24</v>
      </c>
      <c r="P143" s="7">
        <v>12</v>
      </c>
      <c r="Q143" s="3" t="s">
        <v>138</v>
      </c>
      <c r="R143" s="10">
        <v>2017</v>
      </c>
      <c r="W143" t="str">
        <v>bb98ebf4863602704a934e547ca8fbee</v>
      </c>
    </row>
    <row r="144" spans="1:23" hidden="1" thickBot="1" x14ac:dyDescent="0.4">
      <c r="A144" s="8" t="s">
        <v>748</v>
      </c>
      <c r="B144" s="1" t="s">
        <v>17</v>
      </c>
      <c r="C144" s="2">
        <v>42839.738842592589</v>
      </c>
      <c r="D144" s="28">
        <v>42839</v>
      </c>
      <c r="E144" s="28"/>
      <c r="F144" s="5" t="s">
        <v>28</v>
      </c>
      <c r="G144" s="1" t="s">
        <v>749</v>
      </c>
      <c r="H144" s="1" t="s">
        <v>750</v>
      </c>
      <c r="I144" s="1" t="s">
        <v>751</v>
      </c>
      <c r="J144" s="39">
        <v>52.5</v>
      </c>
      <c r="K144" s="1" t="s">
        <v>124</v>
      </c>
      <c r="L144" s="1" t="s">
        <v>262</v>
      </c>
      <c r="M144" s="1" t="s">
        <v>263</v>
      </c>
      <c r="N144" s="1" t="s">
        <v>752</v>
      </c>
      <c r="O144" s="1" t="s">
        <v>126</v>
      </c>
      <c r="P144" s="7">
        <v>4</v>
      </c>
      <c r="Q144" s="3" t="s">
        <v>377</v>
      </c>
      <c r="R144" s="10">
        <v>2017</v>
      </c>
      <c r="W144" t="str">
        <v>eaca2f45fbeb00cc1d069840f0f13990</v>
      </c>
    </row>
    <row r="145" spans="1:23" hidden="1" thickBot="1" x14ac:dyDescent="0.4">
      <c r="A145" s="8" t="s">
        <v>753</v>
      </c>
      <c r="B145" s="1" t="s">
        <v>17</v>
      </c>
      <c r="C145" s="2">
        <v>42912.642384259256</v>
      </c>
      <c r="D145" s="28">
        <v>42912</v>
      </c>
      <c r="E145" s="28"/>
      <c r="F145" s="5" t="s">
        <v>28</v>
      </c>
      <c r="G145" s="1" t="s">
        <v>754</v>
      </c>
      <c r="H145" s="1" t="s">
        <v>755</v>
      </c>
      <c r="I145" s="1" t="s">
        <v>756</v>
      </c>
      <c r="J145" s="39">
        <v>749.9</v>
      </c>
      <c r="K145" s="1" t="s">
        <v>75</v>
      </c>
      <c r="L145" s="1" t="s">
        <v>733</v>
      </c>
      <c r="M145" s="1" t="s">
        <v>24</v>
      </c>
      <c r="N145" s="1" t="s">
        <v>50</v>
      </c>
      <c r="O145" s="1" t="s">
        <v>24</v>
      </c>
      <c r="P145" s="7">
        <v>6</v>
      </c>
      <c r="Q145" s="3" t="s">
        <v>119</v>
      </c>
      <c r="R145" s="10">
        <v>2017</v>
      </c>
      <c r="W145" t="str">
        <v>57b25dbf1f14d444551d5e3c67eb33e1</v>
      </c>
    </row>
    <row r="146" spans="1:23" hidden="1" thickBot="1" x14ac:dyDescent="0.4">
      <c r="A146" s="8" t="s">
        <v>757</v>
      </c>
      <c r="B146" s="1" t="s">
        <v>17</v>
      </c>
      <c r="C146" s="2">
        <v>43283.965983796297</v>
      </c>
      <c r="D146" s="28">
        <v>43283</v>
      </c>
      <c r="E146" s="28"/>
      <c r="F146" s="5" t="s">
        <v>28</v>
      </c>
      <c r="G146" s="1" t="s">
        <v>758</v>
      </c>
      <c r="H146" s="1" t="s">
        <v>312</v>
      </c>
      <c r="I146" s="1" t="s">
        <v>759</v>
      </c>
      <c r="J146" s="39">
        <v>44.9</v>
      </c>
      <c r="K146" s="1" t="s">
        <v>249</v>
      </c>
      <c r="L146" s="1" t="s">
        <v>350</v>
      </c>
      <c r="M146" s="1" t="s">
        <v>35</v>
      </c>
      <c r="N146" s="1" t="s">
        <v>34</v>
      </c>
      <c r="O146" s="1" t="s">
        <v>35</v>
      </c>
      <c r="P146" s="7">
        <v>7</v>
      </c>
      <c r="Q146" s="3" t="s">
        <v>133</v>
      </c>
      <c r="R146" s="10">
        <v>2018</v>
      </c>
      <c r="W146" t="str">
        <v>b313c4c6f6035467d515a2e7e6031950</v>
      </c>
    </row>
    <row r="147" spans="1:23" hidden="1" thickBot="1" x14ac:dyDescent="0.4">
      <c r="A147" s="8" t="s">
        <v>760</v>
      </c>
      <c r="B147" s="1" t="s">
        <v>17</v>
      </c>
      <c r="C147" s="2">
        <v>43112.62327546296</v>
      </c>
      <c r="D147" s="28">
        <v>43112</v>
      </c>
      <c r="E147" s="28"/>
      <c r="F147" s="5" t="s">
        <v>28</v>
      </c>
      <c r="G147" s="1" t="s">
        <v>761</v>
      </c>
      <c r="H147" s="1" t="s">
        <v>447</v>
      </c>
      <c r="I147" s="1" t="s">
        <v>762</v>
      </c>
      <c r="J147" s="39">
        <v>13.88</v>
      </c>
      <c r="K147" s="1" t="s">
        <v>429</v>
      </c>
      <c r="L147" s="1" t="s">
        <v>23</v>
      </c>
      <c r="M147" s="1" t="s">
        <v>24</v>
      </c>
      <c r="N147" s="1" t="s">
        <v>50</v>
      </c>
      <c r="O147" s="1" t="s">
        <v>24</v>
      </c>
      <c r="P147" s="7">
        <v>1</v>
      </c>
      <c r="Q147" s="3" t="s">
        <v>107</v>
      </c>
      <c r="R147" s="10">
        <v>2018</v>
      </c>
      <c r="W147" t="str">
        <v>04ffe2f01e4967bb8dd86f8d1db29d89</v>
      </c>
    </row>
    <row r="148" spans="1:23" hidden="1" thickBot="1" x14ac:dyDescent="0.4">
      <c r="A148" s="8" t="s">
        <v>763</v>
      </c>
      <c r="B148" s="1" t="s">
        <v>17</v>
      </c>
      <c r="C148" s="2">
        <v>43313.085046296299</v>
      </c>
      <c r="D148" s="28">
        <v>43313</v>
      </c>
      <c r="E148" s="28"/>
      <c r="F148" s="5" t="s">
        <v>372</v>
      </c>
      <c r="G148" s="1" t="s">
        <v>764</v>
      </c>
      <c r="H148" s="1" t="s">
        <v>231</v>
      </c>
      <c r="I148" s="1" t="s">
        <v>765</v>
      </c>
      <c r="J148" s="39">
        <v>39.9</v>
      </c>
      <c r="K148" s="1" t="s">
        <v>32</v>
      </c>
      <c r="L148" s="1" t="s">
        <v>766</v>
      </c>
      <c r="M148" s="1" t="s">
        <v>35</v>
      </c>
      <c r="N148" s="1" t="s">
        <v>98</v>
      </c>
      <c r="O148" s="1" t="s">
        <v>24</v>
      </c>
      <c r="P148" s="7">
        <v>8</v>
      </c>
      <c r="Q148" s="3" t="s">
        <v>234</v>
      </c>
      <c r="R148" s="10">
        <v>2018</v>
      </c>
      <c r="W148" t="str">
        <v>aef44b8c84ba0725db5b3c5bd7b29200</v>
      </c>
    </row>
    <row r="149" spans="1:23" hidden="1" thickBot="1" x14ac:dyDescent="0.4">
      <c r="A149" s="8" t="s">
        <v>767</v>
      </c>
      <c r="B149" s="1" t="s">
        <v>17</v>
      </c>
      <c r="C149" s="2">
        <v>43087.523252314815</v>
      </c>
      <c r="D149" s="28">
        <v>43087</v>
      </c>
      <c r="E149" s="28"/>
      <c r="F149" s="5" t="s">
        <v>28</v>
      </c>
      <c r="G149" s="1" t="s">
        <v>768</v>
      </c>
      <c r="H149" s="1" t="s">
        <v>769</v>
      </c>
      <c r="I149" s="1" t="s">
        <v>770</v>
      </c>
      <c r="J149" s="39">
        <v>138</v>
      </c>
      <c r="K149" s="1" t="s">
        <v>41</v>
      </c>
      <c r="L149" s="1" t="s">
        <v>23</v>
      </c>
      <c r="M149" s="1" t="s">
        <v>24</v>
      </c>
      <c r="N149" s="1" t="s">
        <v>50</v>
      </c>
      <c r="O149" s="1" t="s">
        <v>24</v>
      </c>
      <c r="P149" s="7">
        <v>12</v>
      </c>
      <c r="Q149" s="3" t="s">
        <v>138</v>
      </c>
      <c r="R149" s="10">
        <v>2017</v>
      </c>
      <c r="W149" t="str">
        <v>7c8582fc7ce51a091fe83cb5efa4e84e</v>
      </c>
    </row>
    <row r="150" spans="1:23" hidden="1" thickBot="1" x14ac:dyDescent="0.4">
      <c r="A150" s="8" t="s">
        <v>771</v>
      </c>
      <c r="B150" s="1" t="s">
        <v>17</v>
      </c>
      <c r="C150" s="2">
        <v>42979.728437500002</v>
      </c>
      <c r="D150" s="28">
        <v>42979</v>
      </c>
      <c r="E150" s="28"/>
      <c r="F150" s="5" t="s">
        <v>28</v>
      </c>
      <c r="G150" s="1" t="s">
        <v>772</v>
      </c>
      <c r="H150" s="1" t="s">
        <v>773</v>
      </c>
      <c r="I150" s="1" t="s">
        <v>774</v>
      </c>
      <c r="J150" s="39">
        <v>89.99</v>
      </c>
      <c r="K150" s="1" t="s">
        <v>22</v>
      </c>
      <c r="L150" s="1" t="s">
        <v>775</v>
      </c>
      <c r="M150" s="1" t="s">
        <v>35</v>
      </c>
      <c r="N150" s="1" t="s">
        <v>776</v>
      </c>
      <c r="O150" s="1" t="s">
        <v>78</v>
      </c>
      <c r="P150" s="7">
        <v>9</v>
      </c>
      <c r="Q150" s="3" t="s">
        <v>148</v>
      </c>
      <c r="R150" s="10">
        <v>2017</v>
      </c>
      <c r="W150" t="str">
        <v>a29c25c2c9c3100daf48a25880312c23</v>
      </c>
    </row>
    <row r="151" spans="1:23" hidden="1" thickBot="1" x14ac:dyDescent="0.4">
      <c r="A151" s="8" t="s">
        <v>777</v>
      </c>
      <c r="B151" s="1" t="s">
        <v>17</v>
      </c>
      <c r="C151" s="2">
        <v>43237.391875000001</v>
      </c>
      <c r="D151" s="28">
        <v>43237</v>
      </c>
      <c r="E151" s="28"/>
      <c r="F151" s="5" t="s">
        <v>28</v>
      </c>
      <c r="G151" s="1" t="s">
        <v>778</v>
      </c>
      <c r="H151" s="1" t="s">
        <v>192</v>
      </c>
      <c r="I151" s="1" t="s">
        <v>779</v>
      </c>
      <c r="J151" s="39">
        <v>275</v>
      </c>
      <c r="K151" s="1" t="s">
        <v>117</v>
      </c>
      <c r="L151" s="1" t="s">
        <v>23</v>
      </c>
      <c r="M151" s="1" t="s">
        <v>24</v>
      </c>
      <c r="N151" s="1" t="s">
        <v>194</v>
      </c>
      <c r="O151" s="1" t="s">
        <v>126</v>
      </c>
      <c r="P151" s="7">
        <v>5</v>
      </c>
      <c r="Q151" s="3" t="s">
        <v>26</v>
      </c>
      <c r="R151" s="10">
        <v>2018</v>
      </c>
      <c r="W151" t="str">
        <v>8b141e527f5e1f02caf783718ab2af37</v>
      </c>
    </row>
    <row r="152" spans="1:23" hidden="1" thickBot="1" x14ac:dyDescent="0.4">
      <c r="A152" s="8" t="s">
        <v>780</v>
      </c>
      <c r="B152" s="1" t="s">
        <v>17</v>
      </c>
      <c r="C152" s="2">
        <v>43151.954143518517</v>
      </c>
      <c r="D152" s="28">
        <v>43151</v>
      </c>
      <c r="E152" s="28"/>
      <c r="F152" s="5" t="s">
        <v>28</v>
      </c>
      <c r="G152" s="1" t="s">
        <v>781</v>
      </c>
      <c r="H152" s="1" t="s">
        <v>110</v>
      </c>
      <c r="I152" s="1" t="s">
        <v>782</v>
      </c>
      <c r="J152" s="39">
        <v>56.99</v>
      </c>
      <c r="K152" s="1" t="s">
        <v>41</v>
      </c>
      <c r="L152" s="1" t="s">
        <v>783</v>
      </c>
      <c r="M152" s="1" t="s">
        <v>106</v>
      </c>
      <c r="N152" s="1" t="s">
        <v>91</v>
      </c>
      <c r="O152" s="1" t="s">
        <v>24</v>
      </c>
      <c r="P152" s="7">
        <v>2</v>
      </c>
      <c r="Q152" s="3" t="s">
        <v>69</v>
      </c>
      <c r="R152" s="10">
        <v>2018</v>
      </c>
      <c r="W152" t="str">
        <v>ed58aa22f4aad849189015b374336629</v>
      </c>
    </row>
    <row r="153" spans="1:23" hidden="1" thickBot="1" x14ac:dyDescent="0.4">
      <c r="A153" s="8" t="s">
        <v>784</v>
      </c>
      <c r="B153" s="1" t="s">
        <v>17</v>
      </c>
      <c r="C153" s="2">
        <v>43015.613449074073</v>
      </c>
      <c r="D153" s="28">
        <v>43015</v>
      </c>
      <c r="E153" s="28"/>
      <c r="F153" s="5" t="s">
        <v>28</v>
      </c>
      <c r="G153" s="1" t="s">
        <v>785</v>
      </c>
      <c r="H153" s="1" t="s">
        <v>786</v>
      </c>
      <c r="I153" s="1" t="s">
        <v>787</v>
      </c>
      <c r="J153" s="39">
        <v>185.81</v>
      </c>
      <c r="K153" s="1" t="s">
        <v>75</v>
      </c>
      <c r="L153" s="1" t="s">
        <v>566</v>
      </c>
      <c r="M153" s="1" t="s">
        <v>540</v>
      </c>
      <c r="N153" s="1" t="s">
        <v>788</v>
      </c>
      <c r="O153" s="1" t="s">
        <v>85</v>
      </c>
      <c r="P153" s="7">
        <v>10</v>
      </c>
      <c r="Q153" s="3" t="s">
        <v>366</v>
      </c>
      <c r="R153" s="10">
        <v>2017</v>
      </c>
      <c r="W153" t="str">
        <v>7b13c77c64a9a956500cbf1a9a23798d</v>
      </c>
    </row>
    <row r="154" spans="1:23" hidden="1" thickBot="1" x14ac:dyDescent="0.4">
      <c r="A154" s="8" t="s">
        <v>789</v>
      </c>
      <c r="B154" s="1" t="s">
        <v>17</v>
      </c>
      <c r="C154" s="2">
        <v>43063.443055555559</v>
      </c>
      <c r="D154" s="28">
        <v>43063</v>
      </c>
      <c r="E154" s="28"/>
      <c r="F154" s="5" t="s">
        <v>18</v>
      </c>
      <c r="G154" s="1" t="s">
        <v>790</v>
      </c>
      <c r="H154" s="1" t="s">
        <v>130</v>
      </c>
      <c r="I154" s="1" t="s">
        <v>791</v>
      </c>
      <c r="J154" s="39">
        <v>89.9</v>
      </c>
      <c r="K154" s="1" t="s">
        <v>41</v>
      </c>
      <c r="L154" s="1" t="s">
        <v>34</v>
      </c>
      <c r="M154" s="1" t="s">
        <v>35</v>
      </c>
      <c r="N154" s="1" t="s">
        <v>132</v>
      </c>
      <c r="O154" s="1" t="s">
        <v>24</v>
      </c>
      <c r="P154" s="7">
        <v>11</v>
      </c>
      <c r="Q154" s="3" t="s">
        <v>99</v>
      </c>
      <c r="R154" s="10">
        <v>2017</v>
      </c>
      <c r="W154" t="str">
        <v>312a52a4042d010e3532ebbf98ce183e</v>
      </c>
    </row>
    <row r="155" spans="1:23" hidden="1" thickBot="1" x14ac:dyDescent="0.4">
      <c r="A155" s="8" t="s">
        <v>792</v>
      </c>
      <c r="B155" s="1" t="s">
        <v>17</v>
      </c>
      <c r="C155" s="2">
        <v>42958.688194444447</v>
      </c>
      <c r="D155" s="28">
        <v>42958</v>
      </c>
      <c r="E155" s="28"/>
      <c r="F155" s="5" t="s">
        <v>28</v>
      </c>
      <c r="G155" s="1" t="s">
        <v>793</v>
      </c>
      <c r="H155" s="4" t="s">
        <v>794</v>
      </c>
      <c r="I155" s="1" t="s">
        <v>795</v>
      </c>
      <c r="J155" s="39">
        <v>46.55</v>
      </c>
      <c r="K155" s="1" t="s">
        <v>796</v>
      </c>
      <c r="L155" s="1" t="s">
        <v>797</v>
      </c>
      <c r="M155" s="1" t="s">
        <v>285</v>
      </c>
      <c r="N155" s="1" t="s">
        <v>50</v>
      </c>
      <c r="O155" s="1" t="s">
        <v>24</v>
      </c>
      <c r="P155" s="7">
        <v>8</v>
      </c>
      <c r="Q155" s="3" t="s">
        <v>44</v>
      </c>
      <c r="R155" s="10">
        <v>2017</v>
      </c>
      <c r="W155" t="str">
        <v>3efba7364d1d66dba86a76169ba169bc</v>
      </c>
    </row>
    <row r="156" spans="1:23" hidden="1" thickBot="1" x14ac:dyDescent="0.4">
      <c r="A156" s="8" t="s">
        <v>798</v>
      </c>
      <c r="B156" s="1" t="s">
        <v>17</v>
      </c>
      <c r="C156" s="2">
        <v>43315.717581018522</v>
      </c>
      <c r="D156" s="28">
        <v>43315</v>
      </c>
      <c r="E156" s="28"/>
      <c r="F156" s="5" t="s">
        <v>28</v>
      </c>
      <c r="G156" s="1" t="s">
        <v>799</v>
      </c>
      <c r="H156" s="1" t="s">
        <v>237</v>
      </c>
      <c r="I156" s="1" t="s">
        <v>800</v>
      </c>
      <c r="J156" s="39">
        <v>49.9</v>
      </c>
      <c r="K156" s="1" t="s">
        <v>41</v>
      </c>
      <c r="L156" s="1" t="s">
        <v>97</v>
      </c>
      <c r="M156" s="1" t="s">
        <v>85</v>
      </c>
      <c r="N156" s="1" t="s">
        <v>91</v>
      </c>
      <c r="O156" s="1" t="s">
        <v>24</v>
      </c>
      <c r="P156" s="7">
        <v>8</v>
      </c>
      <c r="Q156" s="3" t="s">
        <v>234</v>
      </c>
      <c r="R156" s="10">
        <v>2018</v>
      </c>
      <c r="W156" t="str">
        <v>cfb88f9053ce059b4de5d506ca4a2c5f</v>
      </c>
    </row>
    <row r="157" spans="1:23" hidden="1" thickBot="1" x14ac:dyDescent="0.4">
      <c r="A157" s="8" t="s">
        <v>801</v>
      </c>
      <c r="B157" s="1" t="s">
        <v>17</v>
      </c>
      <c r="C157" s="2">
        <v>42822.71570601852</v>
      </c>
      <c r="D157" s="28">
        <v>42822</v>
      </c>
      <c r="E157" s="28"/>
      <c r="F157" s="5" t="s">
        <v>28</v>
      </c>
      <c r="G157" s="1" t="s">
        <v>802</v>
      </c>
      <c r="H157" s="1" t="s">
        <v>803</v>
      </c>
      <c r="I157" s="1" t="s">
        <v>804</v>
      </c>
      <c r="J157" s="39">
        <v>18.989999999999998</v>
      </c>
      <c r="K157" s="1" t="s">
        <v>429</v>
      </c>
      <c r="L157" s="1" t="s">
        <v>805</v>
      </c>
      <c r="M157" s="1" t="s">
        <v>806</v>
      </c>
      <c r="N157" s="1" t="s">
        <v>50</v>
      </c>
      <c r="O157" s="1" t="s">
        <v>24</v>
      </c>
      <c r="P157" s="7">
        <v>3</v>
      </c>
      <c r="Q157" s="3" t="s">
        <v>244</v>
      </c>
      <c r="R157" s="10">
        <v>2017</v>
      </c>
      <c r="W157" t="str">
        <v>4b30471e79d2d257fa289b154967b203</v>
      </c>
    </row>
    <row r="158" spans="1:23" hidden="1" thickBot="1" x14ac:dyDescent="0.4">
      <c r="A158" s="8" t="s">
        <v>807</v>
      </c>
      <c r="B158" s="1" t="s">
        <v>17</v>
      </c>
      <c r="C158" s="2">
        <v>43065.952280092592</v>
      </c>
      <c r="D158" s="28">
        <v>43065</v>
      </c>
      <c r="E158" s="28"/>
      <c r="F158" s="5" t="s">
        <v>28</v>
      </c>
      <c r="G158" s="4" t="s">
        <v>808</v>
      </c>
      <c r="H158" s="1" t="s">
        <v>456</v>
      </c>
      <c r="I158" s="1" t="s">
        <v>809</v>
      </c>
      <c r="J158" s="39">
        <v>39.9</v>
      </c>
      <c r="K158" s="1" t="s">
        <v>117</v>
      </c>
      <c r="L158" s="1" t="s">
        <v>23</v>
      </c>
      <c r="M158" s="1" t="s">
        <v>24</v>
      </c>
      <c r="N158" s="1" t="s">
        <v>286</v>
      </c>
      <c r="O158" s="1" t="s">
        <v>287</v>
      </c>
      <c r="P158" s="7">
        <v>11</v>
      </c>
      <c r="Q158" s="3" t="s">
        <v>99</v>
      </c>
      <c r="R158" s="10">
        <v>2017</v>
      </c>
      <c r="W158" t="str">
        <v>ca956d502f34466301d1268a2df5b0a3</v>
      </c>
    </row>
    <row r="159" spans="1:23" hidden="1" thickBot="1" x14ac:dyDescent="0.4">
      <c r="A159" s="8" t="s">
        <v>810</v>
      </c>
      <c r="B159" s="1" t="s">
        <v>17</v>
      </c>
      <c r="C159" s="2">
        <v>42944.497673611113</v>
      </c>
      <c r="D159" s="28">
        <v>42944</v>
      </c>
      <c r="E159" s="28"/>
      <c r="F159" s="5" t="s">
        <v>28</v>
      </c>
      <c r="G159" s="1" t="s">
        <v>811</v>
      </c>
      <c r="H159" s="1" t="s">
        <v>812</v>
      </c>
      <c r="I159" s="1" t="s">
        <v>813</v>
      </c>
      <c r="J159" s="39">
        <v>139.9</v>
      </c>
      <c r="K159" s="1" t="s">
        <v>75</v>
      </c>
      <c r="L159" s="1" t="s">
        <v>814</v>
      </c>
      <c r="M159" s="1" t="s">
        <v>106</v>
      </c>
      <c r="N159" s="1" t="s">
        <v>105</v>
      </c>
      <c r="O159" s="1" t="s">
        <v>106</v>
      </c>
      <c r="P159" s="7">
        <v>7</v>
      </c>
      <c r="Q159" s="3" t="s">
        <v>64</v>
      </c>
      <c r="R159" s="10">
        <v>2017</v>
      </c>
      <c r="W159" t="str">
        <v>3c1ceafa085d9c28c784b0ad99895a6e</v>
      </c>
    </row>
    <row r="160" spans="1:23" hidden="1" thickBot="1" x14ac:dyDescent="0.4">
      <c r="A160" s="9" t="s">
        <v>815</v>
      </c>
      <c r="B160" s="1" t="s">
        <v>17</v>
      </c>
      <c r="C160" s="2">
        <v>43062.740266203706</v>
      </c>
      <c r="D160" s="28">
        <v>43062</v>
      </c>
      <c r="E160" s="28"/>
      <c r="F160" s="5" t="s">
        <v>28</v>
      </c>
      <c r="G160" s="1" t="s">
        <v>556</v>
      </c>
      <c r="H160" s="1" t="s">
        <v>557</v>
      </c>
      <c r="I160" s="1" t="s">
        <v>816</v>
      </c>
      <c r="J160" s="39">
        <v>37.5</v>
      </c>
      <c r="K160" s="1" t="s">
        <v>22</v>
      </c>
      <c r="L160" s="1" t="s">
        <v>97</v>
      </c>
      <c r="M160" s="1" t="s">
        <v>85</v>
      </c>
      <c r="N160" s="1" t="s">
        <v>560</v>
      </c>
      <c r="O160" s="1" t="s">
        <v>24</v>
      </c>
      <c r="P160" s="7">
        <v>11</v>
      </c>
      <c r="Q160" s="3" t="s">
        <v>99</v>
      </c>
      <c r="R160" s="10">
        <v>2017</v>
      </c>
      <c r="W160" t="str">
        <v>7d2c693e639aecc9ee75bd44d2d784a2</v>
      </c>
    </row>
    <row r="161" spans="1:23" hidden="1" thickBot="1" x14ac:dyDescent="0.4">
      <c r="A161" s="8" t="s">
        <v>817</v>
      </c>
      <c r="B161" s="1" t="s">
        <v>17</v>
      </c>
      <c r="C161" s="2">
        <v>43037.938715277778</v>
      </c>
      <c r="D161" s="28">
        <v>43037</v>
      </c>
      <c r="E161" s="28"/>
      <c r="F161" s="5" t="s">
        <v>71</v>
      </c>
      <c r="G161" s="1" t="s">
        <v>818</v>
      </c>
      <c r="H161" s="1" t="s">
        <v>151</v>
      </c>
      <c r="I161" s="1" t="s">
        <v>819</v>
      </c>
      <c r="J161" s="39">
        <v>59.9</v>
      </c>
      <c r="K161" s="1" t="s">
        <v>153</v>
      </c>
      <c r="L161" s="1" t="s">
        <v>820</v>
      </c>
      <c r="M161" s="1" t="s">
        <v>24</v>
      </c>
      <c r="N161" s="1" t="s">
        <v>155</v>
      </c>
      <c r="O161" s="1" t="s">
        <v>24</v>
      </c>
      <c r="P161" s="7">
        <v>10</v>
      </c>
      <c r="Q161" s="3" t="s">
        <v>366</v>
      </c>
      <c r="R161" s="10">
        <v>2017</v>
      </c>
      <c r="W161" t="str">
        <v>6a1b1c85cb88090b0bc406c8a6fd8965</v>
      </c>
    </row>
    <row r="162" spans="1:23" hidden="1" thickBot="1" x14ac:dyDescent="0.4">
      <c r="A162" s="8" t="s">
        <v>821</v>
      </c>
      <c r="B162" s="1" t="s">
        <v>17</v>
      </c>
      <c r="C162" s="2">
        <v>42807.845254629632</v>
      </c>
      <c r="D162" s="28">
        <v>42807</v>
      </c>
      <c r="E162" s="28"/>
      <c r="F162" s="5" t="s">
        <v>28</v>
      </c>
      <c r="G162" s="1" t="s">
        <v>822</v>
      </c>
      <c r="H162" s="1" t="s">
        <v>823</v>
      </c>
      <c r="I162" s="1" t="s">
        <v>824</v>
      </c>
      <c r="J162" s="39">
        <v>39.9</v>
      </c>
      <c r="K162" s="1" t="s">
        <v>22</v>
      </c>
      <c r="L162" s="1" t="s">
        <v>825</v>
      </c>
      <c r="M162" s="1" t="s">
        <v>24</v>
      </c>
      <c r="N162" s="1" t="s">
        <v>826</v>
      </c>
      <c r="O162" s="1" t="s">
        <v>106</v>
      </c>
      <c r="P162" s="7">
        <v>3</v>
      </c>
      <c r="Q162" s="3" t="s">
        <v>244</v>
      </c>
      <c r="R162" s="10">
        <v>2017</v>
      </c>
      <c r="W162" t="str">
        <v>3096389e5807ca3a952f80c8d2ee788a</v>
      </c>
    </row>
    <row r="163" spans="1:23" hidden="1" thickBot="1" x14ac:dyDescent="0.4">
      <c r="A163" s="9" t="s">
        <v>827</v>
      </c>
      <c r="B163" s="1" t="s">
        <v>17</v>
      </c>
      <c r="C163" s="2">
        <v>43307.405462962961</v>
      </c>
      <c r="D163" s="28">
        <v>43307</v>
      </c>
      <c r="E163" s="28"/>
      <c r="F163" s="5" t="s">
        <v>28</v>
      </c>
      <c r="G163" s="1" t="s">
        <v>828</v>
      </c>
      <c r="H163" s="1" t="s">
        <v>829</v>
      </c>
      <c r="I163" s="1" t="s">
        <v>830</v>
      </c>
      <c r="J163" s="39">
        <v>119.87</v>
      </c>
      <c r="K163" s="1" t="s">
        <v>616</v>
      </c>
      <c r="L163" s="1" t="s">
        <v>269</v>
      </c>
      <c r="M163" s="1" t="s">
        <v>24</v>
      </c>
      <c r="N163" s="1" t="s">
        <v>831</v>
      </c>
      <c r="O163" s="1" t="s">
        <v>126</v>
      </c>
      <c r="P163" s="7">
        <v>7</v>
      </c>
      <c r="Q163" s="3" t="s">
        <v>133</v>
      </c>
      <c r="R163" s="10">
        <v>2018</v>
      </c>
      <c r="W163" t="str">
        <v>b68c27cf94ce13113c69bd86e640c41f</v>
      </c>
    </row>
    <row r="164" spans="1:23" hidden="1" thickBot="1" x14ac:dyDescent="0.4">
      <c r="A164" s="8" t="s">
        <v>832</v>
      </c>
      <c r="B164" s="1" t="s">
        <v>17</v>
      </c>
      <c r="C164" s="2">
        <v>43194.632777777777</v>
      </c>
      <c r="D164" s="28">
        <v>43194</v>
      </c>
      <c r="E164" s="28"/>
      <c r="F164" s="5" t="s">
        <v>71</v>
      </c>
      <c r="G164" s="1" t="s">
        <v>833</v>
      </c>
      <c r="H164" s="1" t="s">
        <v>834</v>
      </c>
      <c r="I164" s="1" t="s">
        <v>835</v>
      </c>
      <c r="J164" s="39">
        <v>92</v>
      </c>
      <c r="K164" s="1" t="s">
        <v>104</v>
      </c>
      <c r="L164" s="1" t="s">
        <v>836</v>
      </c>
      <c r="M164" s="1" t="s">
        <v>24</v>
      </c>
      <c r="N164" s="1" t="s">
        <v>50</v>
      </c>
      <c r="O164" s="1" t="s">
        <v>24</v>
      </c>
      <c r="P164" s="7">
        <v>4</v>
      </c>
      <c r="Q164" s="3" t="s">
        <v>36</v>
      </c>
      <c r="R164" s="10">
        <v>2018</v>
      </c>
      <c r="W164" t="str">
        <v>2fe324febf907e3ea3f2aa9650869fa5</v>
      </c>
    </row>
    <row r="165" spans="1:23" hidden="1" thickBot="1" x14ac:dyDescent="0.4">
      <c r="A165" s="8" t="s">
        <v>837</v>
      </c>
      <c r="B165" s="1" t="s">
        <v>17</v>
      </c>
      <c r="C165" s="2">
        <v>43324.091203703705</v>
      </c>
      <c r="D165" s="28">
        <v>43324</v>
      </c>
      <c r="E165" s="28"/>
      <c r="F165" s="5" t="s">
        <v>838</v>
      </c>
      <c r="G165" s="1" t="s">
        <v>839</v>
      </c>
      <c r="H165" s="1" t="s">
        <v>840</v>
      </c>
      <c r="I165" s="1" t="s">
        <v>841</v>
      </c>
      <c r="J165" s="39">
        <v>63.7</v>
      </c>
      <c r="K165" s="1" t="s">
        <v>842</v>
      </c>
      <c r="L165" s="1" t="s">
        <v>843</v>
      </c>
      <c r="M165" s="1" t="s">
        <v>24</v>
      </c>
      <c r="N165" s="1" t="s">
        <v>844</v>
      </c>
      <c r="O165" s="1" t="s">
        <v>78</v>
      </c>
      <c r="P165" s="7">
        <v>8</v>
      </c>
      <c r="Q165" s="3" t="s">
        <v>234</v>
      </c>
      <c r="R165" s="10">
        <v>2018</v>
      </c>
      <c r="W165" t="str">
        <v>87440e08790d85796f5b8bc9f5ed2707</v>
      </c>
    </row>
    <row r="166" spans="1:23" hidden="1" thickBot="1" x14ac:dyDescent="0.4">
      <c r="A166" s="8" t="s">
        <v>845</v>
      </c>
      <c r="B166" s="1" t="s">
        <v>17</v>
      </c>
      <c r="C166" s="2">
        <v>42870.426585648151</v>
      </c>
      <c r="D166" s="28">
        <v>42870</v>
      </c>
      <c r="E166" s="28"/>
      <c r="F166" s="5" t="s">
        <v>28</v>
      </c>
      <c r="G166" s="1" t="s">
        <v>846</v>
      </c>
      <c r="H166" s="1" t="s">
        <v>803</v>
      </c>
      <c r="I166" s="1" t="s">
        <v>847</v>
      </c>
      <c r="J166" s="39">
        <v>18.989999999999998</v>
      </c>
      <c r="K166" s="1" t="s">
        <v>429</v>
      </c>
      <c r="L166" s="1" t="s">
        <v>848</v>
      </c>
      <c r="M166" s="1" t="s">
        <v>488</v>
      </c>
      <c r="N166" s="1" t="s">
        <v>50</v>
      </c>
      <c r="O166" s="1" t="s">
        <v>24</v>
      </c>
      <c r="P166" s="7">
        <v>5</v>
      </c>
      <c r="Q166" s="3" t="s">
        <v>185</v>
      </c>
      <c r="R166" s="10">
        <v>2017</v>
      </c>
      <c r="W166" t="str">
        <v>a39f565fb24832fec6f96a476444b02b</v>
      </c>
    </row>
    <row r="167" spans="1:23" hidden="1" thickBot="1" x14ac:dyDescent="0.4">
      <c r="A167" s="8" t="s">
        <v>849</v>
      </c>
      <c r="B167" s="1" t="s">
        <v>17</v>
      </c>
      <c r="C167" s="2">
        <v>42903.711423611108</v>
      </c>
      <c r="D167" s="28">
        <v>42903</v>
      </c>
      <c r="E167" s="28"/>
      <c r="F167" s="5" t="s">
        <v>28</v>
      </c>
      <c r="G167" s="1" t="s">
        <v>850</v>
      </c>
      <c r="H167" s="4" t="s">
        <v>851</v>
      </c>
      <c r="I167" s="1" t="s">
        <v>852</v>
      </c>
      <c r="J167" s="39">
        <v>20.89</v>
      </c>
      <c r="K167" s="1" t="s">
        <v>429</v>
      </c>
      <c r="L167" s="1" t="s">
        <v>853</v>
      </c>
      <c r="M167" s="1" t="s">
        <v>24</v>
      </c>
      <c r="N167" s="1" t="s">
        <v>286</v>
      </c>
      <c r="O167" s="1" t="s">
        <v>287</v>
      </c>
      <c r="P167" s="7">
        <v>6</v>
      </c>
      <c r="Q167" s="3" t="s">
        <v>119</v>
      </c>
      <c r="R167" s="10">
        <v>2017</v>
      </c>
      <c r="W167" t="str">
        <v>ca3625898fbd48669d50701aba51cd5f</v>
      </c>
    </row>
    <row r="168" spans="1:23" hidden="1" thickBot="1" x14ac:dyDescent="0.4">
      <c r="A168" s="8" t="s">
        <v>854</v>
      </c>
      <c r="B168" s="1" t="s">
        <v>17</v>
      </c>
      <c r="C168" s="2">
        <v>43013.882060185184</v>
      </c>
      <c r="D168" s="28">
        <v>43013</v>
      </c>
      <c r="E168" s="28"/>
      <c r="F168" s="5" t="s">
        <v>28</v>
      </c>
      <c r="G168" s="1" t="s">
        <v>855</v>
      </c>
      <c r="H168" s="1" t="s">
        <v>856</v>
      </c>
      <c r="I168" s="1" t="s">
        <v>857</v>
      </c>
      <c r="J168" s="39">
        <v>59.9</v>
      </c>
      <c r="K168" s="1" t="s">
        <v>463</v>
      </c>
      <c r="L168" s="1" t="s">
        <v>858</v>
      </c>
      <c r="M168" s="1" t="s">
        <v>859</v>
      </c>
      <c r="N168" s="1" t="s">
        <v>860</v>
      </c>
      <c r="O168" s="1" t="s">
        <v>85</v>
      </c>
      <c r="P168" s="7">
        <v>10</v>
      </c>
      <c r="Q168" s="3" t="s">
        <v>366</v>
      </c>
      <c r="R168" s="10">
        <v>2017</v>
      </c>
      <c r="W168" t="str">
        <v>e67084522c92fecab73ff064333c4d62</v>
      </c>
    </row>
    <row r="169" spans="1:23" hidden="1" thickBot="1" x14ac:dyDescent="0.4">
      <c r="A169" s="8" t="s">
        <v>861</v>
      </c>
      <c r="B169" s="1" t="s">
        <v>17</v>
      </c>
      <c r="C169" s="2">
        <v>43256.570011574076</v>
      </c>
      <c r="D169" s="28">
        <v>43256</v>
      </c>
      <c r="E169" s="28"/>
      <c r="F169" s="5" t="s">
        <v>28</v>
      </c>
      <c r="G169" s="1" t="s">
        <v>862</v>
      </c>
      <c r="H169" s="1" t="s">
        <v>338</v>
      </c>
      <c r="I169" s="1" t="s">
        <v>863</v>
      </c>
      <c r="J169" s="39">
        <v>95</v>
      </c>
      <c r="K169" s="1" t="s">
        <v>124</v>
      </c>
      <c r="L169" s="1" t="s">
        <v>98</v>
      </c>
      <c r="M169" s="1" t="s">
        <v>24</v>
      </c>
      <c r="N169" s="1" t="s">
        <v>50</v>
      </c>
      <c r="O169" s="1" t="s">
        <v>24</v>
      </c>
      <c r="P169" s="7">
        <v>6</v>
      </c>
      <c r="Q169" s="3" t="s">
        <v>57</v>
      </c>
      <c r="R169" s="10">
        <v>2018</v>
      </c>
      <c r="W169" t="str">
        <v>1697ab1c88a58d47fe0154b461397e19</v>
      </c>
    </row>
    <row r="170" spans="1:23" hidden="1" thickBot="1" x14ac:dyDescent="0.4">
      <c r="A170" s="8" t="s">
        <v>864</v>
      </c>
      <c r="B170" s="1" t="s">
        <v>17</v>
      </c>
      <c r="C170" s="2">
        <v>42784.610925925925</v>
      </c>
      <c r="D170" s="28">
        <v>42784</v>
      </c>
      <c r="E170" s="28"/>
      <c r="F170" s="5" t="s">
        <v>28</v>
      </c>
      <c r="G170" s="1" t="s">
        <v>865</v>
      </c>
      <c r="H170" s="1" t="s">
        <v>866</v>
      </c>
      <c r="I170" s="1" t="s">
        <v>867</v>
      </c>
      <c r="J170" s="39">
        <v>85.99</v>
      </c>
      <c r="K170" s="1" t="s">
        <v>41</v>
      </c>
      <c r="L170" s="1" t="s">
        <v>143</v>
      </c>
      <c r="M170" s="1" t="s">
        <v>78</v>
      </c>
      <c r="N170" s="1" t="s">
        <v>91</v>
      </c>
      <c r="O170" s="1" t="s">
        <v>24</v>
      </c>
      <c r="P170" s="7">
        <v>2</v>
      </c>
      <c r="Q170" s="3" t="s">
        <v>271</v>
      </c>
      <c r="R170" s="10">
        <v>2017</v>
      </c>
      <c r="W170" t="str">
        <v>e7ef15bdfa637f3623e554794aca295b</v>
      </c>
    </row>
    <row r="171" spans="1:23" hidden="1" thickBot="1" x14ac:dyDescent="0.4">
      <c r="A171" s="8" t="s">
        <v>868</v>
      </c>
      <c r="B171" s="1" t="s">
        <v>17</v>
      </c>
      <c r="C171" s="2">
        <v>43326.972557870373</v>
      </c>
      <c r="D171" s="28">
        <v>43326</v>
      </c>
      <c r="E171" s="28"/>
      <c r="F171" s="5" t="s">
        <v>28</v>
      </c>
      <c r="G171" s="1" t="s">
        <v>869</v>
      </c>
      <c r="H171" s="1" t="s">
        <v>870</v>
      </c>
      <c r="I171" s="1" t="s">
        <v>871</v>
      </c>
      <c r="J171" s="39">
        <v>141.99</v>
      </c>
      <c r="K171" s="1" t="s">
        <v>463</v>
      </c>
      <c r="L171" s="1" t="s">
        <v>98</v>
      </c>
      <c r="M171" s="1" t="s">
        <v>24</v>
      </c>
      <c r="N171" s="1" t="s">
        <v>286</v>
      </c>
      <c r="O171" s="1" t="s">
        <v>287</v>
      </c>
      <c r="P171" s="7">
        <v>8</v>
      </c>
      <c r="Q171" s="3" t="s">
        <v>234</v>
      </c>
      <c r="R171" s="10">
        <v>2018</v>
      </c>
      <c r="W171" t="str">
        <v>8deb64b979ba1e9e5325ca8427efec4f</v>
      </c>
    </row>
    <row r="172" spans="1:23" hidden="1" thickBot="1" x14ac:dyDescent="0.4">
      <c r="A172" s="8" t="s">
        <v>872</v>
      </c>
      <c r="B172" s="1" t="s">
        <v>17</v>
      </c>
      <c r="C172" s="2">
        <v>43202.65587962963</v>
      </c>
      <c r="D172" s="28">
        <v>43202</v>
      </c>
      <c r="E172" s="28"/>
      <c r="F172" s="5" t="s">
        <v>28</v>
      </c>
      <c r="G172" s="1" t="s">
        <v>873</v>
      </c>
      <c r="H172" s="1" t="s">
        <v>179</v>
      </c>
      <c r="I172" s="1" t="s">
        <v>874</v>
      </c>
      <c r="J172" s="39">
        <v>59.9</v>
      </c>
      <c r="K172" s="1" t="s">
        <v>227</v>
      </c>
      <c r="L172" s="1" t="s">
        <v>875</v>
      </c>
      <c r="M172" s="1" t="s">
        <v>285</v>
      </c>
      <c r="N172" s="1" t="s">
        <v>184</v>
      </c>
      <c r="O172" s="1" t="s">
        <v>24</v>
      </c>
      <c r="P172" s="7">
        <v>4</v>
      </c>
      <c r="Q172" s="3" t="s">
        <v>36</v>
      </c>
      <c r="R172" s="10">
        <v>2018</v>
      </c>
      <c r="W172" t="str">
        <v>b9091887b2df90201bd6ba74c3187934</v>
      </c>
    </row>
    <row r="173" spans="1:23" hidden="1" thickBot="1" x14ac:dyDescent="0.4">
      <c r="A173" s="8" t="s">
        <v>876</v>
      </c>
      <c r="B173" s="1" t="s">
        <v>17</v>
      </c>
      <c r="C173" s="2">
        <v>43309.55605324074</v>
      </c>
      <c r="D173" s="28">
        <v>43309</v>
      </c>
      <c r="E173" s="28"/>
      <c r="F173" s="5" t="s">
        <v>28</v>
      </c>
      <c r="G173" s="1" t="s">
        <v>877</v>
      </c>
      <c r="H173" s="1" t="s">
        <v>878</v>
      </c>
      <c r="I173" s="1" t="s">
        <v>879</v>
      </c>
      <c r="J173" s="39">
        <v>97</v>
      </c>
      <c r="K173" s="1" t="s">
        <v>880</v>
      </c>
      <c r="L173" s="1" t="s">
        <v>825</v>
      </c>
      <c r="M173" s="1" t="s">
        <v>24</v>
      </c>
      <c r="N173" s="1" t="s">
        <v>147</v>
      </c>
      <c r="O173" s="1" t="s">
        <v>24</v>
      </c>
      <c r="P173" s="7">
        <v>7</v>
      </c>
      <c r="Q173" s="3" t="s">
        <v>133</v>
      </c>
      <c r="R173" s="10">
        <v>2018</v>
      </c>
      <c r="W173" t="str">
        <v>48d5b6816e1f11f1272000b4af1fd7ed</v>
      </c>
    </row>
    <row r="174" spans="1:23" hidden="1" thickBot="1" x14ac:dyDescent="0.4">
      <c r="A174" s="8" t="s">
        <v>881</v>
      </c>
      <c r="B174" s="1" t="s">
        <v>17</v>
      </c>
      <c r="C174" s="2">
        <v>43324.97991898148</v>
      </c>
      <c r="D174" s="28">
        <v>43324</v>
      </c>
      <c r="E174" s="28"/>
      <c r="F174" s="5" t="s">
        <v>28</v>
      </c>
      <c r="G174" s="1" t="s">
        <v>882</v>
      </c>
      <c r="H174" s="1" t="s">
        <v>231</v>
      </c>
      <c r="I174" s="1" t="s">
        <v>883</v>
      </c>
      <c r="J174" s="39">
        <v>79</v>
      </c>
      <c r="K174" s="1" t="s">
        <v>32</v>
      </c>
      <c r="L174" s="1" t="s">
        <v>884</v>
      </c>
      <c r="M174" s="1" t="s">
        <v>106</v>
      </c>
      <c r="N174" s="1" t="s">
        <v>98</v>
      </c>
      <c r="O174" s="1" t="s">
        <v>24</v>
      </c>
      <c r="P174" s="7">
        <v>8</v>
      </c>
      <c r="Q174" s="3" t="s">
        <v>234</v>
      </c>
      <c r="R174" s="10">
        <v>2018</v>
      </c>
      <c r="W174" t="str">
        <v>9760a853206ee0cabbd18c7449b4edb2</v>
      </c>
    </row>
    <row r="175" spans="1:23" hidden="1" thickBot="1" x14ac:dyDescent="0.4">
      <c r="A175" s="9" t="s">
        <v>885</v>
      </c>
      <c r="B175" s="1" t="s">
        <v>886</v>
      </c>
      <c r="C175" s="2">
        <v>42992.938611111109</v>
      </c>
      <c r="D175" s="28">
        <v>42992</v>
      </c>
      <c r="E175" s="28"/>
      <c r="F175" s="5" t="s">
        <v>28</v>
      </c>
      <c r="G175" s="1" t="s">
        <v>887</v>
      </c>
      <c r="H175" s="1" t="s">
        <v>888</v>
      </c>
      <c r="I175" s="1" t="s">
        <v>889</v>
      </c>
      <c r="J175" s="39">
        <v>129.99</v>
      </c>
      <c r="K175" s="1" t="s">
        <v>83</v>
      </c>
      <c r="L175" s="1" t="s">
        <v>612</v>
      </c>
      <c r="M175" s="1" t="s">
        <v>24</v>
      </c>
      <c r="N175" s="1" t="s">
        <v>50</v>
      </c>
      <c r="O175" s="1" t="s">
        <v>24</v>
      </c>
      <c r="P175" s="7">
        <v>9</v>
      </c>
      <c r="Q175" s="3" t="s">
        <v>148</v>
      </c>
      <c r="R175" s="10">
        <v>2017</v>
      </c>
      <c r="W175" t="str">
        <v>3227045c7007663566ae3d19aed8cca7</v>
      </c>
    </row>
    <row r="176" spans="1:23" hidden="1" thickBot="1" x14ac:dyDescent="0.4">
      <c r="A176" s="8" t="s">
        <v>890</v>
      </c>
      <c r="B176" s="1" t="s">
        <v>17</v>
      </c>
      <c r="C176" s="2">
        <v>43070.949525462966</v>
      </c>
      <c r="D176" s="28">
        <v>43070</v>
      </c>
      <c r="E176" s="28"/>
      <c r="F176" s="5" t="s">
        <v>28</v>
      </c>
      <c r="G176" s="1" t="s">
        <v>891</v>
      </c>
      <c r="H176" s="1" t="s">
        <v>892</v>
      </c>
      <c r="I176" s="1" t="s">
        <v>893</v>
      </c>
      <c r="J176" s="39">
        <v>30.21</v>
      </c>
      <c r="K176" s="1" t="s">
        <v>75</v>
      </c>
      <c r="L176" s="1" t="s">
        <v>894</v>
      </c>
      <c r="M176" s="1" t="s">
        <v>106</v>
      </c>
      <c r="N176" s="1" t="s">
        <v>199</v>
      </c>
      <c r="O176" s="1" t="s">
        <v>24</v>
      </c>
      <c r="P176" s="7">
        <v>12</v>
      </c>
      <c r="Q176" s="3" t="s">
        <v>138</v>
      </c>
      <c r="R176" s="10">
        <v>2017</v>
      </c>
      <c r="W176" t="str">
        <v>573b067a37070f89ee054b516f889171</v>
      </c>
    </row>
    <row r="177" spans="1:23" hidden="1" thickBot="1" x14ac:dyDescent="0.4">
      <c r="A177" s="8" t="s">
        <v>895</v>
      </c>
      <c r="B177" s="1" t="s">
        <v>17</v>
      </c>
      <c r="C177" s="2">
        <v>43242.900254629632</v>
      </c>
      <c r="D177" s="28">
        <v>43242</v>
      </c>
      <c r="E177" s="28"/>
      <c r="F177" s="5" t="s">
        <v>28</v>
      </c>
      <c r="G177" s="1" t="s">
        <v>896</v>
      </c>
      <c r="H177" s="1" t="s">
        <v>897</v>
      </c>
      <c r="I177" s="1" t="s">
        <v>898</v>
      </c>
      <c r="J177" s="39">
        <v>179.9</v>
      </c>
      <c r="K177" s="1" t="s">
        <v>75</v>
      </c>
      <c r="L177" s="1" t="s">
        <v>23</v>
      </c>
      <c r="M177" s="1" t="s">
        <v>24</v>
      </c>
      <c r="N177" s="1" t="s">
        <v>899</v>
      </c>
      <c r="O177" s="1" t="s">
        <v>476</v>
      </c>
      <c r="P177" s="7">
        <v>5</v>
      </c>
      <c r="Q177" s="3" t="s">
        <v>26</v>
      </c>
      <c r="R177" s="10">
        <v>2018</v>
      </c>
      <c r="W177" t="str">
        <v>97407e6242ac47d4882d02c8e1e46592</v>
      </c>
    </row>
    <row r="178" spans="1:23" hidden="1" thickBot="1" x14ac:dyDescent="0.4">
      <c r="A178" s="8" t="s">
        <v>900</v>
      </c>
      <c r="B178" s="1" t="s">
        <v>17</v>
      </c>
      <c r="C178" s="2">
        <v>42831.903449074074</v>
      </c>
      <c r="D178" s="28">
        <v>42831</v>
      </c>
      <c r="E178" s="28"/>
      <c r="F178" s="5" t="s">
        <v>28</v>
      </c>
      <c r="G178" s="1" t="s">
        <v>901</v>
      </c>
      <c r="H178" s="1" t="s">
        <v>902</v>
      </c>
      <c r="I178" s="1" t="s">
        <v>903</v>
      </c>
      <c r="J178" s="39">
        <v>95</v>
      </c>
      <c r="K178" s="1" t="s">
        <v>249</v>
      </c>
      <c r="L178" s="1" t="s">
        <v>576</v>
      </c>
      <c r="M178" s="1" t="s">
        <v>85</v>
      </c>
      <c r="N178" s="1" t="s">
        <v>63</v>
      </c>
      <c r="O178" s="1" t="s">
        <v>24</v>
      </c>
      <c r="P178" s="7">
        <v>4</v>
      </c>
      <c r="Q178" s="3" t="s">
        <v>377</v>
      </c>
      <c r="R178" s="10">
        <v>2017</v>
      </c>
      <c r="W178" t="str">
        <v>aa7e9053d6514094d6d72f1ef2c2bbd6</v>
      </c>
    </row>
    <row r="179" spans="1:23" hidden="1" thickBot="1" x14ac:dyDescent="0.4">
      <c r="A179" s="8" t="s">
        <v>904</v>
      </c>
      <c r="B179" s="1" t="s">
        <v>17</v>
      </c>
      <c r="C179" s="2">
        <v>43323.708472222221</v>
      </c>
      <c r="D179" s="28">
        <v>43323</v>
      </c>
      <c r="E179" s="28"/>
      <c r="F179" s="5" t="s">
        <v>28</v>
      </c>
      <c r="G179" s="1" t="s">
        <v>905</v>
      </c>
      <c r="H179" s="1" t="s">
        <v>906</v>
      </c>
      <c r="I179" s="1" t="s">
        <v>907</v>
      </c>
      <c r="J179" s="39">
        <v>59.5</v>
      </c>
      <c r="K179" s="1" t="s">
        <v>32</v>
      </c>
      <c r="L179" s="1" t="s">
        <v>908</v>
      </c>
      <c r="M179" s="1" t="s">
        <v>24</v>
      </c>
      <c r="N179" s="1" t="s">
        <v>176</v>
      </c>
      <c r="O179" s="1" t="s">
        <v>24</v>
      </c>
      <c r="P179" s="7">
        <v>8</v>
      </c>
      <c r="Q179" s="3" t="s">
        <v>234</v>
      </c>
      <c r="R179" s="10">
        <v>2018</v>
      </c>
      <c r="W179" t="str">
        <v>37b5f8fa6640877a2177f9958e451479</v>
      </c>
    </row>
    <row r="180" spans="1:23" hidden="1" thickBot="1" x14ac:dyDescent="0.4">
      <c r="A180" s="8" t="s">
        <v>909</v>
      </c>
      <c r="B180" s="1" t="s">
        <v>17</v>
      </c>
      <c r="C180" s="2">
        <v>43299.386319444442</v>
      </c>
      <c r="D180" s="28">
        <v>43299</v>
      </c>
      <c r="E180" s="28"/>
      <c r="F180" s="5" t="s">
        <v>28</v>
      </c>
      <c r="G180" s="1" t="s">
        <v>910</v>
      </c>
      <c r="H180" s="1" t="s">
        <v>911</v>
      </c>
      <c r="I180" s="1" t="s">
        <v>912</v>
      </c>
      <c r="J180" s="39">
        <v>10</v>
      </c>
      <c r="K180" s="1" t="s">
        <v>153</v>
      </c>
      <c r="L180" s="1" t="s">
        <v>612</v>
      </c>
      <c r="M180" s="1" t="s">
        <v>24</v>
      </c>
      <c r="N180" s="1" t="s">
        <v>914</v>
      </c>
      <c r="O180" s="1" t="s">
        <v>24</v>
      </c>
      <c r="P180" s="7">
        <v>7</v>
      </c>
      <c r="Q180" s="3" t="s">
        <v>133</v>
      </c>
      <c r="R180" s="10">
        <v>2018</v>
      </c>
      <c r="W180" t="str">
        <v>da9f0f35a47f2c08810250876af67d90</v>
      </c>
    </row>
    <row r="181" spans="1:23" hidden="1" thickBot="1" x14ac:dyDescent="0.4">
      <c r="A181" s="8" t="s">
        <v>915</v>
      </c>
      <c r="B181" s="1" t="s">
        <v>17</v>
      </c>
      <c r="C181" s="2">
        <v>43152.444479166668</v>
      </c>
      <c r="D181" s="28">
        <v>43152</v>
      </c>
      <c r="E181" s="28"/>
      <c r="F181" s="5" t="s">
        <v>28</v>
      </c>
      <c r="G181" s="1" t="s">
        <v>916</v>
      </c>
      <c r="H181" s="1" t="s">
        <v>917</v>
      </c>
      <c r="I181" s="1" t="s">
        <v>918</v>
      </c>
      <c r="J181" s="39">
        <v>35.99</v>
      </c>
      <c r="K181" s="1" t="s">
        <v>75</v>
      </c>
      <c r="L181" s="1" t="s">
        <v>919</v>
      </c>
      <c r="M181" s="1" t="s">
        <v>920</v>
      </c>
      <c r="N181" s="1" t="s">
        <v>50</v>
      </c>
      <c r="O181" s="1" t="s">
        <v>24</v>
      </c>
      <c r="P181" s="7">
        <v>2</v>
      </c>
      <c r="Q181" s="3" t="s">
        <v>69</v>
      </c>
      <c r="R181" s="10">
        <v>2018</v>
      </c>
      <c r="W181" t="str">
        <v>53d6ff29496a8aec64f36ab9a4691d77</v>
      </c>
    </row>
    <row r="182" spans="1:23" hidden="1" thickBot="1" x14ac:dyDescent="0.4">
      <c r="A182" s="8" t="s">
        <v>921</v>
      </c>
      <c r="B182" s="1" t="s">
        <v>17</v>
      </c>
      <c r="C182" s="2">
        <v>43247.323240740741</v>
      </c>
      <c r="D182" s="28">
        <v>43247</v>
      </c>
      <c r="E182" s="28"/>
      <c r="F182" s="5" t="s">
        <v>28</v>
      </c>
      <c r="G182" s="1" t="s">
        <v>922</v>
      </c>
      <c r="H182" s="1" t="s">
        <v>923</v>
      </c>
      <c r="I182" s="1" t="s">
        <v>924</v>
      </c>
      <c r="J182" s="39">
        <v>64.989999999999995</v>
      </c>
      <c r="K182" s="1" t="s">
        <v>96</v>
      </c>
      <c r="L182" s="1" t="s">
        <v>925</v>
      </c>
      <c r="M182" s="1" t="s">
        <v>24</v>
      </c>
      <c r="N182" s="1" t="s">
        <v>50</v>
      </c>
      <c r="O182" s="1" t="s">
        <v>24</v>
      </c>
      <c r="P182" s="7">
        <v>5</v>
      </c>
      <c r="Q182" s="3" t="s">
        <v>26</v>
      </c>
      <c r="R182" s="10">
        <v>2018</v>
      </c>
      <c r="W182" t="str">
        <v>1c036a86b23c31b9383c1e6f67a94652</v>
      </c>
    </row>
    <row r="183" spans="1:23" hidden="1" thickBot="1" x14ac:dyDescent="0.4">
      <c r="A183" s="8" t="s">
        <v>926</v>
      </c>
      <c r="B183" s="1" t="s">
        <v>17</v>
      </c>
      <c r="C183" s="2">
        <v>43107.664965277778</v>
      </c>
      <c r="D183" s="28">
        <v>43107</v>
      </c>
      <c r="E183" s="28"/>
      <c r="F183" s="5" t="s">
        <v>28</v>
      </c>
      <c r="G183" s="4" t="s">
        <v>927</v>
      </c>
      <c r="H183" s="1" t="s">
        <v>928</v>
      </c>
      <c r="I183" s="1" t="s">
        <v>929</v>
      </c>
      <c r="J183" s="39">
        <v>39.9</v>
      </c>
      <c r="K183" s="1" t="s">
        <v>75</v>
      </c>
      <c r="L183" s="1" t="s">
        <v>930</v>
      </c>
      <c r="M183" s="1" t="s">
        <v>806</v>
      </c>
      <c r="N183" s="1" t="s">
        <v>97</v>
      </c>
      <c r="O183" s="1" t="s">
        <v>85</v>
      </c>
      <c r="P183" s="7">
        <v>1</v>
      </c>
      <c r="Q183" s="3" t="s">
        <v>107</v>
      </c>
      <c r="R183" s="10">
        <v>2018</v>
      </c>
      <c r="W183" t="str">
        <v>ba874dd7cf834e16c5bbf9c2c1b4eee7</v>
      </c>
    </row>
    <row r="184" spans="1:23" hidden="1" thickBot="1" x14ac:dyDescent="0.4">
      <c r="A184" s="8" t="s">
        <v>931</v>
      </c>
      <c r="B184" s="1" t="s">
        <v>17</v>
      </c>
      <c r="C184" s="2">
        <v>43104.48878472222</v>
      </c>
      <c r="D184" s="28">
        <v>43104</v>
      </c>
      <c r="E184" s="28"/>
      <c r="F184" s="5" t="s">
        <v>28</v>
      </c>
      <c r="G184" s="1" t="s">
        <v>932</v>
      </c>
      <c r="H184" s="1" t="s">
        <v>503</v>
      </c>
      <c r="I184" s="1" t="s">
        <v>933</v>
      </c>
      <c r="J184" s="39">
        <v>69.900000000000006</v>
      </c>
      <c r="K184" s="1" t="s">
        <v>22</v>
      </c>
      <c r="L184" s="1" t="s">
        <v>286</v>
      </c>
      <c r="M184" s="1" t="s">
        <v>287</v>
      </c>
      <c r="N184" s="1" t="s">
        <v>50</v>
      </c>
      <c r="O184" s="1" t="s">
        <v>24</v>
      </c>
      <c r="P184" s="7">
        <v>1</v>
      </c>
      <c r="Q184" s="3" t="s">
        <v>107</v>
      </c>
      <c r="R184" s="10">
        <v>2018</v>
      </c>
      <c r="W184" t="str">
        <v>dcb0beba69129b3cb15757a33bc9dce9</v>
      </c>
    </row>
    <row r="185" spans="1:23" hidden="1" thickBot="1" x14ac:dyDescent="0.4">
      <c r="A185" s="8" t="s">
        <v>934</v>
      </c>
      <c r="B185" s="1" t="s">
        <v>17</v>
      </c>
      <c r="C185" s="2">
        <v>43312.884513888886</v>
      </c>
      <c r="D185" s="28">
        <v>43312</v>
      </c>
      <c r="E185" s="28"/>
      <c r="F185" s="5" t="s">
        <v>28</v>
      </c>
      <c r="G185" s="1" t="s">
        <v>935</v>
      </c>
      <c r="H185" s="1" t="s">
        <v>936</v>
      </c>
      <c r="I185" s="1" t="s">
        <v>937</v>
      </c>
      <c r="J185" s="39">
        <v>94.9</v>
      </c>
      <c r="K185" s="1" t="s">
        <v>681</v>
      </c>
      <c r="L185" s="1" t="s">
        <v>938</v>
      </c>
      <c r="M185" s="1" t="s">
        <v>285</v>
      </c>
      <c r="N185" s="1" t="s">
        <v>939</v>
      </c>
      <c r="O185" s="1" t="s">
        <v>24</v>
      </c>
      <c r="P185" s="7">
        <v>7</v>
      </c>
      <c r="Q185" s="3" t="s">
        <v>133</v>
      </c>
      <c r="R185" s="10">
        <v>2018</v>
      </c>
      <c r="W185" t="str">
        <v>746f5cee378062b6502e0138b72969a7</v>
      </c>
    </row>
    <row r="186" spans="1:23" hidden="1" thickBot="1" x14ac:dyDescent="0.4">
      <c r="A186" s="8" t="s">
        <v>940</v>
      </c>
      <c r="B186" s="1" t="s">
        <v>17</v>
      </c>
      <c r="C186" s="2">
        <v>42948.391736111109</v>
      </c>
      <c r="D186" s="28">
        <v>42948</v>
      </c>
      <c r="E186" s="28"/>
      <c r="F186" s="5" t="s">
        <v>18</v>
      </c>
      <c r="G186" s="1" t="s">
        <v>941</v>
      </c>
      <c r="H186" s="1" t="s">
        <v>942</v>
      </c>
      <c r="I186" s="1" t="s">
        <v>943</v>
      </c>
      <c r="J186" s="39">
        <v>434</v>
      </c>
      <c r="K186" s="1" t="s">
        <v>227</v>
      </c>
      <c r="L186" s="1" t="s">
        <v>944</v>
      </c>
      <c r="M186" s="1" t="s">
        <v>859</v>
      </c>
      <c r="N186" s="1" t="s">
        <v>50</v>
      </c>
      <c r="O186" s="1" t="s">
        <v>24</v>
      </c>
      <c r="P186" s="7">
        <v>8</v>
      </c>
      <c r="Q186" s="3" t="s">
        <v>44</v>
      </c>
      <c r="R186" s="10">
        <v>2017</v>
      </c>
      <c r="W186" t="str">
        <v>7b08dd2c26ff1dadf52d5124cd43d01e</v>
      </c>
    </row>
    <row r="187" spans="1:23" hidden="1" thickBot="1" x14ac:dyDescent="0.4">
      <c r="A187" s="8" t="s">
        <v>945</v>
      </c>
      <c r="B187" s="1" t="s">
        <v>17</v>
      </c>
      <c r="C187" s="2">
        <v>43282.867986111109</v>
      </c>
      <c r="D187" s="28">
        <v>43282</v>
      </c>
      <c r="E187" s="28"/>
      <c r="F187" s="5" t="s">
        <v>28</v>
      </c>
      <c r="G187" s="1" t="s">
        <v>946</v>
      </c>
      <c r="H187" s="1" t="s">
        <v>947</v>
      </c>
      <c r="I187" s="1" t="s">
        <v>948</v>
      </c>
      <c r="J187" s="39">
        <v>560</v>
      </c>
      <c r="K187" s="1" t="s">
        <v>949</v>
      </c>
      <c r="L187" s="1" t="s">
        <v>23</v>
      </c>
      <c r="M187" s="1" t="s">
        <v>24</v>
      </c>
      <c r="N187" s="1" t="s">
        <v>98</v>
      </c>
      <c r="O187" s="1" t="s">
        <v>24</v>
      </c>
      <c r="P187" s="7">
        <v>7</v>
      </c>
      <c r="Q187" s="3" t="s">
        <v>133</v>
      </c>
      <c r="R187" s="10">
        <v>2018</v>
      </c>
      <c r="W187" t="str">
        <v>6a5586aef88bff8c258fec8c11a31e07</v>
      </c>
    </row>
    <row r="188" spans="1:23" hidden="1" thickBot="1" x14ac:dyDescent="0.4">
      <c r="A188" s="8" t="s">
        <v>950</v>
      </c>
      <c r="B188" s="1" t="s">
        <v>17</v>
      </c>
      <c r="C188" s="2">
        <v>42888.771226851852</v>
      </c>
      <c r="D188" s="28">
        <v>42888</v>
      </c>
      <c r="E188" s="28"/>
      <c r="F188" s="5" t="s">
        <v>28</v>
      </c>
      <c r="G188" s="1" t="s">
        <v>951</v>
      </c>
      <c r="H188" s="1" t="s">
        <v>952</v>
      </c>
      <c r="I188" s="1" t="s">
        <v>953</v>
      </c>
      <c r="J188" s="39">
        <v>31</v>
      </c>
      <c r="K188" s="1" t="s">
        <v>83</v>
      </c>
      <c r="L188" s="1" t="s">
        <v>954</v>
      </c>
      <c r="M188" s="1" t="s">
        <v>35</v>
      </c>
      <c r="N188" s="1" t="s">
        <v>50</v>
      </c>
      <c r="O188" s="1" t="s">
        <v>24</v>
      </c>
      <c r="P188" s="7">
        <v>6</v>
      </c>
      <c r="Q188" s="3" t="s">
        <v>119</v>
      </c>
      <c r="R188" s="10">
        <v>2017</v>
      </c>
      <c r="W188" t="str">
        <v>53be479f3b3486d26abed234b365a359</v>
      </c>
    </row>
    <row r="189" spans="1:23" hidden="1" thickBot="1" x14ac:dyDescent="0.4">
      <c r="A189" s="8" t="s">
        <v>955</v>
      </c>
      <c r="B189" s="1" t="s">
        <v>17</v>
      </c>
      <c r="C189" s="2">
        <v>43004.617372685185</v>
      </c>
      <c r="D189" s="28">
        <v>43004</v>
      </c>
      <c r="E189" s="28"/>
      <c r="F189" s="5" t="s">
        <v>28</v>
      </c>
      <c r="G189" s="1" t="s">
        <v>956</v>
      </c>
      <c r="H189" s="1" t="s">
        <v>316</v>
      </c>
      <c r="I189" s="1" t="s">
        <v>957</v>
      </c>
      <c r="J189" s="39">
        <v>179.99</v>
      </c>
      <c r="K189" s="1" t="s">
        <v>41</v>
      </c>
      <c r="L189" s="1" t="s">
        <v>958</v>
      </c>
      <c r="M189" s="1" t="s">
        <v>35</v>
      </c>
      <c r="N189" s="1" t="s">
        <v>50</v>
      </c>
      <c r="O189" s="1" t="s">
        <v>24</v>
      </c>
      <c r="P189" s="7">
        <v>9</v>
      </c>
      <c r="Q189" s="3" t="s">
        <v>148</v>
      </c>
      <c r="R189" s="10">
        <v>2017</v>
      </c>
      <c r="W189" t="str">
        <v>ca6e9fb5f1a78410c6e1a89640efa8f6</v>
      </c>
    </row>
    <row r="190" spans="1:23" hidden="1" thickBot="1" x14ac:dyDescent="0.4">
      <c r="A190" s="8" t="s">
        <v>959</v>
      </c>
      <c r="B190" s="1" t="s">
        <v>17</v>
      </c>
      <c r="C190" s="2">
        <v>42981.938344907408</v>
      </c>
      <c r="D190" s="28">
        <v>42981</v>
      </c>
      <c r="E190" s="28"/>
      <c r="F190" s="5" t="s">
        <v>28</v>
      </c>
      <c r="G190" s="1" t="s">
        <v>960</v>
      </c>
      <c r="H190" s="1" t="s">
        <v>267</v>
      </c>
      <c r="I190" s="1" t="s">
        <v>961</v>
      </c>
      <c r="J190" s="39">
        <v>56.99</v>
      </c>
      <c r="K190" s="1" t="s">
        <v>117</v>
      </c>
      <c r="L190" s="1" t="s">
        <v>962</v>
      </c>
      <c r="M190" s="1" t="s">
        <v>35</v>
      </c>
      <c r="N190" s="1" t="s">
        <v>270</v>
      </c>
      <c r="O190" s="1" t="s">
        <v>24</v>
      </c>
      <c r="P190" s="7">
        <v>9</v>
      </c>
      <c r="Q190" s="3" t="s">
        <v>148</v>
      </c>
      <c r="R190" s="10">
        <v>2017</v>
      </c>
      <c r="W190" t="str">
        <v>8cf12a7b163c4225da01e9da10cce6fb</v>
      </c>
    </row>
    <row r="191" spans="1:23" hidden="1" thickBot="1" x14ac:dyDescent="0.4">
      <c r="A191" s="8" t="s">
        <v>963</v>
      </c>
      <c r="B191" s="1" t="s">
        <v>17</v>
      </c>
      <c r="C191" s="2">
        <v>43049.035312499997</v>
      </c>
      <c r="D191" s="28">
        <v>43049</v>
      </c>
      <c r="E191" s="28"/>
      <c r="F191" s="5" t="s">
        <v>28</v>
      </c>
      <c r="G191" s="1" t="s">
        <v>964</v>
      </c>
      <c r="H191" s="1" t="s">
        <v>965</v>
      </c>
      <c r="I191" s="1" t="s">
        <v>966</v>
      </c>
      <c r="J191" s="39">
        <v>9.1999999999999993</v>
      </c>
      <c r="K191" s="1" t="s">
        <v>227</v>
      </c>
      <c r="L191" s="1" t="s">
        <v>34</v>
      </c>
      <c r="M191" s="1" t="s">
        <v>35</v>
      </c>
      <c r="N191" s="1" t="s">
        <v>50</v>
      </c>
      <c r="O191" s="1" t="s">
        <v>24</v>
      </c>
      <c r="P191" s="7">
        <v>11</v>
      </c>
      <c r="Q191" s="3" t="s">
        <v>99</v>
      </c>
      <c r="R191" s="10">
        <v>2017</v>
      </c>
      <c r="W191" t="str">
        <v>00fed9e582d5a3e38566872eec164ac6</v>
      </c>
    </row>
    <row r="192" spans="1:23" hidden="1" thickBot="1" x14ac:dyDescent="0.4">
      <c r="A192" s="8" t="s">
        <v>967</v>
      </c>
      <c r="B192" s="1" t="s">
        <v>17</v>
      </c>
      <c r="C192" s="2">
        <v>42818.899594907409</v>
      </c>
      <c r="D192" s="28">
        <v>42818</v>
      </c>
      <c r="E192" s="28"/>
      <c r="F192" s="5" t="s">
        <v>28</v>
      </c>
      <c r="G192" s="1" t="s">
        <v>968</v>
      </c>
      <c r="H192" s="1" t="s">
        <v>220</v>
      </c>
      <c r="I192" s="1" t="s">
        <v>969</v>
      </c>
      <c r="J192" s="39">
        <v>34.9</v>
      </c>
      <c r="K192" s="1" t="s">
        <v>222</v>
      </c>
      <c r="L192" s="1" t="s">
        <v>970</v>
      </c>
      <c r="M192" s="1" t="s">
        <v>24</v>
      </c>
      <c r="N192" s="1" t="s">
        <v>50</v>
      </c>
      <c r="O192" s="1" t="s">
        <v>24</v>
      </c>
      <c r="P192" s="7">
        <v>3</v>
      </c>
      <c r="Q192" s="3" t="s">
        <v>244</v>
      </c>
      <c r="R192" s="10">
        <v>2017</v>
      </c>
      <c r="W192" t="str">
        <v>67e8d0e4cd27d92c4aeb38cecf962b0d</v>
      </c>
    </row>
    <row r="193" spans="1:23" hidden="1" thickBot="1" x14ac:dyDescent="0.4">
      <c r="A193" s="8" t="s">
        <v>971</v>
      </c>
      <c r="B193" s="1" t="s">
        <v>17</v>
      </c>
      <c r="C193" s="2">
        <v>43073.386099537034</v>
      </c>
      <c r="D193" s="28">
        <v>43073</v>
      </c>
      <c r="E193" s="28"/>
      <c r="F193" s="5" t="s">
        <v>28</v>
      </c>
      <c r="G193" s="1" t="s">
        <v>972</v>
      </c>
      <c r="H193" s="1" t="s">
        <v>973</v>
      </c>
      <c r="I193" s="1" t="s">
        <v>974</v>
      </c>
      <c r="J193" s="39">
        <v>39.9</v>
      </c>
      <c r="K193" s="1" t="s">
        <v>975</v>
      </c>
      <c r="L193" s="1" t="s">
        <v>118</v>
      </c>
      <c r="M193" s="1" t="s">
        <v>24</v>
      </c>
      <c r="N193" s="1" t="s">
        <v>797</v>
      </c>
      <c r="O193" s="1" t="s">
        <v>285</v>
      </c>
      <c r="P193" s="7">
        <v>12</v>
      </c>
      <c r="Q193" s="3" t="s">
        <v>138</v>
      </c>
      <c r="R193" s="10">
        <v>2017</v>
      </c>
      <c r="W193" t="str">
        <v>145e7e121b7c0b2f078a133b98872f25</v>
      </c>
    </row>
    <row r="194" spans="1:23" hidden="1" thickBot="1" x14ac:dyDescent="0.4">
      <c r="A194" s="8" t="s">
        <v>976</v>
      </c>
      <c r="B194" s="1" t="s">
        <v>17</v>
      </c>
      <c r="C194" s="2">
        <v>43027.591481481482</v>
      </c>
      <c r="D194" s="28">
        <v>43027</v>
      </c>
      <c r="E194" s="28"/>
      <c r="F194" s="5" t="s">
        <v>28</v>
      </c>
      <c r="G194" s="1" t="s">
        <v>977</v>
      </c>
      <c r="H194" s="1" t="s">
        <v>978</v>
      </c>
      <c r="I194" s="1" t="s">
        <v>979</v>
      </c>
      <c r="J194" s="39">
        <v>95.03</v>
      </c>
      <c r="K194" s="1" t="s">
        <v>41</v>
      </c>
      <c r="L194" s="1" t="s">
        <v>34</v>
      </c>
      <c r="M194" s="1" t="s">
        <v>35</v>
      </c>
      <c r="N194" s="1" t="s">
        <v>91</v>
      </c>
      <c r="O194" s="1" t="s">
        <v>24</v>
      </c>
      <c r="P194" s="7">
        <v>10</v>
      </c>
      <c r="Q194" s="3" t="s">
        <v>366</v>
      </c>
      <c r="R194" s="10">
        <v>2017</v>
      </c>
      <c r="W194" t="str">
        <v>4a3c3165d36ab4ae894bebc33c199af9</v>
      </c>
    </row>
    <row r="195" spans="1:23" hidden="1" thickBot="1" x14ac:dyDescent="0.4">
      <c r="A195" s="8" t="s">
        <v>980</v>
      </c>
      <c r="B195" s="1" t="s">
        <v>17</v>
      </c>
      <c r="C195" s="2">
        <v>43200.39472222222</v>
      </c>
      <c r="D195" s="28">
        <v>43200</v>
      </c>
      <c r="E195" s="28"/>
      <c r="F195" s="5" t="s">
        <v>28</v>
      </c>
      <c r="G195" s="1" t="s">
        <v>981</v>
      </c>
      <c r="H195" s="1" t="s">
        <v>188</v>
      </c>
      <c r="I195" s="1" t="s">
        <v>982</v>
      </c>
      <c r="J195" s="39">
        <v>59.88</v>
      </c>
      <c r="K195" s="1" t="s">
        <v>22</v>
      </c>
      <c r="L195" s="1" t="s">
        <v>983</v>
      </c>
      <c r="M195" s="1" t="s">
        <v>85</v>
      </c>
      <c r="N195" s="1" t="s">
        <v>91</v>
      </c>
      <c r="O195" s="1" t="s">
        <v>24</v>
      </c>
      <c r="P195" s="7">
        <v>4</v>
      </c>
      <c r="Q195" s="3" t="s">
        <v>36</v>
      </c>
      <c r="R195" s="10">
        <v>2018</v>
      </c>
      <c r="W195" t="str">
        <v>966d900084ff48f38516ba0a9bd50cfe</v>
      </c>
    </row>
    <row r="196" spans="1:23" hidden="1" thickBot="1" x14ac:dyDescent="0.4">
      <c r="A196" s="8" t="s">
        <v>984</v>
      </c>
      <c r="B196" s="1" t="s">
        <v>17</v>
      </c>
      <c r="C196" s="2">
        <v>43279.618009259262</v>
      </c>
      <c r="D196" s="28">
        <v>43279</v>
      </c>
      <c r="E196" s="28"/>
      <c r="F196" s="5" t="s">
        <v>28</v>
      </c>
      <c r="G196" s="4" t="s">
        <v>985</v>
      </c>
      <c r="H196" s="1" t="s">
        <v>986</v>
      </c>
      <c r="I196" s="1" t="s">
        <v>987</v>
      </c>
      <c r="J196" s="39">
        <v>59.7</v>
      </c>
      <c r="K196" s="1" t="s">
        <v>32</v>
      </c>
      <c r="L196" s="1" t="s">
        <v>706</v>
      </c>
      <c r="M196" s="1" t="s">
        <v>24</v>
      </c>
      <c r="N196" s="1" t="s">
        <v>155</v>
      </c>
      <c r="O196" s="1" t="s">
        <v>24</v>
      </c>
      <c r="P196" s="7">
        <v>6</v>
      </c>
      <c r="Q196" s="3" t="s">
        <v>57</v>
      </c>
      <c r="R196" s="10">
        <v>2018</v>
      </c>
      <c r="W196" t="str">
        <v>7497a05fc173872d55f1e764de3c3a5f</v>
      </c>
    </row>
    <row r="197" spans="1:23" hidden="1" thickBot="1" x14ac:dyDescent="0.4">
      <c r="A197" s="8" t="s">
        <v>988</v>
      </c>
      <c r="B197" s="1" t="s">
        <v>17</v>
      </c>
      <c r="C197" s="2">
        <v>43065.510497685187</v>
      </c>
      <c r="D197" s="28">
        <v>43065</v>
      </c>
      <c r="E197" s="28"/>
      <c r="F197" s="5" t="s">
        <v>28</v>
      </c>
      <c r="G197" s="1" t="s">
        <v>989</v>
      </c>
      <c r="H197" s="1" t="s">
        <v>990</v>
      </c>
      <c r="I197" s="1" t="s">
        <v>991</v>
      </c>
      <c r="J197" s="39">
        <v>355.79</v>
      </c>
      <c r="K197" s="1" t="s">
        <v>992</v>
      </c>
      <c r="L197" s="1" t="s">
        <v>993</v>
      </c>
      <c r="M197" s="1" t="s">
        <v>859</v>
      </c>
      <c r="N197" s="1" t="s">
        <v>696</v>
      </c>
      <c r="O197" s="1" t="s">
        <v>24</v>
      </c>
      <c r="P197" s="7">
        <v>11</v>
      </c>
      <c r="Q197" s="3" t="s">
        <v>99</v>
      </c>
      <c r="R197" s="10">
        <v>2017</v>
      </c>
      <c r="W197" t="str">
        <v>cef9742a4d6a0ad30273fa8f19015fe0</v>
      </c>
    </row>
    <row r="198" spans="1:23" hidden="1" thickBot="1" x14ac:dyDescent="0.4">
      <c r="A198" s="8" t="s">
        <v>994</v>
      </c>
      <c r="B198" s="1" t="s">
        <v>17</v>
      </c>
      <c r="C198" s="2">
        <v>42911.968946759262</v>
      </c>
      <c r="D198" s="28">
        <v>42911</v>
      </c>
      <c r="E198" s="28"/>
      <c r="F198" s="5" t="s">
        <v>28</v>
      </c>
      <c r="G198" s="1" t="s">
        <v>995</v>
      </c>
      <c r="H198" s="1" t="s">
        <v>996</v>
      </c>
      <c r="I198" s="1" t="s">
        <v>997</v>
      </c>
      <c r="J198" s="39">
        <v>19.899999999999999</v>
      </c>
      <c r="K198" s="1" t="s">
        <v>83</v>
      </c>
      <c r="L198" s="1" t="s">
        <v>998</v>
      </c>
      <c r="M198" s="1" t="s">
        <v>85</v>
      </c>
      <c r="N198" s="1" t="s">
        <v>334</v>
      </c>
      <c r="O198" s="1" t="s">
        <v>85</v>
      </c>
      <c r="P198" s="7">
        <v>6</v>
      </c>
      <c r="Q198" s="3" t="s">
        <v>119</v>
      </c>
      <c r="R198" s="10">
        <v>2017</v>
      </c>
      <c r="W198" t="str">
        <v>1161d05f0e6a5950019ca1707ab080bb</v>
      </c>
    </row>
    <row r="199" spans="1:23" hidden="1" thickBot="1" x14ac:dyDescent="0.4">
      <c r="A199" s="8" t="s">
        <v>999</v>
      </c>
      <c r="B199" s="1" t="s">
        <v>17</v>
      </c>
      <c r="C199" s="2">
        <v>42968.011516203704</v>
      </c>
      <c r="D199" s="28">
        <v>42968</v>
      </c>
      <c r="E199" s="28"/>
      <c r="F199" s="5" t="s">
        <v>28</v>
      </c>
      <c r="G199" s="1" t="s">
        <v>1000</v>
      </c>
      <c r="H199" s="1" t="s">
        <v>1001</v>
      </c>
      <c r="I199" s="1" t="s">
        <v>1002</v>
      </c>
      <c r="J199" s="39">
        <v>18.989999999999998</v>
      </c>
      <c r="K199" s="1" t="s">
        <v>96</v>
      </c>
      <c r="L199" s="1" t="s">
        <v>211</v>
      </c>
      <c r="M199" s="1" t="s">
        <v>106</v>
      </c>
      <c r="N199" s="1" t="s">
        <v>50</v>
      </c>
      <c r="O199" s="1" t="s">
        <v>24</v>
      </c>
      <c r="P199" s="7">
        <v>8</v>
      </c>
      <c r="Q199" s="3" t="s">
        <v>44</v>
      </c>
      <c r="R199" s="10">
        <v>2017</v>
      </c>
      <c r="W199" t="str">
        <v>98e54ac24cb241c366307ed88ae84902</v>
      </c>
    </row>
    <row r="200" spans="1:23" hidden="1" thickBot="1" x14ac:dyDescent="0.4">
      <c r="A200" s="8" t="s">
        <v>1003</v>
      </c>
      <c r="B200" s="1" t="s">
        <v>17</v>
      </c>
      <c r="C200" s="2">
        <v>43190.849560185183</v>
      </c>
      <c r="D200" s="28">
        <v>43190</v>
      </c>
      <c r="E200" s="28"/>
      <c r="F200" s="5" t="s">
        <v>28</v>
      </c>
      <c r="G200" s="1" t="s">
        <v>1004</v>
      </c>
      <c r="H200" s="1" t="s">
        <v>1005</v>
      </c>
      <c r="I200" s="1" t="s">
        <v>1006</v>
      </c>
      <c r="J200" s="39">
        <v>379</v>
      </c>
      <c r="K200" s="1" t="s">
        <v>340</v>
      </c>
      <c r="L200" s="1" t="s">
        <v>23</v>
      </c>
      <c r="M200" s="1" t="s">
        <v>24</v>
      </c>
      <c r="N200" s="1" t="s">
        <v>132</v>
      </c>
      <c r="O200" s="1" t="s">
        <v>24</v>
      </c>
      <c r="P200" s="7">
        <v>3</v>
      </c>
      <c r="Q200" s="3" t="s">
        <v>200</v>
      </c>
      <c r="R200" s="10">
        <v>2018</v>
      </c>
      <c r="W200" t="str">
        <v>548f7e02cb2bf6dd7bbb79cd51084ddd</v>
      </c>
    </row>
    <row r="201" spans="1:23" hidden="1" thickBot="1" x14ac:dyDescent="0.4">
      <c r="A201" s="8" t="s">
        <v>1007</v>
      </c>
      <c r="B201" s="1" t="s">
        <v>17</v>
      </c>
      <c r="C201" s="2">
        <v>43029.545057870368</v>
      </c>
      <c r="D201" s="28">
        <v>43029</v>
      </c>
      <c r="E201" s="28"/>
      <c r="F201" s="5" t="s">
        <v>28</v>
      </c>
      <c r="G201" s="1" t="s">
        <v>1008</v>
      </c>
      <c r="H201" s="1" t="s">
        <v>892</v>
      </c>
      <c r="I201" s="1" t="s">
        <v>1009</v>
      </c>
      <c r="J201" s="39">
        <v>45.73</v>
      </c>
      <c r="K201" s="1" t="s">
        <v>75</v>
      </c>
      <c r="L201" s="1" t="s">
        <v>23</v>
      </c>
      <c r="M201" s="1" t="s">
        <v>24</v>
      </c>
      <c r="N201" s="1" t="s">
        <v>199</v>
      </c>
      <c r="O201" s="1" t="s">
        <v>24</v>
      </c>
      <c r="P201" s="7">
        <v>10</v>
      </c>
      <c r="Q201" s="3" t="s">
        <v>366</v>
      </c>
      <c r="R201" s="10">
        <v>2017</v>
      </c>
      <c r="W201" t="str">
        <v>c0ac92509aa6420f0f3d6f78748793e1</v>
      </c>
    </row>
    <row r="202" spans="1:23" hidden="1" thickBot="1" x14ac:dyDescent="0.4">
      <c r="A202" s="8" t="s">
        <v>1010</v>
      </c>
      <c r="B202" s="1" t="s">
        <v>17</v>
      </c>
      <c r="C202" s="2">
        <v>43200.781342592592</v>
      </c>
      <c r="D202" s="28">
        <v>43200</v>
      </c>
      <c r="E202" s="28"/>
      <c r="F202" s="5" t="s">
        <v>28</v>
      </c>
      <c r="G202" s="1" t="s">
        <v>1011</v>
      </c>
      <c r="H202" s="1" t="s">
        <v>1012</v>
      </c>
      <c r="I202" s="1" t="s">
        <v>1013</v>
      </c>
      <c r="J202" s="39">
        <v>15.8</v>
      </c>
      <c r="K202" s="1" t="s">
        <v>1014</v>
      </c>
      <c r="L202" s="1" t="s">
        <v>1015</v>
      </c>
      <c r="M202" s="1" t="s">
        <v>106</v>
      </c>
      <c r="N202" s="1" t="s">
        <v>50</v>
      </c>
      <c r="O202" s="1" t="s">
        <v>24</v>
      </c>
      <c r="P202" s="7">
        <v>4</v>
      </c>
      <c r="Q202" s="3" t="s">
        <v>36</v>
      </c>
      <c r="R202" s="10">
        <v>2018</v>
      </c>
      <c r="W202" t="str">
        <v>19f05b5a76e0e3f1df1ebaeef9bd2f8d</v>
      </c>
    </row>
    <row r="203" spans="1:23" hidden="1" thickBot="1" x14ac:dyDescent="0.4">
      <c r="A203" s="8" t="s">
        <v>1016</v>
      </c>
      <c r="B203" s="1" t="s">
        <v>17</v>
      </c>
      <c r="C203" s="2">
        <v>43113.553240740737</v>
      </c>
      <c r="D203" s="28">
        <v>43113</v>
      </c>
      <c r="E203" s="28"/>
      <c r="F203" s="5" t="s">
        <v>28</v>
      </c>
      <c r="G203" s="1" t="s">
        <v>1017</v>
      </c>
      <c r="H203" s="1" t="s">
        <v>1018</v>
      </c>
      <c r="I203" s="1" t="s">
        <v>1019</v>
      </c>
      <c r="J203" s="39">
        <v>84</v>
      </c>
      <c r="K203" s="1" t="s">
        <v>96</v>
      </c>
      <c r="L203" s="1" t="s">
        <v>575</v>
      </c>
      <c r="M203" s="1" t="s">
        <v>24</v>
      </c>
      <c r="N203" s="1" t="s">
        <v>1020</v>
      </c>
      <c r="O203" s="1" t="s">
        <v>35</v>
      </c>
      <c r="P203" s="7">
        <v>1</v>
      </c>
      <c r="Q203" s="3" t="s">
        <v>107</v>
      </c>
      <c r="R203" s="10">
        <v>2018</v>
      </c>
      <c r="W203" t="str">
        <v>8bbd7c85404f2985106229d03d281d55</v>
      </c>
    </row>
    <row r="204" spans="1:23" hidden="1" thickBot="1" x14ac:dyDescent="0.4">
      <c r="A204" s="8" t="s">
        <v>1021</v>
      </c>
      <c r="B204" s="1" t="s">
        <v>17</v>
      </c>
      <c r="C204" s="2">
        <v>43139.825057870374</v>
      </c>
      <c r="D204" s="28">
        <v>43139</v>
      </c>
      <c r="E204" s="28"/>
      <c r="F204" s="5" t="s">
        <v>28</v>
      </c>
      <c r="G204" s="1" t="s">
        <v>1022</v>
      </c>
      <c r="H204" s="1" t="s">
        <v>1023</v>
      </c>
      <c r="I204" s="1" t="s">
        <v>1024</v>
      </c>
      <c r="J204" s="39">
        <v>63.9</v>
      </c>
      <c r="K204" s="1" t="s">
        <v>276</v>
      </c>
      <c r="L204" s="1" t="s">
        <v>1025</v>
      </c>
      <c r="M204" s="1" t="s">
        <v>24</v>
      </c>
      <c r="N204" s="1" t="s">
        <v>1026</v>
      </c>
      <c r="O204" s="1" t="s">
        <v>78</v>
      </c>
      <c r="P204" s="7">
        <v>2</v>
      </c>
      <c r="Q204" s="3" t="s">
        <v>69</v>
      </c>
      <c r="R204" s="10">
        <v>2018</v>
      </c>
      <c r="W204" t="str">
        <v>aac103aa82ea3fbc312b34cbc349859f</v>
      </c>
    </row>
    <row r="205" spans="1:23" hidden="1" thickBot="1" x14ac:dyDescent="0.4">
      <c r="A205" s="8" t="s">
        <v>1027</v>
      </c>
      <c r="B205" s="1" t="s">
        <v>17</v>
      </c>
      <c r="C205" s="2">
        <v>43170.851620370369</v>
      </c>
      <c r="D205" s="28">
        <v>43170</v>
      </c>
      <c r="E205" s="28"/>
      <c r="F205" s="5" t="s">
        <v>28</v>
      </c>
      <c r="G205" s="1" t="s">
        <v>1028</v>
      </c>
      <c r="H205" s="1" t="s">
        <v>1029</v>
      </c>
      <c r="I205" s="1" t="s">
        <v>1030</v>
      </c>
      <c r="J205" s="39">
        <v>30.99</v>
      </c>
      <c r="K205" s="1" t="s">
        <v>411</v>
      </c>
      <c r="L205" s="1" t="s">
        <v>1031</v>
      </c>
      <c r="M205" s="1" t="s">
        <v>106</v>
      </c>
      <c r="N205" s="1" t="s">
        <v>706</v>
      </c>
      <c r="O205" s="1" t="s">
        <v>24</v>
      </c>
      <c r="P205" s="7">
        <v>3</v>
      </c>
      <c r="Q205" s="3" t="s">
        <v>200</v>
      </c>
      <c r="R205" s="10">
        <v>2018</v>
      </c>
      <c r="W205" t="str">
        <v>66a5d2a60170025d375d4540efed4e62</v>
      </c>
    </row>
    <row r="206" spans="1:23" hidden="1" thickBot="1" x14ac:dyDescent="0.4">
      <c r="A206" s="8" t="s">
        <v>1032</v>
      </c>
      <c r="B206" s="1" t="s">
        <v>17</v>
      </c>
      <c r="C206" s="2">
        <v>43102.38108796296</v>
      </c>
      <c r="D206" s="28">
        <v>43102</v>
      </c>
      <c r="E206" s="28"/>
      <c r="F206" s="5" t="s">
        <v>28</v>
      </c>
      <c r="G206" s="1" t="s">
        <v>1033</v>
      </c>
      <c r="H206" s="1" t="s">
        <v>917</v>
      </c>
      <c r="I206" s="1" t="s">
        <v>1034</v>
      </c>
      <c r="J206" s="39">
        <v>35.99</v>
      </c>
      <c r="K206" s="1" t="s">
        <v>75</v>
      </c>
      <c r="L206" s="1" t="s">
        <v>1035</v>
      </c>
      <c r="M206" s="1" t="s">
        <v>24</v>
      </c>
      <c r="N206" s="1" t="s">
        <v>50</v>
      </c>
      <c r="O206" s="1" t="s">
        <v>24</v>
      </c>
      <c r="P206" s="7">
        <v>1</v>
      </c>
      <c r="Q206" s="3" t="s">
        <v>107</v>
      </c>
      <c r="R206" s="10">
        <v>2018</v>
      </c>
      <c r="W206" t="str">
        <v>2f500903a054ee203b97b3df0bb6e4fe</v>
      </c>
    </row>
    <row r="207" spans="1:23" hidden="1" thickBot="1" x14ac:dyDescent="0.4">
      <c r="A207" s="8" t="s">
        <v>1036</v>
      </c>
      <c r="B207" s="1" t="s">
        <v>17</v>
      </c>
      <c r="C207" s="2">
        <v>43108.109189814815</v>
      </c>
      <c r="D207" s="28">
        <v>43108</v>
      </c>
      <c r="E207" s="28"/>
      <c r="F207" s="5" t="s">
        <v>28</v>
      </c>
      <c r="G207" s="1" t="s">
        <v>1037</v>
      </c>
      <c r="H207" s="1" t="s">
        <v>1038</v>
      </c>
      <c r="I207" s="1" t="s">
        <v>1039</v>
      </c>
      <c r="J207" s="39">
        <v>36.99</v>
      </c>
      <c r="K207" s="1" t="s">
        <v>22</v>
      </c>
      <c r="L207" s="1" t="s">
        <v>23</v>
      </c>
      <c r="M207" s="1" t="s">
        <v>24</v>
      </c>
      <c r="N207" s="1" t="s">
        <v>1040</v>
      </c>
      <c r="O207" s="1" t="s">
        <v>85</v>
      </c>
      <c r="P207" s="7">
        <v>1</v>
      </c>
      <c r="Q207" s="3" t="s">
        <v>107</v>
      </c>
      <c r="R207" s="10">
        <v>2018</v>
      </c>
      <c r="W207" t="str">
        <v>d9a773e7df6786848cdbd6049d1ce793</v>
      </c>
    </row>
    <row r="208" spans="1:23" thickBot="1" x14ac:dyDescent="0.4">
      <c r="A208" s="8" t="s">
        <v>1041</v>
      </c>
      <c r="B208" s="1" t="s">
        <v>17</v>
      </c>
      <c r="C208" s="2">
        <v>42766.731354166666</v>
      </c>
      <c r="D208" s="28">
        <v>42766</v>
      </c>
      <c r="E208" s="28"/>
      <c r="F208" s="5" t="s">
        <v>28</v>
      </c>
      <c r="G208" s="1" t="s">
        <v>1042</v>
      </c>
      <c r="H208" s="1" t="s">
        <v>1043</v>
      </c>
      <c r="I208" s="1" t="s">
        <v>1044</v>
      </c>
      <c r="J208" s="39">
        <v>21.99</v>
      </c>
      <c r="K208" s="1" t="s">
        <v>1045</v>
      </c>
      <c r="L208" s="1" t="s">
        <v>262</v>
      </c>
      <c r="M208" s="1" t="s">
        <v>263</v>
      </c>
      <c r="N208" s="1" t="s">
        <v>50</v>
      </c>
      <c r="O208" s="1" t="s">
        <v>24</v>
      </c>
      <c r="P208" s="7">
        <v>1</v>
      </c>
      <c r="Q208" s="3" t="s">
        <v>717</v>
      </c>
      <c r="R208" s="10">
        <v>2017</v>
      </c>
      <c r="W208" t="str">
        <v>6ca01767c49571ed5701f01124f6540b</v>
      </c>
    </row>
    <row r="209" spans="1:23" hidden="1" thickBot="1" x14ac:dyDescent="0.4">
      <c r="A209" s="8" t="s">
        <v>1046</v>
      </c>
      <c r="B209" s="1" t="s">
        <v>17</v>
      </c>
      <c r="C209" s="2">
        <v>43007.408541666664</v>
      </c>
      <c r="D209" s="28">
        <v>43007</v>
      </c>
      <c r="E209" s="28"/>
      <c r="F209" s="5" t="s">
        <v>28</v>
      </c>
      <c r="G209" s="1" t="s">
        <v>1047</v>
      </c>
      <c r="H209" s="1" t="s">
        <v>1048</v>
      </c>
      <c r="I209" s="1" t="s">
        <v>1049</v>
      </c>
      <c r="J209" s="39">
        <v>139.99</v>
      </c>
      <c r="K209" s="1" t="s">
        <v>222</v>
      </c>
      <c r="L209" s="1" t="s">
        <v>105</v>
      </c>
      <c r="M209" s="1" t="s">
        <v>106</v>
      </c>
      <c r="N209" s="1" t="s">
        <v>50</v>
      </c>
      <c r="O209" s="1" t="s">
        <v>24</v>
      </c>
      <c r="P209" s="7">
        <v>9</v>
      </c>
      <c r="Q209" s="3" t="s">
        <v>148</v>
      </c>
      <c r="R209" s="10">
        <v>2017</v>
      </c>
      <c r="W209" t="str">
        <v>0ed1ecbc5549385cca91dd012b659584</v>
      </c>
    </row>
    <row r="210" spans="1:23" hidden="1" thickBot="1" x14ac:dyDescent="0.4">
      <c r="A210" s="8" t="s">
        <v>1050</v>
      </c>
      <c r="B210" s="1" t="s">
        <v>17</v>
      </c>
      <c r="C210" s="2">
        <v>42904.897696759261</v>
      </c>
      <c r="D210" s="28">
        <v>42904</v>
      </c>
      <c r="E210" s="28"/>
      <c r="F210" s="5" t="s">
        <v>28</v>
      </c>
      <c r="G210" s="1" t="s">
        <v>1051</v>
      </c>
      <c r="H210" s="1" t="s">
        <v>1052</v>
      </c>
      <c r="I210" s="1" t="s">
        <v>1053</v>
      </c>
      <c r="J210" s="39">
        <v>199.9</v>
      </c>
      <c r="K210" s="1" t="s">
        <v>96</v>
      </c>
      <c r="L210" s="1" t="s">
        <v>1054</v>
      </c>
      <c r="M210" s="1" t="s">
        <v>78</v>
      </c>
      <c r="N210" s="1" t="s">
        <v>143</v>
      </c>
      <c r="O210" s="1" t="s">
        <v>78</v>
      </c>
      <c r="P210" s="7">
        <v>6</v>
      </c>
      <c r="Q210" s="3" t="s">
        <v>119</v>
      </c>
      <c r="R210" s="10">
        <v>2017</v>
      </c>
      <c r="W210" t="str">
        <v>0d1bbf582326272fa550ed829bd2e1d4</v>
      </c>
    </row>
    <row r="211" spans="1:23" hidden="1" thickBot="1" x14ac:dyDescent="0.4">
      <c r="A211" s="8" t="s">
        <v>1055</v>
      </c>
      <c r="B211" s="1" t="s">
        <v>17</v>
      </c>
      <c r="C211" s="2">
        <v>43303.966689814813</v>
      </c>
      <c r="D211" s="28">
        <v>43303</v>
      </c>
      <c r="E211" s="28"/>
      <c r="F211" s="5" t="s">
        <v>28</v>
      </c>
      <c r="G211" s="1" t="s">
        <v>1056</v>
      </c>
      <c r="H211" s="1" t="s">
        <v>878</v>
      </c>
      <c r="I211" s="1" t="s">
        <v>1057</v>
      </c>
      <c r="J211" s="39">
        <v>46.8</v>
      </c>
      <c r="K211" s="1" t="s">
        <v>880</v>
      </c>
      <c r="L211" s="1" t="s">
        <v>98</v>
      </c>
      <c r="M211" s="1" t="s">
        <v>24</v>
      </c>
      <c r="N211" s="1" t="s">
        <v>147</v>
      </c>
      <c r="O211" s="1" t="s">
        <v>24</v>
      </c>
      <c r="P211" s="7">
        <v>7</v>
      </c>
      <c r="Q211" s="3" t="s">
        <v>133</v>
      </c>
      <c r="R211" s="10">
        <v>2018</v>
      </c>
      <c r="W211" t="str">
        <v>7d39dfbe41d0fcf4a1bf8a09cfd50a31</v>
      </c>
    </row>
    <row r="212" spans="1:23" hidden="1" thickBot="1" x14ac:dyDescent="0.4">
      <c r="A212" s="8" t="s">
        <v>1058</v>
      </c>
      <c r="B212" s="1" t="s">
        <v>17</v>
      </c>
      <c r="C212" s="2">
        <v>43253.562060185184</v>
      </c>
      <c r="D212" s="28">
        <v>43253</v>
      </c>
      <c r="E212" s="28"/>
      <c r="F212" s="5" t="s">
        <v>28</v>
      </c>
      <c r="G212" s="1" t="s">
        <v>1059</v>
      </c>
      <c r="H212" s="1" t="s">
        <v>1060</v>
      </c>
      <c r="I212" s="1" t="s">
        <v>1061</v>
      </c>
      <c r="J212" s="39">
        <v>89</v>
      </c>
      <c r="K212" s="1" t="s">
        <v>41</v>
      </c>
      <c r="L212" s="1" t="s">
        <v>97</v>
      </c>
      <c r="M212" s="1" t="s">
        <v>85</v>
      </c>
      <c r="N212" s="1" t="s">
        <v>105</v>
      </c>
      <c r="O212" s="1" t="s">
        <v>106</v>
      </c>
      <c r="P212" s="7">
        <v>6</v>
      </c>
      <c r="Q212" s="3" t="s">
        <v>57</v>
      </c>
      <c r="R212" s="10">
        <v>2018</v>
      </c>
      <c r="W212" t="str">
        <v>a0d3f54307b8ea12232f5036ed0346ce</v>
      </c>
    </row>
    <row r="213" spans="1:23" hidden="1" thickBot="1" x14ac:dyDescent="0.4">
      <c r="A213" s="8" t="s">
        <v>1062</v>
      </c>
      <c r="B213" s="1" t="s">
        <v>17</v>
      </c>
      <c r="C213" s="2">
        <v>42815.419976851852</v>
      </c>
      <c r="D213" s="28">
        <v>42815</v>
      </c>
      <c r="E213" s="28"/>
      <c r="F213" s="5" t="s">
        <v>28</v>
      </c>
      <c r="G213" s="1" t="s">
        <v>1063</v>
      </c>
      <c r="H213" s="1" t="s">
        <v>1064</v>
      </c>
      <c r="I213" s="1" t="s">
        <v>1065</v>
      </c>
      <c r="J213" s="39">
        <v>159.9</v>
      </c>
      <c r="K213" s="1" t="s">
        <v>96</v>
      </c>
      <c r="L213" s="1" t="s">
        <v>397</v>
      </c>
      <c r="M213" s="1" t="s">
        <v>24</v>
      </c>
      <c r="N213" s="1" t="s">
        <v>1066</v>
      </c>
      <c r="O213" s="1" t="s">
        <v>24</v>
      </c>
      <c r="P213" s="7">
        <v>3</v>
      </c>
      <c r="Q213" s="3" t="s">
        <v>244</v>
      </c>
      <c r="R213" s="10">
        <v>2017</v>
      </c>
      <c r="W213" t="str">
        <v>6264cc0ad74f0cd5c2133590679c5284</v>
      </c>
    </row>
    <row r="214" spans="1:23" hidden="1" thickBot="1" x14ac:dyDescent="0.4">
      <c r="A214" s="8" t="s">
        <v>1067</v>
      </c>
      <c r="B214" s="1" t="s">
        <v>17</v>
      </c>
      <c r="C214" s="2">
        <v>43031.761990740742</v>
      </c>
      <c r="D214" s="28">
        <v>43031</v>
      </c>
      <c r="E214" s="28"/>
      <c r="F214" s="5" t="s">
        <v>28</v>
      </c>
      <c r="G214" s="1" t="s">
        <v>1068</v>
      </c>
      <c r="H214" s="1" t="s">
        <v>1023</v>
      </c>
      <c r="I214" s="1" t="s">
        <v>1069</v>
      </c>
      <c r="J214" s="39">
        <v>299.89999999999998</v>
      </c>
      <c r="K214" s="1" t="s">
        <v>75</v>
      </c>
      <c r="L214" s="1" t="s">
        <v>262</v>
      </c>
      <c r="M214" s="1" t="s">
        <v>263</v>
      </c>
      <c r="N214" s="1" t="s">
        <v>1026</v>
      </c>
      <c r="O214" s="1" t="s">
        <v>78</v>
      </c>
      <c r="P214" s="7">
        <v>10</v>
      </c>
      <c r="Q214" s="3" t="s">
        <v>366</v>
      </c>
      <c r="R214" s="10">
        <v>2017</v>
      </c>
      <c r="W214" t="str">
        <v>db611886b9ea2c770628eebc6617b498</v>
      </c>
    </row>
    <row r="215" spans="1:23" hidden="1" thickBot="1" x14ac:dyDescent="0.4">
      <c r="A215" s="8" t="s">
        <v>1070</v>
      </c>
      <c r="B215" s="1" t="s">
        <v>17</v>
      </c>
      <c r="C215" s="2">
        <v>42968.963356481479</v>
      </c>
      <c r="D215" s="28">
        <v>42968</v>
      </c>
      <c r="E215" s="28"/>
      <c r="F215" s="5" t="s">
        <v>28</v>
      </c>
      <c r="G215" s="1" t="s">
        <v>1071</v>
      </c>
      <c r="H215" s="1" t="s">
        <v>1072</v>
      </c>
      <c r="I215" s="1" t="s">
        <v>1073</v>
      </c>
      <c r="J215" s="39">
        <v>20</v>
      </c>
      <c r="K215" s="1" t="s">
        <v>249</v>
      </c>
      <c r="L215" s="1" t="s">
        <v>23</v>
      </c>
      <c r="M215" s="1" t="s">
        <v>24</v>
      </c>
      <c r="N215" s="1" t="s">
        <v>50</v>
      </c>
      <c r="O215" s="1" t="s">
        <v>24</v>
      </c>
      <c r="P215" s="7">
        <v>8</v>
      </c>
      <c r="Q215" s="3" t="s">
        <v>44</v>
      </c>
      <c r="R215" s="10">
        <v>2017</v>
      </c>
      <c r="W215" t="str">
        <v>ca67b029ed798e97aaf9397c40fef499</v>
      </c>
    </row>
    <row r="216" spans="1:23" hidden="1" thickBot="1" x14ac:dyDescent="0.4">
      <c r="A216" s="8" t="s">
        <v>1074</v>
      </c>
      <c r="B216" s="1" t="s">
        <v>17</v>
      </c>
      <c r="C216" s="2">
        <v>43125.665162037039</v>
      </c>
      <c r="D216" s="28">
        <v>43125</v>
      </c>
      <c r="E216" s="28"/>
      <c r="F216" s="5" t="s">
        <v>28</v>
      </c>
      <c r="G216" s="1" t="s">
        <v>1075</v>
      </c>
      <c r="H216" s="1" t="s">
        <v>1076</v>
      </c>
      <c r="I216" s="1" t="s">
        <v>1077</v>
      </c>
      <c r="J216" s="39">
        <v>19.989999999999998</v>
      </c>
      <c r="K216" s="1" t="s">
        <v>75</v>
      </c>
      <c r="L216" s="1" t="s">
        <v>34</v>
      </c>
      <c r="M216" s="1" t="s">
        <v>35</v>
      </c>
      <c r="N216" s="1" t="s">
        <v>50</v>
      </c>
      <c r="O216" s="1" t="s">
        <v>24</v>
      </c>
      <c r="P216" s="7">
        <v>1</v>
      </c>
      <c r="Q216" s="3" t="s">
        <v>107</v>
      </c>
      <c r="R216" s="10">
        <v>2018</v>
      </c>
      <c r="W216" t="str">
        <v>ca8e9e412507bda954dc7e3cc20cb2c3</v>
      </c>
    </row>
    <row r="217" spans="1:23" hidden="1" thickBot="1" x14ac:dyDescent="0.4">
      <c r="A217" s="8" t="s">
        <v>1078</v>
      </c>
      <c r="B217" s="1" t="s">
        <v>17</v>
      </c>
      <c r="C217" s="2">
        <v>43066.694120370368</v>
      </c>
      <c r="D217" s="28">
        <v>43066</v>
      </c>
      <c r="E217" s="28"/>
      <c r="F217" s="5" t="s">
        <v>28</v>
      </c>
      <c r="G217" s="1" t="s">
        <v>785</v>
      </c>
      <c r="H217" s="1" t="s">
        <v>786</v>
      </c>
      <c r="I217" s="1" t="s">
        <v>1079</v>
      </c>
      <c r="J217" s="39">
        <v>185.81</v>
      </c>
      <c r="K217" s="1" t="s">
        <v>75</v>
      </c>
      <c r="L217" s="1" t="s">
        <v>853</v>
      </c>
      <c r="M217" s="1" t="s">
        <v>24</v>
      </c>
      <c r="N217" s="1" t="s">
        <v>788</v>
      </c>
      <c r="O217" s="1" t="s">
        <v>85</v>
      </c>
      <c r="P217" s="7">
        <v>11</v>
      </c>
      <c r="Q217" s="3" t="s">
        <v>99</v>
      </c>
      <c r="R217" s="10">
        <v>2017</v>
      </c>
      <c r="W217" t="str">
        <v>b19cbdc71dc9913fc6eda58071709aae</v>
      </c>
    </row>
    <row r="218" spans="1:23" hidden="1" thickBot="1" x14ac:dyDescent="0.4">
      <c r="A218" s="8" t="s">
        <v>1080</v>
      </c>
      <c r="B218" s="1" t="s">
        <v>17</v>
      </c>
      <c r="C218" s="2">
        <v>42986.04142361111</v>
      </c>
      <c r="D218" s="28">
        <v>42986</v>
      </c>
      <c r="E218" s="28"/>
      <c r="F218" s="5" t="s">
        <v>372</v>
      </c>
      <c r="G218" s="1" t="s">
        <v>1081</v>
      </c>
      <c r="H218" s="1" t="s">
        <v>1082</v>
      </c>
      <c r="I218" s="1" t="s">
        <v>1083</v>
      </c>
      <c r="J218" s="39">
        <v>40</v>
      </c>
      <c r="K218" s="1" t="s">
        <v>276</v>
      </c>
      <c r="L218" s="1" t="s">
        <v>766</v>
      </c>
      <c r="M218" s="1" t="s">
        <v>35</v>
      </c>
      <c r="N218" s="1" t="s">
        <v>1084</v>
      </c>
      <c r="O218" s="1" t="s">
        <v>85</v>
      </c>
      <c r="P218" s="7">
        <v>9</v>
      </c>
      <c r="Q218" s="3" t="s">
        <v>148</v>
      </c>
      <c r="R218" s="10">
        <v>2017</v>
      </c>
      <c r="W218" t="str">
        <v>6746bff3c11cafd29a7f19f7fecd5107</v>
      </c>
    </row>
    <row r="219" spans="1:23" hidden="1" thickBot="1" x14ac:dyDescent="0.4">
      <c r="A219" s="8" t="s">
        <v>1085</v>
      </c>
      <c r="B219" s="1" t="s">
        <v>17</v>
      </c>
      <c r="C219" s="2">
        <v>42790.459074074075</v>
      </c>
      <c r="D219" s="28">
        <v>42790</v>
      </c>
      <c r="E219" s="28"/>
      <c r="F219" s="5" t="s">
        <v>28</v>
      </c>
      <c r="G219" s="1" t="s">
        <v>1086</v>
      </c>
      <c r="H219" s="1" t="s">
        <v>803</v>
      </c>
      <c r="I219" s="1" t="s">
        <v>1087</v>
      </c>
      <c r="J219" s="39">
        <v>26.99</v>
      </c>
      <c r="K219" s="1" t="s">
        <v>429</v>
      </c>
      <c r="L219" s="1" t="s">
        <v>1088</v>
      </c>
      <c r="M219" s="1" t="s">
        <v>85</v>
      </c>
      <c r="N219" s="1" t="s">
        <v>50</v>
      </c>
      <c r="O219" s="1" t="s">
        <v>24</v>
      </c>
      <c r="P219" s="7">
        <v>2</v>
      </c>
      <c r="Q219" s="3" t="s">
        <v>271</v>
      </c>
      <c r="R219" s="10">
        <v>2017</v>
      </c>
      <c r="W219" t="str">
        <v>84c69d27ead593a1dbdd1f6b4590f404</v>
      </c>
    </row>
    <row r="220" spans="1:23" hidden="1" thickBot="1" x14ac:dyDescent="0.4">
      <c r="A220" s="8" t="s">
        <v>1089</v>
      </c>
      <c r="B220" s="1" t="s">
        <v>17</v>
      </c>
      <c r="C220" s="2">
        <v>43229.017916666664</v>
      </c>
      <c r="D220" s="28">
        <v>43229</v>
      </c>
      <c r="E220" s="28"/>
      <c r="F220" s="5" t="s">
        <v>71</v>
      </c>
      <c r="G220" s="1" t="s">
        <v>932</v>
      </c>
      <c r="H220" s="1" t="s">
        <v>503</v>
      </c>
      <c r="I220" s="1" t="s">
        <v>1090</v>
      </c>
      <c r="J220" s="39">
        <v>69.900000000000006</v>
      </c>
      <c r="K220" s="1" t="s">
        <v>22</v>
      </c>
      <c r="L220" s="1" t="s">
        <v>34</v>
      </c>
      <c r="M220" s="1" t="s">
        <v>35</v>
      </c>
      <c r="N220" s="1" t="s">
        <v>50</v>
      </c>
      <c r="O220" s="1" t="s">
        <v>24</v>
      </c>
      <c r="P220" s="7">
        <v>5</v>
      </c>
      <c r="Q220" s="3" t="s">
        <v>26</v>
      </c>
      <c r="R220" s="10">
        <v>2018</v>
      </c>
      <c r="W220" t="str">
        <v>3b12b05b1ef9fd1f18face4e10c50c2e</v>
      </c>
    </row>
    <row r="221" spans="1:23" hidden="1" thickBot="1" x14ac:dyDescent="0.4">
      <c r="A221" s="8" t="s">
        <v>1091</v>
      </c>
      <c r="B221" s="1" t="s">
        <v>17</v>
      </c>
      <c r="C221" s="2">
        <v>43059.939479166664</v>
      </c>
      <c r="D221" s="28">
        <v>43059</v>
      </c>
      <c r="E221" s="28"/>
      <c r="F221" s="5" t="s">
        <v>28</v>
      </c>
      <c r="G221" s="1" t="s">
        <v>1092</v>
      </c>
      <c r="H221" s="1" t="s">
        <v>179</v>
      </c>
      <c r="I221" s="1" t="s">
        <v>1093</v>
      </c>
      <c r="J221" s="39">
        <v>84.9</v>
      </c>
      <c r="K221" s="1" t="s">
        <v>181</v>
      </c>
      <c r="L221" s="1" t="s">
        <v>1094</v>
      </c>
      <c r="M221" s="1" t="s">
        <v>78</v>
      </c>
      <c r="N221" s="1" t="s">
        <v>184</v>
      </c>
      <c r="O221" s="1" t="s">
        <v>24</v>
      </c>
      <c r="P221" s="7">
        <v>11</v>
      </c>
      <c r="Q221" s="3" t="s">
        <v>99</v>
      </c>
      <c r="R221" s="10">
        <v>2017</v>
      </c>
      <c r="W221" t="str">
        <v>a894b3482b08ff3282f5a9c4485b7978</v>
      </c>
    </row>
    <row r="222" spans="1:23" hidden="1" thickBot="1" x14ac:dyDescent="0.4">
      <c r="A222" s="8" t="s">
        <v>1095</v>
      </c>
      <c r="B222" s="1" t="s">
        <v>17</v>
      </c>
      <c r="C222" s="2">
        <v>43065.679305555554</v>
      </c>
      <c r="D222" s="28">
        <v>43065</v>
      </c>
      <c r="E222" s="28"/>
      <c r="F222" s="5" t="s">
        <v>28</v>
      </c>
      <c r="G222" s="1" t="s">
        <v>1096</v>
      </c>
      <c r="H222" s="1" t="s">
        <v>473</v>
      </c>
      <c r="I222" s="1" t="s">
        <v>1097</v>
      </c>
      <c r="J222" s="39">
        <v>59.9</v>
      </c>
      <c r="K222" s="1" t="s">
        <v>32</v>
      </c>
      <c r="L222" s="1" t="s">
        <v>34</v>
      </c>
      <c r="M222" s="1" t="s">
        <v>35</v>
      </c>
      <c r="N222" s="1" t="s">
        <v>350</v>
      </c>
      <c r="O222" s="1" t="s">
        <v>35</v>
      </c>
      <c r="P222" s="7">
        <v>11</v>
      </c>
      <c r="Q222" s="3" t="s">
        <v>99</v>
      </c>
      <c r="R222" s="10">
        <v>2017</v>
      </c>
      <c r="W222" t="str">
        <v>484e56ded428e884844b504d37d0fbca</v>
      </c>
    </row>
    <row r="223" spans="1:23" hidden="1" thickBot="1" x14ac:dyDescent="0.4">
      <c r="A223" s="8" t="s">
        <v>1098</v>
      </c>
      <c r="B223" s="1" t="s">
        <v>17</v>
      </c>
      <c r="C223" s="2">
        <v>43175.009942129633</v>
      </c>
      <c r="D223" s="28">
        <v>43175</v>
      </c>
      <c r="E223" s="28"/>
      <c r="F223" s="5" t="s">
        <v>28</v>
      </c>
      <c r="G223" s="1" t="s">
        <v>1099</v>
      </c>
      <c r="H223" s="4" t="s">
        <v>1100</v>
      </c>
      <c r="I223" s="1" t="s">
        <v>1101</v>
      </c>
      <c r="J223" s="39">
        <v>57</v>
      </c>
      <c r="K223" s="1" t="s">
        <v>1045</v>
      </c>
      <c r="L223" s="1" t="s">
        <v>611</v>
      </c>
      <c r="M223" s="1" t="s">
        <v>35</v>
      </c>
      <c r="N223" s="1" t="s">
        <v>43</v>
      </c>
      <c r="O223" s="1" t="s">
        <v>24</v>
      </c>
      <c r="P223" s="7">
        <v>3</v>
      </c>
      <c r="Q223" s="3" t="s">
        <v>200</v>
      </c>
      <c r="R223" s="10">
        <v>2018</v>
      </c>
      <c r="W223" t="str">
        <v>b6330ac9f71f6ad8b23e3f1660be06ad</v>
      </c>
    </row>
    <row r="224" spans="1:23" hidden="1" thickBot="1" x14ac:dyDescent="0.4">
      <c r="A224" s="8" t="s">
        <v>1102</v>
      </c>
      <c r="B224" s="1" t="s">
        <v>17</v>
      </c>
      <c r="C224" s="2">
        <v>43066.567280092589</v>
      </c>
      <c r="D224" s="28">
        <v>43066</v>
      </c>
      <c r="E224" s="28"/>
      <c r="F224" s="5" t="s">
        <v>28</v>
      </c>
      <c r="G224" s="1" t="s">
        <v>1103</v>
      </c>
      <c r="H224" s="4" t="s">
        <v>60</v>
      </c>
      <c r="I224" s="1" t="s">
        <v>1104</v>
      </c>
      <c r="J224" s="39">
        <v>140</v>
      </c>
      <c r="K224" s="1" t="s">
        <v>75</v>
      </c>
      <c r="L224" s="1" t="s">
        <v>1105</v>
      </c>
      <c r="M224" s="1" t="s">
        <v>126</v>
      </c>
      <c r="N224" s="1" t="s">
        <v>63</v>
      </c>
      <c r="O224" s="1" t="s">
        <v>24</v>
      </c>
      <c r="P224" s="7">
        <v>11</v>
      </c>
      <c r="Q224" s="3" t="s">
        <v>99</v>
      </c>
      <c r="R224" s="10">
        <v>2017</v>
      </c>
      <c r="W224" t="str">
        <v>96b58ad037abdd4b7ca509a3009cbbe7</v>
      </c>
    </row>
    <row r="225" spans="1:23" hidden="1" thickBot="1" x14ac:dyDescent="0.4">
      <c r="A225" s="8" t="s">
        <v>1106</v>
      </c>
      <c r="B225" s="1" t="s">
        <v>17</v>
      </c>
      <c r="C225" s="2">
        <v>43051.428217592591</v>
      </c>
      <c r="D225" s="28">
        <v>43051</v>
      </c>
      <c r="E225" s="28"/>
      <c r="F225" s="5" t="s">
        <v>28</v>
      </c>
      <c r="G225" s="1" t="s">
        <v>1107</v>
      </c>
      <c r="H225" s="1" t="s">
        <v>1043</v>
      </c>
      <c r="I225" s="1" t="s">
        <v>1108</v>
      </c>
      <c r="J225" s="39">
        <v>28.9</v>
      </c>
      <c r="K225" s="1" t="s">
        <v>429</v>
      </c>
      <c r="L225" s="1" t="s">
        <v>1109</v>
      </c>
      <c r="M225" s="1" t="s">
        <v>85</v>
      </c>
      <c r="N225" s="1" t="s">
        <v>50</v>
      </c>
      <c r="O225" s="1" t="s">
        <v>24</v>
      </c>
      <c r="P225" s="7">
        <v>11</v>
      </c>
      <c r="Q225" s="3" t="s">
        <v>99</v>
      </c>
      <c r="R225" s="10">
        <v>2017</v>
      </c>
      <c r="W225" t="str">
        <v>21577126c19bf11a0b91592e5844ba78</v>
      </c>
    </row>
    <row r="226" spans="1:23" hidden="1" thickBot="1" x14ac:dyDescent="0.4">
      <c r="A226" s="8" t="s">
        <v>1110</v>
      </c>
      <c r="B226" s="1" t="s">
        <v>17</v>
      </c>
      <c r="C226" s="2">
        <v>43153.801076388889</v>
      </c>
      <c r="D226" s="28">
        <v>43153</v>
      </c>
      <c r="E226" s="28"/>
      <c r="F226" s="5" t="s">
        <v>28</v>
      </c>
      <c r="G226" s="1" t="s">
        <v>1111</v>
      </c>
      <c r="H226" s="1" t="s">
        <v>1112</v>
      </c>
      <c r="I226" s="1" t="s">
        <v>1113</v>
      </c>
      <c r="J226" s="39">
        <v>59.9</v>
      </c>
      <c r="K226" s="1" t="s">
        <v>96</v>
      </c>
      <c r="L226" s="1" t="s">
        <v>112</v>
      </c>
      <c r="M226" s="1" t="s">
        <v>24</v>
      </c>
      <c r="N226" s="1" t="s">
        <v>50</v>
      </c>
      <c r="O226" s="1" t="s">
        <v>24</v>
      </c>
      <c r="P226" s="7">
        <v>2</v>
      </c>
      <c r="Q226" s="3" t="s">
        <v>69</v>
      </c>
      <c r="R226" s="10">
        <v>2018</v>
      </c>
      <c r="W226" t="str">
        <v>82684397b8f36fa2cb233b1c0bbf2298</v>
      </c>
    </row>
    <row r="227" spans="1:23" hidden="1" thickBot="1" x14ac:dyDescent="0.4">
      <c r="A227" s="8" t="s">
        <v>1114</v>
      </c>
      <c r="B227" s="1" t="s">
        <v>17</v>
      </c>
      <c r="C227" s="2">
        <v>43263.565891203703</v>
      </c>
      <c r="D227" s="28">
        <v>43263</v>
      </c>
      <c r="E227" s="28"/>
      <c r="F227" s="5" t="s">
        <v>28</v>
      </c>
      <c r="G227" s="1" t="s">
        <v>1115</v>
      </c>
      <c r="H227" s="1" t="s">
        <v>866</v>
      </c>
      <c r="I227" s="1" t="s">
        <v>1116</v>
      </c>
      <c r="J227" s="39">
        <v>91.99</v>
      </c>
      <c r="K227" s="1" t="s">
        <v>299</v>
      </c>
      <c r="L227" s="1" t="s">
        <v>1117</v>
      </c>
      <c r="M227" s="1" t="s">
        <v>24</v>
      </c>
      <c r="N227" s="1" t="s">
        <v>91</v>
      </c>
      <c r="O227" s="1" t="s">
        <v>24</v>
      </c>
      <c r="P227" s="7">
        <v>6</v>
      </c>
      <c r="Q227" s="3" t="s">
        <v>57</v>
      </c>
      <c r="R227" s="10">
        <v>2018</v>
      </c>
      <c r="W227" t="str">
        <v>26da590d0803bb4a4468b3eec5a6f876</v>
      </c>
    </row>
    <row r="228" spans="1:23" hidden="1" thickBot="1" x14ac:dyDescent="0.4">
      <c r="A228" s="8" t="s">
        <v>1118</v>
      </c>
      <c r="B228" s="1" t="s">
        <v>17</v>
      </c>
      <c r="C228" s="2">
        <v>43230.563611111109</v>
      </c>
      <c r="D228" s="28">
        <v>43230</v>
      </c>
      <c r="E228" s="28"/>
      <c r="F228" s="5" t="s">
        <v>28</v>
      </c>
      <c r="G228" s="1" t="s">
        <v>1119</v>
      </c>
      <c r="H228" s="1" t="s">
        <v>1120</v>
      </c>
      <c r="I228" s="1" t="s">
        <v>1121</v>
      </c>
      <c r="J228" s="39">
        <v>50.9</v>
      </c>
      <c r="K228" s="1" t="s">
        <v>227</v>
      </c>
      <c r="L228" s="1" t="s">
        <v>1122</v>
      </c>
      <c r="M228" s="1" t="s">
        <v>24</v>
      </c>
      <c r="N228" s="1" t="s">
        <v>633</v>
      </c>
      <c r="O228" s="1" t="s">
        <v>24</v>
      </c>
      <c r="P228" s="7">
        <v>5</v>
      </c>
      <c r="Q228" s="3" t="s">
        <v>26</v>
      </c>
      <c r="R228" s="10">
        <v>2018</v>
      </c>
      <c r="W228" t="str">
        <v>c5976da90bd31c7f760891b7db4e0c9b</v>
      </c>
    </row>
    <row r="229" spans="1:23" hidden="1" thickBot="1" x14ac:dyDescent="0.4">
      <c r="A229" s="8" t="s">
        <v>1123</v>
      </c>
      <c r="B229" s="1" t="s">
        <v>17</v>
      </c>
      <c r="C229" s="2">
        <v>42917.654537037037</v>
      </c>
      <c r="D229" s="28">
        <v>42917</v>
      </c>
      <c r="E229" s="28"/>
      <c r="F229" s="5" t="s">
        <v>28</v>
      </c>
      <c r="G229" s="1" t="s">
        <v>1124</v>
      </c>
      <c r="H229" s="1" t="s">
        <v>569</v>
      </c>
      <c r="I229" s="1" t="s">
        <v>1125</v>
      </c>
      <c r="J229" s="39">
        <v>235.99</v>
      </c>
      <c r="K229" s="1" t="s">
        <v>124</v>
      </c>
      <c r="L229" s="1" t="s">
        <v>361</v>
      </c>
      <c r="M229" s="1" t="s">
        <v>85</v>
      </c>
      <c r="N229" s="1" t="s">
        <v>76</v>
      </c>
      <c r="O229" s="1" t="s">
        <v>24</v>
      </c>
      <c r="P229" s="7">
        <v>7</v>
      </c>
      <c r="Q229" s="3" t="s">
        <v>64</v>
      </c>
      <c r="R229" s="10">
        <v>2017</v>
      </c>
      <c r="W229" t="str">
        <v>deef67da55d66c9b90df11047d8b65ea</v>
      </c>
    </row>
    <row r="230" spans="1:23" hidden="1" thickBot="1" x14ac:dyDescent="0.4">
      <c r="A230" s="8" t="s">
        <v>1126</v>
      </c>
      <c r="B230" s="1" t="s">
        <v>17</v>
      </c>
      <c r="C230" s="2">
        <v>43217.709166666667</v>
      </c>
      <c r="D230" s="28">
        <v>43217</v>
      </c>
      <c r="E230" s="28"/>
      <c r="F230" s="5" t="s">
        <v>28</v>
      </c>
      <c r="G230" s="1" t="s">
        <v>1127</v>
      </c>
      <c r="H230" s="1" t="s">
        <v>1128</v>
      </c>
      <c r="I230" s="1" t="s">
        <v>1129</v>
      </c>
      <c r="J230" s="39">
        <v>213</v>
      </c>
      <c r="K230" s="1" t="s">
        <v>299</v>
      </c>
      <c r="L230" s="1" t="s">
        <v>1130</v>
      </c>
      <c r="M230" s="1" t="s">
        <v>24</v>
      </c>
      <c r="N230" s="1" t="s">
        <v>50</v>
      </c>
      <c r="O230" s="1" t="s">
        <v>24</v>
      </c>
      <c r="P230" s="7">
        <v>4</v>
      </c>
      <c r="Q230" s="3" t="s">
        <v>36</v>
      </c>
      <c r="R230" s="10">
        <v>2018</v>
      </c>
      <c r="W230" t="str">
        <v>a9f03424f2176817b05dc4ee9d048d6d</v>
      </c>
    </row>
    <row r="231" spans="1:23" hidden="1" thickBot="1" x14ac:dyDescent="0.4">
      <c r="A231" s="8" t="s">
        <v>1131</v>
      </c>
      <c r="B231" s="1" t="s">
        <v>17</v>
      </c>
      <c r="C231" s="2">
        <v>43260.379687499997</v>
      </c>
      <c r="D231" s="28">
        <v>43260</v>
      </c>
      <c r="E231" s="28"/>
      <c r="F231" s="5" t="s">
        <v>28</v>
      </c>
      <c r="G231" s="1" t="s">
        <v>1132</v>
      </c>
      <c r="H231" s="1" t="s">
        <v>1133</v>
      </c>
      <c r="I231" s="1" t="s">
        <v>1134</v>
      </c>
      <c r="J231" s="39">
        <v>99.9</v>
      </c>
      <c r="K231" s="1" t="s">
        <v>96</v>
      </c>
      <c r="L231" s="1" t="s">
        <v>1135</v>
      </c>
      <c r="M231" s="1" t="s">
        <v>24</v>
      </c>
      <c r="N231" s="1" t="s">
        <v>1136</v>
      </c>
      <c r="O231" s="1" t="s">
        <v>24</v>
      </c>
      <c r="P231" s="7">
        <v>6</v>
      </c>
      <c r="Q231" s="3" t="s">
        <v>57</v>
      </c>
      <c r="R231" s="10">
        <v>2018</v>
      </c>
      <c r="W231" t="str">
        <v>e1da8361c76cab67aa3588a1fbf1af54</v>
      </c>
    </row>
    <row r="232" spans="1:23" hidden="1" thickBot="1" x14ac:dyDescent="0.4">
      <c r="A232" s="8" t="s">
        <v>1137</v>
      </c>
      <c r="B232" s="1" t="s">
        <v>17</v>
      </c>
      <c r="C232" s="2">
        <v>43011.539456018516</v>
      </c>
      <c r="D232" s="28">
        <v>43011</v>
      </c>
      <c r="E232" s="28"/>
      <c r="F232" s="5" t="s">
        <v>28</v>
      </c>
      <c r="G232" s="1" t="s">
        <v>1138</v>
      </c>
      <c r="H232" s="1" t="s">
        <v>1139</v>
      </c>
      <c r="I232" s="1" t="s">
        <v>1140</v>
      </c>
      <c r="J232" s="39">
        <v>49.9</v>
      </c>
      <c r="K232" s="1" t="s">
        <v>55</v>
      </c>
      <c r="L232" s="1" t="s">
        <v>23</v>
      </c>
      <c r="M232" s="1" t="s">
        <v>24</v>
      </c>
      <c r="N232" s="1" t="s">
        <v>1141</v>
      </c>
      <c r="O232" s="1" t="s">
        <v>24</v>
      </c>
      <c r="P232" s="7">
        <v>10</v>
      </c>
      <c r="Q232" s="3" t="s">
        <v>366</v>
      </c>
      <c r="R232" s="10">
        <v>2017</v>
      </c>
      <c r="W232" t="str">
        <v>6bde87b60e1daa6e453bcd0bc8e7f1ba</v>
      </c>
    </row>
    <row r="233" spans="1:23" hidden="1" thickBot="1" x14ac:dyDescent="0.4">
      <c r="A233" s="8" t="s">
        <v>1142</v>
      </c>
      <c r="B233" s="1" t="s">
        <v>17</v>
      </c>
      <c r="C233" s="2">
        <v>43214.88621527778</v>
      </c>
      <c r="D233" s="28">
        <v>43214</v>
      </c>
      <c r="E233" s="28"/>
      <c r="F233" s="5" t="s">
        <v>28</v>
      </c>
      <c r="G233" s="1" t="s">
        <v>1143</v>
      </c>
      <c r="H233" s="1" t="s">
        <v>591</v>
      </c>
      <c r="I233" s="1" t="s">
        <v>1144</v>
      </c>
      <c r="J233" s="39">
        <v>105</v>
      </c>
      <c r="K233" s="1" t="s">
        <v>124</v>
      </c>
      <c r="L233" s="1" t="s">
        <v>1145</v>
      </c>
      <c r="M233" s="1" t="s">
        <v>1146</v>
      </c>
      <c r="N233" s="1" t="s">
        <v>34</v>
      </c>
      <c r="O233" s="1" t="s">
        <v>35</v>
      </c>
      <c r="P233" s="7">
        <v>4</v>
      </c>
      <c r="Q233" s="3" t="s">
        <v>36</v>
      </c>
      <c r="R233" s="10">
        <v>2018</v>
      </c>
      <c r="W233" t="str">
        <v>5870c61c60ceece3d575eecb68252abe</v>
      </c>
    </row>
    <row r="234" spans="1:23" hidden="1" thickBot="1" x14ac:dyDescent="0.4">
      <c r="A234" s="8" t="s">
        <v>1147</v>
      </c>
      <c r="B234" s="1" t="s">
        <v>17</v>
      </c>
      <c r="C234" s="2">
        <v>42969.559594907405</v>
      </c>
      <c r="D234" s="28">
        <v>42969</v>
      </c>
      <c r="E234" s="28"/>
      <c r="F234" s="5" t="s">
        <v>28</v>
      </c>
      <c r="G234" s="1" t="s">
        <v>1148</v>
      </c>
      <c r="H234" s="1" t="s">
        <v>569</v>
      </c>
      <c r="I234" s="1" t="s">
        <v>1149</v>
      </c>
      <c r="J234" s="39">
        <v>799.99</v>
      </c>
      <c r="K234" s="1" t="s">
        <v>124</v>
      </c>
      <c r="L234" s="1" t="s">
        <v>118</v>
      </c>
      <c r="M234" s="1" t="s">
        <v>24</v>
      </c>
      <c r="N234" s="1" t="s">
        <v>76</v>
      </c>
      <c r="O234" s="1" t="s">
        <v>24</v>
      </c>
      <c r="P234" s="7">
        <v>8</v>
      </c>
      <c r="Q234" s="3" t="s">
        <v>44</v>
      </c>
      <c r="R234" s="10">
        <v>2017</v>
      </c>
      <c r="W234" t="str">
        <v>110d11411569c88d2745d55180027f3e</v>
      </c>
    </row>
    <row r="235" spans="1:23" hidden="1" thickBot="1" x14ac:dyDescent="0.4">
      <c r="A235" s="8" t="s">
        <v>1150</v>
      </c>
      <c r="B235" s="1" t="s">
        <v>17</v>
      </c>
      <c r="C235" s="2">
        <v>43162.851967592593</v>
      </c>
      <c r="D235" s="28">
        <v>43162</v>
      </c>
      <c r="E235" s="28"/>
      <c r="F235" s="5" t="s">
        <v>28</v>
      </c>
      <c r="G235" s="1" t="s">
        <v>1151</v>
      </c>
      <c r="H235" s="1" t="s">
        <v>491</v>
      </c>
      <c r="I235" s="1" t="s">
        <v>1152</v>
      </c>
      <c r="J235" s="39">
        <v>29.99</v>
      </c>
      <c r="K235" s="1" t="s">
        <v>299</v>
      </c>
      <c r="L235" s="1" t="s">
        <v>733</v>
      </c>
      <c r="M235" s="1" t="s">
        <v>24</v>
      </c>
      <c r="N235" s="1" t="s">
        <v>50</v>
      </c>
      <c r="O235" s="1" t="s">
        <v>24</v>
      </c>
      <c r="P235" s="7">
        <v>3</v>
      </c>
      <c r="Q235" s="3" t="s">
        <v>200</v>
      </c>
      <c r="R235" s="10">
        <v>2018</v>
      </c>
      <c r="W235" t="str">
        <v>80e1ae11ef8bfc49872b25776d1cff47</v>
      </c>
    </row>
    <row r="236" spans="1:23" hidden="1" thickBot="1" x14ac:dyDescent="0.4">
      <c r="A236" s="8" t="s">
        <v>1153</v>
      </c>
      <c r="B236" s="1" t="s">
        <v>17</v>
      </c>
      <c r="C236" s="2">
        <v>43163.895150462966</v>
      </c>
      <c r="D236" s="28">
        <v>43163</v>
      </c>
      <c r="E236" s="28"/>
      <c r="F236" s="5" t="s">
        <v>28</v>
      </c>
      <c r="G236" s="1" t="s">
        <v>1154</v>
      </c>
      <c r="H236" s="1" t="s">
        <v>1155</v>
      </c>
      <c r="I236" s="1" t="s">
        <v>1156</v>
      </c>
      <c r="J236" s="39">
        <v>64</v>
      </c>
      <c r="K236" s="1" t="s">
        <v>117</v>
      </c>
      <c r="L236" s="1" t="s">
        <v>1157</v>
      </c>
      <c r="M236" s="1" t="s">
        <v>85</v>
      </c>
      <c r="N236" s="1" t="s">
        <v>1158</v>
      </c>
      <c r="O236" s="1" t="s">
        <v>24</v>
      </c>
      <c r="P236" s="7">
        <v>3</v>
      </c>
      <c r="Q236" s="3" t="s">
        <v>200</v>
      </c>
      <c r="R236" s="10">
        <v>2018</v>
      </c>
      <c r="W236" t="str">
        <v>6291632d14ae01709d25b7f6cf2f46d7</v>
      </c>
    </row>
    <row r="237" spans="1:23" hidden="1" thickBot="1" x14ac:dyDescent="0.4">
      <c r="A237" s="8" t="s">
        <v>1159</v>
      </c>
      <c r="B237" s="1" t="s">
        <v>17</v>
      </c>
      <c r="C237" s="2">
        <v>42957.471030092594</v>
      </c>
      <c r="D237" s="28">
        <v>42957</v>
      </c>
      <c r="E237" s="28"/>
      <c r="F237" s="5" t="s">
        <v>28</v>
      </c>
      <c r="G237" s="1" t="s">
        <v>1160</v>
      </c>
      <c r="H237" s="1" t="s">
        <v>1161</v>
      </c>
      <c r="I237" s="1" t="s">
        <v>1162</v>
      </c>
      <c r="J237" s="39">
        <v>14.46</v>
      </c>
      <c r="K237" s="1" t="s">
        <v>153</v>
      </c>
      <c r="L237" s="1" t="s">
        <v>1163</v>
      </c>
      <c r="M237" s="1" t="s">
        <v>35</v>
      </c>
      <c r="N237" s="1" t="s">
        <v>118</v>
      </c>
      <c r="O237" s="1" t="s">
        <v>24</v>
      </c>
      <c r="P237" s="7">
        <v>8</v>
      </c>
      <c r="Q237" s="3" t="s">
        <v>44</v>
      </c>
      <c r="R237" s="10">
        <v>2017</v>
      </c>
      <c r="W237" t="str">
        <v>f9d2dfcbc89dc4d66e0848019d99bfc9</v>
      </c>
    </row>
    <row r="238" spans="1:23" hidden="1" thickBot="1" x14ac:dyDescent="0.4">
      <c r="A238" s="8" t="s">
        <v>1164</v>
      </c>
      <c r="B238" s="1" t="s">
        <v>17</v>
      </c>
      <c r="C238" s="2">
        <v>43333.382708333331</v>
      </c>
      <c r="D238" s="28">
        <v>43333</v>
      </c>
      <c r="E238" s="28"/>
      <c r="F238" s="5" t="s">
        <v>28</v>
      </c>
      <c r="G238" s="1" t="s">
        <v>1165</v>
      </c>
      <c r="H238" s="1" t="s">
        <v>1166</v>
      </c>
      <c r="I238" s="1" t="s">
        <v>1167</v>
      </c>
      <c r="J238" s="39">
        <v>95.52</v>
      </c>
      <c r="K238" s="1" t="s">
        <v>96</v>
      </c>
      <c r="L238" s="1" t="s">
        <v>23</v>
      </c>
      <c r="M238" s="1" t="s">
        <v>24</v>
      </c>
      <c r="N238" s="1" t="s">
        <v>50</v>
      </c>
      <c r="O238" s="1" t="s">
        <v>24</v>
      </c>
      <c r="P238" s="7">
        <v>8</v>
      </c>
      <c r="Q238" s="3" t="s">
        <v>234</v>
      </c>
      <c r="R238" s="10">
        <v>2018</v>
      </c>
      <c r="W238" t="str">
        <v>fb0e638d6e547a08f79bdadcddfb7dc5</v>
      </c>
    </row>
    <row r="239" spans="1:23" hidden="1" thickBot="1" x14ac:dyDescent="0.4">
      <c r="A239" s="8" t="s">
        <v>1168</v>
      </c>
      <c r="B239" s="1" t="s">
        <v>17</v>
      </c>
      <c r="C239" s="2">
        <v>43134.790254629632</v>
      </c>
      <c r="D239" s="28">
        <v>43134</v>
      </c>
      <c r="E239" s="28"/>
      <c r="F239" s="5" t="s">
        <v>372</v>
      </c>
      <c r="G239" s="1" t="s">
        <v>1169</v>
      </c>
      <c r="H239" s="1" t="s">
        <v>1170</v>
      </c>
      <c r="I239" s="1" t="s">
        <v>1171</v>
      </c>
      <c r="J239" s="39">
        <v>26</v>
      </c>
      <c r="K239" s="1" t="s">
        <v>41</v>
      </c>
      <c r="L239" s="1" t="s">
        <v>1172</v>
      </c>
      <c r="M239" s="1" t="s">
        <v>24</v>
      </c>
      <c r="N239" s="1" t="s">
        <v>1173</v>
      </c>
      <c r="O239" s="1" t="s">
        <v>24</v>
      </c>
      <c r="P239" s="7">
        <v>2</v>
      </c>
      <c r="Q239" s="3" t="s">
        <v>69</v>
      </c>
      <c r="R239" s="10">
        <v>2018</v>
      </c>
      <c r="W239" t="str">
        <v>f98f3e577848e635602f831c276ba700</v>
      </c>
    </row>
    <row r="240" spans="1:23" hidden="1" thickBot="1" x14ac:dyDescent="0.4">
      <c r="A240" s="8" t="s">
        <v>1174</v>
      </c>
      <c r="B240" s="1" t="s">
        <v>17</v>
      </c>
      <c r="C240" s="2">
        <v>42974.806203703702</v>
      </c>
      <c r="D240" s="28">
        <v>42974</v>
      </c>
      <c r="E240" s="28"/>
      <c r="F240" s="5" t="s">
        <v>28</v>
      </c>
      <c r="G240" s="1" t="s">
        <v>605</v>
      </c>
      <c r="H240" s="1" t="s">
        <v>151</v>
      </c>
      <c r="I240" s="1" t="s">
        <v>1175</v>
      </c>
      <c r="J240" s="39">
        <v>59.9</v>
      </c>
      <c r="K240" s="1" t="s">
        <v>153</v>
      </c>
      <c r="L240" s="1" t="s">
        <v>831</v>
      </c>
      <c r="M240" s="1" t="s">
        <v>126</v>
      </c>
      <c r="N240" s="1" t="s">
        <v>155</v>
      </c>
      <c r="O240" s="1" t="s">
        <v>24</v>
      </c>
      <c r="P240" s="7">
        <v>8</v>
      </c>
      <c r="Q240" s="3" t="s">
        <v>44</v>
      </c>
      <c r="R240" s="10">
        <v>2017</v>
      </c>
      <c r="W240" t="str">
        <v>2f5758117287c5c403d6051eca12b99c</v>
      </c>
    </row>
    <row r="241" spans="1:23" hidden="1" thickBot="1" x14ac:dyDescent="0.4">
      <c r="A241" s="8" t="s">
        <v>1176</v>
      </c>
      <c r="B241" s="1" t="s">
        <v>17</v>
      </c>
      <c r="C241" s="2">
        <v>43032.351689814815</v>
      </c>
      <c r="D241" s="28">
        <v>43032</v>
      </c>
      <c r="E241" s="28"/>
      <c r="F241" s="5" t="s">
        <v>28</v>
      </c>
      <c r="G241" s="1" t="s">
        <v>1177</v>
      </c>
      <c r="H241" s="1" t="s">
        <v>307</v>
      </c>
      <c r="I241" s="1" t="s">
        <v>1178</v>
      </c>
      <c r="J241" s="39">
        <v>99</v>
      </c>
      <c r="K241" s="1" t="s">
        <v>41</v>
      </c>
      <c r="L241" s="1" t="s">
        <v>1179</v>
      </c>
      <c r="M241" s="1" t="s">
        <v>78</v>
      </c>
      <c r="N241" s="1" t="s">
        <v>91</v>
      </c>
      <c r="O241" s="1" t="s">
        <v>24</v>
      </c>
      <c r="P241" s="7">
        <v>10</v>
      </c>
      <c r="Q241" s="3" t="s">
        <v>366</v>
      </c>
      <c r="R241" s="10">
        <v>2017</v>
      </c>
      <c r="W241" t="str">
        <v>320ecf6854e14e86b022c562c759b713</v>
      </c>
    </row>
    <row r="242" spans="1:23" hidden="1" thickBot="1" x14ac:dyDescent="0.4">
      <c r="A242" s="8" t="s">
        <v>1180</v>
      </c>
      <c r="B242" s="1" t="s">
        <v>17</v>
      </c>
      <c r="C242" s="2">
        <v>42999.045219907406</v>
      </c>
      <c r="D242" s="28">
        <v>42999</v>
      </c>
      <c r="E242" s="28"/>
      <c r="F242" s="5" t="s">
        <v>28</v>
      </c>
      <c r="G242" s="1" t="s">
        <v>1181</v>
      </c>
      <c r="H242" s="1" t="s">
        <v>1112</v>
      </c>
      <c r="I242" s="1" t="s">
        <v>1182</v>
      </c>
      <c r="J242" s="39">
        <v>45.9</v>
      </c>
      <c r="K242" s="1" t="s">
        <v>96</v>
      </c>
      <c r="L242" s="1" t="s">
        <v>1183</v>
      </c>
      <c r="M242" s="1" t="s">
        <v>35</v>
      </c>
      <c r="N242" s="1" t="s">
        <v>50</v>
      </c>
      <c r="O242" s="1" t="s">
        <v>24</v>
      </c>
      <c r="P242" s="7">
        <v>9</v>
      </c>
      <c r="Q242" s="3" t="s">
        <v>148</v>
      </c>
      <c r="R242" s="10">
        <v>2017</v>
      </c>
      <c r="W242" t="str">
        <v>e0797286b1f41001e5c1388d4d8144c1</v>
      </c>
    </row>
    <row r="243" spans="1:23" hidden="1" thickBot="1" x14ac:dyDescent="0.4">
      <c r="A243" s="8" t="s">
        <v>1184</v>
      </c>
      <c r="B243" s="1" t="s">
        <v>17</v>
      </c>
      <c r="C243" s="2">
        <v>42793.421736111108</v>
      </c>
      <c r="D243" s="28">
        <v>42793</v>
      </c>
      <c r="E243" s="28"/>
      <c r="F243" s="5" t="s">
        <v>28</v>
      </c>
      <c r="G243" s="1" t="s">
        <v>1185</v>
      </c>
      <c r="H243" s="1" t="s">
        <v>1186</v>
      </c>
      <c r="I243" s="1" t="s">
        <v>1187</v>
      </c>
      <c r="J243" s="39">
        <v>9.9700000000000006</v>
      </c>
      <c r="K243" s="1" t="s">
        <v>429</v>
      </c>
      <c r="L243" s="1" t="s">
        <v>23</v>
      </c>
      <c r="M243" s="1" t="s">
        <v>24</v>
      </c>
      <c r="N243" s="1" t="s">
        <v>50</v>
      </c>
      <c r="O243" s="1" t="s">
        <v>24</v>
      </c>
      <c r="P243" s="7">
        <v>2</v>
      </c>
      <c r="Q243" s="3" t="s">
        <v>271</v>
      </c>
      <c r="R243" s="10">
        <v>2017</v>
      </c>
      <c r="W243" t="str">
        <v>3770238340791fdcdaa3354fddeff2c7</v>
      </c>
    </row>
    <row r="244" spans="1:23" hidden="1" thickBot="1" x14ac:dyDescent="0.4">
      <c r="A244" s="8" t="s">
        <v>1188</v>
      </c>
      <c r="B244" s="1" t="s">
        <v>17</v>
      </c>
      <c r="C244" s="2">
        <v>42870.962569444448</v>
      </c>
      <c r="D244" s="28">
        <v>42870</v>
      </c>
      <c r="E244" s="28"/>
      <c r="F244" s="5" t="s">
        <v>28</v>
      </c>
      <c r="G244" s="1" t="s">
        <v>1189</v>
      </c>
      <c r="H244" s="1" t="s">
        <v>20</v>
      </c>
      <c r="I244" s="1" t="s">
        <v>1190</v>
      </c>
      <c r="J244" s="39">
        <v>176.99</v>
      </c>
      <c r="K244" s="1" t="s">
        <v>681</v>
      </c>
      <c r="L244" s="1" t="s">
        <v>1191</v>
      </c>
      <c r="M244" s="1" t="s">
        <v>35</v>
      </c>
      <c r="N244" s="1" t="s">
        <v>25</v>
      </c>
      <c r="O244" s="1" t="s">
        <v>24</v>
      </c>
      <c r="P244" s="7">
        <v>5</v>
      </c>
      <c r="Q244" s="3" t="s">
        <v>185</v>
      </c>
      <c r="R244" s="10">
        <v>2017</v>
      </c>
      <c r="W244" t="str">
        <v>6958c1e09a9e49c2071dbb679d577422</v>
      </c>
    </row>
    <row r="245" spans="1:23" hidden="1" thickBot="1" x14ac:dyDescent="0.4">
      <c r="A245" s="8" t="s">
        <v>1192</v>
      </c>
      <c r="B245" s="1" t="s">
        <v>1193</v>
      </c>
      <c r="C245" s="2">
        <v>43146.507372685184</v>
      </c>
      <c r="D245" s="28">
        <v>43146</v>
      </c>
      <c r="E245" s="28"/>
      <c r="F245" s="5" t="s">
        <v>28</v>
      </c>
      <c r="G245" s="1" t="s">
        <v>1194</v>
      </c>
      <c r="H245" s="1" t="s">
        <v>1195</v>
      </c>
      <c r="I245" s="1" t="s">
        <v>1196</v>
      </c>
      <c r="J245" s="39">
        <v>12.99</v>
      </c>
      <c r="K245" s="1" t="s">
        <v>463</v>
      </c>
      <c r="L245" s="1" t="s">
        <v>566</v>
      </c>
      <c r="M245" s="1" t="s">
        <v>540</v>
      </c>
      <c r="N245" s="1" t="s">
        <v>1197</v>
      </c>
      <c r="O245" s="1" t="s">
        <v>24</v>
      </c>
      <c r="P245" s="7">
        <v>2</v>
      </c>
      <c r="Q245" s="3" t="s">
        <v>69</v>
      </c>
      <c r="R245" s="10">
        <v>2018</v>
      </c>
      <c r="W245" t="str">
        <v>55513026666c6f82c0826942e4e17a76</v>
      </c>
    </row>
    <row r="246" spans="1:23" hidden="1" thickBot="1" x14ac:dyDescent="0.4">
      <c r="A246" s="8" t="s">
        <v>1198</v>
      </c>
      <c r="B246" s="1" t="s">
        <v>17</v>
      </c>
      <c r="C246" s="2">
        <v>43225.410844907405</v>
      </c>
      <c r="D246" s="28">
        <v>43225</v>
      </c>
      <c r="E246" s="28"/>
      <c r="F246" s="5" t="s">
        <v>28</v>
      </c>
      <c r="G246" s="1" t="s">
        <v>1199</v>
      </c>
      <c r="H246" s="1" t="s">
        <v>1012</v>
      </c>
      <c r="I246" s="1" t="s">
        <v>1200</v>
      </c>
      <c r="J246" s="39">
        <v>72.95</v>
      </c>
      <c r="K246" s="1" t="s">
        <v>55</v>
      </c>
      <c r="L246" s="1" t="s">
        <v>1201</v>
      </c>
      <c r="M246" s="1" t="s">
        <v>24</v>
      </c>
      <c r="N246" s="1" t="s">
        <v>50</v>
      </c>
      <c r="O246" s="1" t="s">
        <v>24</v>
      </c>
      <c r="P246" s="7">
        <v>5</v>
      </c>
      <c r="Q246" s="3" t="s">
        <v>26</v>
      </c>
      <c r="R246" s="10">
        <v>2018</v>
      </c>
      <c r="W246" t="str">
        <v>9dcf2d215096fef19c7e4a8a7d6fb1c3</v>
      </c>
    </row>
    <row r="247" spans="1:23" hidden="1" thickBot="1" x14ac:dyDescent="0.4">
      <c r="A247" s="8" t="s">
        <v>1202</v>
      </c>
      <c r="B247" s="1" t="s">
        <v>17</v>
      </c>
      <c r="C247" s="2">
        <v>42804.91028935185</v>
      </c>
      <c r="D247" s="28">
        <v>42804</v>
      </c>
      <c r="E247" s="28"/>
      <c r="F247" s="5" t="s">
        <v>28</v>
      </c>
      <c r="G247" s="1" t="s">
        <v>1203</v>
      </c>
      <c r="H247" s="1" t="s">
        <v>1048</v>
      </c>
      <c r="I247" s="1" t="s">
        <v>1204</v>
      </c>
      <c r="J247" s="39">
        <v>31.8</v>
      </c>
      <c r="K247" s="1" t="s">
        <v>222</v>
      </c>
      <c r="L247" s="1" t="s">
        <v>1205</v>
      </c>
      <c r="M247" s="1" t="s">
        <v>1206</v>
      </c>
      <c r="N247" s="1" t="s">
        <v>50</v>
      </c>
      <c r="O247" s="1" t="s">
        <v>24</v>
      </c>
      <c r="P247" s="7">
        <v>3</v>
      </c>
      <c r="Q247" s="3" t="s">
        <v>244</v>
      </c>
      <c r="R247" s="10">
        <v>2017</v>
      </c>
      <c r="W247" t="str">
        <v>a50f9f0c6dc14bdf95d5621a5bd6b80b</v>
      </c>
    </row>
    <row r="248" spans="1:23" hidden="1" thickBot="1" x14ac:dyDescent="0.4">
      <c r="A248" s="8" t="s">
        <v>1207</v>
      </c>
      <c r="B248" s="1" t="s">
        <v>17</v>
      </c>
      <c r="C248" s="2">
        <v>43131.54146990741</v>
      </c>
      <c r="D248" s="28">
        <v>43131</v>
      </c>
      <c r="E248" s="28"/>
      <c r="F248" s="5" t="s">
        <v>28</v>
      </c>
      <c r="G248" s="1" t="s">
        <v>1208</v>
      </c>
      <c r="H248" s="1" t="s">
        <v>1209</v>
      </c>
      <c r="I248" s="1" t="s">
        <v>1210</v>
      </c>
      <c r="J248" s="39">
        <v>129</v>
      </c>
      <c r="K248" s="1" t="s">
        <v>75</v>
      </c>
      <c r="L248" s="1" t="s">
        <v>1211</v>
      </c>
      <c r="M248" s="1" t="s">
        <v>24</v>
      </c>
      <c r="N248" s="1" t="s">
        <v>1212</v>
      </c>
      <c r="O248" s="1" t="s">
        <v>35</v>
      </c>
      <c r="P248" s="7">
        <v>1</v>
      </c>
      <c r="Q248" s="3" t="s">
        <v>107</v>
      </c>
      <c r="R248" s="10">
        <v>2018</v>
      </c>
      <c r="W248" t="str">
        <v>b8b632a58abdbcc69a744281a630ecd8</v>
      </c>
    </row>
    <row r="249" spans="1:23" hidden="1" thickBot="1" x14ac:dyDescent="0.4">
      <c r="A249" s="8" t="s">
        <v>1213</v>
      </c>
      <c r="B249" s="1" t="s">
        <v>17</v>
      </c>
      <c r="C249" s="2">
        <v>42977.265949074077</v>
      </c>
      <c r="D249" s="28">
        <v>42977</v>
      </c>
      <c r="E249" s="28"/>
      <c r="F249" s="5" t="s">
        <v>28</v>
      </c>
      <c r="G249" s="1" t="s">
        <v>1214</v>
      </c>
      <c r="H249" s="1" t="s">
        <v>878</v>
      </c>
      <c r="I249" s="1" t="s">
        <v>1215</v>
      </c>
      <c r="J249" s="39">
        <v>35.9</v>
      </c>
      <c r="K249" s="1" t="s">
        <v>880</v>
      </c>
      <c r="L249" s="1" t="s">
        <v>1216</v>
      </c>
      <c r="M249" s="1" t="s">
        <v>78</v>
      </c>
      <c r="N249" s="1" t="s">
        <v>147</v>
      </c>
      <c r="O249" s="1" t="s">
        <v>24</v>
      </c>
      <c r="P249" s="7">
        <v>8</v>
      </c>
      <c r="Q249" s="3" t="s">
        <v>44</v>
      </c>
      <c r="R249" s="10">
        <v>2017</v>
      </c>
      <c r="W249" t="str">
        <v>a85429530fd3281381e34d128b357d91</v>
      </c>
    </row>
    <row r="250" spans="1:23" hidden="1" thickBot="1" x14ac:dyDescent="0.4">
      <c r="A250" s="8" t="s">
        <v>1217</v>
      </c>
      <c r="B250" s="1" t="s">
        <v>17</v>
      </c>
      <c r="C250" s="2">
        <v>43287.606249999997</v>
      </c>
      <c r="D250" s="28">
        <v>43287</v>
      </c>
      <c r="E250" s="28"/>
      <c r="F250" s="5" t="s">
        <v>28</v>
      </c>
      <c r="G250" s="1" t="s">
        <v>1218</v>
      </c>
      <c r="H250" s="1" t="s">
        <v>1219</v>
      </c>
      <c r="I250" s="1" t="s">
        <v>1220</v>
      </c>
      <c r="J250" s="39">
        <v>99.9</v>
      </c>
      <c r="K250" s="1" t="s">
        <v>249</v>
      </c>
      <c r="L250" s="1" t="s">
        <v>1221</v>
      </c>
      <c r="M250" s="1" t="s">
        <v>24</v>
      </c>
      <c r="N250" s="1" t="s">
        <v>97</v>
      </c>
      <c r="O250" s="1" t="s">
        <v>85</v>
      </c>
      <c r="P250" s="7">
        <v>7</v>
      </c>
      <c r="Q250" s="3" t="s">
        <v>133</v>
      </c>
      <c r="R250" s="10">
        <v>2018</v>
      </c>
      <c r="W250" t="str">
        <v>8b5780447e4ee0bfdd231f03e725a3aa</v>
      </c>
    </row>
    <row r="251" spans="1:23" hidden="1" thickBot="1" x14ac:dyDescent="0.4">
      <c r="A251" s="8" t="s">
        <v>1222</v>
      </c>
      <c r="B251" s="1" t="s">
        <v>17</v>
      </c>
      <c r="C251" s="2">
        <v>43310.788773148146</v>
      </c>
      <c r="D251" s="28">
        <v>43310</v>
      </c>
      <c r="E251" s="28"/>
      <c r="F251" s="5" t="s">
        <v>28</v>
      </c>
      <c r="G251" s="1" t="s">
        <v>1223</v>
      </c>
      <c r="H251" s="1" t="s">
        <v>1224</v>
      </c>
      <c r="I251" s="1" t="s">
        <v>1225</v>
      </c>
      <c r="J251" s="39">
        <v>69.900000000000006</v>
      </c>
      <c r="K251" s="1" t="s">
        <v>22</v>
      </c>
      <c r="L251" s="1" t="s">
        <v>1226</v>
      </c>
      <c r="M251" s="1" t="s">
        <v>106</v>
      </c>
      <c r="N251" s="1" t="s">
        <v>143</v>
      </c>
      <c r="O251" s="1" t="s">
        <v>78</v>
      </c>
      <c r="P251" s="7">
        <v>7</v>
      </c>
      <c r="Q251" s="3" t="s">
        <v>133</v>
      </c>
      <c r="R251" s="10">
        <v>2018</v>
      </c>
      <c r="W251" t="str">
        <v>3fe4dbcdb046a475dbf25463c1ca78bd</v>
      </c>
    </row>
    <row r="252" spans="1:23" hidden="1" thickBot="1" x14ac:dyDescent="0.4">
      <c r="A252" s="8" t="s">
        <v>1227</v>
      </c>
      <c r="B252" s="1" t="s">
        <v>17</v>
      </c>
      <c r="C252" s="2">
        <v>43047.626875000002</v>
      </c>
      <c r="D252" s="28">
        <v>43047</v>
      </c>
      <c r="E252" s="28"/>
      <c r="F252" s="5" t="s">
        <v>28</v>
      </c>
      <c r="G252" s="1" t="s">
        <v>1228</v>
      </c>
      <c r="H252" s="1" t="s">
        <v>1229</v>
      </c>
      <c r="I252" s="1" t="s">
        <v>1230</v>
      </c>
      <c r="J252" s="39">
        <v>16.899999999999999</v>
      </c>
      <c r="K252" s="1" t="s">
        <v>429</v>
      </c>
      <c r="L252" s="1" t="s">
        <v>23</v>
      </c>
      <c r="M252" s="1" t="s">
        <v>24</v>
      </c>
      <c r="N252" s="1" t="s">
        <v>50</v>
      </c>
      <c r="O252" s="1" t="s">
        <v>24</v>
      </c>
      <c r="P252" s="7">
        <v>11</v>
      </c>
      <c r="Q252" s="3" t="s">
        <v>99</v>
      </c>
      <c r="R252" s="10">
        <v>2017</v>
      </c>
      <c r="W252" t="str">
        <v>7b3eaa9c1b740e4f097d60f54aa44ede</v>
      </c>
    </row>
    <row r="253" spans="1:23" hidden="1" thickBot="1" x14ac:dyDescent="0.4">
      <c r="A253" s="9" t="s">
        <v>1231</v>
      </c>
      <c r="B253" s="1" t="s">
        <v>17</v>
      </c>
      <c r="C253" s="2">
        <v>42769.674120370371</v>
      </c>
      <c r="D253" s="28">
        <v>42769</v>
      </c>
      <c r="E253" s="28"/>
      <c r="F253" s="5" t="s">
        <v>28</v>
      </c>
      <c r="G253" s="1" t="s">
        <v>1232</v>
      </c>
      <c r="H253" s="1" t="s">
        <v>1233</v>
      </c>
      <c r="I253" s="1" t="s">
        <v>1234</v>
      </c>
      <c r="J253" s="39">
        <v>49.8</v>
      </c>
      <c r="K253" s="1"/>
      <c r="L253" s="1" t="s">
        <v>34</v>
      </c>
      <c r="M253" s="1" t="s">
        <v>35</v>
      </c>
      <c r="N253" s="1" t="s">
        <v>97</v>
      </c>
      <c r="O253" s="1" t="s">
        <v>85</v>
      </c>
      <c r="P253" s="7">
        <v>2</v>
      </c>
      <c r="Q253" s="3" t="s">
        <v>271</v>
      </c>
      <c r="R253" s="10">
        <v>2017</v>
      </c>
      <c r="W253" t="str">
        <v>d0100a52880e5602a06176b78dcf5f1b</v>
      </c>
    </row>
    <row r="254" spans="1:23" hidden="1" thickBot="1" x14ac:dyDescent="0.4">
      <c r="A254" s="8" t="s">
        <v>1235</v>
      </c>
      <c r="B254" s="1" t="s">
        <v>17</v>
      </c>
      <c r="C254" s="2">
        <v>43186.416192129633</v>
      </c>
      <c r="D254" s="28">
        <v>43186</v>
      </c>
      <c r="E254" s="28"/>
      <c r="F254" s="5" t="s">
        <v>28</v>
      </c>
      <c r="G254" s="1" t="s">
        <v>1236</v>
      </c>
      <c r="H254" s="1" t="s">
        <v>130</v>
      </c>
      <c r="I254" s="1" t="s">
        <v>1237</v>
      </c>
      <c r="J254" s="39">
        <v>44.9</v>
      </c>
      <c r="K254" s="1" t="s">
        <v>41</v>
      </c>
      <c r="L254" s="1" t="s">
        <v>1238</v>
      </c>
      <c r="M254" s="1" t="s">
        <v>126</v>
      </c>
      <c r="N254" s="1" t="s">
        <v>132</v>
      </c>
      <c r="O254" s="1" t="s">
        <v>24</v>
      </c>
      <c r="P254" s="7">
        <v>3</v>
      </c>
      <c r="Q254" s="3" t="s">
        <v>200</v>
      </c>
      <c r="R254" s="10">
        <v>2018</v>
      </c>
      <c r="W254" t="str">
        <v>e249cff481eb91f18da21f1884e86324</v>
      </c>
    </row>
    <row r="255" spans="1:23" hidden="1" thickBot="1" x14ac:dyDescent="0.4">
      <c r="A255" s="8" t="s">
        <v>1239</v>
      </c>
      <c r="B255" s="1" t="s">
        <v>17</v>
      </c>
      <c r="C255" s="2">
        <v>43227.968969907408</v>
      </c>
      <c r="D255" s="28">
        <v>43227</v>
      </c>
      <c r="E255" s="28"/>
      <c r="F255" s="5" t="s">
        <v>28</v>
      </c>
      <c r="G255" s="1" t="s">
        <v>1240</v>
      </c>
      <c r="H255" s="4" t="s">
        <v>1241</v>
      </c>
      <c r="I255" s="1" t="s">
        <v>1242</v>
      </c>
      <c r="J255" s="39">
        <v>49</v>
      </c>
      <c r="K255" s="1" t="s">
        <v>22</v>
      </c>
      <c r="L255" s="1" t="s">
        <v>97</v>
      </c>
      <c r="M255" s="1" t="s">
        <v>85</v>
      </c>
      <c r="N255" s="1" t="s">
        <v>143</v>
      </c>
      <c r="O255" s="1" t="s">
        <v>78</v>
      </c>
      <c r="P255" s="7">
        <v>5</v>
      </c>
      <c r="Q255" s="3" t="s">
        <v>26</v>
      </c>
      <c r="R255" s="10">
        <v>2018</v>
      </c>
      <c r="W255" t="str">
        <v>18493260806e807d314bd6fcfc32e2b8</v>
      </c>
    </row>
    <row r="256" spans="1:23" hidden="1" thickBot="1" x14ac:dyDescent="0.4">
      <c r="A256" s="8" t="s">
        <v>1243</v>
      </c>
      <c r="B256" s="1" t="s">
        <v>17</v>
      </c>
      <c r="C256" s="2">
        <v>43153.522557870368</v>
      </c>
      <c r="D256" s="28">
        <v>43153</v>
      </c>
      <c r="E256" s="28"/>
      <c r="F256" s="5" t="s">
        <v>28</v>
      </c>
      <c r="G256" s="1" t="s">
        <v>1244</v>
      </c>
      <c r="H256" s="1" t="s">
        <v>1245</v>
      </c>
      <c r="I256" s="1" t="s">
        <v>1246</v>
      </c>
      <c r="J256" s="39">
        <v>49.9</v>
      </c>
      <c r="K256" s="1" t="s">
        <v>1247</v>
      </c>
      <c r="L256" s="1" t="s">
        <v>34</v>
      </c>
      <c r="M256" s="1" t="s">
        <v>35</v>
      </c>
      <c r="N256" s="1" t="s">
        <v>176</v>
      </c>
      <c r="O256" s="1" t="s">
        <v>24</v>
      </c>
      <c r="P256" s="7">
        <v>2</v>
      </c>
      <c r="Q256" s="3" t="s">
        <v>69</v>
      </c>
      <c r="R256" s="10">
        <v>2018</v>
      </c>
      <c r="W256" t="str">
        <v>2d444d5acef311b6209ba38a423d4761</v>
      </c>
    </row>
    <row r="257" spans="1:23" hidden="1" thickBot="1" x14ac:dyDescent="0.4">
      <c r="A257" s="8" t="s">
        <v>1248</v>
      </c>
      <c r="B257" s="1" t="s">
        <v>17</v>
      </c>
      <c r="C257" s="2">
        <v>43133.728101851855</v>
      </c>
      <c r="D257" s="28">
        <v>43133</v>
      </c>
      <c r="E257" s="28"/>
      <c r="F257" s="5" t="s">
        <v>28</v>
      </c>
      <c r="G257" s="1" t="s">
        <v>1249</v>
      </c>
      <c r="H257" s="1" t="s">
        <v>1250</v>
      </c>
      <c r="I257" s="1" t="s">
        <v>1251</v>
      </c>
      <c r="J257" s="39">
        <v>19.899999999999999</v>
      </c>
      <c r="K257" s="1" t="s">
        <v>340</v>
      </c>
      <c r="L257" s="1" t="s">
        <v>1252</v>
      </c>
      <c r="M257" s="1" t="s">
        <v>85</v>
      </c>
      <c r="N257" s="1" t="s">
        <v>50</v>
      </c>
      <c r="O257" s="1" t="s">
        <v>24</v>
      </c>
      <c r="P257" s="7">
        <v>2</v>
      </c>
      <c r="Q257" s="3" t="s">
        <v>69</v>
      </c>
      <c r="R257" s="10">
        <v>2018</v>
      </c>
      <c r="W257" t="str">
        <v>7bc45317580df2c811c370ec4b6196da</v>
      </c>
    </row>
    <row r="258" spans="1:23" hidden="1" thickBot="1" x14ac:dyDescent="0.4">
      <c r="A258" s="8" t="s">
        <v>1253</v>
      </c>
      <c r="B258" s="1" t="s">
        <v>17</v>
      </c>
      <c r="C258" s="2">
        <v>43262.653773148151</v>
      </c>
      <c r="D258" s="28">
        <v>43262</v>
      </c>
      <c r="E258" s="28"/>
      <c r="F258" s="5" t="s">
        <v>28</v>
      </c>
      <c r="G258" s="1" t="s">
        <v>1254</v>
      </c>
      <c r="H258" s="1" t="s">
        <v>1255</v>
      </c>
      <c r="I258" s="1" t="s">
        <v>1256</v>
      </c>
      <c r="J258" s="39">
        <v>219.89</v>
      </c>
      <c r="K258" s="1" t="s">
        <v>299</v>
      </c>
      <c r="L258" s="1" t="s">
        <v>397</v>
      </c>
      <c r="M258" s="1" t="s">
        <v>24</v>
      </c>
      <c r="N258" s="1" t="s">
        <v>1257</v>
      </c>
      <c r="O258" s="1" t="s">
        <v>24</v>
      </c>
      <c r="P258" s="7">
        <v>6</v>
      </c>
      <c r="Q258" s="3" t="s">
        <v>57</v>
      </c>
      <c r="R258" s="10">
        <v>2018</v>
      </c>
      <c r="W258" t="str">
        <v>39f428ffba2a9207ffb6406237ffe25a</v>
      </c>
    </row>
    <row r="259" spans="1:23" hidden="1" thickBot="1" x14ac:dyDescent="0.4">
      <c r="A259" s="8" t="s">
        <v>1258</v>
      </c>
      <c r="B259" s="1" t="s">
        <v>17</v>
      </c>
      <c r="C259" s="2">
        <v>43222.818981481483</v>
      </c>
      <c r="D259" s="28">
        <v>43222</v>
      </c>
      <c r="E259" s="28"/>
      <c r="F259" s="5" t="s">
        <v>28</v>
      </c>
      <c r="G259" s="1" t="s">
        <v>1259</v>
      </c>
      <c r="H259" s="1" t="s">
        <v>1260</v>
      </c>
      <c r="I259" s="1" t="s">
        <v>1261</v>
      </c>
      <c r="J259" s="39">
        <v>89.9</v>
      </c>
      <c r="K259" s="1" t="s">
        <v>360</v>
      </c>
      <c r="L259" s="1" t="s">
        <v>733</v>
      </c>
      <c r="M259" s="1" t="s">
        <v>24</v>
      </c>
      <c r="N259" s="1" t="s">
        <v>50</v>
      </c>
      <c r="O259" s="1" t="s">
        <v>24</v>
      </c>
      <c r="P259" s="7">
        <v>5</v>
      </c>
      <c r="Q259" s="3" t="s">
        <v>26</v>
      </c>
      <c r="R259" s="10">
        <v>2018</v>
      </c>
      <c r="W259" t="str">
        <v>2eb8e1144ea3959de1aaa9201b3b4518</v>
      </c>
    </row>
    <row r="260" spans="1:23" hidden="1" thickBot="1" x14ac:dyDescent="0.4">
      <c r="A260" s="8" t="s">
        <v>1262</v>
      </c>
      <c r="B260" s="1" t="s">
        <v>17</v>
      </c>
      <c r="C260" s="2">
        <v>43110.9299537037</v>
      </c>
      <c r="D260" s="28">
        <v>43110</v>
      </c>
      <c r="E260" s="28"/>
      <c r="F260" s="5" t="s">
        <v>28</v>
      </c>
      <c r="G260" s="1" t="s">
        <v>1263</v>
      </c>
      <c r="H260" s="1" t="s">
        <v>1264</v>
      </c>
      <c r="I260" s="1" t="s">
        <v>1265</v>
      </c>
      <c r="J260" s="39">
        <v>199.99</v>
      </c>
      <c r="K260" s="1" t="s">
        <v>153</v>
      </c>
      <c r="L260" s="1" t="s">
        <v>34</v>
      </c>
      <c r="M260" s="1" t="s">
        <v>35</v>
      </c>
      <c r="N260" s="1" t="s">
        <v>1266</v>
      </c>
      <c r="O260" s="1" t="s">
        <v>85</v>
      </c>
      <c r="P260" s="7">
        <v>1</v>
      </c>
      <c r="Q260" s="3" t="s">
        <v>107</v>
      </c>
      <c r="R260" s="10">
        <v>2018</v>
      </c>
      <c r="W260" t="str">
        <v>231c5fbb9dd6166904af9bad6728b5aa</v>
      </c>
    </row>
    <row r="261" spans="1:23" hidden="1" thickBot="1" x14ac:dyDescent="0.4">
      <c r="A261" s="8" t="s">
        <v>1267</v>
      </c>
      <c r="B261" s="1" t="s">
        <v>17</v>
      </c>
      <c r="C261" s="2">
        <v>43185.545717592591</v>
      </c>
      <c r="D261" s="28">
        <v>43185</v>
      </c>
      <c r="E261" s="28"/>
      <c r="F261" s="5" t="s">
        <v>28</v>
      </c>
      <c r="G261" s="1" t="s">
        <v>1268</v>
      </c>
      <c r="H261" s="1" t="s">
        <v>1269</v>
      </c>
      <c r="I261" s="1" t="s">
        <v>1270</v>
      </c>
      <c r="J261" s="39">
        <v>199.9</v>
      </c>
      <c r="K261" s="1" t="s">
        <v>96</v>
      </c>
      <c r="L261" s="1" t="s">
        <v>1271</v>
      </c>
      <c r="M261" s="1" t="s">
        <v>24</v>
      </c>
      <c r="N261" s="1" t="s">
        <v>33</v>
      </c>
      <c r="O261" s="1" t="s">
        <v>24</v>
      </c>
      <c r="P261" s="7">
        <v>3</v>
      </c>
      <c r="Q261" s="3" t="s">
        <v>200</v>
      </c>
      <c r="R261" s="10">
        <v>2018</v>
      </c>
      <c r="W261" t="str">
        <v>0de4d39666b134214c03a51f7d1eba45</v>
      </c>
    </row>
    <row r="262" spans="1:23" hidden="1" thickBot="1" x14ac:dyDescent="0.4">
      <c r="A262" s="8" t="s">
        <v>1272</v>
      </c>
      <c r="B262" s="1" t="s">
        <v>17</v>
      </c>
      <c r="C262" s="2">
        <v>43061.794861111113</v>
      </c>
      <c r="D262" s="28">
        <v>43061</v>
      </c>
      <c r="E262" s="28"/>
      <c r="F262" s="5" t="s">
        <v>28</v>
      </c>
      <c r="G262" s="1" t="s">
        <v>1273</v>
      </c>
      <c r="H262" s="1" t="s">
        <v>1274</v>
      </c>
      <c r="I262" s="1" t="s">
        <v>1275</v>
      </c>
      <c r="J262" s="39">
        <v>69.900000000000006</v>
      </c>
      <c r="K262" s="1" t="s">
        <v>249</v>
      </c>
      <c r="L262" s="1" t="s">
        <v>1276</v>
      </c>
      <c r="M262" s="1" t="s">
        <v>35</v>
      </c>
      <c r="N262" s="1" t="s">
        <v>1277</v>
      </c>
      <c r="O262" s="1" t="s">
        <v>24</v>
      </c>
      <c r="P262" s="7">
        <v>11</v>
      </c>
      <c r="Q262" s="3" t="s">
        <v>99</v>
      </c>
      <c r="R262" s="10">
        <v>2017</v>
      </c>
      <c r="W262" t="str">
        <v>e6c0c1754a4772066631827775c805d6</v>
      </c>
    </row>
    <row r="263" spans="1:23" hidden="1" thickBot="1" x14ac:dyDescent="0.4">
      <c r="A263" s="8" t="s">
        <v>1278</v>
      </c>
      <c r="B263" s="1" t="s">
        <v>17</v>
      </c>
      <c r="C263" s="2">
        <v>43063.970729166664</v>
      </c>
      <c r="D263" s="28">
        <v>43063</v>
      </c>
      <c r="E263" s="28"/>
      <c r="F263" s="5" t="s">
        <v>28</v>
      </c>
      <c r="G263" s="1" t="s">
        <v>1279</v>
      </c>
      <c r="H263" s="1" t="s">
        <v>115</v>
      </c>
      <c r="I263" s="1" t="s">
        <v>1280</v>
      </c>
      <c r="J263" s="39">
        <v>229</v>
      </c>
      <c r="K263" s="1" t="s">
        <v>117</v>
      </c>
      <c r="L263" s="1" t="s">
        <v>705</v>
      </c>
      <c r="M263" s="1" t="s">
        <v>35</v>
      </c>
      <c r="N263" s="1" t="s">
        <v>118</v>
      </c>
      <c r="O263" s="1" t="s">
        <v>24</v>
      </c>
      <c r="P263" s="7">
        <v>11</v>
      </c>
      <c r="Q263" s="3" t="s">
        <v>99</v>
      </c>
      <c r="R263" s="10">
        <v>2017</v>
      </c>
      <c r="W263" t="str">
        <v>8057404f0b48f9bc5a2e1c8deab5a8d4</v>
      </c>
    </row>
    <row r="264" spans="1:23" hidden="1" thickBot="1" x14ac:dyDescent="0.4">
      <c r="A264" s="8" t="s">
        <v>1281</v>
      </c>
      <c r="B264" s="1" t="s">
        <v>17</v>
      </c>
      <c r="C264" s="2">
        <v>43046.644756944443</v>
      </c>
      <c r="D264" s="28">
        <v>43046</v>
      </c>
      <c r="E264" s="28"/>
      <c r="F264" s="5" t="s">
        <v>28</v>
      </c>
      <c r="G264" s="1" t="s">
        <v>1282</v>
      </c>
      <c r="H264" s="1" t="s">
        <v>750</v>
      </c>
      <c r="I264" s="1" t="s">
        <v>1283</v>
      </c>
      <c r="J264" s="39">
        <v>39.9</v>
      </c>
      <c r="K264" s="1" t="s">
        <v>124</v>
      </c>
      <c r="L264" s="1" t="s">
        <v>118</v>
      </c>
      <c r="M264" s="1" t="s">
        <v>24</v>
      </c>
      <c r="N264" s="1" t="s">
        <v>752</v>
      </c>
      <c r="O264" s="1" t="s">
        <v>126</v>
      </c>
      <c r="P264" s="7">
        <v>11</v>
      </c>
      <c r="Q264" s="3" t="s">
        <v>99</v>
      </c>
      <c r="R264" s="10">
        <v>2017</v>
      </c>
      <c r="W264" t="str">
        <v>e21e08b6eee6cda8f5cc69981707fa71</v>
      </c>
    </row>
    <row r="265" spans="1:23" hidden="1" thickBot="1" x14ac:dyDescent="0.4">
      <c r="A265" s="8" t="s">
        <v>1284</v>
      </c>
      <c r="B265" s="1" t="s">
        <v>17</v>
      </c>
      <c r="C265" s="2">
        <v>42774.461759259262</v>
      </c>
      <c r="D265" s="28">
        <v>42774</v>
      </c>
      <c r="E265" s="28"/>
      <c r="F265" s="5" t="s">
        <v>28</v>
      </c>
      <c r="G265" s="1" t="s">
        <v>1285</v>
      </c>
      <c r="H265" s="1" t="s">
        <v>1286</v>
      </c>
      <c r="I265" s="1" t="s">
        <v>1287</v>
      </c>
      <c r="J265" s="39">
        <v>242</v>
      </c>
      <c r="K265" s="1" t="s">
        <v>96</v>
      </c>
      <c r="L265" s="1" t="s">
        <v>34</v>
      </c>
      <c r="M265" s="1" t="s">
        <v>35</v>
      </c>
      <c r="N265" s="1" t="s">
        <v>143</v>
      </c>
      <c r="O265" s="1" t="s">
        <v>78</v>
      </c>
      <c r="P265" s="7">
        <v>2</v>
      </c>
      <c r="Q265" s="3" t="s">
        <v>271</v>
      </c>
      <c r="R265" s="10">
        <v>2017</v>
      </c>
      <c r="W265" t="str">
        <v>8a5df58ab18abdaa52f8f595c1af1197</v>
      </c>
    </row>
    <row r="266" spans="1:23" hidden="1" thickBot="1" x14ac:dyDescent="0.4">
      <c r="A266" s="8" t="s">
        <v>1288</v>
      </c>
      <c r="B266" s="1" t="s">
        <v>17</v>
      </c>
      <c r="C266" s="2">
        <v>43264.365428240744</v>
      </c>
      <c r="D266" s="28">
        <v>43264</v>
      </c>
      <c r="E266" s="28"/>
      <c r="F266" s="5" t="s">
        <v>28</v>
      </c>
      <c r="G266" s="1" t="s">
        <v>1289</v>
      </c>
      <c r="H266" s="1" t="s">
        <v>1290</v>
      </c>
      <c r="I266" s="1" t="s">
        <v>1291</v>
      </c>
      <c r="J266" s="39">
        <v>99.5</v>
      </c>
      <c r="K266" s="1" t="s">
        <v>22</v>
      </c>
      <c r="L266" s="1" t="s">
        <v>1292</v>
      </c>
      <c r="M266" s="1" t="s">
        <v>920</v>
      </c>
      <c r="N266" s="1" t="s">
        <v>1293</v>
      </c>
      <c r="O266" s="1" t="s">
        <v>78</v>
      </c>
      <c r="P266" s="7">
        <v>6</v>
      </c>
      <c r="Q266" s="3" t="s">
        <v>57</v>
      </c>
      <c r="R266" s="10">
        <v>2018</v>
      </c>
      <c r="W266" t="str">
        <v>d9a7926047f158ca6ab53261baaef77b</v>
      </c>
    </row>
    <row r="267" spans="1:23" hidden="1" thickBot="1" x14ac:dyDescent="0.4">
      <c r="A267" s="8" t="s">
        <v>1294</v>
      </c>
      <c r="B267" s="1" t="s">
        <v>17</v>
      </c>
      <c r="C267" s="2">
        <v>43054.986921296295</v>
      </c>
      <c r="D267" s="28">
        <v>43054</v>
      </c>
      <c r="E267" s="28"/>
      <c r="F267" s="5" t="s">
        <v>28</v>
      </c>
      <c r="G267" s="1" t="s">
        <v>1295</v>
      </c>
      <c r="H267" s="1" t="s">
        <v>1296</v>
      </c>
      <c r="I267" s="1" t="s">
        <v>1297</v>
      </c>
      <c r="J267" s="39">
        <v>59.9</v>
      </c>
      <c r="K267" s="1" t="s">
        <v>117</v>
      </c>
      <c r="L267" s="1" t="s">
        <v>143</v>
      </c>
      <c r="M267" s="1" t="s">
        <v>78</v>
      </c>
      <c r="N267" s="1" t="s">
        <v>575</v>
      </c>
      <c r="O267" s="1" t="s">
        <v>24</v>
      </c>
      <c r="P267" s="7">
        <v>11</v>
      </c>
      <c r="Q267" s="3" t="s">
        <v>99</v>
      </c>
      <c r="R267" s="10">
        <v>2017</v>
      </c>
      <c r="W267" t="str">
        <v>511c9c59155679bf85e46829de6bf067</v>
      </c>
    </row>
    <row r="268" spans="1:23" hidden="1" thickBot="1" x14ac:dyDescent="0.4">
      <c r="A268" s="8" t="s">
        <v>1298</v>
      </c>
      <c r="B268" s="1" t="s">
        <v>17</v>
      </c>
      <c r="C268" s="2">
        <v>43187.780775462961</v>
      </c>
      <c r="D268" s="28">
        <v>43187</v>
      </c>
      <c r="E268" s="28"/>
      <c r="F268" s="5" t="s">
        <v>28</v>
      </c>
      <c r="G268" s="1" t="s">
        <v>1299</v>
      </c>
      <c r="H268" s="1" t="s">
        <v>1300</v>
      </c>
      <c r="I268" s="1" t="s">
        <v>1301</v>
      </c>
      <c r="J268" s="39">
        <v>19.690000000000001</v>
      </c>
      <c r="K268" s="1" t="s">
        <v>227</v>
      </c>
      <c r="L268" s="1" t="s">
        <v>575</v>
      </c>
      <c r="M268" s="1" t="s">
        <v>24</v>
      </c>
      <c r="N268" s="1" t="s">
        <v>50</v>
      </c>
      <c r="O268" s="1" t="s">
        <v>24</v>
      </c>
      <c r="P268" s="7">
        <v>3</v>
      </c>
      <c r="Q268" s="3" t="s">
        <v>200</v>
      </c>
      <c r="R268" s="10">
        <v>2018</v>
      </c>
      <c r="W268" t="str">
        <v>d56e764f8fe72cb1656efbbc36d504d1</v>
      </c>
    </row>
    <row r="269" spans="1:23" hidden="1" thickBot="1" x14ac:dyDescent="0.4">
      <c r="A269" s="8" t="s">
        <v>1302</v>
      </c>
      <c r="B269" s="1" t="s">
        <v>17</v>
      </c>
      <c r="C269" s="2">
        <v>42771.783148148148</v>
      </c>
      <c r="D269" s="28">
        <v>42771</v>
      </c>
      <c r="E269" s="28"/>
      <c r="F269" s="5" t="s">
        <v>28</v>
      </c>
      <c r="G269" s="1" t="s">
        <v>1303</v>
      </c>
      <c r="H269" s="1" t="s">
        <v>1304</v>
      </c>
      <c r="I269" s="1" t="s">
        <v>1305</v>
      </c>
      <c r="J269" s="39">
        <v>49.9</v>
      </c>
      <c r="K269" s="1" t="s">
        <v>153</v>
      </c>
      <c r="L269" s="1" t="s">
        <v>34</v>
      </c>
      <c r="M269" s="1" t="s">
        <v>35</v>
      </c>
      <c r="N269" s="1" t="s">
        <v>97</v>
      </c>
      <c r="O269" s="1" t="s">
        <v>85</v>
      </c>
      <c r="P269" s="7">
        <v>2</v>
      </c>
      <c r="Q269" s="3" t="s">
        <v>271</v>
      </c>
      <c r="R269" s="10">
        <v>2017</v>
      </c>
      <c r="W269" t="str">
        <v>4cd88e929bc2c3be1b5e48b3a4c1e287</v>
      </c>
    </row>
    <row r="270" spans="1:23" hidden="1" thickBot="1" x14ac:dyDescent="0.4">
      <c r="A270" s="8" t="s">
        <v>1306</v>
      </c>
      <c r="B270" s="1" t="s">
        <v>17</v>
      </c>
      <c r="C270" s="2">
        <v>43141.765173611115</v>
      </c>
      <c r="D270" s="28">
        <v>43141</v>
      </c>
      <c r="E270" s="28"/>
      <c r="F270" s="5" t="s">
        <v>28</v>
      </c>
      <c r="G270" s="1" t="s">
        <v>1307</v>
      </c>
      <c r="H270" s="1" t="s">
        <v>1308</v>
      </c>
      <c r="I270" s="1" t="s">
        <v>1309</v>
      </c>
      <c r="J270" s="39">
        <v>219.9</v>
      </c>
      <c r="K270" s="1" t="s">
        <v>22</v>
      </c>
      <c r="L270" s="1" t="s">
        <v>97</v>
      </c>
      <c r="M270" s="1" t="s">
        <v>85</v>
      </c>
      <c r="N270" s="1" t="s">
        <v>1310</v>
      </c>
      <c r="O270" s="1" t="s">
        <v>85</v>
      </c>
      <c r="P270" s="7">
        <v>2</v>
      </c>
      <c r="Q270" s="3" t="s">
        <v>69</v>
      </c>
      <c r="R270" s="10">
        <v>2018</v>
      </c>
      <c r="W270" t="str">
        <v>abd294844f541f770f1dba28105e2057</v>
      </c>
    </row>
    <row r="271" spans="1:23" hidden="1" thickBot="1" x14ac:dyDescent="0.4">
      <c r="A271" s="9" t="s">
        <v>1311</v>
      </c>
      <c r="B271" s="1" t="s">
        <v>17</v>
      </c>
      <c r="C271" s="2">
        <v>43333.482245370367</v>
      </c>
      <c r="D271" s="28">
        <v>43333</v>
      </c>
      <c r="E271" s="28"/>
      <c r="F271" s="5" t="s">
        <v>28</v>
      </c>
      <c r="G271" s="1" t="s">
        <v>1312</v>
      </c>
      <c r="H271" s="1" t="s">
        <v>878</v>
      </c>
      <c r="I271" s="1" t="s">
        <v>1313</v>
      </c>
      <c r="J271" s="39">
        <v>14.96</v>
      </c>
      <c r="K271" s="1" t="s">
        <v>880</v>
      </c>
      <c r="L271" s="1" t="s">
        <v>1314</v>
      </c>
      <c r="M271" s="1" t="s">
        <v>24</v>
      </c>
      <c r="N271" s="1" t="s">
        <v>147</v>
      </c>
      <c r="O271" s="1" t="s">
        <v>24</v>
      </c>
      <c r="P271" s="7">
        <v>8</v>
      </c>
      <c r="Q271" s="3" t="s">
        <v>234</v>
      </c>
      <c r="R271" s="10">
        <v>2018</v>
      </c>
      <c r="W271" t="str">
        <v>804f733828d8587c734a1d8fc5634e06</v>
      </c>
    </row>
    <row r="272" spans="1:23" hidden="1" thickBot="1" x14ac:dyDescent="0.4">
      <c r="A272" s="8" t="s">
        <v>1315</v>
      </c>
      <c r="B272" s="1" t="s">
        <v>17</v>
      </c>
      <c r="C272" s="2">
        <v>43154.702141203707</v>
      </c>
      <c r="D272" s="28">
        <v>43154</v>
      </c>
      <c r="E272" s="28"/>
      <c r="F272" s="5" t="s">
        <v>71</v>
      </c>
      <c r="G272" s="1" t="s">
        <v>1316</v>
      </c>
      <c r="H272" s="1" t="s">
        <v>1317</v>
      </c>
      <c r="I272" s="1" t="s">
        <v>1318</v>
      </c>
      <c r="J272" s="39">
        <v>18.899999999999999</v>
      </c>
      <c r="K272" s="1" t="s">
        <v>104</v>
      </c>
      <c r="L272" s="1" t="s">
        <v>34</v>
      </c>
      <c r="M272" s="1" t="s">
        <v>35</v>
      </c>
      <c r="N272" s="1" t="s">
        <v>50</v>
      </c>
      <c r="O272" s="1" t="s">
        <v>24</v>
      </c>
      <c r="P272" s="7">
        <v>2</v>
      </c>
      <c r="Q272" s="3" t="s">
        <v>69</v>
      </c>
      <c r="R272" s="10">
        <v>2018</v>
      </c>
      <c r="W272" t="str">
        <v>721f02a8125f571ecbe34cb7073ff732</v>
      </c>
    </row>
    <row r="273" spans="1:23" hidden="1" thickBot="1" x14ac:dyDescent="0.4">
      <c r="A273" s="8" t="s">
        <v>1319</v>
      </c>
      <c r="B273" s="1" t="s">
        <v>17</v>
      </c>
      <c r="C273" s="2">
        <v>43115.633067129631</v>
      </c>
      <c r="D273" s="28">
        <v>43115</v>
      </c>
      <c r="E273" s="28"/>
      <c r="F273" s="5" t="s">
        <v>28</v>
      </c>
      <c r="G273" s="1" t="s">
        <v>1320</v>
      </c>
      <c r="H273" s="1" t="s">
        <v>461</v>
      </c>
      <c r="I273" s="1" t="s">
        <v>1321</v>
      </c>
      <c r="J273" s="39">
        <v>139</v>
      </c>
      <c r="K273" s="1" t="s">
        <v>463</v>
      </c>
      <c r="L273" s="1" t="s">
        <v>1322</v>
      </c>
      <c r="M273" s="1" t="s">
        <v>106</v>
      </c>
      <c r="N273" s="1" t="s">
        <v>464</v>
      </c>
      <c r="O273" s="1" t="s">
        <v>24</v>
      </c>
      <c r="P273" s="7">
        <v>1</v>
      </c>
      <c r="Q273" s="3" t="s">
        <v>107</v>
      </c>
      <c r="R273" s="10">
        <v>2018</v>
      </c>
      <c r="W273" t="str">
        <v>17e604bb550e265b46ebefe61430751b</v>
      </c>
    </row>
    <row r="274" spans="1:23" hidden="1" thickBot="1" x14ac:dyDescent="0.4">
      <c r="A274" s="8" t="s">
        <v>1323</v>
      </c>
      <c r="B274" s="1" t="s">
        <v>17</v>
      </c>
      <c r="C274" s="2">
        <v>43244.495474537034</v>
      </c>
      <c r="D274" s="28">
        <v>43244</v>
      </c>
      <c r="E274" s="28"/>
      <c r="F274" s="5" t="s">
        <v>28</v>
      </c>
      <c r="G274" s="1" t="s">
        <v>1324</v>
      </c>
      <c r="H274" s="1" t="s">
        <v>1325</v>
      </c>
      <c r="I274" s="1" t="s">
        <v>1326</v>
      </c>
      <c r="J274" s="39">
        <v>208</v>
      </c>
      <c r="K274" s="1" t="s">
        <v>32</v>
      </c>
      <c r="L274" s="1" t="s">
        <v>706</v>
      </c>
      <c r="M274" s="1" t="s">
        <v>24</v>
      </c>
      <c r="N274" s="1" t="s">
        <v>1271</v>
      </c>
      <c r="O274" s="1" t="s">
        <v>24</v>
      </c>
      <c r="P274" s="7">
        <v>5</v>
      </c>
      <c r="Q274" s="3" t="s">
        <v>26</v>
      </c>
      <c r="R274" s="10">
        <v>2018</v>
      </c>
      <c r="W274" t="str">
        <v>f53340ca014b3ee6d71eaca8c0262828</v>
      </c>
    </row>
    <row r="275" spans="1:23" hidden="1" thickBot="1" x14ac:dyDescent="0.4">
      <c r="A275" s="8" t="s">
        <v>1327</v>
      </c>
      <c r="B275" s="1" t="s">
        <v>17</v>
      </c>
      <c r="C275" s="2">
        <v>43069.983368055553</v>
      </c>
      <c r="D275" s="28">
        <v>43069</v>
      </c>
      <c r="E275" s="28"/>
      <c r="F275" s="5" t="s">
        <v>28</v>
      </c>
      <c r="G275" s="1" t="s">
        <v>1328</v>
      </c>
      <c r="H275" s="1" t="s">
        <v>461</v>
      </c>
      <c r="I275" s="1" t="s">
        <v>1329</v>
      </c>
      <c r="J275" s="39">
        <v>79</v>
      </c>
      <c r="K275" s="1" t="s">
        <v>463</v>
      </c>
      <c r="L275" s="1" t="s">
        <v>624</v>
      </c>
      <c r="M275" s="1" t="s">
        <v>488</v>
      </c>
      <c r="N275" s="1" t="s">
        <v>464</v>
      </c>
      <c r="O275" s="1" t="s">
        <v>24</v>
      </c>
      <c r="P275" s="7">
        <v>11</v>
      </c>
      <c r="Q275" s="3" t="s">
        <v>99</v>
      </c>
      <c r="R275" s="10">
        <v>2017</v>
      </c>
      <c r="W275" t="str">
        <v>39d83b95ee59584c2232febd3336f1e5</v>
      </c>
    </row>
    <row r="276" spans="1:23" hidden="1" thickBot="1" x14ac:dyDescent="0.4">
      <c r="A276" s="8" t="s">
        <v>1330</v>
      </c>
      <c r="B276" s="1" t="s">
        <v>17</v>
      </c>
      <c r="C276" s="2">
        <v>43056.645405092589</v>
      </c>
      <c r="D276" s="28">
        <v>43056</v>
      </c>
      <c r="E276" s="28"/>
      <c r="F276" s="5" t="s">
        <v>28</v>
      </c>
      <c r="G276" s="1" t="s">
        <v>1331</v>
      </c>
      <c r="H276" s="1" t="s">
        <v>1332</v>
      </c>
      <c r="I276" s="1" t="s">
        <v>1333</v>
      </c>
      <c r="J276" s="39">
        <v>79.989999999999995</v>
      </c>
      <c r="K276" s="1" t="s">
        <v>249</v>
      </c>
      <c r="L276" s="1" t="s">
        <v>739</v>
      </c>
      <c r="M276" s="1" t="s">
        <v>78</v>
      </c>
      <c r="N276" s="1" t="s">
        <v>1334</v>
      </c>
      <c r="O276" s="1" t="s">
        <v>24</v>
      </c>
      <c r="P276" s="7">
        <v>11</v>
      </c>
      <c r="Q276" s="3" t="s">
        <v>99</v>
      </c>
      <c r="R276" s="10">
        <v>2017</v>
      </c>
      <c r="W276" t="str">
        <v>f62c75a1e0b4e381aab33418a63670a4</v>
      </c>
    </row>
    <row r="277" spans="1:23" hidden="1" thickBot="1" x14ac:dyDescent="0.4">
      <c r="A277" s="8" t="s">
        <v>1335</v>
      </c>
      <c r="B277" s="1" t="s">
        <v>17</v>
      </c>
      <c r="C277" s="2">
        <v>43136.651643518519</v>
      </c>
      <c r="D277" s="28">
        <v>43136</v>
      </c>
      <c r="E277" s="28"/>
      <c r="F277" s="5" t="s">
        <v>28</v>
      </c>
      <c r="G277" s="1" t="s">
        <v>1336</v>
      </c>
      <c r="H277" s="1" t="s">
        <v>1337</v>
      </c>
      <c r="I277" s="1" t="s">
        <v>1338</v>
      </c>
      <c r="J277" s="39">
        <v>79.900000000000006</v>
      </c>
      <c r="K277" s="1" t="s">
        <v>1339</v>
      </c>
      <c r="L277" s="1" t="s">
        <v>23</v>
      </c>
      <c r="M277" s="1" t="s">
        <v>24</v>
      </c>
      <c r="N277" s="1" t="s">
        <v>1340</v>
      </c>
      <c r="O277" s="1" t="s">
        <v>24</v>
      </c>
      <c r="P277" s="7">
        <v>2</v>
      </c>
      <c r="Q277" s="3" t="s">
        <v>69</v>
      </c>
      <c r="R277" s="10">
        <v>2018</v>
      </c>
      <c r="W277" t="str">
        <v>ed65a83531a2a39519f7fd6fbb0fe12c</v>
      </c>
    </row>
    <row r="278" spans="1:23" hidden="1" thickBot="1" x14ac:dyDescent="0.4">
      <c r="A278" s="8" t="s">
        <v>1341</v>
      </c>
      <c r="B278" s="1" t="s">
        <v>17</v>
      </c>
      <c r="C278" s="2">
        <v>42988.614548611113</v>
      </c>
      <c r="D278" s="28">
        <v>42988</v>
      </c>
      <c r="E278" s="28"/>
      <c r="F278" s="5" t="s">
        <v>28</v>
      </c>
      <c r="G278" s="1" t="s">
        <v>1342</v>
      </c>
      <c r="H278" s="1" t="s">
        <v>1343</v>
      </c>
      <c r="I278" s="1" t="s">
        <v>1344</v>
      </c>
      <c r="J278" s="39">
        <v>139.9</v>
      </c>
      <c r="K278" s="1" t="s">
        <v>96</v>
      </c>
      <c r="L278" s="1" t="s">
        <v>1345</v>
      </c>
      <c r="M278" s="1" t="s">
        <v>806</v>
      </c>
      <c r="N278" s="1" t="s">
        <v>1346</v>
      </c>
      <c r="O278" s="1" t="s">
        <v>24</v>
      </c>
      <c r="P278" s="7">
        <v>9</v>
      </c>
      <c r="Q278" s="3" t="s">
        <v>148</v>
      </c>
      <c r="R278" s="10">
        <v>2017</v>
      </c>
      <c r="W278" t="str">
        <v>707029282a0541fda1572e968b5d35b2</v>
      </c>
    </row>
    <row r="279" spans="1:23" hidden="1" thickBot="1" x14ac:dyDescent="0.4">
      <c r="A279" s="8" t="s">
        <v>1347</v>
      </c>
      <c r="B279" s="1" t="s">
        <v>17</v>
      </c>
      <c r="C279" s="2">
        <v>43165.703738425924</v>
      </c>
      <c r="D279" s="28">
        <v>43165</v>
      </c>
      <c r="E279" s="28"/>
      <c r="F279" s="5" t="s">
        <v>28</v>
      </c>
      <c r="G279" s="1" t="s">
        <v>1348</v>
      </c>
      <c r="H279" s="1" t="s">
        <v>197</v>
      </c>
      <c r="I279" s="1" t="s">
        <v>1349</v>
      </c>
      <c r="J279" s="39">
        <v>107</v>
      </c>
      <c r="K279" s="1" t="s">
        <v>96</v>
      </c>
      <c r="L279" s="1" t="s">
        <v>23</v>
      </c>
      <c r="M279" s="1" t="s">
        <v>24</v>
      </c>
      <c r="N279" s="1" t="s">
        <v>199</v>
      </c>
      <c r="O279" s="1" t="s">
        <v>24</v>
      </c>
      <c r="P279" s="7">
        <v>3</v>
      </c>
      <c r="Q279" s="3" t="s">
        <v>200</v>
      </c>
      <c r="R279" s="10">
        <v>2018</v>
      </c>
      <c r="W279" t="str">
        <v>1067b1fed93022ff928077f4db144386</v>
      </c>
    </row>
    <row r="280" spans="1:23" hidden="1" thickBot="1" x14ac:dyDescent="0.4">
      <c r="A280" s="8" t="s">
        <v>1350</v>
      </c>
      <c r="B280" s="1" t="s">
        <v>17</v>
      </c>
      <c r="C280" s="2">
        <v>43207.881238425929</v>
      </c>
      <c r="D280" s="28">
        <v>43207</v>
      </c>
      <c r="E280" s="28"/>
      <c r="F280" s="5" t="s">
        <v>71</v>
      </c>
      <c r="G280" s="1" t="s">
        <v>1351</v>
      </c>
      <c r="H280" s="1" t="s">
        <v>151</v>
      </c>
      <c r="I280" s="1" t="s">
        <v>1352</v>
      </c>
      <c r="J280" s="39">
        <v>79.900000000000006</v>
      </c>
      <c r="K280" s="1" t="s">
        <v>299</v>
      </c>
      <c r="L280" s="1" t="s">
        <v>1353</v>
      </c>
      <c r="M280" s="1" t="s">
        <v>126</v>
      </c>
      <c r="N280" s="1" t="s">
        <v>155</v>
      </c>
      <c r="O280" s="1" t="s">
        <v>24</v>
      </c>
      <c r="P280" s="7">
        <v>4</v>
      </c>
      <c r="Q280" s="3" t="s">
        <v>36</v>
      </c>
      <c r="R280" s="10">
        <v>2018</v>
      </c>
      <c r="W280" t="str">
        <v>e2899c01b0665046758356f4e338aca0</v>
      </c>
    </row>
    <row r="281" spans="1:23" hidden="1" thickBot="1" x14ac:dyDescent="0.4">
      <c r="A281" s="9" t="s">
        <v>1354</v>
      </c>
      <c r="B281" s="1" t="s">
        <v>17</v>
      </c>
      <c r="C281" s="2">
        <v>43168.401458333334</v>
      </c>
      <c r="D281" s="28">
        <v>43168</v>
      </c>
      <c r="E281" s="28"/>
      <c r="F281" s="5" t="s">
        <v>28</v>
      </c>
      <c r="G281" s="1" t="s">
        <v>1355</v>
      </c>
      <c r="H281" s="1" t="s">
        <v>1029</v>
      </c>
      <c r="I281" s="1" t="s">
        <v>1356</v>
      </c>
      <c r="J281" s="39">
        <v>37.99</v>
      </c>
      <c r="K281" s="1" t="s">
        <v>411</v>
      </c>
      <c r="L281" s="1" t="s">
        <v>403</v>
      </c>
      <c r="M281" s="1" t="s">
        <v>24</v>
      </c>
      <c r="N281" s="1" t="s">
        <v>706</v>
      </c>
      <c r="O281" s="1" t="s">
        <v>24</v>
      </c>
      <c r="P281" s="7">
        <v>3</v>
      </c>
      <c r="Q281" s="3" t="s">
        <v>200</v>
      </c>
      <c r="R281" s="10">
        <v>2018</v>
      </c>
      <c r="W281" t="str">
        <v>b8474aa90eb678e72fac6742e04efc6c</v>
      </c>
    </row>
    <row r="282" spans="1:23" hidden="1" thickBot="1" x14ac:dyDescent="0.4">
      <c r="A282" s="8" t="s">
        <v>1357</v>
      </c>
      <c r="B282" s="1" t="s">
        <v>17</v>
      </c>
      <c r="C282" s="2">
        <v>43231.774641203701</v>
      </c>
      <c r="D282" s="28">
        <v>43231</v>
      </c>
      <c r="E282" s="28"/>
      <c r="F282" s="5" t="s">
        <v>28</v>
      </c>
      <c r="G282" s="1" t="s">
        <v>1358</v>
      </c>
      <c r="H282" s="1" t="s">
        <v>1359</v>
      </c>
      <c r="I282" s="1" t="s">
        <v>1360</v>
      </c>
      <c r="J282" s="39">
        <v>59.9</v>
      </c>
      <c r="K282" s="1" t="s">
        <v>41</v>
      </c>
      <c r="L282" s="1" t="s">
        <v>1361</v>
      </c>
      <c r="M282" s="1" t="s">
        <v>126</v>
      </c>
      <c r="N282" s="1" t="s">
        <v>398</v>
      </c>
      <c r="O282" s="1" t="s">
        <v>126</v>
      </c>
      <c r="P282" s="7">
        <v>5</v>
      </c>
      <c r="Q282" s="3" t="s">
        <v>26</v>
      </c>
      <c r="R282" s="10">
        <v>2018</v>
      </c>
      <c r="W282" t="str">
        <v>637617b3ffe9e2f7a2411243829226d0</v>
      </c>
    </row>
    <row r="283" spans="1:23" hidden="1" thickBot="1" x14ac:dyDescent="0.4">
      <c r="A283" s="8" t="s">
        <v>1362</v>
      </c>
      <c r="B283" s="1" t="s">
        <v>17</v>
      </c>
      <c r="C283" s="2">
        <v>43266.931377314817</v>
      </c>
      <c r="D283" s="28">
        <v>43266</v>
      </c>
      <c r="E283" s="28"/>
      <c r="F283" s="5" t="s">
        <v>28</v>
      </c>
      <c r="G283" s="1" t="s">
        <v>1363</v>
      </c>
      <c r="H283" s="1" t="s">
        <v>1255</v>
      </c>
      <c r="I283" s="1" t="s">
        <v>1364</v>
      </c>
      <c r="J283" s="39">
        <v>149.9</v>
      </c>
      <c r="K283" s="1" t="s">
        <v>299</v>
      </c>
      <c r="L283" s="1" t="s">
        <v>118</v>
      </c>
      <c r="M283" s="1" t="s">
        <v>24</v>
      </c>
      <c r="N283" s="1" t="s">
        <v>1257</v>
      </c>
      <c r="O283" s="1" t="s">
        <v>24</v>
      </c>
      <c r="P283" s="7">
        <v>6</v>
      </c>
      <c r="Q283" s="3" t="s">
        <v>57</v>
      </c>
      <c r="R283" s="10">
        <v>2018</v>
      </c>
      <c r="W283" t="str">
        <v>610e831f41e8e6fe3214b767f41a17d5</v>
      </c>
    </row>
    <row r="284" spans="1:23" hidden="1" thickBot="1" x14ac:dyDescent="0.4">
      <c r="A284" s="8" t="s">
        <v>1365</v>
      </c>
      <c r="B284" s="1" t="s">
        <v>17</v>
      </c>
      <c r="C284" s="2">
        <v>43283.687523148146</v>
      </c>
      <c r="D284" s="28">
        <v>43283</v>
      </c>
      <c r="E284" s="28"/>
      <c r="F284" s="5" t="s">
        <v>71</v>
      </c>
      <c r="G284" s="1" t="s">
        <v>1366</v>
      </c>
      <c r="H284" s="1" t="s">
        <v>391</v>
      </c>
      <c r="I284" s="1" t="s">
        <v>1367</v>
      </c>
      <c r="J284" s="39">
        <v>26.18</v>
      </c>
      <c r="K284" s="1" t="s">
        <v>55</v>
      </c>
      <c r="L284" s="1" t="s">
        <v>23</v>
      </c>
      <c r="M284" s="1" t="s">
        <v>24</v>
      </c>
      <c r="N284" s="1" t="s">
        <v>50</v>
      </c>
      <c r="O284" s="1" t="s">
        <v>24</v>
      </c>
      <c r="P284" s="7">
        <v>7</v>
      </c>
      <c r="Q284" s="3" t="s">
        <v>133</v>
      </c>
      <c r="R284" s="10">
        <v>2018</v>
      </c>
      <c r="W284" t="str">
        <v>437f9569f80867dcf497500e087d8851</v>
      </c>
    </row>
    <row r="285" spans="1:23" hidden="1" thickBot="1" x14ac:dyDescent="0.4">
      <c r="A285" s="8" t="s">
        <v>1368</v>
      </c>
      <c r="B285" s="1" t="s">
        <v>17</v>
      </c>
      <c r="C285" s="2">
        <v>42947.866550925923</v>
      </c>
      <c r="D285" s="28">
        <v>42947</v>
      </c>
      <c r="E285" s="28"/>
      <c r="F285" s="5" t="s">
        <v>18</v>
      </c>
      <c r="G285" s="1" t="s">
        <v>1369</v>
      </c>
      <c r="H285" s="1" t="s">
        <v>151</v>
      </c>
      <c r="I285" s="1" t="s">
        <v>1370</v>
      </c>
      <c r="J285" s="39">
        <v>59.9</v>
      </c>
      <c r="K285" s="1" t="s">
        <v>153</v>
      </c>
      <c r="L285" s="1" t="s">
        <v>49</v>
      </c>
      <c r="M285" s="1" t="s">
        <v>24</v>
      </c>
      <c r="N285" s="1" t="s">
        <v>155</v>
      </c>
      <c r="O285" s="1" t="s">
        <v>24</v>
      </c>
      <c r="P285" s="7">
        <v>7</v>
      </c>
      <c r="Q285" s="3" t="s">
        <v>64</v>
      </c>
      <c r="R285" s="10">
        <v>2017</v>
      </c>
      <c r="W285" t="str">
        <v>5fbf0b33d959fccab26b945f15707bd3</v>
      </c>
    </row>
    <row r="286" spans="1:23" hidden="1" thickBot="1" x14ac:dyDescent="0.4">
      <c r="A286" s="8" t="s">
        <v>1371</v>
      </c>
      <c r="B286" s="1" t="s">
        <v>17</v>
      </c>
      <c r="C286" s="2">
        <v>43301.691631944443</v>
      </c>
      <c r="D286" s="28">
        <v>43301</v>
      </c>
      <c r="E286" s="28"/>
      <c r="F286" s="5" t="s">
        <v>28</v>
      </c>
      <c r="G286" s="1" t="s">
        <v>1372</v>
      </c>
      <c r="H286" s="1" t="s">
        <v>1269</v>
      </c>
      <c r="I286" s="1" t="s">
        <v>1373</v>
      </c>
      <c r="J286" s="39">
        <v>69.900000000000006</v>
      </c>
      <c r="K286" s="1" t="s">
        <v>96</v>
      </c>
      <c r="L286" s="1" t="s">
        <v>481</v>
      </c>
      <c r="M286" s="1" t="s">
        <v>85</v>
      </c>
      <c r="N286" s="1" t="s">
        <v>33</v>
      </c>
      <c r="O286" s="1" t="s">
        <v>24</v>
      </c>
      <c r="P286" s="7">
        <v>7</v>
      </c>
      <c r="Q286" s="3" t="s">
        <v>133</v>
      </c>
      <c r="R286" s="10">
        <v>2018</v>
      </c>
      <c r="W286" t="str">
        <v>240ead1a7284667e0ec71d01f80e4d5e</v>
      </c>
    </row>
    <row r="287" spans="1:23" hidden="1" thickBot="1" x14ac:dyDescent="0.4">
      <c r="A287" s="8" t="s">
        <v>1374</v>
      </c>
      <c r="B287" s="1" t="s">
        <v>17</v>
      </c>
      <c r="C287" s="2">
        <v>43074.427152777775</v>
      </c>
      <c r="D287" s="28">
        <v>43074</v>
      </c>
      <c r="E287" s="28"/>
      <c r="F287" s="5" t="s">
        <v>28</v>
      </c>
      <c r="G287" s="1" t="s">
        <v>1375</v>
      </c>
      <c r="H287" s="1" t="s">
        <v>1376</v>
      </c>
      <c r="I287" s="1" t="s">
        <v>1377</v>
      </c>
      <c r="J287" s="39">
        <v>88.9</v>
      </c>
      <c r="K287" s="1" t="s">
        <v>276</v>
      </c>
      <c r="L287" s="1" t="s">
        <v>23</v>
      </c>
      <c r="M287" s="1" t="s">
        <v>24</v>
      </c>
      <c r="N287" s="1" t="s">
        <v>98</v>
      </c>
      <c r="O287" s="1" t="s">
        <v>24</v>
      </c>
      <c r="P287" s="7">
        <v>12</v>
      </c>
      <c r="Q287" s="3" t="s">
        <v>138</v>
      </c>
      <c r="R287" s="10">
        <v>2017</v>
      </c>
      <c r="W287" t="str">
        <v>d5af7f6e2db2c527fe19decfc2d37a83</v>
      </c>
    </row>
    <row r="288" spans="1:23" hidden="1" thickBot="1" x14ac:dyDescent="0.4">
      <c r="A288" s="8" t="s">
        <v>1378</v>
      </c>
      <c r="B288" s="1" t="s">
        <v>17</v>
      </c>
      <c r="C288" s="2">
        <v>43046.986018518517</v>
      </c>
      <c r="D288" s="28">
        <v>43046</v>
      </c>
      <c r="E288" s="28"/>
      <c r="F288" s="5" t="s">
        <v>28</v>
      </c>
      <c r="G288" s="1" t="s">
        <v>1379</v>
      </c>
      <c r="H288" s="1" t="s">
        <v>1380</v>
      </c>
      <c r="I288" s="1" t="s">
        <v>1381</v>
      </c>
      <c r="J288" s="39">
        <v>36.99</v>
      </c>
      <c r="K288" s="1" t="s">
        <v>715</v>
      </c>
      <c r="L288" s="1" t="s">
        <v>34</v>
      </c>
      <c r="M288" s="1" t="s">
        <v>35</v>
      </c>
      <c r="N288" s="1" t="s">
        <v>25</v>
      </c>
      <c r="O288" s="1" t="s">
        <v>24</v>
      </c>
      <c r="P288" s="7">
        <v>11</v>
      </c>
      <c r="Q288" s="3" t="s">
        <v>99</v>
      </c>
      <c r="R288" s="10">
        <v>2017</v>
      </c>
      <c r="W288" t="str">
        <v>62f6e27aa9ff86022436c5bdfabc33e6</v>
      </c>
    </row>
    <row r="289" spans="1:23" hidden="1" thickBot="1" x14ac:dyDescent="0.4">
      <c r="A289" s="8" t="s">
        <v>1382</v>
      </c>
      <c r="B289" s="1" t="s">
        <v>1193</v>
      </c>
      <c r="C289" s="2">
        <v>43288.835555555554</v>
      </c>
      <c r="D289" s="28">
        <v>43288</v>
      </c>
      <c r="E289" s="28"/>
      <c r="F289" s="5" t="s">
        <v>28</v>
      </c>
      <c r="G289" s="1" t="s">
        <v>1383</v>
      </c>
      <c r="H289" s="1" t="s">
        <v>1384</v>
      </c>
      <c r="I289" s="1" t="s">
        <v>1385</v>
      </c>
      <c r="J289" s="39">
        <v>169.9</v>
      </c>
      <c r="K289" s="1" t="s">
        <v>41</v>
      </c>
      <c r="L289" s="1" t="s">
        <v>23</v>
      </c>
      <c r="M289" s="1" t="s">
        <v>24</v>
      </c>
      <c r="N289" s="1" t="s">
        <v>1386</v>
      </c>
      <c r="O289" s="1" t="s">
        <v>126</v>
      </c>
      <c r="P289" s="7">
        <v>7</v>
      </c>
      <c r="Q289" s="3" t="s">
        <v>133</v>
      </c>
      <c r="R289" s="10">
        <v>2018</v>
      </c>
      <c r="W289" t="str">
        <v>157ccf4a35b012e8c7cc4ff3c8edb6a8</v>
      </c>
    </row>
    <row r="290" spans="1:23" hidden="1" thickBot="1" x14ac:dyDescent="0.4">
      <c r="A290" s="8" t="s">
        <v>1387</v>
      </c>
      <c r="B290" s="1" t="s">
        <v>17</v>
      </c>
      <c r="C290" s="2">
        <v>43193.825787037036</v>
      </c>
      <c r="D290" s="28">
        <v>43193</v>
      </c>
      <c r="E290" s="28"/>
      <c r="F290" s="5" t="s">
        <v>28</v>
      </c>
      <c r="G290" s="1" t="s">
        <v>1388</v>
      </c>
      <c r="H290" s="1" t="s">
        <v>1389</v>
      </c>
      <c r="I290" s="1" t="s">
        <v>1390</v>
      </c>
      <c r="J290" s="39">
        <v>330</v>
      </c>
      <c r="K290" s="1" t="s">
        <v>32</v>
      </c>
      <c r="L290" s="1" t="s">
        <v>97</v>
      </c>
      <c r="M290" s="1" t="s">
        <v>85</v>
      </c>
      <c r="N290" s="1" t="s">
        <v>939</v>
      </c>
      <c r="O290" s="1" t="s">
        <v>24</v>
      </c>
      <c r="P290" s="7">
        <v>4</v>
      </c>
      <c r="Q290" s="3" t="s">
        <v>36</v>
      </c>
      <c r="R290" s="10">
        <v>2018</v>
      </c>
      <c r="W290" t="str">
        <v>5939f36dbe12649adeba478ae3c7e636</v>
      </c>
    </row>
    <row r="291" spans="1:23" hidden="1" thickBot="1" x14ac:dyDescent="0.4">
      <c r="A291" s="8" t="s">
        <v>1391</v>
      </c>
      <c r="B291" s="1" t="s">
        <v>17</v>
      </c>
      <c r="C291" s="2">
        <v>43080.484456018516</v>
      </c>
      <c r="D291" s="28">
        <v>43080</v>
      </c>
      <c r="E291" s="28"/>
      <c r="F291" s="5" t="s">
        <v>28</v>
      </c>
      <c r="G291" s="1" t="s">
        <v>1392</v>
      </c>
      <c r="H291" s="1" t="s">
        <v>1393</v>
      </c>
      <c r="I291" s="1" t="s">
        <v>1394</v>
      </c>
      <c r="J291" s="39">
        <v>70</v>
      </c>
      <c r="K291" s="1" t="s">
        <v>249</v>
      </c>
      <c r="L291" s="1" t="s">
        <v>797</v>
      </c>
      <c r="M291" s="1" t="s">
        <v>285</v>
      </c>
      <c r="N291" s="1" t="s">
        <v>286</v>
      </c>
      <c r="O291" s="1" t="s">
        <v>287</v>
      </c>
      <c r="P291" s="7">
        <v>12</v>
      </c>
      <c r="Q291" s="3" t="s">
        <v>138</v>
      </c>
      <c r="R291" s="10">
        <v>2017</v>
      </c>
      <c r="W291" t="str">
        <v>88bba3891566a6e0b16cee8135792e1b</v>
      </c>
    </row>
    <row r="292" spans="1:23" hidden="1" thickBot="1" x14ac:dyDescent="0.4">
      <c r="A292" s="8" t="s">
        <v>1395</v>
      </c>
      <c r="B292" s="1" t="s">
        <v>17</v>
      </c>
      <c r="C292" s="2">
        <v>43162.988680555558</v>
      </c>
      <c r="D292" s="28">
        <v>43162</v>
      </c>
      <c r="E292" s="28"/>
      <c r="F292" s="5" t="s">
        <v>28</v>
      </c>
      <c r="G292" s="1" t="s">
        <v>1396</v>
      </c>
      <c r="H292" s="1" t="s">
        <v>1317</v>
      </c>
      <c r="I292" s="1" t="s">
        <v>1397</v>
      </c>
      <c r="J292" s="39">
        <v>12.9</v>
      </c>
      <c r="K292" s="1" t="s">
        <v>104</v>
      </c>
      <c r="L292" s="1" t="s">
        <v>1398</v>
      </c>
      <c r="M292" s="1" t="s">
        <v>24</v>
      </c>
      <c r="N292" s="1" t="s">
        <v>50</v>
      </c>
      <c r="O292" s="1" t="s">
        <v>24</v>
      </c>
      <c r="P292" s="7">
        <v>3</v>
      </c>
      <c r="Q292" s="3" t="s">
        <v>200</v>
      </c>
      <c r="R292" s="10">
        <v>2018</v>
      </c>
      <c r="W292" t="str">
        <v>b025c63f2b137f993c1978609f2590b9</v>
      </c>
    </row>
    <row r="293" spans="1:23" hidden="1" thickBot="1" x14ac:dyDescent="0.4">
      <c r="A293" s="8" t="s">
        <v>1399</v>
      </c>
      <c r="B293" s="1" t="s">
        <v>17</v>
      </c>
      <c r="C293" s="2">
        <v>43065.95758101852</v>
      </c>
      <c r="D293" s="28">
        <v>43065</v>
      </c>
      <c r="E293" s="28"/>
      <c r="F293" s="5" t="s">
        <v>18</v>
      </c>
      <c r="G293" s="1" t="s">
        <v>1400</v>
      </c>
      <c r="H293" s="1" t="s">
        <v>1401</v>
      </c>
      <c r="I293" s="1" t="s">
        <v>1402</v>
      </c>
      <c r="J293" s="39">
        <v>277</v>
      </c>
      <c r="K293" s="1" t="s">
        <v>75</v>
      </c>
      <c r="L293" s="1" t="s">
        <v>105</v>
      </c>
      <c r="M293" s="1" t="s">
        <v>106</v>
      </c>
      <c r="N293" s="1" t="s">
        <v>1403</v>
      </c>
      <c r="O293" s="1" t="s">
        <v>85</v>
      </c>
      <c r="P293" s="7">
        <v>11</v>
      </c>
      <c r="Q293" s="3" t="s">
        <v>99</v>
      </c>
      <c r="R293" s="10">
        <v>2017</v>
      </c>
      <c r="W293" t="str">
        <v>6cbb7541cec244760660574cd04791c8</v>
      </c>
    </row>
    <row r="294" spans="1:23" hidden="1" thickBot="1" x14ac:dyDescent="0.4">
      <c r="A294" s="8" t="s">
        <v>1404</v>
      </c>
      <c r="B294" s="1" t="s">
        <v>17</v>
      </c>
      <c r="C294" s="2">
        <v>42997.513703703706</v>
      </c>
      <c r="D294" s="28">
        <v>42997</v>
      </c>
      <c r="E294" s="28"/>
      <c r="F294" s="5" t="s">
        <v>28</v>
      </c>
      <c r="G294" s="1" t="s">
        <v>1405</v>
      </c>
      <c r="H294" s="1" t="s">
        <v>1406</v>
      </c>
      <c r="I294" s="1" t="s">
        <v>1407</v>
      </c>
      <c r="J294" s="39">
        <v>59.99</v>
      </c>
      <c r="K294" s="1" t="s">
        <v>41</v>
      </c>
      <c r="L294" s="1" t="s">
        <v>23</v>
      </c>
      <c r="M294" s="1" t="s">
        <v>24</v>
      </c>
      <c r="N294" s="1" t="s">
        <v>91</v>
      </c>
      <c r="O294" s="1" t="s">
        <v>24</v>
      </c>
      <c r="P294" s="7">
        <v>9</v>
      </c>
      <c r="Q294" s="3" t="s">
        <v>148</v>
      </c>
      <c r="R294" s="10">
        <v>2017</v>
      </c>
      <c r="W294" t="str">
        <v>37660ed0022803717d2eb7bac4300621</v>
      </c>
    </row>
    <row r="295" spans="1:23" hidden="1" thickBot="1" x14ac:dyDescent="0.4">
      <c r="A295" s="8" t="s">
        <v>1408</v>
      </c>
      <c r="B295" s="1" t="s">
        <v>17</v>
      </c>
      <c r="C295" s="2">
        <v>43325.605636574073</v>
      </c>
      <c r="D295" s="28">
        <v>43325</v>
      </c>
      <c r="E295" s="28"/>
      <c r="F295" s="5" t="s">
        <v>28</v>
      </c>
      <c r="G295" s="1" t="s">
        <v>1409</v>
      </c>
      <c r="H295" s="1" t="s">
        <v>1410</v>
      </c>
      <c r="I295" s="1" t="s">
        <v>1411</v>
      </c>
      <c r="J295" s="39">
        <v>24.99</v>
      </c>
      <c r="K295" s="1" t="s">
        <v>227</v>
      </c>
      <c r="L295" s="1" t="s">
        <v>23</v>
      </c>
      <c r="M295" s="1" t="s">
        <v>24</v>
      </c>
      <c r="N295" s="1" t="s">
        <v>98</v>
      </c>
      <c r="O295" s="1" t="s">
        <v>24</v>
      </c>
      <c r="P295" s="7">
        <v>8</v>
      </c>
      <c r="Q295" s="3" t="s">
        <v>234</v>
      </c>
      <c r="R295" s="10">
        <v>2018</v>
      </c>
      <c r="W295" t="str">
        <v>e677ab34eb52c66dd39e65b9aa84fe4c</v>
      </c>
    </row>
    <row r="296" spans="1:23" hidden="1" thickBot="1" x14ac:dyDescent="0.4">
      <c r="A296" s="8" t="s">
        <v>1412</v>
      </c>
      <c r="B296" s="1" t="s">
        <v>17</v>
      </c>
      <c r="C296" s="2">
        <v>43229.590081018519</v>
      </c>
      <c r="D296" s="28">
        <v>43229</v>
      </c>
      <c r="E296" s="28"/>
      <c r="F296" s="5" t="s">
        <v>28</v>
      </c>
      <c r="G296" s="1" t="s">
        <v>1413</v>
      </c>
      <c r="H296" s="1" t="s">
        <v>1414</v>
      </c>
      <c r="I296" s="1" t="s">
        <v>1415</v>
      </c>
      <c r="J296" s="39">
        <v>90</v>
      </c>
      <c r="K296" s="1" t="s">
        <v>32</v>
      </c>
      <c r="L296" s="1" t="s">
        <v>23</v>
      </c>
      <c r="M296" s="1" t="s">
        <v>24</v>
      </c>
      <c r="N296" s="1" t="s">
        <v>286</v>
      </c>
      <c r="O296" s="1" t="s">
        <v>287</v>
      </c>
      <c r="P296" s="7">
        <v>5</v>
      </c>
      <c r="Q296" s="3" t="s">
        <v>26</v>
      </c>
      <c r="R296" s="10">
        <v>2018</v>
      </c>
      <c r="W296" t="str">
        <v>b8e9df924b8a1dca22c4920e9d6b33bc</v>
      </c>
    </row>
    <row r="297" spans="1:23" hidden="1" thickBot="1" x14ac:dyDescent="0.4">
      <c r="A297" s="8" t="s">
        <v>1416</v>
      </c>
      <c r="B297" s="1" t="s">
        <v>17</v>
      </c>
      <c r="C297" s="2">
        <v>43256.948020833333</v>
      </c>
      <c r="D297" s="28">
        <v>43256</v>
      </c>
      <c r="E297" s="28"/>
      <c r="F297" s="5" t="s">
        <v>28</v>
      </c>
      <c r="G297" s="1" t="s">
        <v>1417</v>
      </c>
      <c r="H297" s="1" t="s">
        <v>1418</v>
      </c>
      <c r="I297" s="1" t="s">
        <v>1419</v>
      </c>
      <c r="J297" s="39">
        <v>145</v>
      </c>
      <c r="K297" s="1" t="s">
        <v>411</v>
      </c>
      <c r="L297" s="1" t="s">
        <v>1420</v>
      </c>
      <c r="M297" s="1" t="s">
        <v>24</v>
      </c>
      <c r="N297" s="1" t="s">
        <v>1421</v>
      </c>
      <c r="O297" s="1" t="s">
        <v>24</v>
      </c>
      <c r="P297" s="7">
        <v>6</v>
      </c>
      <c r="Q297" s="3" t="s">
        <v>57</v>
      </c>
      <c r="R297" s="10">
        <v>2018</v>
      </c>
      <c r="W297" t="str">
        <v>ffc0249fed109d5d056d7c79b7fa7dd9</v>
      </c>
    </row>
    <row r="298" spans="1:23" hidden="1" thickBot="1" x14ac:dyDescent="0.4">
      <c r="A298" s="8" t="s">
        <v>1422</v>
      </c>
      <c r="B298" s="1" t="s">
        <v>17</v>
      </c>
      <c r="C298" s="2">
        <v>43217.969351851854</v>
      </c>
      <c r="D298" s="28">
        <v>43217</v>
      </c>
      <c r="E298" s="28"/>
      <c r="F298" s="5" t="s">
        <v>28</v>
      </c>
      <c r="G298" s="1" t="s">
        <v>1423</v>
      </c>
      <c r="H298" s="1" t="s">
        <v>1424</v>
      </c>
      <c r="I298" s="1" t="s">
        <v>1425</v>
      </c>
      <c r="J298" s="39">
        <v>262.39</v>
      </c>
      <c r="K298" s="1" t="s">
        <v>32</v>
      </c>
      <c r="L298" s="1" t="s">
        <v>939</v>
      </c>
      <c r="M298" s="1" t="s">
        <v>24</v>
      </c>
      <c r="N298" s="1" t="s">
        <v>270</v>
      </c>
      <c r="O298" s="1" t="s">
        <v>24</v>
      </c>
      <c r="P298" s="7">
        <v>4</v>
      </c>
      <c r="Q298" s="3" t="s">
        <v>36</v>
      </c>
      <c r="R298" s="10">
        <v>2018</v>
      </c>
      <c r="W298" t="str">
        <v>31757b95c65bd61af1af6d30103b64cf</v>
      </c>
    </row>
    <row r="299" spans="1:23" hidden="1" thickBot="1" x14ac:dyDescent="0.4">
      <c r="A299" s="8" t="s">
        <v>1426</v>
      </c>
      <c r="B299" s="1" t="s">
        <v>17</v>
      </c>
      <c r="C299" s="2">
        <v>43107.880057870374</v>
      </c>
      <c r="D299" s="28">
        <v>43107</v>
      </c>
      <c r="E299" s="28"/>
      <c r="F299" s="5" t="s">
        <v>71</v>
      </c>
      <c r="G299" s="1" t="s">
        <v>1427</v>
      </c>
      <c r="H299" s="1" t="s">
        <v>1428</v>
      </c>
      <c r="I299" s="1" t="s">
        <v>1429</v>
      </c>
      <c r="J299" s="39">
        <v>59.9</v>
      </c>
      <c r="K299" s="1" t="s">
        <v>83</v>
      </c>
      <c r="L299" s="1" t="s">
        <v>733</v>
      </c>
      <c r="M299" s="1" t="s">
        <v>24</v>
      </c>
      <c r="N299" s="1" t="s">
        <v>1430</v>
      </c>
      <c r="O299" s="1" t="s">
        <v>85</v>
      </c>
      <c r="P299" s="7">
        <v>1</v>
      </c>
      <c r="Q299" s="3" t="s">
        <v>107</v>
      </c>
      <c r="R299" s="10">
        <v>2018</v>
      </c>
      <c r="W299" t="str">
        <v>04a2b4ee7fcf9fa8bf25b8d5bc770152</v>
      </c>
    </row>
    <row r="300" spans="1:23" hidden="1" thickBot="1" x14ac:dyDescent="0.4">
      <c r="A300" s="8" t="s">
        <v>1431</v>
      </c>
      <c r="B300" s="1" t="s">
        <v>17</v>
      </c>
      <c r="C300" s="2">
        <v>43204.509930555556</v>
      </c>
      <c r="D300" s="28">
        <v>43204</v>
      </c>
      <c r="E300" s="28"/>
      <c r="F300" s="5" t="s">
        <v>71</v>
      </c>
      <c r="G300" s="1" t="s">
        <v>1432</v>
      </c>
      <c r="H300" s="1" t="s">
        <v>1433</v>
      </c>
      <c r="I300" s="1" t="s">
        <v>1434</v>
      </c>
      <c r="J300" s="39">
        <v>12.99</v>
      </c>
      <c r="K300" s="1" t="s">
        <v>1435</v>
      </c>
      <c r="L300" s="1" t="s">
        <v>1436</v>
      </c>
      <c r="M300" s="1" t="s">
        <v>78</v>
      </c>
      <c r="N300" s="1" t="s">
        <v>1437</v>
      </c>
      <c r="O300" s="1" t="s">
        <v>78</v>
      </c>
      <c r="P300" s="7">
        <v>4</v>
      </c>
      <c r="Q300" s="3" t="s">
        <v>36</v>
      </c>
      <c r="R300" s="10">
        <v>2018</v>
      </c>
      <c r="W300" t="str">
        <v>d9d6038fc6b49e88d43af0a6d43f0846</v>
      </c>
    </row>
    <row r="301" spans="1:23" hidden="1" thickBot="1" x14ac:dyDescent="0.4">
      <c r="A301" s="8" t="s">
        <v>1438</v>
      </c>
      <c r="B301" s="1" t="s">
        <v>17</v>
      </c>
      <c r="C301" s="2">
        <v>43053.668067129627</v>
      </c>
      <c r="D301" s="28">
        <v>43053</v>
      </c>
      <c r="E301" s="28"/>
      <c r="F301" s="5" t="s">
        <v>28</v>
      </c>
      <c r="G301" s="1" t="s">
        <v>1439</v>
      </c>
      <c r="H301" s="1" t="s">
        <v>1440</v>
      </c>
      <c r="I301" s="1" t="s">
        <v>1441</v>
      </c>
      <c r="J301" s="39">
        <v>137.19999999999999</v>
      </c>
      <c r="K301" s="1" t="s">
        <v>975</v>
      </c>
      <c r="L301" s="1" t="s">
        <v>23</v>
      </c>
      <c r="M301" s="1" t="s">
        <v>24</v>
      </c>
      <c r="N301" s="1" t="s">
        <v>97</v>
      </c>
      <c r="O301" s="1" t="s">
        <v>85</v>
      </c>
      <c r="P301" s="7">
        <v>11</v>
      </c>
      <c r="Q301" s="3" t="s">
        <v>99</v>
      </c>
      <c r="R301" s="10">
        <v>2017</v>
      </c>
      <c r="W301" t="str">
        <v>dca4a82d39755569d7c236f6182575af</v>
      </c>
    </row>
    <row r="302" spans="1:23" hidden="1" thickBot="1" x14ac:dyDescent="0.4">
      <c r="A302" s="8" t="s">
        <v>1442</v>
      </c>
      <c r="B302" s="1" t="s">
        <v>17</v>
      </c>
      <c r="C302" s="2">
        <v>42869.883159722223</v>
      </c>
      <c r="D302" s="28">
        <v>42869</v>
      </c>
      <c r="E302" s="28"/>
      <c r="F302" s="5" t="s">
        <v>28</v>
      </c>
      <c r="G302" s="1" t="s">
        <v>1443</v>
      </c>
      <c r="H302" s="1" t="s">
        <v>1444</v>
      </c>
      <c r="I302" s="1" t="s">
        <v>1445</v>
      </c>
      <c r="J302" s="39">
        <v>120</v>
      </c>
      <c r="K302" s="1" t="s">
        <v>411</v>
      </c>
      <c r="L302" s="1" t="s">
        <v>143</v>
      </c>
      <c r="M302" s="1" t="s">
        <v>78</v>
      </c>
      <c r="N302" s="1" t="s">
        <v>97</v>
      </c>
      <c r="O302" s="1" t="s">
        <v>85</v>
      </c>
      <c r="P302" s="7">
        <v>5</v>
      </c>
      <c r="Q302" s="3" t="s">
        <v>185</v>
      </c>
      <c r="R302" s="10">
        <v>2017</v>
      </c>
      <c r="W302" t="str">
        <v>e985c1050ad17116e8f5187e8ff1bf0b</v>
      </c>
    </row>
    <row r="303" spans="1:23" hidden="1" thickBot="1" x14ac:dyDescent="0.4">
      <c r="A303" s="8" t="s">
        <v>1446</v>
      </c>
      <c r="B303" s="1" t="s">
        <v>17</v>
      </c>
      <c r="C303" s="2">
        <v>43164.700567129628</v>
      </c>
      <c r="D303" s="28">
        <v>43164</v>
      </c>
      <c r="E303" s="28"/>
      <c r="F303" s="5" t="s">
        <v>28</v>
      </c>
      <c r="G303" s="1" t="s">
        <v>1447</v>
      </c>
      <c r="H303" s="1" t="s">
        <v>1448</v>
      </c>
      <c r="I303" s="1" t="s">
        <v>1449</v>
      </c>
      <c r="J303" s="39">
        <v>100</v>
      </c>
      <c r="K303" s="1" t="s">
        <v>299</v>
      </c>
      <c r="L303" s="1" t="s">
        <v>1450</v>
      </c>
      <c r="M303" s="1" t="s">
        <v>106</v>
      </c>
      <c r="N303" s="1" t="s">
        <v>1451</v>
      </c>
      <c r="O303" s="1" t="s">
        <v>859</v>
      </c>
      <c r="P303" s="7">
        <v>3</v>
      </c>
      <c r="Q303" s="3" t="s">
        <v>200</v>
      </c>
      <c r="R303" s="10">
        <v>2018</v>
      </c>
      <c r="W303" t="str">
        <v>748cd327f8dd41d29e7f94c334beb869</v>
      </c>
    </row>
    <row r="304" spans="1:23" hidden="1" thickBot="1" x14ac:dyDescent="0.4">
      <c r="A304" s="8" t="s">
        <v>1452</v>
      </c>
      <c r="B304" s="1" t="s">
        <v>17</v>
      </c>
      <c r="C304" s="2">
        <v>43075.896203703705</v>
      </c>
      <c r="D304" s="28">
        <v>43075</v>
      </c>
      <c r="E304" s="28"/>
      <c r="F304" s="5" t="s">
        <v>28</v>
      </c>
      <c r="G304" s="1" t="s">
        <v>1453</v>
      </c>
      <c r="H304" s="1" t="s">
        <v>401</v>
      </c>
      <c r="I304" s="1" t="s">
        <v>1454</v>
      </c>
      <c r="J304" s="39">
        <v>49.9</v>
      </c>
      <c r="K304" s="1" t="s">
        <v>22</v>
      </c>
      <c r="L304" s="1" t="s">
        <v>23</v>
      </c>
      <c r="M304" s="1" t="s">
        <v>24</v>
      </c>
      <c r="N304" s="1" t="s">
        <v>403</v>
      </c>
      <c r="O304" s="1" t="s">
        <v>24</v>
      </c>
      <c r="P304" s="7">
        <v>12</v>
      </c>
      <c r="Q304" s="3" t="s">
        <v>138</v>
      </c>
      <c r="R304" s="10">
        <v>2017</v>
      </c>
      <c r="W304" t="str">
        <v>c9229f668c1028a77a433afa8b93f122</v>
      </c>
    </row>
    <row r="305" spans="1:23" hidden="1" thickBot="1" x14ac:dyDescent="0.4">
      <c r="A305" s="8" t="s">
        <v>1455</v>
      </c>
      <c r="B305" s="1" t="s">
        <v>17</v>
      </c>
      <c r="C305" s="2">
        <v>43195.915486111109</v>
      </c>
      <c r="D305" s="28">
        <v>43195</v>
      </c>
      <c r="E305" s="28"/>
      <c r="F305" s="5" t="s">
        <v>28</v>
      </c>
      <c r="G305" s="1" t="s">
        <v>1456</v>
      </c>
      <c r="H305" s="1" t="s">
        <v>1457</v>
      </c>
      <c r="I305" s="1" t="s">
        <v>1458</v>
      </c>
      <c r="J305" s="39">
        <v>69.5</v>
      </c>
      <c r="K305" s="1" t="s">
        <v>55</v>
      </c>
      <c r="L305" s="1" t="s">
        <v>97</v>
      </c>
      <c r="M305" s="1" t="s">
        <v>85</v>
      </c>
      <c r="N305" s="1" t="s">
        <v>1459</v>
      </c>
      <c r="O305" s="1" t="s">
        <v>24</v>
      </c>
      <c r="P305" s="7">
        <v>4</v>
      </c>
      <c r="Q305" s="3" t="s">
        <v>36</v>
      </c>
      <c r="R305" s="10">
        <v>2018</v>
      </c>
      <c r="W305" t="str">
        <v>f9b79ac2c05f12bab607bfe35b4a2ad2</v>
      </c>
    </row>
    <row r="306" spans="1:23" hidden="1" thickBot="1" x14ac:dyDescent="0.4">
      <c r="A306" s="8" t="s">
        <v>1460</v>
      </c>
      <c r="B306" s="1" t="s">
        <v>17</v>
      </c>
      <c r="C306" s="2">
        <v>42827.631076388891</v>
      </c>
      <c r="D306" s="28">
        <v>42827</v>
      </c>
      <c r="E306" s="28"/>
      <c r="F306" s="5" t="s">
        <v>28</v>
      </c>
      <c r="G306" s="1" t="s">
        <v>1461</v>
      </c>
      <c r="H306" s="1" t="s">
        <v>1462</v>
      </c>
      <c r="I306" s="1" t="s">
        <v>1463</v>
      </c>
      <c r="J306" s="39">
        <v>41.9</v>
      </c>
      <c r="K306" s="1" t="s">
        <v>41</v>
      </c>
      <c r="L306" s="1" t="s">
        <v>1464</v>
      </c>
      <c r="M306" s="1" t="s">
        <v>24</v>
      </c>
      <c r="N306" s="1" t="s">
        <v>1465</v>
      </c>
      <c r="O306" s="1" t="s">
        <v>106</v>
      </c>
      <c r="P306" s="7">
        <v>4</v>
      </c>
      <c r="Q306" s="3" t="s">
        <v>377</v>
      </c>
      <c r="R306" s="10">
        <v>2017</v>
      </c>
      <c r="W306" t="str">
        <v>9ab17910110e2869d3b5644d2002eb40</v>
      </c>
    </row>
    <row r="307" spans="1:23" hidden="1" thickBot="1" x14ac:dyDescent="0.4">
      <c r="A307" s="8" t="s">
        <v>1466</v>
      </c>
      <c r="B307" s="1" t="s">
        <v>17</v>
      </c>
      <c r="C307" s="2">
        <v>43308.584872685184</v>
      </c>
      <c r="D307" s="28">
        <v>43308</v>
      </c>
      <c r="E307" s="28"/>
      <c r="F307" s="5" t="s">
        <v>28</v>
      </c>
      <c r="G307" s="1" t="s">
        <v>1467</v>
      </c>
      <c r="H307" s="1" t="s">
        <v>699</v>
      </c>
      <c r="I307" s="1" t="s">
        <v>1468</v>
      </c>
      <c r="J307" s="39">
        <v>125</v>
      </c>
      <c r="K307" s="1" t="s">
        <v>75</v>
      </c>
      <c r="L307" s="1" t="s">
        <v>143</v>
      </c>
      <c r="M307" s="1" t="s">
        <v>78</v>
      </c>
      <c r="N307" s="1" t="s">
        <v>77</v>
      </c>
      <c r="O307" s="1" t="s">
        <v>78</v>
      </c>
      <c r="P307" s="7">
        <v>7</v>
      </c>
      <c r="Q307" s="3" t="s">
        <v>133</v>
      </c>
      <c r="R307" s="10">
        <v>2018</v>
      </c>
      <c r="W307" t="str">
        <v>80d25aa9f66c2d419bc422687bb41b85</v>
      </c>
    </row>
    <row r="308" spans="1:23" hidden="1" thickBot="1" x14ac:dyDescent="0.4">
      <c r="A308" s="8" t="s">
        <v>1469</v>
      </c>
      <c r="B308" s="1" t="s">
        <v>17</v>
      </c>
      <c r="C308" s="2">
        <v>43121.688946759263</v>
      </c>
      <c r="D308" s="28">
        <v>43121</v>
      </c>
      <c r="E308" s="28"/>
      <c r="F308" s="5" t="s">
        <v>28</v>
      </c>
      <c r="G308" s="1" t="s">
        <v>1470</v>
      </c>
      <c r="H308" s="1" t="s">
        <v>1471</v>
      </c>
      <c r="I308" s="1" t="s">
        <v>1472</v>
      </c>
      <c r="J308" s="39">
        <v>12</v>
      </c>
      <c r="K308" s="1" t="s">
        <v>96</v>
      </c>
      <c r="L308" s="1" t="s">
        <v>388</v>
      </c>
      <c r="M308" s="1" t="s">
        <v>24</v>
      </c>
      <c r="N308" s="1" t="s">
        <v>706</v>
      </c>
      <c r="O308" s="1" t="s">
        <v>24</v>
      </c>
      <c r="P308" s="7">
        <v>1</v>
      </c>
      <c r="Q308" s="3" t="s">
        <v>107</v>
      </c>
      <c r="R308" s="10">
        <v>2018</v>
      </c>
      <c r="W308" t="str">
        <v>7a541b113a2aad3f0854eed998dc7ee8</v>
      </c>
    </row>
    <row r="309" spans="1:23" hidden="1" thickBot="1" x14ac:dyDescent="0.4">
      <c r="A309" s="8" t="s">
        <v>1474</v>
      </c>
      <c r="B309" s="1" t="s">
        <v>17</v>
      </c>
      <c r="C309" s="2">
        <v>43063.01284722222</v>
      </c>
      <c r="D309" s="28">
        <v>43063</v>
      </c>
      <c r="E309" s="28"/>
      <c r="F309" s="5" t="s">
        <v>28</v>
      </c>
      <c r="G309" s="1" t="s">
        <v>1475</v>
      </c>
      <c r="H309" s="1" t="s">
        <v>94</v>
      </c>
      <c r="I309" s="1" t="s">
        <v>1476</v>
      </c>
      <c r="J309" s="39">
        <v>242</v>
      </c>
      <c r="K309" s="1" t="s">
        <v>1477</v>
      </c>
      <c r="L309" s="1" t="s">
        <v>34</v>
      </c>
      <c r="M309" s="1" t="s">
        <v>35</v>
      </c>
      <c r="N309" s="1" t="s">
        <v>98</v>
      </c>
      <c r="O309" s="1" t="s">
        <v>24</v>
      </c>
      <c r="P309" s="7">
        <v>11</v>
      </c>
      <c r="Q309" s="3" t="s">
        <v>99</v>
      </c>
      <c r="R309" s="10">
        <v>2017</v>
      </c>
      <c r="W309" t="str">
        <v>843b7dada8b84daa895c7978c62f9e43</v>
      </c>
    </row>
    <row r="310" spans="1:23" hidden="1" thickBot="1" x14ac:dyDescent="0.4">
      <c r="A310" s="8" t="s">
        <v>1478</v>
      </c>
      <c r="B310" s="1" t="s">
        <v>17</v>
      </c>
      <c r="C310" s="2">
        <v>43050.794421296298</v>
      </c>
      <c r="D310" s="28">
        <v>43050</v>
      </c>
      <c r="E310" s="28"/>
      <c r="F310" s="5" t="s">
        <v>28</v>
      </c>
      <c r="G310" s="1" t="s">
        <v>1479</v>
      </c>
      <c r="H310" s="1" t="s">
        <v>1480</v>
      </c>
      <c r="I310" s="1" t="s">
        <v>1481</v>
      </c>
      <c r="J310" s="39">
        <v>105.6</v>
      </c>
      <c r="K310" s="1" t="s">
        <v>41</v>
      </c>
      <c r="L310" s="1" t="s">
        <v>1482</v>
      </c>
      <c r="M310" s="1" t="s">
        <v>1146</v>
      </c>
      <c r="N310" s="1" t="s">
        <v>50</v>
      </c>
      <c r="O310" s="1" t="s">
        <v>24</v>
      </c>
      <c r="P310" s="7">
        <v>11</v>
      </c>
      <c r="Q310" s="3" t="s">
        <v>99</v>
      </c>
      <c r="R310" s="10">
        <v>2017</v>
      </c>
      <c r="W310" t="str">
        <v>d7afb34a55fee792585830fc0509d1fe</v>
      </c>
    </row>
    <row r="311" spans="1:23" hidden="1" thickBot="1" x14ac:dyDescent="0.4">
      <c r="A311" s="8" t="s">
        <v>1483</v>
      </c>
      <c r="B311" s="1" t="s">
        <v>17</v>
      </c>
      <c r="C311" s="2">
        <v>43004.945983796293</v>
      </c>
      <c r="D311" s="28">
        <v>43004</v>
      </c>
      <c r="E311" s="28"/>
      <c r="F311" s="5" t="s">
        <v>28</v>
      </c>
      <c r="G311" s="1" t="s">
        <v>1484</v>
      </c>
      <c r="H311" s="1" t="s">
        <v>1485</v>
      </c>
      <c r="I311" s="1" t="s">
        <v>1486</v>
      </c>
      <c r="J311" s="39">
        <v>189.9</v>
      </c>
      <c r="K311" s="1" t="s">
        <v>55</v>
      </c>
      <c r="L311" s="1" t="s">
        <v>939</v>
      </c>
      <c r="M311" s="1" t="s">
        <v>24</v>
      </c>
      <c r="N311" s="1" t="s">
        <v>739</v>
      </c>
      <c r="O311" s="1" t="s">
        <v>78</v>
      </c>
      <c r="P311" s="7">
        <v>9</v>
      </c>
      <c r="Q311" s="3" t="s">
        <v>148</v>
      </c>
      <c r="R311" s="10">
        <v>2017</v>
      </c>
      <c r="W311" t="str">
        <v>27cf3bc7a008cb9eb712e4db141d25a2</v>
      </c>
    </row>
    <row r="312" spans="1:23" hidden="1" thickBot="1" x14ac:dyDescent="0.4">
      <c r="A312" s="8" t="s">
        <v>1487</v>
      </c>
      <c r="B312" s="1" t="s">
        <v>17</v>
      </c>
      <c r="C312" s="2">
        <v>43063.640532407408</v>
      </c>
      <c r="D312" s="28">
        <v>43063</v>
      </c>
      <c r="E312" s="28"/>
      <c r="F312" s="5" t="s">
        <v>71</v>
      </c>
      <c r="G312" s="1" t="s">
        <v>1488</v>
      </c>
      <c r="H312" s="1" t="s">
        <v>1489</v>
      </c>
      <c r="I312" s="1" t="s">
        <v>1490</v>
      </c>
      <c r="J312" s="39">
        <v>49.99</v>
      </c>
      <c r="K312" s="1" t="s">
        <v>96</v>
      </c>
      <c r="L312" s="1" t="s">
        <v>1491</v>
      </c>
      <c r="M312" s="1" t="s">
        <v>24</v>
      </c>
      <c r="N312" s="1" t="s">
        <v>199</v>
      </c>
      <c r="O312" s="1" t="s">
        <v>24</v>
      </c>
      <c r="P312" s="7">
        <v>11</v>
      </c>
      <c r="Q312" s="3" t="s">
        <v>99</v>
      </c>
      <c r="R312" s="10">
        <v>2017</v>
      </c>
      <c r="W312" t="str">
        <v>04f352fa3f3b02bb7c523906d577c4b8</v>
      </c>
    </row>
    <row r="313" spans="1:23" hidden="1" thickBot="1" x14ac:dyDescent="0.4">
      <c r="A313" s="8" t="s">
        <v>1492</v>
      </c>
      <c r="B313" s="1" t="s">
        <v>17</v>
      </c>
      <c r="C313" s="2">
        <v>43323.66814814815</v>
      </c>
      <c r="D313" s="28">
        <v>43323</v>
      </c>
      <c r="E313" s="28"/>
      <c r="F313" s="5" t="s">
        <v>28</v>
      </c>
      <c r="G313" s="1" t="s">
        <v>1493</v>
      </c>
      <c r="H313" s="1" t="s">
        <v>174</v>
      </c>
      <c r="I313" s="1" t="s">
        <v>1494</v>
      </c>
      <c r="J313" s="39">
        <v>35</v>
      </c>
      <c r="K313" s="1" t="s">
        <v>22</v>
      </c>
      <c r="L313" s="1" t="s">
        <v>1495</v>
      </c>
      <c r="M313" s="1" t="s">
        <v>126</v>
      </c>
      <c r="N313" s="1" t="s">
        <v>50</v>
      </c>
      <c r="O313" s="1" t="s">
        <v>24</v>
      </c>
      <c r="P313" s="7">
        <v>8</v>
      </c>
      <c r="Q313" s="3" t="s">
        <v>234</v>
      </c>
      <c r="R313" s="10">
        <v>2018</v>
      </c>
      <c r="W313" t="str">
        <v>8fdcdb0ae93912af54bc9e0ae5e1545d</v>
      </c>
    </row>
    <row r="314" spans="1:23" hidden="1" thickBot="1" x14ac:dyDescent="0.4">
      <c r="A314" s="8" t="s">
        <v>1496</v>
      </c>
      <c r="B314" s="1" t="s">
        <v>17</v>
      </c>
      <c r="C314" s="2">
        <v>43139.363194444442</v>
      </c>
      <c r="D314" s="28">
        <v>43139</v>
      </c>
      <c r="E314" s="28"/>
      <c r="F314" s="5" t="s">
        <v>71</v>
      </c>
      <c r="G314" s="1" t="s">
        <v>1400</v>
      </c>
      <c r="H314" s="1" t="s">
        <v>1401</v>
      </c>
      <c r="I314" s="1" t="s">
        <v>1497</v>
      </c>
      <c r="J314" s="39">
        <v>276.89</v>
      </c>
      <c r="K314" s="1" t="s">
        <v>75</v>
      </c>
      <c r="L314" s="1" t="s">
        <v>825</v>
      </c>
      <c r="M314" s="1" t="s">
        <v>24</v>
      </c>
      <c r="N314" s="1" t="s">
        <v>1403</v>
      </c>
      <c r="O314" s="1" t="s">
        <v>85</v>
      </c>
      <c r="P314" s="7">
        <v>2</v>
      </c>
      <c r="Q314" s="3" t="s">
        <v>69</v>
      </c>
      <c r="R314" s="10">
        <v>2018</v>
      </c>
      <c r="W314" t="str">
        <v>f8fe883e2728cda6bce4c9552d521f71</v>
      </c>
    </row>
    <row r="315" spans="1:23" hidden="1" thickBot="1" x14ac:dyDescent="0.4">
      <c r="A315" s="8" t="s">
        <v>1498</v>
      </c>
      <c r="B315" s="1" t="s">
        <v>17</v>
      </c>
      <c r="C315" s="2">
        <v>43105.033263888887</v>
      </c>
      <c r="D315" s="28">
        <v>43105</v>
      </c>
      <c r="E315" s="28"/>
      <c r="F315" s="5" t="s">
        <v>28</v>
      </c>
      <c r="G315" s="1" t="s">
        <v>1499</v>
      </c>
      <c r="H315" s="1" t="s">
        <v>1500</v>
      </c>
      <c r="I315" s="1" t="s">
        <v>1501</v>
      </c>
      <c r="J315" s="39">
        <v>28.99</v>
      </c>
      <c r="K315" s="1" t="s">
        <v>1502</v>
      </c>
      <c r="L315" s="1" t="s">
        <v>1503</v>
      </c>
      <c r="M315" s="1" t="s">
        <v>285</v>
      </c>
      <c r="N315" s="1" t="s">
        <v>98</v>
      </c>
      <c r="O315" s="1" t="s">
        <v>24</v>
      </c>
      <c r="P315" s="7">
        <v>1</v>
      </c>
      <c r="Q315" s="3" t="s">
        <v>107</v>
      </c>
      <c r="R315" s="10">
        <v>2018</v>
      </c>
      <c r="W315" t="str">
        <v>dacc7a1d6edca844b4f0f6cf124b4f24</v>
      </c>
    </row>
    <row r="316" spans="1:23" hidden="1" thickBot="1" x14ac:dyDescent="0.4">
      <c r="A316" s="8" t="s">
        <v>1504</v>
      </c>
      <c r="B316" s="1" t="s">
        <v>17</v>
      </c>
      <c r="C316" s="2">
        <v>42990.645520833335</v>
      </c>
      <c r="D316" s="28">
        <v>42990</v>
      </c>
      <c r="E316" s="28"/>
      <c r="F316" s="5" t="s">
        <v>28</v>
      </c>
      <c r="G316" s="1" t="s">
        <v>1505</v>
      </c>
      <c r="H316" s="1" t="s">
        <v>1506</v>
      </c>
      <c r="I316" s="1" t="s">
        <v>1507</v>
      </c>
      <c r="J316" s="39">
        <v>229.9</v>
      </c>
      <c r="K316" s="1" t="s">
        <v>83</v>
      </c>
      <c r="L316" s="1" t="s">
        <v>1508</v>
      </c>
      <c r="M316" s="1" t="s">
        <v>24</v>
      </c>
      <c r="N316" s="1" t="s">
        <v>1509</v>
      </c>
      <c r="O316" s="1" t="s">
        <v>287</v>
      </c>
      <c r="P316" s="7">
        <v>9</v>
      </c>
      <c r="Q316" s="3" t="s">
        <v>148</v>
      </c>
      <c r="R316" s="10">
        <v>2017</v>
      </c>
      <c r="W316" t="str">
        <v>a04b6ad9c324577c000835fca4587931</v>
      </c>
    </row>
    <row r="317" spans="1:23" hidden="1" thickBot="1" x14ac:dyDescent="0.4">
      <c r="A317" s="8" t="s">
        <v>1510</v>
      </c>
      <c r="B317" s="1" t="s">
        <v>1511</v>
      </c>
      <c r="C317" s="2">
        <v>42822.310601851852</v>
      </c>
      <c r="D317" s="28">
        <v>42822</v>
      </c>
      <c r="E317" s="28"/>
      <c r="F317" s="5" t="s">
        <v>28</v>
      </c>
      <c r="G317" s="1" t="s">
        <v>1512</v>
      </c>
      <c r="H317" s="1" t="s">
        <v>1513</v>
      </c>
      <c r="I317" s="1" t="s">
        <v>1514</v>
      </c>
      <c r="J317" s="39">
        <v>92</v>
      </c>
      <c r="K317" s="1" t="s">
        <v>227</v>
      </c>
      <c r="L317" s="1" t="s">
        <v>565</v>
      </c>
      <c r="M317" s="1" t="s">
        <v>24</v>
      </c>
      <c r="N317" s="1" t="s">
        <v>50</v>
      </c>
      <c r="O317" s="1" t="s">
        <v>24</v>
      </c>
      <c r="P317" s="7">
        <v>3</v>
      </c>
      <c r="Q317" s="3" t="s">
        <v>244</v>
      </c>
      <c r="R317" s="10">
        <v>2017</v>
      </c>
      <c r="W317" t="str">
        <v>c7e358703b2248a4ee0adf815936c2d3</v>
      </c>
    </row>
    <row r="318" spans="1:23" hidden="1" thickBot="1" x14ac:dyDescent="0.4">
      <c r="A318" s="8" t="s">
        <v>1515</v>
      </c>
      <c r="B318" s="1" t="s">
        <v>17</v>
      </c>
      <c r="C318" s="2">
        <v>43168.676574074074</v>
      </c>
      <c r="D318" s="28">
        <v>43168</v>
      </c>
      <c r="E318" s="28"/>
      <c r="F318" s="5" t="s">
        <v>28</v>
      </c>
      <c r="G318" s="1" t="s">
        <v>1516</v>
      </c>
      <c r="H318" s="1" t="s">
        <v>447</v>
      </c>
      <c r="I318" s="1" t="s">
        <v>1517</v>
      </c>
      <c r="J318" s="39">
        <v>39.97</v>
      </c>
      <c r="K318" s="1" t="s">
        <v>429</v>
      </c>
      <c r="L318" s="1" t="s">
        <v>914</v>
      </c>
      <c r="M318" s="1" t="s">
        <v>24</v>
      </c>
      <c r="N318" s="1" t="s">
        <v>50</v>
      </c>
      <c r="O318" s="1" t="s">
        <v>24</v>
      </c>
      <c r="P318" s="7">
        <v>3</v>
      </c>
      <c r="Q318" s="3" t="s">
        <v>200</v>
      </c>
      <c r="R318" s="10">
        <v>2018</v>
      </c>
      <c r="W318" t="str">
        <v>4574345c7d99730212061b6152f81928</v>
      </c>
    </row>
    <row r="319" spans="1:23" hidden="1" thickBot="1" x14ac:dyDescent="0.4">
      <c r="A319" s="8" t="s">
        <v>1518</v>
      </c>
      <c r="B319" s="1" t="s">
        <v>17</v>
      </c>
      <c r="C319" s="2">
        <v>43163.907754629632</v>
      </c>
      <c r="D319" s="28">
        <v>43163</v>
      </c>
      <c r="E319" s="28"/>
      <c r="F319" s="5" t="s">
        <v>28</v>
      </c>
      <c r="G319" s="1" t="s">
        <v>932</v>
      </c>
      <c r="H319" s="1" t="s">
        <v>503</v>
      </c>
      <c r="I319" s="1" t="s">
        <v>1519</v>
      </c>
      <c r="J319" s="39">
        <v>69.900000000000006</v>
      </c>
      <c r="K319" s="1" t="s">
        <v>22</v>
      </c>
      <c r="L319" s="1" t="s">
        <v>90</v>
      </c>
      <c r="M319" s="1" t="s">
        <v>24</v>
      </c>
      <c r="N319" s="1" t="s">
        <v>50</v>
      </c>
      <c r="O319" s="1" t="s">
        <v>24</v>
      </c>
      <c r="P319" s="7">
        <v>3</v>
      </c>
      <c r="Q319" s="3" t="s">
        <v>200</v>
      </c>
      <c r="R319" s="10">
        <v>2018</v>
      </c>
      <c r="W319" t="str">
        <v>d15a203ea25983a3a17ec382a8a9122e</v>
      </c>
    </row>
    <row r="320" spans="1:23" hidden="1" thickBot="1" x14ac:dyDescent="0.4">
      <c r="A320" s="8" t="s">
        <v>1520</v>
      </c>
      <c r="B320" s="1" t="s">
        <v>17</v>
      </c>
      <c r="C320" s="2">
        <v>43158.615578703706</v>
      </c>
      <c r="D320" s="28">
        <v>43158</v>
      </c>
      <c r="E320" s="28"/>
      <c r="F320" s="5" t="s">
        <v>28</v>
      </c>
      <c r="G320" s="1" t="s">
        <v>1521</v>
      </c>
      <c r="H320" s="1" t="s">
        <v>1522</v>
      </c>
      <c r="I320" s="1" t="s">
        <v>1523</v>
      </c>
      <c r="J320" s="39">
        <v>169.99</v>
      </c>
      <c r="K320" s="1" t="s">
        <v>96</v>
      </c>
      <c r="L320" s="1" t="s">
        <v>1524</v>
      </c>
      <c r="M320" s="1" t="s">
        <v>1146</v>
      </c>
      <c r="N320" s="1" t="s">
        <v>42</v>
      </c>
      <c r="O320" s="1" t="s">
        <v>24</v>
      </c>
      <c r="P320" s="7">
        <v>2</v>
      </c>
      <c r="Q320" s="3" t="s">
        <v>69</v>
      </c>
      <c r="R320" s="10">
        <v>2018</v>
      </c>
      <c r="W320" t="str">
        <v>e84fc9bd9b30107feb50736a4763e483</v>
      </c>
    </row>
    <row r="321" spans="1:23" hidden="1" thickBot="1" x14ac:dyDescent="0.4">
      <c r="A321" s="8" t="s">
        <v>1525</v>
      </c>
      <c r="B321" s="1" t="s">
        <v>17</v>
      </c>
      <c r="C321" s="2">
        <v>42864.69</v>
      </c>
      <c r="D321" s="28">
        <v>42864</v>
      </c>
      <c r="E321" s="28"/>
      <c r="F321" s="5" t="s">
        <v>28</v>
      </c>
      <c r="G321" s="1" t="s">
        <v>1526</v>
      </c>
      <c r="H321" s="1" t="s">
        <v>353</v>
      </c>
      <c r="I321" s="1" t="s">
        <v>1527</v>
      </c>
      <c r="J321" s="39">
        <v>19.899999999999999</v>
      </c>
      <c r="K321" s="1" t="s">
        <v>22</v>
      </c>
      <c r="L321" s="1" t="s">
        <v>34</v>
      </c>
      <c r="M321" s="1" t="s">
        <v>35</v>
      </c>
      <c r="N321" s="1" t="s">
        <v>91</v>
      </c>
      <c r="O321" s="1" t="s">
        <v>24</v>
      </c>
      <c r="P321" s="7">
        <v>5</v>
      </c>
      <c r="Q321" s="3" t="s">
        <v>185</v>
      </c>
      <c r="R321" s="10">
        <v>2017</v>
      </c>
      <c r="W321" t="str">
        <v>2942de5b4c34fa90c38954a9e86f7fcd</v>
      </c>
    </row>
    <row r="322" spans="1:23" hidden="1" thickBot="1" x14ac:dyDescent="0.4">
      <c r="A322" s="8" t="s">
        <v>1528</v>
      </c>
      <c r="B322" s="1" t="s">
        <v>17</v>
      </c>
      <c r="C322" s="2">
        <v>43283.875902777778</v>
      </c>
      <c r="D322" s="28">
        <v>43283</v>
      </c>
      <c r="E322" s="28"/>
      <c r="F322" s="5" t="s">
        <v>28</v>
      </c>
      <c r="G322" s="1" t="s">
        <v>1529</v>
      </c>
      <c r="H322" s="1" t="s">
        <v>1530</v>
      </c>
      <c r="I322" s="1" t="s">
        <v>1531</v>
      </c>
      <c r="J322" s="39">
        <v>19.989999999999998</v>
      </c>
      <c r="K322" s="1" t="s">
        <v>227</v>
      </c>
      <c r="L322" s="1" t="s">
        <v>733</v>
      </c>
      <c r="M322" s="1" t="s">
        <v>24</v>
      </c>
      <c r="N322" s="1" t="s">
        <v>1532</v>
      </c>
      <c r="O322" s="1" t="s">
        <v>24</v>
      </c>
      <c r="P322" s="7">
        <v>7</v>
      </c>
      <c r="Q322" s="3" t="s">
        <v>133</v>
      </c>
      <c r="R322" s="10">
        <v>2018</v>
      </c>
      <c r="W322" t="str">
        <v>4ec6e451a636b410f15897c0a67582b1</v>
      </c>
    </row>
    <row r="323" spans="1:23" hidden="1" thickBot="1" x14ac:dyDescent="0.4">
      <c r="A323" s="8" t="s">
        <v>1533</v>
      </c>
      <c r="B323" s="1" t="s">
        <v>17</v>
      </c>
      <c r="C323" s="2">
        <v>43311.384317129632</v>
      </c>
      <c r="D323" s="28">
        <v>43311</v>
      </c>
      <c r="E323" s="28"/>
      <c r="F323" s="5" t="s">
        <v>28</v>
      </c>
      <c r="G323" s="1" t="s">
        <v>1534</v>
      </c>
      <c r="H323" s="1" t="s">
        <v>1300</v>
      </c>
      <c r="I323" s="1" t="s">
        <v>1535</v>
      </c>
      <c r="J323" s="39">
        <v>21.99</v>
      </c>
      <c r="K323" s="1" t="s">
        <v>429</v>
      </c>
      <c r="L323" s="1" t="s">
        <v>118</v>
      </c>
      <c r="M323" s="1" t="s">
        <v>24</v>
      </c>
      <c r="N323" s="1" t="s">
        <v>50</v>
      </c>
      <c r="O323" s="1" t="s">
        <v>24</v>
      </c>
      <c r="P323" s="7">
        <v>7</v>
      </c>
      <c r="Q323" s="3" t="s">
        <v>133</v>
      </c>
      <c r="R323" s="10">
        <v>2018</v>
      </c>
      <c r="W323" t="str">
        <v>ec7fe8ab2dc8752a229cd9a28a91bc57</v>
      </c>
    </row>
    <row r="324" spans="1:23" hidden="1" thickBot="1" x14ac:dyDescent="0.4">
      <c r="A324" s="8" t="s">
        <v>1536</v>
      </c>
      <c r="B324" s="1" t="s">
        <v>17</v>
      </c>
      <c r="C324" s="2">
        <v>43301.881377314814</v>
      </c>
      <c r="D324" s="28">
        <v>43301</v>
      </c>
      <c r="E324" s="28"/>
      <c r="F324" s="5" t="s">
        <v>28</v>
      </c>
      <c r="G324" s="1" t="s">
        <v>1537</v>
      </c>
      <c r="H324" s="1" t="s">
        <v>473</v>
      </c>
      <c r="I324" s="1" t="s">
        <v>1538</v>
      </c>
      <c r="J324" s="39">
        <v>119.9</v>
      </c>
      <c r="K324" s="1" t="s">
        <v>117</v>
      </c>
      <c r="L324" s="1" t="s">
        <v>1539</v>
      </c>
      <c r="M324" s="1" t="s">
        <v>1146</v>
      </c>
      <c r="N324" s="1" t="s">
        <v>350</v>
      </c>
      <c r="O324" s="1" t="s">
        <v>35</v>
      </c>
      <c r="P324" s="7">
        <v>7</v>
      </c>
      <c r="Q324" s="3" t="s">
        <v>133</v>
      </c>
      <c r="R324" s="10">
        <v>2018</v>
      </c>
      <c r="W324" t="str">
        <v>181f3a2409fbfd9640a4e017c3b9971f</v>
      </c>
    </row>
    <row r="325" spans="1:23" hidden="1" thickBot="1" x14ac:dyDescent="0.4">
      <c r="A325" s="8" t="s">
        <v>1540</v>
      </c>
      <c r="B325" s="1" t="s">
        <v>17</v>
      </c>
      <c r="C325" s="2">
        <v>43118.630729166667</v>
      </c>
      <c r="D325" s="28">
        <v>43118</v>
      </c>
      <c r="E325" s="28"/>
      <c r="F325" s="5" t="s">
        <v>28</v>
      </c>
      <c r="G325" s="1" t="s">
        <v>1541</v>
      </c>
      <c r="H325" s="1" t="s">
        <v>1542</v>
      </c>
      <c r="I325" s="1" t="s">
        <v>1543</v>
      </c>
      <c r="J325" s="39">
        <v>69.900000000000006</v>
      </c>
      <c r="K325" s="1" t="s">
        <v>880</v>
      </c>
      <c r="L325" s="1" t="s">
        <v>705</v>
      </c>
      <c r="M325" s="1" t="s">
        <v>35</v>
      </c>
      <c r="N325" s="1" t="s">
        <v>560</v>
      </c>
      <c r="O325" s="1" t="s">
        <v>24</v>
      </c>
      <c r="P325" s="7">
        <v>1</v>
      </c>
      <c r="Q325" s="3" t="s">
        <v>107</v>
      </c>
      <c r="R325" s="10">
        <v>2018</v>
      </c>
      <c r="W325" t="str">
        <v>c47daad9ca0c3eb7d59ae53bef0e9741</v>
      </c>
    </row>
    <row r="326" spans="1:23" hidden="1" thickBot="1" x14ac:dyDescent="0.4">
      <c r="A326" s="8" t="s">
        <v>1544</v>
      </c>
      <c r="B326" s="1" t="s">
        <v>17</v>
      </c>
      <c r="C326" s="2">
        <v>43316.916261574072</v>
      </c>
      <c r="D326" s="28">
        <v>43316</v>
      </c>
      <c r="E326" s="28"/>
      <c r="F326" s="5" t="s">
        <v>28</v>
      </c>
      <c r="G326" s="1" t="s">
        <v>1545</v>
      </c>
      <c r="H326" s="1" t="s">
        <v>338</v>
      </c>
      <c r="I326" s="1" t="s">
        <v>1546</v>
      </c>
      <c r="J326" s="39">
        <v>78</v>
      </c>
      <c r="K326" s="1" t="s">
        <v>124</v>
      </c>
      <c r="L326" s="1" t="s">
        <v>98</v>
      </c>
      <c r="M326" s="1" t="s">
        <v>24</v>
      </c>
      <c r="N326" s="1" t="s">
        <v>50</v>
      </c>
      <c r="O326" s="1" t="s">
        <v>24</v>
      </c>
      <c r="P326" s="7">
        <v>8</v>
      </c>
      <c r="Q326" s="3" t="s">
        <v>234</v>
      </c>
      <c r="R326" s="10">
        <v>2018</v>
      </c>
      <c r="W326" t="str">
        <v>d9f134a34fb4b3cfd95550b4785e8d05</v>
      </c>
    </row>
    <row r="327" spans="1:23" hidden="1" thickBot="1" x14ac:dyDescent="0.4">
      <c r="A327" s="8" t="s">
        <v>1547</v>
      </c>
      <c r="B327" s="1" t="s">
        <v>17</v>
      </c>
      <c r="C327" s="2">
        <v>42906.438587962963</v>
      </c>
      <c r="D327" s="28">
        <v>42906</v>
      </c>
      <c r="E327" s="28"/>
      <c r="F327" s="5" t="s">
        <v>28</v>
      </c>
      <c r="G327" s="1" t="s">
        <v>1548</v>
      </c>
      <c r="H327" s="1" t="s">
        <v>1549</v>
      </c>
      <c r="I327" s="1" t="s">
        <v>1550</v>
      </c>
      <c r="J327" s="39">
        <v>29.9</v>
      </c>
      <c r="K327" s="1" t="s">
        <v>181</v>
      </c>
      <c r="L327" s="1" t="s">
        <v>1551</v>
      </c>
      <c r="M327" s="1" t="s">
        <v>85</v>
      </c>
      <c r="N327" s="1" t="s">
        <v>143</v>
      </c>
      <c r="O327" s="1" t="s">
        <v>78</v>
      </c>
      <c r="P327" s="7">
        <v>6</v>
      </c>
      <c r="Q327" s="3" t="s">
        <v>119</v>
      </c>
      <c r="R327" s="10">
        <v>2017</v>
      </c>
      <c r="W327" t="str">
        <v>2b0e07b3ff6d3a2db9405022edc865c2</v>
      </c>
    </row>
    <row r="328" spans="1:23" hidden="1" thickBot="1" x14ac:dyDescent="0.4">
      <c r="A328" s="8" t="s">
        <v>1552</v>
      </c>
      <c r="B328" s="1" t="s">
        <v>17</v>
      </c>
      <c r="C328" s="2">
        <v>43085.731516203705</v>
      </c>
      <c r="D328" s="28">
        <v>43085</v>
      </c>
      <c r="E328" s="28"/>
      <c r="F328" s="5" t="s">
        <v>18</v>
      </c>
      <c r="G328" s="1" t="s">
        <v>1553</v>
      </c>
      <c r="H328" s="1" t="s">
        <v>1554</v>
      </c>
      <c r="I328" s="1" t="s">
        <v>1555</v>
      </c>
      <c r="J328" s="39">
        <v>21</v>
      </c>
      <c r="K328" s="1" t="s">
        <v>41</v>
      </c>
      <c r="L328" s="1" t="s">
        <v>23</v>
      </c>
      <c r="M328" s="1" t="s">
        <v>24</v>
      </c>
      <c r="N328" s="1" t="s">
        <v>566</v>
      </c>
      <c r="O328" s="1" t="s">
        <v>540</v>
      </c>
      <c r="P328" s="7">
        <v>12</v>
      </c>
      <c r="Q328" s="3" t="s">
        <v>138</v>
      </c>
      <c r="R328" s="10">
        <v>2017</v>
      </c>
      <c r="W328" t="str">
        <v>e7b57c0060c5ebff9747044e5bde97a3</v>
      </c>
    </row>
    <row r="329" spans="1:23" hidden="1" thickBot="1" x14ac:dyDescent="0.4">
      <c r="A329" s="8" t="s">
        <v>1556</v>
      </c>
      <c r="B329" s="1" t="s">
        <v>17</v>
      </c>
      <c r="C329" s="2">
        <v>42810.795173611114</v>
      </c>
      <c r="D329" s="28">
        <v>42810</v>
      </c>
      <c r="E329" s="28"/>
      <c r="F329" s="5" t="s">
        <v>28</v>
      </c>
      <c r="G329" s="1" t="s">
        <v>1063</v>
      </c>
      <c r="H329" s="1" t="s">
        <v>1064</v>
      </c>
      <c r="I329" s="1" t="s">
        <v>1557</v>
      </c>
      <c r="J329" s="39">
        <v>159.9</v>
      </c>
      <c r="K329" s="1" t="s">
        <v>96</v>
      </c>
      <c r="L329" s="1" t="s">
        <v>125</v>
      </c>
      <c r="M329" s="1" t="s">
        <v>126</v>
      </c>
      <c r="N329" s="1" t="s">
        <v>1066</v>
      </c>
      <c r="O329" s="1" t="s">
        <v>24</v>
      </c>
      <c r="P329" s="7">
        <v>3</v>
      </c>
      <c r="Q329" s="3" t="s">
        <v>244</v>
      </c>
      <c r="R329" s="10">
        <v>2017</v>
      </c>
      <c r="W329" t="str">
        <v>a1c70b0fa5138bdf9bea3d78cabdf659</v>
      </c>
    </row>
    <row r="330" spans="1:23" hidden="1" thickBot="1" x14ac:dyDescent="0.4">
      <c r="A330" s="8" t="s">
        <v>1558</v>
      </c>
      <c r="B330" s="1" t="s">
        <v>17</v>
      </c>
      <c r="C330" s="2">
        <v>43116.926736111112</v>
      </c>
      <c r="D330" s="28">
        <v>43116</v>
      </c>
      <c r="E330" s="28"/>
      <c r="F330" s="5" t="s">
        <v>28</v>
      </c>
      <c r="G330" s="1" t="s">
        <v>1559</v>
      </c>
      <c r="H330" s="1" t="s">
        <v>627</v>
      </c>
      <c r="I330" s="1" t="s">
        <v>1560</v>
      </c>
      <c r="J330" s="39">
        <v>49.41</v>
      </c>
      <c r="K330" s="1" t="s">
        <v>104</v>
      </c>
      <c r="L330" s="1" t="s">
        <v>97</v>
      </c>
      <c r="M330" s="1" t="s">
        <v>85</v>
      </c>
      <c r="N330" s="1" t="s">
        <v>199</v>
      </c>
      <c r="O330" s="1" t="s">
        <v>24</v>
      </c>
      <c r="P330" s="7">
        <v>1</v>
      </c>
      <c r="Q330" s="3" t="s">
        <v>107</v>
      </c>
      <c r="R330" s="10">
        <v>2018</v>
      </c>
      <c r="W330" t="str">
        <v>d2927bf34d3adc3b878e226b7af91519</v>
      </c>
    </row>
    <row r="331" spans="1:23" hidden="1" thickBot="1" x14ac:dyDescent="0.4">
      <c r="A331" s="8" t="s">
        <v>1561</v>
      </c>
      <c r="B331" s="1" t="s">
        <v>17</v>
      </c>
      <c r="C331" s="2">
        <v>43021.633113425924</v>
      </c>
      <c r="D331" s="28">
        <v>43021</v>
      </c>
      <c r="E331" s="28"/>
      <c r="F331" s="5" t="s">
        <v>28</v>
      </c>
      <c r="G331" s="1" t="s">
        <v>1107</v>
      </c>
      <c r="H331" s="1" t="s">
        <v>1043</v>
      </c>
      <c r="I331" s="4" t="s">
        <v>1562</v>
      </c>
      <c r="J331" s="39">
        <v>24.9</v>
      </c>
      <c r="K331" s="1" t="s">
        <v>429</v>
      </c>
      <c r="L331" s="1" t="s">
        <v>1563</v>
      </c>
      <c r="M331" s="1" t="s">
        <v>806</v>
      </c>
      <c r="N331" s="1" t="s">
        <v>50</v>
      </c>
      <c r="O331" s="1" t="s">
        <v>24</v>
      </c>
      <c r="P331" s="7">
        <v>10</v>
      </c>
      <c r="Q331" s="3" t="s">
        <v>366</v>
      </c>
      <c r="R331" s="10">
        <v>2017</v>
      </c>
      <c r="W331" t="str">
        <v>276566d4177aa73785edbf9d6364925e</v>
      </c>
    </row>
    <row r="332" spans="1:23" hidden="1" thickBot="1" x14ac:dyDescent="0.4">
      <c r="A332" s="8" t="s">
        <v>1564</v>
      </c>
      <c r="B332" s="1" t="s">
        <v>17</v>
      </c>
      <c r="C332" s="2">
        <v>43061.885729166665</v>
      </c>
      <c r="D332" s="28">
        <v>43061</v>
      </c>
      <c r="E332" s="28"/>
      <c r="F332" s="5" t="s">
        <v>28</v>
      </c>
      <c r="G332" s="1" t="s">
        <v>1565</v>
      </c>
      <c r="H332" s="1" t="s">
        <v>1566</v>
      </c>
      <c r="I332" s="1" t="s">
        <v>1567</v>
      </c>
      <c r="J332" s="39">
        <v>109.9</v>
      </c>
      <c r="K332" s="1" t="s">
        <v>32</v>
      </c>
      <c r="L332" s="1" t="s">
        <v>689</v>
      </c>
      <c r="M332" s="1" t="s">
        <v>85</v>
      </c>
      <c r="N332" s="1" t="s">
        <v>1568</v>
      </c>
      <c r="O332" s="1" t="s">
        <v>24</v>
      </c>
      <c r="P332" s="7">
        <v>11</v>
      </c>
      <c r="Q332" s="3" t="s">
        <v>99</v>
      </c>
      <c r="R332" s="10">
        <v>2017</v>
      </c>
      <c r="W332" t="str">
        <v>642171b7f50a33019b19065d892a9d9c</v>
      </c>
    </row>
    <row r="333" spans="1:23" hidden="1" thickBot="1" x14ac:dyDescent="0.4">
      <c r="A333" s="8" t="s">
        <v>1569</v>
      </c>
      <c r="B333" s="1" t="s">
        <v>17</v>
      </c>
      <c r="C333" s="2">
        <v>43170.987546296295</v>
      </c>
      <c r="D333" s="28">
        <v>43170</v>
      </c>
      <c r="E333" s="28"/>
      <c r="F333" s="5" t="s">
        <v>28</v>
      </c>
      <c r="G333" s="1" t="s">
        <v>1570</v>
      </c>
      <c r="H333" s="1" t="s">
        <v>1571</v>
      </c>
      <c r="I333" s="1" t="s">
        <v>1572</v>
      </c>
      <c r="J333" s="39">
        <v>120</v>
      </c>
      <c r="K333" s="1" t="s">
        <v>55</v>
      </c>
      <c r="L333" s="1" t="s">
        <v>1573</v>
      </c>
      <c r="M333" s="1" t="s">
        <v>1574</v>
      </c>
      <c r="N333" s="1" t="s">
        <v>98</v>
      </c>
      <c r="O333" s="1" t="s">
        <v>24</v>
      </c>
      <c r="P333" s="7">
        <v>3</v>
      </c>
      <c r="Q333" s="3" t="s">
        <v>200</v>
      </c>
      <c r="R333" s="10">
        <v>2018</v>
      </c>
      <c r="W333" t="str">
        <v>da486904a2675b4a8878493429ead8d0</v>
      </c>
    </row>
    <row r="334" spans="1:23" hidden="1" thickBot="1" x14ac:dyDescent="0.4">
      <c r="A334" s="9" t="s">
        <v>1575</v>
      </c>
      <c r="B334" s="1" t="s">
        <v>17</v>
      </c>
      <c r="C334" s="2">
        <v>43015.718206018515</v>
      </c>
      <c r="D334" s="28">
        <v>43015</v>
      </c>
      <c r="E334" s="28"/>
      <c r="F334" s="5" t="s">
        <v>28</v>
      </c>
      <c r="G334" s="1" t="s">
        <v>1576</v>
      </c>
      <c r="H334" s="1" t="s">
        <v>151</v>
      </c>
      <c r="I334" s="1" t="s">
        <v>1577</v>
      </c>
      <c r="J334" s="39">
        <v>59.9</v>
      </c>
      <c r="K334" s="1" t="s">
        <v>153</v>
      </c>
      <c r="L334" s="1" t="s">
        <v>1578</v>
      </c>
      <c r="M334" s="1" t="s">
        <v>78</v>
      </c>
      <c r="N334" s="1" t="s">
        <v>155</v>
      </c>
      <c r="O334" s="1" t="s">
        <v>24</v>
      </c>
      <c r="P334" s="7">
        <v>10</v>
      </c>
      <c r="Q334" s="3" t="s">
        <v>366</v>
      </c>
      <c r="R334" s="10">
        <v>2017</v>
      </c>
      <c r="W334" t="str">
        <v>81378cf8e638ced3a370966f23a32ca4</v>
      </c>
    </row>
    <row r="335" spans="1:23" hidden="1" thickBot="1" x14ac:dyDescent="0.4">
      <c r="A335" s="8" t="s">
        <v>1579</v>
      </c>
      <c r="B335" s="1" t="s">
        <v>17</v>
      </c>
      <c r="C335" s="2">
        <v>43264.534525462965</v>
      </c>
      <c r="D335" s="28">
        <v>43264</v>
      </c>
      <c r="E335" s="28"/>
      <c r="F335" s="5" t="s">
        <v>71</v>
      </c>
      <c r="G335" s="1" t="s">
        <v>1580</v>
      </c>
      <c r="H335" s="1" t="s">
        <v>386</v>
      </c>
      <c r="I335" s="1" t="s">
        <v>1581</v>
      </c>
      <c r="J335" s="39">
        <v>38</v>
      </c>
      <c r="K335" s="1" t="s">
        <v>55</v>
      </c>
      <c r="L335" s="1" t="s">
        <v>1212</v>
      </c>
      <c r="M335" s="1" t="s">
        <v>35</v>
      </c>
      <c r="N335" s="1" t="s">
        <v>34</v>
      </c>
      <c r="O335" s="1" t="s">
        <v>35</v>
      </c>
      <c r="P335" s="7">
        <v>6</v>
      </c>
      <c r="Q335" s="3" t="s">
        <v>57</v>
      </c>
      <c r="R335" s="10">
        <v>2018</v>
      </c>
      <c r="W335" t="str">
        <v>e8ea9d1180aed78c71b3a9361bcdb9cb</v>
      </c>
    </row>
    <row r="336" spans="1:23" hidden="1" thickBot="1" x14ac:dyDescent="0.4">
      <c r="A336" s="8" t="s">
        <v>1582</v>
      </c>
      <c r="B336" s="1" t="s">
        <v>17</v>
      </c>
      <c r="C336" s="2">
        <v>42905.731238425928</v>
      </c>
      <c r="D336" s="28">
        <v>42905</v>
      </c>
      <c r="E336" s="28"/>
      <c r="F336" s="5" t="s">
        <v>28</v>
      </c>
      <c r="G336" s="1" t="s">
        <v>1583</v>
      </c>
      <c r="H336" s="1" t="s">
        <v>812</v>
      </c>
      <c r="I336" s="1" t="s">
        <v>1584</v>
      </c>
      <c r="J336" s="39">
        <v>99</v>
      </c>
      <c r="K336" s="1" t="s">
        <v>75</v>
      </c>
      <c r="L336" s="1" t="s">
        <v>34</v>
      </c>
      <c r="M336" s="1" t="s">
        <v>35</v>
      </c>
      <c r="N336" s="1" t="s">
        <v>105</v>
      </c>
      <c r="O336" s="1" t="s">
        <v>106</v>
      </c>
      <c r="P336" s="7">
        <v>6</v>
      </c>
      <c r="Q336" s="3" t="s">
        <v>119</v>
      </c>
      <c r="R336" s="10">
        <v>2017</v>
      </c>
      <c r="W336" t="str">
        <v>452045e853d5fa6f87a6ebed979b3134</v>
      </c>
    </row>
    <row r="337" spans="1:23" hidden="1" thickBot="1" x14ac:dyDescent="0.4">
      <c r="A337" s="8" t="s">
        <v>1585</v>
      </c>
      <c r="B337" s="1" t="s">
        <v>17</v>
      </c>
      <c r="C337" s="2">
        <v>43015.471747685187</v>
      </c>
      <c r="D337" s="28">
        <v>43015</v>
      </c>
      <c r="E337" s="28"/>
      <c r="F337" s="5" t="s">
        <v>28</v>
      </c>
      <c r="G337" s="1" t="s">
        <v>1586</v>
      </c>
      <c r="H337" s="1" t="s">
        <v>1250</v>
      </c>
      <c r="I337" s="4" t="s">
        <v>1587</v>
      </c>
      <c r="J337" s="39">
        <v>68.7</v>
      </c>
      <c r="K337" s="1" t="s">
        <v>1435</v>
      </c>
      <c r="L337" s="1" t="s">
        <v>1588</v>
      </c>
      <c r="M337" s="1" t="s">
        <v>553</v>
      </c>
      <c r="N337" s="1" t="s">
        <v>50</v>
      </c>
      <c r="O337" s="1" t="s">
        <v>24</v>
      </c>
      <c r="P337" s="7">
        <v>10</v>
      </c>
      <c r="Q337" s="3" t="s">
        <v>366</v>
      </c>
      <c r="R337" s="10">
        <v>2017</v>
      </c>
      <c r="W337" t="str">
        <v>6b6691a02fbc1d93db80af20e602b8e9</v>
      </c>
    </row>
    <row r="338" spans="1:23" hidden="1" thickBot="1" x14ac:dyDescent="0.4">
      <c r="A338" s="8" t="s">
        <v>1589</v>
      </c>
      <c r="B338" s="1" t="s">
        <v>17</v>
      </c>
      <c r="C338" s="2">
        <v>43052.57267361111</v>
      </c>
      <c r="D338" s="28">
        <v>43052</v>
      </c>
      <c r="E338" s="28"/>
      <c r="F338" s="5" t="s">
        <v>28</v>
      </c>
      <c r="G338" s="1" t="s">
        <v>1590</v>
      </c>
      <c r="H338" s="1" t="s">
        <v>1591</v>
      </c>
      <c r="I338" s="1" t="s">
        <v>1592</v>
      </c>
      <c r="J338" s="39">
        <v>67.5</v>
      </c>
      <c r="K338" s="1" t="s">
        <v>22</v>
      </c>
      <c r="L338" s="1" t="s">
        <v>98</v>
      </c>
      <c r="M338" s="1" t="s">
        <v>24</v>
      </c>
      <c r="N338" s="1" t="s">
        <v>50</v>
      </c>
      <c r="O338" s="1" t="s">
        <v>24</v>
      </c>
      <c r="P338" s="7">
        <v>11</v>
      </c>
      <c r="Q338" s="3" t="s">
        <v>99</v>
      </c>
      <c r="R338" s="10">
        <v>2017</v>
      </c>
      <c r="W338" t="str">
        <v>1e990969647161e2907245c2f1460b42</v>
      </c>
    </row>
    <row r="339" spans="1:23" hidden="1" thickBot="1" x14ac:dyDescent="0.4">
      <c r="A339" s="8" t="s">
        <v>1593</v>
      </c>
      <c r="B339" s="1" t="s">
        <v>17</v>
      </c>
      <c r="C339" s="2">
        <v>43172.655590277776</v>
      </c>
      <c r="D339" s="28">
        <v>43172</v>
      </c>
      <c r="E339" s="28"/>
      <c r="F339" s="5" t="s">
        <v>28</v>
      </c>
      <c r="G339" s="1" t="s">
        <v>1594</v>
      </c>
      <c r="H339" s="1" t="s">
        <v>110</v>
      </c>
      <c r="I339" s="1" t="s">
        <v>1595</v>
      </c>
      <c r="J339" s="39">
        <v>39.99</v>
      </c>
      <c r="K339" s="1" t="s">
        <v>41</v>
      </c>
      <c r="L339" s="1" t="s">
        <v>1596</v>
      </c>
      <c r="M339" s="1" t="s">
        <v>35</v>
      </c>
      <c r="N339" s="1" t="s">
        <v>91</v>
      </c>
      <c r="O339" s="1" t="s">
        <v>24</v>
      </c>
      <c r="P339" s="7">
        <v>3</v>
      </c>
      <c r="Q339" s="3" t="s">
        <v>200</v>
      </c>
      <c r="R339" s="10">
        <v>2018</v>
      </c>
      <c r="W339" t="str">
        <v>56b3437c01d796a7b06aa2b4fefa1008</v>
      </c>
    </row>
    <row r="340" spans="1:23" hidden="1" thickBot="1" x14ac:dyDescent="0.4">
      <c r="A340" s="8" t="s">
        <v>1597</v>
      </c>
      <c r="B340" s="1" t="s">
        <v>17</v>
      </c>
      <c r="C340" s="2">
        <v>43256.910069444442</v>
      </c>
      <c r="D340" s="28">
        <v>43256</v>
      </c>
      <c r="E340" s="28"/>
      <c r="F340" s="5" t="s">
        <v>28</v>
      </c>
      <c r="G340" s="1" t="s">
        <v>1598</v>
      </c>
      <c r="H340" s="1" t="s">
        <v>1599</v>
      </c>
      <c r="I340" s="1" t="s">
        <v>1600</v>
      </c>
      <c r="J340" s="39">
        <v>46.99</v>
      </c>
      <c r="K340" s="1" t="s">
        <v>75</v>
      </c>
      <c r="L340" s="1" t="s">
        <v>194</v>
      </c>
      <c r="M340" s="1" t="s">
        <v>126</v>
      </c>
      <c r="N340" s="1" t="s">
        <v>939</v>
      </c>
      <c r="O340" s="1" t="s">
        <v>24</v>
      </c>
      <c r="P340" s="7">
        <v>6</v>
      </c>
      <c r="Q340" s="3" t="s">
        <v>57</v>
      </c>
      <c r="R340" s="10">
        <v>2018</v>
      </c>
      <c r="W340" t="str">
        <v>5b5474feb28b0c13b0da3b019883a9c2</v>
      </c>
    </row>
    <row r="341" spans="1:23" hidden="1" thickBot="1" x14ac:dyDescent="0.4">
      <c r="A341" s="8" t="s">
        <v>1601</v>
      </c>
      <c r="B341" s="1" t="s">
        <v>17</v>
      </c>
      <c r="C341" s="2">
        <v>43317.514467592591</v>
      </c>
      <c r="D341" s="28">
        <v>43317</v>
      </c>
      <c r="E341" s="28"/>
      <c r="F341" s="5" t="s">
        <v>28</v>
      </c>
      <c r="G341" s="1" t="s">
        <v>1602</v>
      </c>
      <c r="H341" s="1" t="s">
        <v>1603</v>
      </c>
      <c r="I341" s="1" t="s">
        <v>1604</v>
      </c>
      <c r="J341" s="39">
        <v>169</v>
      </c>
      <c r="K341" s="1" t="s">
        <v>55</v>
      </c>
      <c r="L341" s="1" t="s">
        <v>105</v>
      </c>
      <c r="M341" s="1" t="s">
        <v>106</v>
      </c>
      <c r="N341" s="1" t="s">
        <v>105</v>
      </c>
      <c r="O341" s="1" t="s">
        <v>106</v>
      </c>
      <c r="P341" s="7">
        <v>8</v>
      </c>
      <c r="Q341" s="3" t="s">
        <v>234</v>
      </c>
      <c r="R341" s="10">
        <v>2018</v>
      </c>
      <c r="W341" t="str">
        <v>6e8c8d566d0f92d9ac1a6e72bba1a34d</v>
      </c>
    </row>
    <row r="342" spans="1:23" hidden="1" thickBot="1" x14ac:dyDescent="0.4">
      <c r="A342" s="8" t="s">
        <v>1605</v>
      </c>
      <c r="B342" s="1" t="s">
        <v>1606</v>
      </c>
      <c r="C342" s="2">
        <v>43319.408425925925</v>
      </c>
      <c r="D342" s="28">
        <v>43319</v>
      </c>
      <c r="E342" s="28"/>
      <c r="F342" s="5" t="s">
        <v>28</v>
      </c>
      <c r="G342" s="1" t="s">
        <v>1607</v>
      </c>
      <c r="H342" s="1" t="s">
        <v>1608</v>
      </c>
      <c r="I342" s="1" t="s">
        <v>1609</v>
      </c>
      <c r="J342" s="39">
        <v>170</v>
      </c>
      <c r="K342" s="1" t="s">
        <v>429</v>
      </c>
      <c r="L342" s="1" t="s">
        <v>797</v>
      </c>
      <c r="M342" s="1" t="s">
        <v>285</v>
      </c>
      <c r="N342" s="1" t="s">
        <v>284</v>
      </c>
      <c r="O342" s="1" t="s">
        <v>285</v>
      </c>
      <c r="P342" s="7">
        <v>8</v>
      </c>
      <c r="Q342" s="3" t="s">
        <v>234</v>
      </c>
      <c r="R342" s="10">
        <v>2018</v>
      </c>
      <c r="W342" t="str">
        <v>85eb2a6b95fb63038d835a7b235b47d0</v>
      </c>
    </row>
    <row r="343" spans="1:23" hidden="1" thickBot="1" x14ac:dyDescent="0.4">
      <c r="A343" s="8" t="s">
        <v>1610</v>
      </c>
      <c r="B343" s="1" t="s">
        <v>17</v>
      </c>
      <c r="C343" s="2">
        <v>42889.014432870368</v>
      </c>
      <c r="D343" s="28">
        <v>42889</v>
      </c>
      <c r="E343" s="28"/>
      <c r="F343" s="5" t="s">
        <v>28</v>
      </c>
      <c r="G343" s="1" t="s">
        <v>1611</v>
      </c>
      <c r="H343" s="1" t="s">
        <v>1612</v>
      </c>
      <c r="I343" s="1" t="s">
        <v>1613</v>
      </c>
      <c r="J343" s="39">
        <v>27.9</v>
      </c>
      <c r="K343" s="1" t="s">
        <v>117</v>
      </c>
      <c r="L343" s="1" t="s">
        <v>1292</v>
      </c>
      <c r="M343" s="1" t="s">
        <v>920</v>
      </c>
      <c r="N343" s="1" t="s">
        <v>1614</v>
      </c>
      <c r="O343" s="1" t="s">
        <v>35</v>
      </c>
      <c r="P343" s="7">
        <v>6</v>
      </c>
      <c r="Q343" s="3" t="s">
        <v>119</v>
      </c>
      <c r="R343" s="10">
        <v>2017</v>
      </c>
      <c r="W343" t="str">
        <v>988117e4f714ed70371d15b7063e0add</v>
      </c>
    </row>
    <row r="344" spans="1:23" hidden="1" thickBot="1" x14ac:dyDescent="0.4">
      <c r="A344" s="8" t="s">
        <v>1615</v>
      </c>
      <c r="B344" s="1" t="s">
        <v>17</v>
      </c>
      <c r="C344" s="2">
        <v>43131.412719907406</v>
      </c>
      <c r="D344" s="28">
        <v>43131</v>
      </c>
      <c r="E344" s="28"/>
      <c r="F344" s="5" t="s">
        <v>71</v>
      </c>
      <c r="G344" s="1" t="s">
        <v>1143</v>
      </c>
      <c r="H344" s="1" t="s">
        <v>591</v>
      </c>
      <c r="I344" s="1" t="s">
        <v>1616</v>
      </c>
      <c r="J344" s="39">
        <v>108</v>
      </c>
      <c r="K344" s="1" t="s">
        <v>124</v>
      </c>
      <c r="L344" s="1" t="s">
        <v>526</v>
      </c>
      <c r="M344" s="1" t="s">
        <v>648</v>
      </c>
      <c r="N344" s="1" t="s">
        <v>34</v>
      </c>
      <c r="O344" s="1" t="s">
        <v>35</v>
      </c>
      <c r="P344" s="7">
        <v>1</v>
      </c>
      <c r="Q344" s="3" t="s">
        <v>107</v>
      </c>
      <c r="R344" s="10">
        <v>2018</v>
      </c>
      <c r="W344" t="str">
        <v>7737b48ac906ed0be3c192bb1fc4c4ef</v>
      </c>
    </row>
    <row r="345" spans="1:23" hidden="1" thickBot="1" x14ac:dyDescent="0.4">
      <c r="A345" s="8" t="s">
        <v>1617</v>
      </c>
      <c r="B345" s="1" t="s">
        <v>17</v>
      </c>
      <c r="C345" s="2">
        <v>42926.88890046296</v>
      </c>
      <c r="D345" s="28">
        <v>42926</v>
      </c>
      <c r="E345" s="28"/>
      <c r="F345" s="5" t="s">
        <v>28</v>
      </c>
      <c r="G345" s="1" t="s">
        <v>1618</v>
      </c>
      <c r="H345" s="1" t="s">
        <v>1619</v>
      </c>
      <c r="I345" s="1" t="s">
        <v>1620</v>
      </c>
      <c r="J345" s="39">
        <v>259</v>
      </c>
      <c r="K345" s="1" t="s">
        <v>227</v>
      </c>
      <c r="L345" s="1" t="s">
        <v>1621</v>
      </c>
      <c r="M345" s="1" t="s">
        <v>78</v>
      </c>
      <c r="N345" s="1" t="s">
        <v>1025</v>
      </c>
      <c r="O345" s="1" t="s">
        <v>24</v>
      </c>
      <c r="P345" s="7">
        <v>7</v>
      </c>
      <c r="Q345" s="3" t="s">
        <v>64</v>
      </c>
      <c r="R345" s="10">
        <v>2017</v>
      </c>
      <c r="W345" t="str">
        <v>c8aae809e0a82502cf4254f5b9fd463e</v>
      </c>
    </row>
    <row r="346" spans="1:23" hidden="1" thickBot="1" x14ac:dyDescent="0.4">
      <c r="A346" s="8" t="s">
        <v>1622</v>
      </c>
      <c r="B346" s="1" t="s">
        <v>17</v>
      </c>
      <c r="C346" s="2">
        <v>43164.758912037039</v>
      </c>
      <c r="D346" s="28">
        <v>43164</v>
      </c>
      <c r="E346" s="28"/>
      <c r="F346" s="5" t="s">
        <v>28</v>
      </c>
      <c r="G346" s="1" t="s">
        <v>1623</v>
      </c>
      <c r="H346" s="1" t="s">
        <v>1624</v>
      </c>
      <c r="I346" s="1" t="s">
        <v>1625</v>
      </c>
      <c r="J346" s="39">
        <v>39.9</v>
      </c>
      <c r="K346" s="1" t="s">
        <v>616</v>
      </c>
      <c r="L346" s="1" t="s">
        <v>23</v>
      </c>
      <c r="M346" s="1" t="s">
        <v>24</v>
      </c>
      <c r="N346" s="1" t="s">
        <v>1436</v>
      </c>
      <c r="O346" s="1" t="s">
        <v>78</v>
      </c>
      <c r="P346" s="7">
        <v>3</v>
      </c>
      <c r="Q346" s="3" t="s">
        <v>200</v>
      </c>
      <c r="R346" s="10">
        <v>2018</v>
      </c>
      <c r="W346" t="str">
        <v>59b7819f031f8bb56e21aa5659649954</v>
      </c>
    </row>
    <row r="347" spans="1:23" hidden="1" thickBot="1" x14ac:dyDescent="0.4">
      <c r="A347" s="8" t="s">
        <v>1626</v>
      </c>
      <c r="B347" s="1" t="s">
        <v>17</v>
      </c>
      <c r="C347" s="2">
        <v>42844.731134259258</v>
      </c>
      <c r="D347" s="28">
        <v>42844</v>
      </c>
      <c r="E347" s="28"/>
      <c r="F347" s="5" t="s">
        <v>28</v>
      </c>
      <c r="G347" s="1" t="s">
        <v>1627</v>
      </c>
      <c r="H347" s="1" t="s">
        <v>803</v>
      </c>
      <c r="I347" s="1" t="s">
        <v>1628</v>
      </c>
      <c r="J347" s="39">
        <v>29.99</v>
      </c>
      <c r="K347" s="1" t="s">
        <v>429</v>
      </c>
      <c r="L347" s="1" t="s">
        <v>1629</v>
      </c>
      <c r="M347" s="1" t="s">
        <v>24</v>
      </c>
      <c r="N347" s="1" t="s">
        <v>50</v>
      </c>
      <c r="O347" s="1" t="s">
        <v>24</v>
      </c>
      <c r="P347" s="7">
        <v>4</v>
      </c>
      <c r="Q347" s="3" t="s">
        <v>377</v>
      </c>
      <c r="R347" s="10">
        <v>2017</v>
      </c>
      <c r="W347" t="str">
        <v>777bf4670edce6de8fa9aa0b68b57b28</v>
      </c>
    </row>
    <row r="348" spans="1:23" hidden="1" thickBot="1" x14ac:dyDescent="0.4">
      <c r="A348" s="8" t="s">
        <v>1630</v>
      </c>
      <c r="B348" s="1" t="s">
        <v>17</v>
      </c>
      <c r="C348" s="2">
        <v>43285.415995370371</v>
      </c>
      <c r="D348" s="28">
        <v>43285</v>
      </c>
      <c r="E348" s="28"/>
      <c r="F348" s="5" t="s">
        <v>28</v>
      </c>
      <c r="G348" s="1" t="s">
        <v>1631</v>
      </c>
      <c r="H348" s="1" t="s">
        <v>1632</v>
      </c>
      <c r="I348" s="1" t="s">
        <v>1633</v>
      </c>
      <c r="J348" s="39">
        <v>55.9</v>
      </c>
      <c r="K348" s="1" t="s">
        <v>41</v>
      </c>
      <c r="L348" s="1" t="s">
        <v>1634</v>
      </c>
      <c r="M348" s="1" t="s">
        <v>648</v>
      </c>
      <c r="N348" s="1" t="s">
        <v>91</v>
      </c>
      <c r="O348" s="1" t="s">
        <v>24</v>
      </c>
      <c r="P348" s="7">
        <v>7</v>
      </c>
      <c r="Q348" s="3" t="s">
        <v>133</v>
      </c>
      <c r="R348" s="10">
        <v>2018</v>
      </c>
      <c r="W348" t="str">
        <v>02d8088eb13e63f678999f21c72b0047</v>
      </c>
    </row>
    <row r="349" spans="1:23" hidden="1" thickBot="1" x14ac:dyDescent="0.4">
      <c r="A349" s="8" t="s">
        <v>1635</v>
      </c>
      <c r="B349" s="1" t="s">
        <v>1193</v>
      </c>
      <c r="C349" s="2">
        <v>43205.961388888885</v>
      </c>
      <c r="D349" s="28">
        <v>43205</v>
      </c>
      <c r="E349" s="28"/>
      <c r="F349" s="5" t="s">
        <v>28</v>
      </c>
      <c r="G349" s="1" t="s">
        <v>1636</v>
      </c>
      <c r="H349" s="1" t="s">
        <v>1637</v>
      </c>
      <c r="I349" s="1" t="s">
        <v>1638</v>
      </c>
      <c r="J349" s="39">
        <v>46.99</v>
      </c>
      <c r="K349" s="1" t="s">
        <v>22</v>
      </c>
      <c r="L349" s="1" t="s">
        <v>1639</v>
      </c>
      <c r="M349" s="1" t="s">
        <v>106</v>
      </c>
      <c r="N349" s="1" t="s">
        <v>91</v>
      </c>
      <c r="O349" s="1" t="s">
        <v>24</v>
      </c>
      <c r="P349" s="7">
        <v>4</v>
      </c>
      <c r="Q349" s="3" t="s">
        <v>36</v>
      </c>
      <c r="R349" s="10">
        <v>2018</v>
      </c>
      <c r="W349" t="str">
        <v>3510e9faecde23ba10f1b649d329b22e</v>
      </c>
    </row>
    <row r="350" spans="1:23" hidden="1" thickBot="1" x14ac:dyDescent="0.4">
      <c r="A350" s="8" t="s">
        <v>1640</v>
      </c>
      <c r="B350" s="1" t="s">
        <v>17</v>
      </c>
      <c r="C350" s="2">
        <v>43017.680590277778</v>
      </c>
      <c r="D350" s="28">
        <v>43017</v>
      </c>
      <c r="E350" s="28"/>
      <c r="F350" s="5" t="s">
        <v>28</v>
      </c>
      <c r="G350" s="1" t="s">
        <v>1641</v>
      </c>
      <c r="H350" s="1" t="s">
        <v>1642</v>
      </c>
      <c r="I350" s="1" t="s">
        <v>1643</v>
      </c>
      <c r="J350" s="39">
        <v>118.9</v>
      </c>
      <c r="K350" s="1" t="s">
        <v>429</v>
      </c>
      <c r="L350" s="1" t="s">
        <v>286</v>
      </c>
      <c r="M350" s="1" t="s">
        <v>287</v>
      </c>
      <c r="N350" s="1" t="s">
        <v>50</v>
      </c>
      <c r="O350" s="1" t="s">
        <v>24</v>
      </c>
      <c r="P350" s="7">
        <v>10</v>
      </c>
      <c r="Q350" s="3" t="s">
        <v>366</v>
      </c>
      <c r="R350" s="10">
        <v>2017</v>
      </c>
      <c r="W350" t="str">
        <v>d80f699fe4f9cb9ee6be99a1ff5c3944</v>
      </c>
    </row>
    <row r="351" spans="1:23" hidden="1" thickBot="1" x14ac:dyDescent="0.4">
      <c r="A351" s="8" t="s">
        <v>1644</v>
      </c>
      <c r="B351" s="1" t="s">
        <v>17</v>
      </c>
      <c r="C351" s="2">
        <v>43035.998472222222</v>
      </c>
      <c r="D351" s="28">
        <v>43035</v>
      </c>
      <c r="E351" s="28"/>
      <c r="F351" s="5" t="s">
        <v>28</v>
      </c>
      <c r="G351" s="1" t="s">
        <v>1645</v>
      </c>
      <c r="H351" s="1" t="s">
        <v>1646</v>
      </c>
      <c r="I351" s="1" t="s">
        <v>1647</v>
      </c>
      <c r="J351" s="39">
        <v>68</v>
      </c>
      <c r="K351" s="1" t="s">
        <v>1435</v>
      </c>
      <c r="L351" s="1" t="s">
        <v>1648</v>
      </c>
      <c r="M351" s="1" t="s">
        <v>126</v>
      </c>
      <c r="N351" s="1" t="s">
        <v>1649</v>
      </c>
      <c r="O351" s="1" t="s">
        <v>24</v>
      </c>
      <c r="P351" s="7">
        <v>10</v>
      </c>
      <c r="Q351" s="3" t="s">
        <v>366</v>
      </c>
      <c r="R351" s="10">
        <v>2017</v>
      </c>
      <c r="W351" t="str">
        <v>1f559479dd8bfb2e398b0372cad1c2a2</v>
      </c>
    </row>
    <row r="352" spans="1:23" hidden="1" thickBot="1" x14ac:dyDescent="0.4">
      <c r="A352" s="8" t="s">
        <v>1650</v>
      </c>
      <c r="B352" s="1" t="s">
        <v>17</v>
      </c>
      <c r="C352" s="2">
        <v>43329.393564814818</v>
      </c>
      <c r="D352" s="28">
        <v>43329</v>
      </c>
      <c r="E352" s="28"/>
      <c r="F352" s="5" t="s">
        <v>28</v>
      </c>
      <c r="G352" s="1" t="s">
        <v>331</v>
      </c>
      <c r="H352" s="1" t="s">
        <v>332</v>
      </c>
      <c r="I352" s="1" t="s">
        <v>1651</v>
      </c>
      <c r="J352" s="39">
        <v>119</v>
      </c>
      <c r="K352" s="1" t="s">
        <v>55</v>
      </c>
      <c r="L352" s="1" t="s">
        <v>97</v>
      </c>
      <c r="M352" s="1" t="s">
        <v>85</v>
      </c>
      <c r="N352" s="1" t="s">
        <v>335</v>
      </c>
      <c r="O352" s="1" t="s">
        <v>85</v>
      </c>
      <c r="P352" s="7">
        <v>8</v>
      </c>
      <c r="Q352" s="3" t="s">
        <v>234</v>
      </c>
      <c r="R352" s="10">
        <v>2018</v>
      </c>
      <c r="W352" t="str">
        <v>f6f6df74cf34d7d0fc516e28dc2573c7</v>
      </c>
    </row>
    <row r="353" spans="1:23" hidden="1" thickBot="1" x14ac:dyDescent="0.4">
      <c r="A353" s="9" t="s">
        <v>1652</v>
      </c>
      <c r="B353" s="1" t="s">
        <v>17</v>
      </c>
      <c r="C353" s="2">
        <v>42957.762546296297</v>
      </c>
      <c r="D353" s="28">
        <v>42957</v>
      </c>
      <c r="E353" s="28"/>
      <c r="F353" s="5" t="s">
        <v>28</v>
      </c>
      <c r="G353" s="1" t="s">
        <v>1653</v>
      </c>
      <c r="H353" s="1" t="s">
        <v>1654</v>
      </c>
      <c r="I353" s="1" t="s">
        <v>1655</v>
      </c>
      <c r="J353" s="39">
        <v>495</v>
      </c>
      <c r="K353" s="1" t="s">
        <v>249</v>
      </c>
      <c r="L353" s="1" t="s">
        <v>1656</v>
      </c>
      <c r="M353" s="1" t="s">
        <v>24</v>
      </c>
      <c r="N353" s="1" t="s">
        <v>199</v>
      </c>
      <c r="O353" s="1" t="s">
        <v>24</v>
      </c>
      <c r="P353" s="7">
        <v>8</v>
      </c>
      <c r="Q353" s="3" t="s">
        <v>44</v>
      </c>
      <c r="R353" s="10">
        <v>2017</v>
      </c>
      <c r="W353" t="str">
        <v>e82c65a674b5f012420311da34ece20c</v>
      </c>
    </row>
    <row r="354" spans="1:23" hidden="1" thickBot="1" x14ac:dyDescent="0.4">
      <c r="A354" s="8" t="s">
        <v>1657</v>
      </c>
      <c r="B354" s="1" t="s">
        <v>17</v>
      </c>
      <c r="C354" s="2">
        <v>42950.77547453704</v>
      </c>
      <c r="D354" s="28">
        <v>42950</v>
      </c>
      <c r="E354" s="28"/>
      <c r="F354" s="5" t="s">
        <v>28</v>
      </c>
      <c r="G354" s="1" t="s">
        <v>1658</v>
      </c>
      <c r="H354" s="1" t="s">
        <v>338</v>
      </c>
      <c r="I354" s="1" t="s">
        <v>1659</v>
      </c>
      <c r="J354" s="39">
        <v>65</v>
      </c>
      <c r="K354" s="1" t="s">
        <v>124</v>
      </c>
      <c r="L354" s="1" t="s">
        <v>624</v>
      </c>
      <c r="M354" s="1" t="s">
        <v>488</v>
      </c>
      <c r="N354" s="1" t="s">
        <v>50</v>
      </c>
      <c r="O354" s="1" t="s">
        <v>24</v>
      </c>
      <c r="P354" s="7">
        <v>8</v>
      </c>
      <c r="Q354" s="3" t="s">
        <v>44</v>
      </c>
      <c r="R354" s="10">
        <v>2017</v>
      </c>
      <c r="W354" t="str">
        <v>a3bebc15aac7ca437c445ca941e5d152</v>
      </c>
    </row>
    <row r="355" spans="1:23" hidden="1" thickBot="1" x14ac:dyDescent="0.4">
      <c r="A355" s="8" t="s">
        <v>1660</v>
      </c>
      <c r="B355" s="1" t="s">
        <v>17</v>
      </c>
      <c r="C355" s="2">
        <v>43312.862222222226</v>
      </c>
      <c r="D355" s="28">
        <v>43312</v>
      </c>
      <c r="E355" s="28"/>
      <c r="F355" s="5" t="s">
        <v>28</v>
      </c>
      <c r="G355" s="1" t="s">
        <v>1661</v>
      </c>
      <c r="H355" s="1" t="s">
        <v>1260</v>
      </c>
      <c r="I355" s="1" t="s">
        <v>1662</v>
      </c>
      <c r="J355" s="39">
        <v>101</v>
      </c>
      <c r="K355" s="1" t="s">
        <v>360</v>
      </c>
      <c r="L355" s="1" t="s">
        <v>696</v>
      </c>
      <c r="M355" s="1" t="s">
        <v>24</v>
      </c>
      <c r="N355" s="1" t="s">
        <v>50</v>
      </c>
      <c r="O355" s="1" t="s">
        <v>24</v>
      </c>
      <c r="P355" s="7">
        <v>7</v>
      </c>
      <c r="Q355" s="3" t="s">
        <v>133</v>
      </c>
      <c r="R355" s="10">
        <v>2018</v>
      </c>
      <c r="W355" t="str">
        <v>94e804cbf3da3ae66126b5d81e1f72fc</v>
      </c>
    </row>
    <row r="356" spans="1:23" hidden="1" thickBot="1" x14ac:dyDescent="0.4">
      <c r="A356" s="8" t="s">
        <v>1663</v>
      </c>
      <c r="B356" s="1" t="s">
        <v>17</v>
      </c>
      <c r="C356" s="2">
        <v>43227.72724537037</v>
      </c>
      <c r="D356" s="28">
        <v>43227</v>
      </c>
      <c r="E356" s="28"/>
      <c r="F356" s="5" t="s">
        <v>28</v>
      </c>
      <c r="G356" s="1" t="s">
        <v>1664</v>
      </c>
      <c r="H356" s="1" t="s">
        <v>503</v>
      </c>
      <c r="I356" s="1" t="s">
        <v>1665</v>
      </c>
      <c r="J356" s="39">
        <v>37</v>
      </c>
      <c r="K356" s="1" t="s">
        <v>1666</v>
      </c>
      <c r="L356" s="1" t="s">
        <v>1667</v>
      </c>
      <c r="M356" s="1" t="s">
        <v>85</v>
      </c>
      <c r="N356" s="1" t="s">
        <v>50</v>
      </c>
      <c r="O356" s="1" t="s">
        <v>24</v>
      </c>
      <c r="P356" s="7">
        <v>5</v>
      </c>
      <c r="Q356" s="3" t="s">
        <v>26</v>
      </c>
      <c r="R356" s="10">
        <v>2018</v>
      </c>
      <c r="W356" t="str">
        <v>20f124e5fc78bf859173b67e02ae2671</v>
      </c>
    </row>
    <row r="357" spans="1:23" hidden="1" thickBot="1" x14ac:dyDescent="0.4">
      <c r="A357" s="8" t="s">
        <v>1668</v>
      </c>
      <c r="B357" s="1" t="s">
        <v>17</v>
      </c>
      <c r="C357" s="2">
        <v>43235.654004629629</v>
      </c>
      <c r="D357" s="28">
        <v>43235</v>
      </c>
      <c r="E357" s="28"/>
      <c r="F357" s="5" t="s">
        <v>28</v>
      </c>
      <c r="G357" s="1" t="s">
        <v>1669</v>
      </c>
      <c r="H357" s="1" t="s">
        <v>573</v>
      </c>
      <c r="I357" s="4" t="s">
        <v>1670</v>
      </c>
      <c r="J357" s="39">
        <v>99.9</v>
      </c>
      <c r="K357" s="1" t="s">
        <v>411</v>
      </c>
      <c r="L357" s="1" t="s">
        <v>775</v>
      </c>
      <c r="M357" s="1" t="s">
        <v>35</v>
      </c>
      <c r="N357" s="1" t="s">
        <v>576</v>
      </c>
      <c r="O357" s="1" t="s">
        <v>85</v>
      </c>
      <c r="P357" s="7">
        <v>5</v>
      </c>
      <c r="Q357" s="3" t="s">
        <v>26</v>
      </c>
      <c r="R357" s="10">
        <v>2018</v>
      </c>
      <c r="W357" t="str">
        <v>c314dee9e9d49560087a6ccb64ea5850</v>
      </c>
    </row>
    <row r="358" spans="1:23" hidden="1" thickBot="1" x14ac:dyDescent="0.4">
      <c r="A358" s="8" t="s">
        <v>1671</v>
      </c>
      <c r="B358" s="1" t="s">
        <v>17</v>
      </c>
      <c r="C358" s="2">
        <v>43076.735798611109</v>
      </c>
      <c r="D358" s="28">
        <v>43076</v>
      </c>
      <c r="E358" s="28"/>
      <c r="F358" s="5" t="s">
        <v>28</v>
      </c>
      <c r="G358" s="1" t="s">
        <v>1672</v>
      </c>
      <c r="H358" s="1" t="s">
        <v>158</v>
      </c>
      <c r="I358" s="1" t="s">
        <v>1673</v>
      </c>
      <c r="J358" s="39">
        <v>13.99</v>
      </c>
      <c r="K358" s="1" t="s">
        <v>96</v>
      </c>
      <c r="L358" s="1" t="s">
        <v>90</v>
      </c>
      <c r="M358" s="1" t="s">
        <v>24</v>
      </c>
      <c r="N358" s="1" t="s">
        <v>50</v>
      </c>
      <c r="O358" s="1" t="s">
        <v>24</v>
      </c>
      <c r="P358" s="7">
        <v>12</v>
      </c>
      <c r="Q358" s="3" t="s">
        <v>138</v>
      </c>
      <c r="R358" s="10">
        <v>2017</v>
      </c>
      <c r="W358" t="str">
        <v>c5548bf423e21fbc422e07fd67df2e08</v>
      </c>
    </row>
    <row r="359" spans="1:23" hidden="1" thickBot="1" x14ac:dyDescent="0.4">
      <c r="A359" s="8" t="s">
        <v>1674</v>
      </c>
      <c r="B359" s="1" t="s">
        <v>17</v>
      </c>
      <c r="C359" s="2">
        <v>42860.353356481479</v>
      </c>
      <c r="D359" s="28">
        <v>42860</v>
      </c>
      <c r="E359" s="28"/>
      <c r="F359" s="5" t="s">
        <v>28</v>
      </c>
      <c r="G359" s="1" t="s">
        <v>1675</v>
      </c>
      <c r="H359" s="1" t="s">
        <v>524</v>
      </c>
      <c r="I359" s="1" t="s">
        <v>1676</v>
      </c>
      <c r="J359" s="39">
        <v>139</v>
      </c>
      <c r="K359" s="1" t="s">
        <v>227</v>
      </c>
      <c r="L359" s="1" t="s">
        <v>1677</v>
      </c>
      <c r="M359" s="1" t="s">
        <v>35</v>
      </c>
      <c r="N359" s="1" t="s">
        <v>98</v>
      </c>
      <c r="O359" s="1" t="s">
        <v>24</v>
      </c>
      <c r="P359" s="7">
        <v>5</v>
      </c>
      <c r="Q359" s="3" t="s">
        <v>185</v>
      </c>
      <c r="R359" s="10">
        <v>2017</v>
      </c>
      <c r="W359" t="str">
        <v>8d2277f13f62b13b16b95ad41120decc</v>
      </c>
    </row>
    <row r="360" spans="1:23" hidden="1" thickBot="1" x14ac:dyDescent="0.4">
      <c r="A360" s="8" t="s">
        <v>1678</v>
      </c>
      <c r="B360" s="1" t="s">
        <v>17</v>
      </c>
      <c r="C360" s="2">
        <v>43051.983495370368</v>
      </c>
      <c r="D360" s="28">
        <v>43051</v>
      </c>
      <c r="E360" s="28"/>
      <c r="F360" s="5" t="s">
        <v>28</v>
      </c>
      <c r="G360" s="1" t="s">
        <v>1679</v>
      </c>
      <c r="H360" s="1" t="s">
        <v>364</v>
      </c>
      <c r="I360" s="1" t="s">
        <v>1680</v>
      </c>
      <c r="J360" s="39">
        <v>37.99</v>
      </c>
      <c r="K360" s="1" t="s">
        <v>75</v>
      </c>
      <c r="L360" s="1" t="s">
        <v>612</v>
      </c>
      <c r="M360" s="1" t="s">
        <v>24</v>
      </c>
      <c r="N360" s="1" t="s">
        <v>50</v>
      </c>
      <c r="O360" s="1" t="s">
        <v>24</v>
      </c>
      <c r="P360" s="7">
        <v>11</v>
      </c>
      <c r="Q360" s="3" t="s">
        <v>99</v>
      </c>
      <c r="R360" s="10">
        <v>2017</v>
      </c>
      <c r="W360" t="str">
        <v>0534ef1065535a4a5fd90098c1ad462b</v>
      </c>
    </row>
    <row r="361" spans="1:23" hidden="1" thickBot="1" x14ac:dyDescent="0.4">
      <c r="A361" s="8" t="s">
        <v>1681</v>
      </c>
      <c r="B361" s="1" t="s">
        <v>17</v>
      </c>
      <c r="C361" s="2">
        <v>42839.50681712963</v>
      </c>
      <c r="D361" s="28">
        <v>42839</v>
      </c>
      <c r="E361" s="28"/>
      <c r="F361" s="5" t="s">
        <v>28</v>
      </c>
      <c r="G361" s="1" t="s">
        <v>1682</v>
      </c>
      <c r="H361" s="1" t="s">
        <v>1683</v>
      </c>
      <c r="I361" s="1" t="s">
        <v>1684</v>
      </c>
      <c r="J361" s="39">
        <v>19.329999999999998</v>
      </c>
      <c r="K361" s="1" t="s">
        <v>96</v>
      </c>
      <c r="L361" s="1" t="s">
        <v>1614</v>
      </c>
      <c r="M361" s="1" t="s">
        <v>35</v>
      </c>
      <c r="N361" s="1" t="s">
        <v>43</v>
      </c>
      <c r="O361" s="1" t="s">
        <v>24</v>
      </c>
      <c r="P361" s="7">
        <v>4</v>
      </c>
      <c r="Q361" s="3" t="s">
        <v>377</v>
      </c>
      <c r="R361" s="10">
        <v>2017</v>
      </c>
      <c r="W361" t="str">
        <v>c8c4cee82cc04a8966a13f97e9366b82</v>
      </c>
    </row>
    <row r="362" spans="1:23" hidden="1" thickBot="1" x14ac:dyDescent="0.4">
      <c r="A362" s="8" t="s">
        <v>1685</v>
      </c>
      <c r="B362" s="1" t="s">
        <v>17</v>
      </c>
      <c r="C362" s="2">
        <v>43071.965497685182</v>
      </c>
      <c r="D362" s="28">
        <v>43071</v>
      </c>
      <c r="E362" s="28"/>
      <c r="F362" s="5" t="s">
        <v>28</v>
      </c>
      <c r="G362" s="1" t="s">
        <v>1686</v>
      </c>
      <c r="H362" s="1" t="s">
        <v>130</v>
      </c>
      <c r="I362" s="1" t="s">
        <v>1687</v>
      </c>
      <c r="J362" s="39">
        <v>79.900000000000006</v>
      </c>
      <c r="K362" s="1" t="s">
        <v>41</v>
      </c>
      <c r="L362" s="1" t="s">
        <v>23</v>
      </c>
      <c r="M362" s="1" t="s">
        <v>24</v>
      </c>
      <c r="N362" s="1" t="s">
        <v>132</v>
      </c>
      <c r="O362" s="1" t="s">
        <v>24</v>
      </c>
      <c r="P362" s="7">
        <v>12</v>
      </c>
      <c r="Q362" s="3" t="s">
        <v>138</v>
      </c>
      <c r="R362" s="10">
        <v>2017</v>
      </c>
      <c r="W362" t="str">
        <v>1e9ea7d5f669d780b187f487a03c3f7b</v>
      </c>
    </row>
    <row r="363" spans="1:23" hidden="1" thickBot="1" x14ac:dyDescent="0.4">
      <c r="A363" s="8" t="s">
        <v>1688</v>
      </c>
      <c r="B363" s="1" t="s">
        <v>17</v>
      </c>
      <c r="C363" s="2">
        <v>43319.342291666668</v>
      </c>
      <c r="D363" s="28">
        <v>43319</v>
      </c>
      <c r="E363" s="28"/>
      <c r="F363" s="5" t="s">
        <v>28</v>
      </c>
      <c r="G363" s="1" t="s">
        <v>1689</v>
      </c>
      <c r="H363" s="4" t="s">
        <v>1690</v>
      </c>
      <c r="I363" s="1" t="s">
        <v>1691</v>
      </c>
      <c r="J363" s="39">
        <v>110</v>
      </c>
      <c r="K363" s="1" t="s">
        <v>463</v>
      </c>
      <c r="L363" s="1" t="s">
        <v>34</v>
      </c>
      <c r="M363" s="1" t="s">
        <v>35</v>
      </c>
      <c r="N363" s="1" t="s">
        <v>50</v>
      </c>
      <c r="O363" s="1" t="s">
        <v>24</v>
      </c>
      <c r="P363" s="7">
        <v>8</v>
      </c>
      <c r="Q363" s="3" t="s">
        <v>234</v>
      </c>
      <c r="R363" s="10">
        <v>2018</v>
      </c>
      <c r="W363" t="str">
        <v>68eb0f50dff9280862d4363208528f7e</v>
      </c>
    </row>
    <row r="364" spans="1:23" hidden="1" thickBot="1" x14ac:dyDescent="0.4">
      <c r="A364" s="8" t="s">
        <v>1692</v>
      </c>
      <c r="B364" s="1" t="s">
        <v>17</v>
      </c>
      <c r="C364" s="2">
        <v>42996.002627314818</v>
      </c>
      <c r="D364" s="28">
        <v>42996</v>
      </c>
      <c r="E364" s="28"/>
      <c r="F364" s="5" t="s">
        <v>28</v>
      </c>
      <c r="G364" s="1" t="s">
        <v>1693</v>
      </c>
      <c r="H364" s="4" t="s">
        <v>532</v>
      </c>
      <c r="I364" s="1" t="s">
        <v>1694</v>
      </c>
      <c r="J364" s="39">
        <v>75</v>
      </c>
      <c r="K364" s="1" t="s">
        <v>249</v>
      </c>
      <c r="L364" s="1" t="s">
        <v>1695</v>
      </c>
      <c r="M364" s="1" t="s">
        <v>85</v>
      </c>
      <c r="N364" s="1" t="s">
        <v>534</v>
      </c>
      <c r="O364" s="1" t="s">
        <v>24</v>
      </c>
      <c r="P364" s="7">
        <v>9</v>
      </c>
      <c r="Q364" s="3" t="s">
        <v>148</v>
      </c>
      <c r="R364" s="10">
        <v>2017</v>
      </c>
      <c r="W364" t="str">
        <v>dc303df898b2e4f80f8596f6f77c2373</v>
      </c>
    </row>
    <row r="365" spans="1:23" hidden="1" thickBot="1" x14ac:dyDescent="0.4">
      <c r="A365" s="8" t="s">
        <v>1696</v>
      </c>
      <c r="B365" s="1" t="s">
        <v>17</v>
      </c>
      <c r="C365" s="2">
        <v>43163.892534722225</v>
      </c>
      <c r="D365" s="28">
        <v>43163</v>
      </c>
      <c r="E365" s="28"/>
      <c r="F365" s="5" t="s">
        <v>71</v>
      </c>
      <c r="G365" s="1" t="s">
        <v>1697</v>
      </c>
      <c r="H365" s="1" t="s">
        <v>661</v>
      </c>
      <c r="I365" s="1" t="s">
        <v>1698</v>
      </c>
      <c r="J365" s="39">
        <v>19.899999999999999</v>
      </c>
      <c r="K365" s="1" t="s">
        <v>104</v>
      </c>
      <c r="L365" s="1" t="s">
        <v>1699</v>
      </c>
      <c r="M365" s="1" t="s">
        <v>35</v>
      </c>
      <c r="N365" s="1" t="s">
        <v>77</v>
      </c>
      <c r="O365" s="1" t="s">
        <v>78</v>
      </c>
      <c r="P365" s="7">
        <v>3</v>
      </c>
      <c r="Q365" s="3" t="s">
        <v>200</v>
      </c>
      <c r="R365" s="10">
        <v>2018</v>
      </c>
      <c r="W365" t="str">
        <v>dcdf7dd18209c50593d1b6cdf2392e18</v>
      </c>
    </row>
    <row r="366" spans="1:23" hidden="1" thickBot="1" x14ac:dyDescent="0.4">
      <c r="A366" s="8" t="s">
        <v>1700</v>
      </c>
      <c r="B366" s="1" t="s">
        <v>17</v>
      </c>
      <c r="C366" s="2">
        <v>43298.88040509259</v>
      </c>
      <c r="D366" s="28">
        <v>43298</v>
      </c>
      <c r="E366" s="28"/>
      <c r="F366" s="5" t="s">
        <v>28</v>
      </c>
      <c r="G366" s="1" t="s">
        <v>1701</v>
      </c>
      <c r="H366" s="1" t="s">
        <v>122</v>
      </c>
      <c r="I366" s="1" t="s">
        <v>1702</v>
      </c>
      <c r="J366" s="39">
        <v>119.9</v>
      </c>
      <c r="K366" s="1" t="s">
        <v>124</v>
      </c>
      <c r="L366" s="1" t="s">
        <v>98</v>
      </c>
      <c r="M366" s="1" t="s">
        <v>24</v>
      </c>
      <c r="N366" s="1" t="s">
        <v>127</v>
      </c>
      <c r="O366" s="1" t="s">
        <v>24</v>
      </c>
      <c r="P366" s="7">
        <v>7</v>
      </c>
      <c r="Q366" s="3" t="s">
        <v>133</v>
      </c>
      <c r="R366" s="10">
        <v>2018</v>
      </c>
      <c r="W366" t="str">
        <v>d0c925dd85481e3b99bbc725dc56e1a9</v>
      </c>
    </row>
    <row r="367" spans="1:23" hidden="1" thickBot="1" x14ac:dyDescent="0.4">
      <c r="A367" s="8" t="s">
        <v>1703</v>
      </c>
      <c r="B367" s="1" t="s">
        <v>17</v>
      </c>
      <c r="C367" s="2">
        <v>43312.819293981483</v>
      </c>
      <c r="D367" s="28">
        <v>43312</v>
      </c>
      <c r="E367" s="28"/>
      <c r="F367" s="5" t="s">
        <v>28</v>
      </c>
      <c r="G367" s="1" t="s">
        <v>1704</v>
      </c>
      <c r="H367" s="1" t="s">
        <v>1705</v>
      </c>
      <c r="I367" s="1" t="s">
        <v>1706</v>
      </c>
      <c r="J367" s="39">
        <v>19.899999999999999</v>
      </c>
      <c r="K367" s="1" t="s">
        <v>55</v>
      </c>
      <c r="L367" s="1" t="s">
        <v>23</v>
      </c>
      <c r="M367" s="1" t="s">
        <v>24</v>
      </c>
      <c r="N367" s="1" t="s">
        <v>50</v>
      </c>
      <c r="O367" s="1" t="s">
        <v>24</v>
      </c>
      <c r="P367" s="7">
        <v>7</v>
      </c>
      <c r="Q367" s="3" t="s">
        <v>133</v>
      </c>
      <c r="R367" s="10">
        <v>2018</v>
      </c>
      <c r="W367" t="str">
        <v>efeaeef213e3c173e91d9ffe670ba677</v>
      </c>
    </row>
    <row r="368" spans="1:23" hidden="1" thickBot="1" x14ac:dyDescent="0.4">
      <c r="A368" s="8" t="s">
        <v>1707</v>
      </c>
      <c r="B368" s="1" t="s">
        <v>17</v>
      </c>
      <c r="C368" s="2">
        <v>43232.428495370368</v>
      </c>
      <c r="D368" s="28">
        <v>43232</v>
      </c>
      <c r="E368" s="28"/>
      <c r="F368" s="5" t="s">
        <v>28</v>
      </c>
      <c r="G368" s="1" t="s">
        <v>1708</v>
      </c>
      <c r="H368" s="1" t="s">
        <v>1709</v>
      </c>
      <c r="I368" s="1" t="s">
        <v>1710</v>
      </c>
      <c r="J368" s="39">
        <v>115.9</v>
      </c>
      <c r="K368" s="1" t="s">
        <v>117</v>
      </c>
      <c r="L368" s="1" t="s">
        <v>1711</v>
      </c>
      <c r="M368" s="1" t="s">
        <v>24</v>
      </c>
      <c r="N368" s="1" t="s">
        <v>633</v>
      </c>
      <c r="O368" s="1" t="s">
        <v>24</v>
      </c>
      <c r="P368" s="7">
        <v>5</v>
      </c>
      <c r="Q368" s="3" t="s">
        <v>26</v>
      </c>
      <c r="R368" s="10">
        <v>2018</v>
      </c>
      <c r="W368" t="str">
        <v>add9b8e58a85333ecd17897517ceda1b</v>
      </c>
    </row>
    <row r="369" spans="1:23" hidden="1" thickBot="1" x14ac:dyDescent="0.4">
      <c r="A369" s="8" t="s">
        <v>1712</v>
      </c>
      <c r="B369" s="1" t="s">
        <v>17</v>
      </c>
      <c r="C369" s="2">
        <v>43079.512071759258</v>
      </c>
      <c r="D369" s="28">
        <v>43079</v>
      </c>
      <c r="E369" s="28"/>
      <c r="F369" s="5" t="s">
        <v>28</v>
      </c>
      <c r="G369" s="1" t="s">
        <v>1713</v>
      </c>
      <c r="H369" s="1" t="s">
        <v>1714</v>
      </c>
      <c r="I369" s="1" t="s">
        <v>1715</v>
      </c>
      <c r="J369" s="39">
        <v>599</v>
      </c>
      <c r="K369" s="1" t="s">
        <v>842</v>
      </c>
      <c r="L369" s="1" t="s">
        <v>1716</v>
      </c>
      <c r="M369" s="1" t="s">
        <v>476</v>
      </c>
      <c r="N369" s="1" t="s">
        <v>155</v>
      </c>
      <c r="O369" s="1" t="s">
        <v>24</v>
      </c>
      <c r="P369" s="7">
        <v>12</v>
      </c>
      <c r="Q369" s="3" t="s">
        <v>138</v>
      </c>
      <c r="R369" s="10">
        <v>2017</v>
      </c>
      <c r="W369" t="str">
        <v>cf753c9874f18f99ba2ae6ae04632905</v>
      </c>
    </row>
    <row r="370" spans="1:23" hidden="1" thickBot="1" x14ac:dyDescent="0.4">
      <c r="A370" s="8" t="s">
        <v>1717</v>
      </c>
      <c r="B370" s="1" t="s">
        <v>17</v>
      </c>
      <c r="C370" s="2">
        <v>42801.668275462966</v>
      </c>
      <c r="D370" s="28">
        <v>42801</v>
      </c>
      <c r="E370" s="28"/>
      <c r="F370" s="5" t="s">
        <v>28</v>
      </c>
      <c r="G370" s="1" t="s">
        <v>1718</v>
      </c>
      <c r="H370" s="1" t="s">
        <v>1719</v>
      </c>
      <c r="I370" s="1" t="s">
        <v>1720</v>
      </c>
      <c r="J370" s="39">
        <v>6</v>
      </c>
      <c r="K370" s="1" t="s">
        <v>55</v>
      </c>
      <c r="L370" s="1" t="s">
        <v>1722</v>
      </c>
      <c r="M370" s="1" t="s">
        <v>35</v>
      </c>
      <c r="N370" s="1" t="s">
        <v>50</v>
      </c>
      <c r="O370" s="1" t="s">
        <v>24</v>
      </c>
      <c r="P370" s="7">
        <v>3</v>
      </c>
      <c r="Q370" s="3" t="s">
        <v>244</v>
      </c>
      <c r="R370" s="10">
        <v>2017</v>
      </c>
      <c r="W370" t="str">
        <v>35ebecec251e4613f0b189b05e05b9a8</v>
      </c>
    </row>
    <row r="371" spans="1:23" hidden="1" thickBot="1" x14ac:dyDescent="0.4">
      <c r="A371" s="8" t="s">
        <v>1723</v>
      </c>
      <c r="B371" s="1" t="s">
        <v>17</v>
      </c>
      <c r="C371" s="2">
        <v>42873.146331018521</v>
      </c>
      <c r="D371" s="28">
        <v>42873</v>
      </c>
      <c r="E371" s="28"/>
      <c r="F371" s="5" t="s">
        <v>28</v>
      </c>
      <c r="G371" s="1" t="s">
        <v>1724</v>
      </c>
      <c r="H371" s="1" t="s">
        <v>81</v>
      </c>
      <c r="I371" s="1" t="s">
        <v>1725</v>
      </c>
      <c r="J371" s="39">
        <v>329</v>
      </c>
      <c r="K371" s="1" t="s">
        <v>124</v>
      </c>
      <c r="L371" s="1" t="s">
        <v>1667</v>
      </c>
      <c r="M371" s="1" t="s">
        <v>85</v>
      </c>
      <c r="N371" s="1" t="s">
        <v>84</v>
      </c>
      <c r="O371" s="1" t="s">
        <v>85</v>
      </c>
      <c r="P371" s="7">
        <v>5</v>
      </c>
      <c r="Q371" s="3" t="s">
        <v>185</v>
      </c>
      <c r="R371" s="10">
        <v>2017</v>
      </c>
      <c r="W371" t="str">
        <v>ac8c9e8feb6a2a05ba155bc1e346843b</v>
      </c>
    </row>
    <row r="372" spans="1:23" hidden="1" thickBot="1" x14ac:dyDescent="0.4">
      <c r="A372" s="8" t="s">
        <v>1726</v>
      </c>
      <c r="B372" s="1" t="s">
        <v>17</v>
      </c>
      <c r="C372" s="2">
        <v>43238.62537037037</v>
      </c>
      <c r="D372" s="28">
        <v>43238</v>
      </c>
      <c r="E372" s="28"/>
      <c r="F372" s="5" t="s">
        <v>28</v>
      </c>
      <c r="G372" s="1" t="s">
        <v>1727</v>
      </c>
      <c r="H372" s="1" t="s">
        <v>1038</v>
      </c>
      <c r="I372" s="1" t="s">
        <v>1728</v>
      </c>
      <c r="J372" s="39">
        <v>75.900000000000006</v>
      </c>
      <c r="K372" s="1" t="s">
        <v>22</v>
      </c>
      <c r="L372" s="1" t="s">
        <v>23</v>
      </c>
      <c r="M372" s="1" t="s">
        <v>24</v>
      </c>
      <c r="N372" s="1" t="s">
        <v>1040</v>
      </c>
      <c r="O372" s="1" t="s">
        <v>85</v>
      </c>
      <c r="P372" s="7">
        <v>5</v>
      </c>
      <c r="Q372" s="3" t="s">
        <v>26</v>
      </c>
      <c r="R372" s="10">
        <v>2018</v>
      </c>
      <c r="W372" t="str">
        <v>7f5dfed48e701a5377de885c64a99aff</v>
      </c>
    </row>
    <row r="373" spans="1:23" hidden="1" thickBot="1" x14ac:dyDescent="0.4">
      <c r="A373" s="8" t="s">
        <v>1729</v>
      </c>
      <c r="B373" s="1" t="s">
        <v>1193</v>
      </c>
      <c r="C373" s="2">
        <v>42951.56690972222</v>
      </c>
      <c r="D373" s="28">
        <v>42951</v>
      </c>
      <c r="E373" s="28"/>
      <c r="F373" s="5" t="s">
        <v>71</v>
      </c>
      <c r="G373" s="1" t="s">
        <v>1730</v>
      </c>
      <c r="H373" s="1" t="s">
        <v>1731</v>
      </c>
      <c r="I373" s="1" t="s">
        <v>1732</v>
      </c>
      <c r="J373" s="39">
        <v>74.900000000000006</v>
      </c>
      <c r="K373" s="1" t="s">
        <v>32</v>
      </c>
      <c r="L373" s="1" t="s">
        <v>899</v>
      </c>
      <c r="M373" s="1" t="s">
        <v>476</v>
      </c>
      <c r="N373" s="1" t="s">
        <v>1733</v>
      </c>
      <c r="O373" s="1" t="s">
        <v>24</v>
      </c>
      <c r="P373" s="7">
        <v>8</v>
      </c>
      <c r="Q373" s="3" t="s">
        <v>44</v>
      </c>
      <c r="R373" s="10">
        <v>2017</v>
      </c>
      <c r="W373" t="str">
        <v>c7c6a739a8443d84f8be2528afc84d43</v>
      </c>
    </row>
    <row r="374" spans="1:23" hidden="1" thickBot="1" x14ac:dyDescent="0.4">
      <c r="A374" s="9" t="s">
        <v>1734</v>
      </c>
      <c r="B374" s="1" t="s">
        <v>17</v>
      </c>
      <c r="C374" s="2">
        <v>43206.73846064815</v>
      </c>
      <c r="D374" s="28">
        <v>43206</v>
      </c>
      <c r="E374" s="28"/>
      <c r="F374" s="5" t="s">
        <v>28</v>
      </c>
      <c r="G374" s="1" t="s">
        <v>1735</v>
      </c>
      <c r="H374" s="1" t="s">
        <v>1736</v>
      </c>
      <c r="I374" s="1" t="s">
        <v>1737</v>
      </c>
      <c r="J374" s="39">
        <v>169</v>
      </c>
      <c r="K374" s="1" t="s">
        <v>96</v>
      </c>
      <c r="L374" s="1" t="s">
        <v>1738</v>
      </c>
      <c r="M374" s="1" t="s">
        <v>24</v>
      </c>
      <c r="N374" s="1" t="s">
        <v>43</v>
      </c>
      <c r="O374" s="1" t="s">
        <v>24</v>
      </c>
      <c r="P374" s="7">
        <v>4</v>
      </c>
      <c r="Q374" s="3" t="s">
        <v>36</v>
      </c>
      <c r="R374" s="10">
        <v>2018</v>
      </c>
      <c r="W374" t="str">
        <v>695f957c5e1c06e6e1669586890867f6</v>
      </c>
    </row>
    <row r="375" spans="1:23" hidden="1" thickBot="1" x14ac:dyDescent="0.4">
      <c r="A375" s="8" t="s">
        <v>1739</v>
      </c>
      <c r="B375" s="1" t="s">
        <v>17</v>
      </c>
      <c r="C375" s="2">
        <v>43192.395416666666</v>
      </c>
      <c r="D375" s="28">
        <v>43192</v>
      </c>
      <c r="E375" s="28"/>
      <c r="F375" s="5" t="s">
        <v>28</v>
      </c>
      <c r="G375" s="1" t="s">
        <v>1740</v>
      </c>
      <c r="H375" s="1" t="s">
        <v>1741</v>
      </c>
      <c r="I375" s="1" t="s">
        <v>1742</v>
      </c>
      <c r="J375" s="39">
        <v>995</v>
      </c>
      <c r="K375" s="1" t="s">
        <v>96</v>
      </c>
      <c r="L375" s="1" t="s">
        <v>155</v>
      </c>
      <c r="M375" s="1" t="s">
        <v>24</v>
      </c>
      <c r="N375" s="1" t="s">
        <v>1743</v>
      </c>
      <c r="O375" s="1" t="s">
        <v>24</v>
      </c>
      <c r="P375" s="7">
        <v>4</v>
      </c>
      <c r="Q375" s="3" t="s">
        <v>36</v>
      </c>
      <c r="R375" s="10">
        <v>2018</v>
      </c>
      <c r="W375" t="str">
        <v>0ad3fdda3076a1be91b13c89f2049266</v>
      </c>
    </row>
    <row r="376" spans="1:23" hidden="1" thickBot="1" x14ac:dyDescent="0.4">
      <c r="A376" s="8" t="s">
        <v>1744</v>
      </c>
      <c r="B376" s="1" t="s">
        <v>17</v>
      </c>
      <c r="C376" s="2">
        <v>43273.797465277778</v>
      </c>
      <c r="D376" s="28">
        <v>43273</v>
      </c>
      <c r="E376" s="28"/>
      <c r="F376" s="5" t="s">
        <v>28</v>
      </c>
      <c r="G376" s="1" t="s">
        <v>1745</v>
      </c>
      <c r="H376" s="1" t="s">
        <v>1300</v>
      </c>
      <c r="I376" s="1" t="s">
        <v>1746</v>
      </c>
      <c r="J376" s="39">
        <v>24.99</v>
      </c>
      <c r="K376" s="1" t="s">
        <v>429</v>
      </c>
      <c r="L376" s="1" t="s">
        <v>559</v>
      </c>
      <c r="M376" s="1" t="s">
        <v>35</v>
      </c>
      <c r="N376" s="1" t="s">
        <v>50</v>
      </c>
      <c r="O376" s="1" t="s">
        <v>24</v>
      </c>
      <c r="P376" s="7">
        <v>6</v>
      </c>
      <c r="Q376" s="3" t="s">
        <v>57</v>
      </c>
      <c r="R376" s="10">
        <v>2018</v>
      </c>
      <c r="W376" t="str">
        <v>7e3819fed570609ef642c2e18f198d10</v>
      </c>
    </row>
    <row r="377" spans="1:23" hidden="1" thickBot="1" x14ac:dyDescent="0.4">
      <c r="A377" s="8" t="s">
        <v>1747</v>
      </c>
      <c r="B377" s="1" t="s">
        <v>17</v>
      </c>
      <c r="C377" s="2">
        <v>43076.659872685188</v>
      </c>
      <c r="D377" s="28">
        <v>43076</v>
      </c>
      <c r="E377" s="28"/>
      <c r="F377" s="5" t="s">
        <v>28</v>
      </c>
      <c r="G377" s="1" t="s">
        <v>1748</v>
      </c>
      <c r="H377" s="1" t="s">
        <v>1749</v>
      </c>
      <c r="I377" s="1" t="s">
        <v>1750</v>
      </c>
      <c r="J377" s="39">
        <v>16.899999999999999</v>
      </c>
      <c r="K377" s="1" t="s">
        <v>117</v>
      </c>
      <c r="L377" s="1" t="s">
        <v>147</v>
      </c>
      <c r="M377" s="1" t="s">
        <v>24</v>
      </c>
      <c r="N377" s="1" t="s">
        <v>50</v>
      </c>
      <c r="O377" s="1" t="s">
        <v>24</v>
      </c>
      <c r="P377" s="7">
        <v>12</v>
      </c>
      <c r="Q377" s="3" t="s">
        <v>138</v>
      </c>
      <c r="R377" s="10">
        <v>2017</v>
      </c>
      <c r="W377" t="str">
        <v>a8f67659d37c5f30f8481103b652975f</v>
      </c>
    </row>
    <row r="378" spans="1:23" hidden="1" thickBot="1" x14ac:dyDescent="0.4">
      <c r="A378" s="8" t="s">
        <v>1751</v>
      </c>
      <c r="B378" s="1" t="s">
        <v>17</v>
      </c>
      <c r="C378" s="2">
        <v>43327.70890046296</v>
      </c>
      <c r="D378" s="28">
        <v>43327</v>
      </c>
      <c r="E378" s="28"/>
      <c r="F378" s="5" t="s">
        <v>28</v>
      </c>
      <c r="G378" s="1" t="s">
        <v>1752</v>
      </c>
      <c r="H378" s="1" t="s">
        <v>1753</v>
      </c>
      <c r="I378" s="1" t="s">
        <v>1754</v>
      </c>
      <c r="J378" s="39">
        <v>3099</v>
      </c>
      <c r="K378" s="1" t="s">
        <v>96</v>
      </c>
      <c r="L378" s="1" t="s">
        <v>97</v>
      </c>
      <c r="M378" s="1" t="s">
        <v>85</v>
      </c>
      <c r="N378" s="1" t="s">
        <v>56</v>
      </c>
      <c r="O378" s="1" t="s">
        <v>24</v>
      </c>
      <c r="P378" s="7">
        <v>8</v>
      </c>
      <c r="Q378" s="3" t="s">
        <v>234</v>
      </c>
      <c r="R378" s="10">
        <v>2018</v>
      </c>
      <c r="W378" t="str">
        <v>0509b3b20635c8d54544dc048d95318b</v>
      </c>
    </row>
    <row r="379" spans="1:23" hidden="1" thickBot="1" x14ac:dyDescent="0.4">
      <c r="A379" s="8" t="s">
        <v>1755</v>
      </c>
      <c r="B379" s="1" t="s">
        <v>17</v>
      </c>
      <c r="C379" s="2">
        <v>43333.478530092594</v>
      </c>
      <c r="D379" s="28">
        <v>43333</v>
      </c>
      <c r="E379" s="28"/>
      <c r="F379" s="5" t="s">
        <v>28</v>
      </c>
      <c r="G379" s="1" t="s">
        <v>1756</v>
      </c>
      <c r="H379" s="1" t="s">
        <v>1757</v>
      </c>
      <c r="I379" s="1" t="s">
        <v>1758</v>
      </c>
      <c r="J379" s="39">
        <v>289.49</v>
      </c>
      <c r="K379" s="1" t="s">
        <v>1759</v>
      </c>
      <c r="L379" s="1" t="s">
        <v>398</v>
      </c>
      <c r="M379" s="1" t="s">
        <v>126</v>
      </c>
      <c r="N379" s="1" t="s">
        <v>1465</v>
      </c>
      <c r="O379" s="1" t="s">
        <v>106</v>
      </c>
      <c r="P379" s="7">
        <v>8</v>
      </c>
      <c r="Q379" s="3" t="s">
        <v>234</v>
      </c>
      <c r="R379" s="10">
        <v>2018</v>
      </c>
      <c r="W379" t="str">
        <v>2b57b14ff0ef2e1af9f426e11610babc</v>
      </c>
    </row>
    <row r="380" spans="1:23" hidden="1" thickBot="1" x14ac:dyDescent="0.4">
      <c r="A380" s="8" t="s">
        <v>1760</v>
      </c>
      <c r="B380" s="1" t="s">
        <v>17</v>
      </c>
      <c r="C380" s="2">
        <v>43118.372048611112</v>
      </c>
      <c r="D380" s="28">
        <v>43118</v>
      </c>
      <c r="E380" s="28"/>
      <c r="F380" s="5" t="s">
        <v>28</v>
      </c>
      <c r="G380" s="1" t="s">
        <v>1761</v>
      </c>
      <c r="H380" s="1" t="s">
        <v>1048</v>
      </c>
      <c r="I380" s="1" t="s">
        <v>1762</v>
      </c>
      <c r="J380" s="39">
        <v>41.99</v>
      </c>
      <c r="K380" s="1" t="s">
        <v>222</v>
      </c>
      <c r="L380" s="1" t="s">
        <v>1763</v>
      </c>
      <c r="M380" s="1" t="s">
        <v>1146</v>
      </c>
      <c r="N380" s="1" t="s">
        <v>50</v>
      </c>
      <c r="O380" s="1" t="s">
        <v>24</v>
      </c>
      <c r="P380" s="7">
        <v>1</v>
      </c>
      <c r="Q380" s="3" t="s">
        <v>107</v>
      </c>
      <c r="R380" s="10">
        <v>2018</v>
      </c>
      <c r="W380" t="str">
        <v>94fca82966c05ba707f4e7dc0c50aa3c</v>
      </c>
    </row>
    <row r="381" spans="1:23" hidden="1" thickBot="1" x14ac:dyDescent="0.4">
      <c r="A381" s="8" t="s">
        <v>1764</v>
      </c>
      <c r="B381" s="1" t="s">
        <v>17</v>
      </c>
      <c r="C381" s="2">
        <v>43250.407233796293</v>
      </c>
      <c r="D381" s="28">
        <v>43250</v>
      </c>
      <c r="E381" s="28"/>
      <c r="F381" s="5" t="s">
        <v>1721</v>
      </c>
      <c r="G381" s="1" t="s">
        <v>1765</v>
      </c>
      <c r="H381" s="1" t="s">
        <v>503</v>
      </c>
      <c r="I381" s="1" t="s">
        <v>1766</v>
      </c>
      <c r="J381" s="39">
        <v>130</v>
      </c>
      <c r="K381" s="1" t="s">
        <v>55</v>
      </c>
      <c r="L381" s="1" t="s">
        <v>1551</v>
      </c>
      <c r="M381" s="1" t="s">
        <v>85</v>
      </c>
      <c r="N381" s="1" t="s">
        <v>50</v>
      </c>
      <c r="O381" s="1" t="s">
        <v>24</v>
      </c>
      <c r="P381" s="7">
        <v>5</v>
      </c>
      <c r="Q381" s="3" t="s">
        <v>26</v>
      </c>
      <c r="R381" s="10">
        <v>2018</v>
      </c>
      <c r="W381" t="str">
        <v>edcf1e1eeb52381be9388c90152be52d</v>
      </c>
    </row>
    <row r="382" spans="1:23" hidden="1" thickBot="1" x14ac:dyDescent="0.4">
      <c r="A382" s="8" t="s">
        <v>1767</v>
      </c>
      <c r="B382" s="1" t="s">
        <v>17</v>
      </c>
      <c r="C382" s="2">
        <v>43203.326527777775</v>
      </c>
      <c r="D382" s="28">
        <v>43203</v>
      </c>
      <c r="E382" s="28"/>
      <c r="F382" s="5" t="s">
        <v>28</v>
      </c>
      <c r="G382" s="1" t="s">
        <v>1768</v>
      </c>
      <c r="H382" s="1" t="s">
        <v>1769</v>
      </c>
      <c r="I382" s="1" t="s">
        <v>1770</v>
      </c>
      <c r="J382" s="39">
        <v>64.900000000000006</v>
      </c>
      <c r="K382" s="1" t="s">
        <v>96</v>
      </c>
      <c r="L382" s="1" t="s">
        <v>23</v>
      </c>
      <c r="M382" s="1" t="s">
        <v>24</v>
      </c>
      <c r="N382" s="1" t="s">
        <v>143</v>
      </c>
      <c r="O382" s="1" t="s">
        <v>78</v>
      </c>
      <c r="P382" s="7">
        <v>4</v>
      </c>
      <c r="Q382" s="3" t="s">
        <v>36</v>
      </c>
      <c r="R382" s="10">
        <v>2018</v>
      </c>
      <c r="W382" t="str">
        <v>a3f9696801e0ce6882756720d7580e17</v>
      </c>
    </row>
    <row r="383" spans="1:23" hidden="1" thickBot="1" x14ac:dyDescent="0.4">
      <c r="A383" s="8" t="s">
        <v>1771</v>
      </c>
      <c r="B383" s="1" t="s">
        <v>17</v>
      </c>
      <c r="C383" s="2">
        <v>43129.520057870373</v>
      </c>
      <c r="D383" s="28">
        <v>43129</v>
      </c>
      <c r="E383" s="28"/>
      <c r="F383" s="5" t="s">
        <v>28</v>
      </c>
      <c r="G383" s="1" t="s">
        <v>1772</v>
      </c>
      <c r="H383" s="1" t="s">
        <v>840</v>
      </c>
      <c r="I383" s="1" t="s">
        <v>1773</v>
      </c>
      <c r="J383" s="39">
        <v>69</v>
      </c>
      <c r="K383" s="1" t="s">
        <v>842</v>
      </c>
      <c r="L383" s="1" t="s">
        <v>350</v>
      </c>
      <c r="M383" s="1" t="s">
        <v>35</v>
      </c>
      <c r="N383" s="1" t="s">
        <v>844</v>
      </c>
      <c r="O383" s="1" t="s">
        <v>78</v>
      </c>
      <c r="P383" s="7">
        <v>1</v>
      </c>
      <c r="Q383" s="3" t="s">
        <v>107</v>
      </c>
      <c r="R383" s="10">
        <v>2018</v>
      </c>
      <c r="W383" t="str">
        <v>2db6682455f3a6b47b5202e00c855789</v>
      </c>
    </row>
    <row r="384" spans="1:23" hidden="1" thickBot="1" x14ac:dyDescent="0.4">
      <c r="A384" s="8" t="s">
        <v>1774</v>
      </c>
      <c r="B384" s="1" t="s">
        <v>17</v>
      </c>
      <c r="C384" s="2">
        <v>43128.047731481478</v>
      </c>
      <c r="D384" s="28">
        <v>43128</v>
      </c>
      <c r="E384" s="28"/>
      <c r="F384" s="5" t="s">
        <v>28</v>
      </c>
      <c r="G384" s="4" t="s">
        <v>1775</v>
      </c>
      <c r="H384" s="1" t="s">
        <v>1776</v>
      </c>
      <c r="I384" s="1" t="s">
        <v>1777</v>
      </c>
      <c r="J384" s="39">
        <v>189</v>
      </c>
      <c r="K384" s="1" t="s">
        <v>96</v>
      </c>
      <c r="L384" s="1" t="s">
        <v>1197</v>
      </c>
      <c r="M384" s="1" t="s">
        <v>24</v>
      </c>
      <c r="N384" s="1" t="s">
        <v>143</v>
      </c>
      <c r="O384" s="1" t="s">
        <v>78</v>
      </c>
      <c r="P384" s="7">
        <v>1</v>
      </c>
      <c r="Q384" s="3" t="s">
        <v>107</v>
      </c>
      <c r="R384" s="10">
        <v>2018</v>
      </c>
      <c r="W384" t="str">
        <v>cf2159bbc127ae7a92a057266d687260</v>
      </c>
    </row>
    <row r="385" spans="1:23" hidden="1" thickBot="1" x14ac:dyDescent="0.4">
      <c r="A385" s="8" t="s">
        <v>1778</v>
      </c>
      <c r="B385" s="1" t="s">
        <v>17</v>
      </c>
      <c r="C385" s="2">
        <v>43301.777662037035</v>
      </c>
      <c r="D385" s="28">
        <v>43301</v>
      </c>
      <c r="E385" s="28"/>
      <c r="F385" s="5" t="s">
        <v>28</v>
      </c>
      <c r="G385" s="1" t="s">
        <v>1779</v>
      </c>
      <c r="H385" s="1" t="s">
        <v>1780</v>
      </c>
      <c r="I385" s="1" t="s">
        <v>1781</v>
      </c>
      <c r="J385" s="39">
        <v>980</v>
      </c>
      <c r="K385" s="1" t="s">
        <v>153</v>
      </c>
      <c r="L385" s="1" t="s">
        <v>1782</v>
      </c>
      <c r="M385" s="1" t="s">
        <v>85</v>
      </c>
      <c r="N385" s="1" t="s">
        <v>137</v>
      </c>
      <c r="O385" s="1" t="s">
        <v>106</v>
      </c>
      <c r="P385" s="7">
        <v>7</v>
      </c>
      <c r="Q385" s="3" t="s">
        <v>133</v>
      </c>
      <c r="R385" s="10">
        <v>2018</v>
      </c>
      <c r="W385" t="str">
        <v>c8c7ec8563c295ba0c3ea5faff0a1b0c</v>
      </c>
    </row>
    <row r="386" spans="1:23" hidden="1" thickBot="1" x14ac:dyDescent="0.4">
      <c r="A386" s="8" t="s">
        <v>1783</v>
      </c>
      <c r="B386" s="1" t="s">
        <v>17</v>
      </c>
      <c r="C386" s="2">
        <v>43055.680578703701</v>
      </c>
      <c r="D386" s="28">
        <v>43055</v>
      </c>
      <c r="E386" s="28"/>
      <c r="F386" s="5" t="s">
        <v>28</v>
      </c>
      <c r="G386" s="1" t="s">
        <v>1675</v>
      </c>
      <c r="H386" s="1" t="s">
        <v>524</v>
      </c>
      <c r="I386" s="1" t="s">
        <v>1784</v>
      </c>
      <c r="J386" s="39">
        <v>139</v>
      </c>
      <c r="K386" s="1" t="s">
        <v>227</v>
      </c>
      <c r="L386" s="1" t="s">
        <v>25</v>
      </c>
      <c r="M386" s="1" t="s">
        <v>24</v>
      </c>
      <c r="N386" s="1" t="s">
        <v>98</v>
      </c>
      <c r="O386" s="1" t="s">
        <v>24</v>
      </c>
      <c r="P386" s="7">
        <v>11</v>
      </c>
      <c r="Q386" s="3" t="s">
        <v>99</v>
      </c>
      <c r="R386" s="10">
        <v>2017</v>
      </c>
      <c r="W386" t="str">
        <v>491d8dc8c735f10c304ddaff40e1b3dd</v>
      </c>
    </row>
    <row r="387" spans="1:23" hidden="1" thickBot="1" x14ac:dyDescent="0.4">
      <c r="A387" s="8" t="s">
        <v>1785</v>
      </c>
      <c r="B387" s="1" t="s">
        <v>17</v>
      </c>
      <c r="C387" s="2">
        <v>43207.380682870367</v>
      </c>
      <c r="D387" s="28">
        <v>43207</v>
      </c>
      <c r="E387" s="28"/>
      <c r="F387" s="5" t="s">
        <v>28</v>
      </c>
      <c r="G387" s="1" t="s">
        <v>1786</v>
      </c>
      <c r="H387" s="1" t="s">
        <v>1787</v>
      </c>
      <c r="I387" s="1" t="s">
        <v>1788</v>
      </c>
      <c r="J387" s="39">
        <v>120</v>
      </c>
      <c r="K387" s="1" t="s">
        <v>1789</v>
      </c>
      <c r="L387" s="1" t="s">
        <v>1790</v>
      </c>
      <c r="M387" s="1" t="s">
        <v>85</v>
      </c>
      <c r="N387" s="1" t="s">
        <v>690</v>
      </c>
      <c r="O387" s="1" t="s">
        <v>24</v>
      </c>
      <c r="P387" s="7">
        <v>4</v>
      </c>
      <c r="Q387" s="3" t="s">
        <v>36</v>
      </c>
      <c r="R387" s="10">
        <v>2018</v>
      </c>
      <c r="W387" t="str">
        <v>22deced3dedb44ec0bb55c504cc4f062</v>
      </c>
    </row>
    <row r="388" spans="1:23" hidden="1" thickBot="1" x14ac:dyDescent="0.4">
      <c r="A388" s="8" t="s">
        <v>1791</v>
      </c>
      <c r="B388" s="1" t="s">
        <v>17</v>
      </c>
      <c r="C388" s="2">
        <v>43031.922233796293</v>
      </c>
      <c r="D388" s="28">
        <v>43031</v>
      </c>
      <c r="E388" s="28"/>
      <c r="F388" s="5" t="s">
        <v>28</v>
      </c>
      <c r="G388" s="1" t="s">
        <v>1792</v>
      </c>
      <c r="H388" s="1" t="s">
        <v>1642</v>
      </c>
      <c r="I388" s="1" t="s">
        <v>1793</v>
      </c>
      <c r="J388" s="39">
        <v>159.9</v>
      </c>
      <c r="K388" s="1" t="s">
        <v>55</v>
      </c>
      <c r="L388" s="1" t="s">
        <v>1794</v>
      </c>
      <c r="M388" s="1" t="s">
        <v>476</v>
      </c>
      <c r="N388" s="1" t="s">
        <v>50</v>
      </c>
      <c r="O388" s="1" t="s">
        <v>24</v>
      </c>
      <c r="P388" s="7">
        <v>10</v>
      </c>
      <c r="Q388" s="3" t="s">
        <v>366</v>
      </c>
      <c r="R388" s="10">
        <v>2017</v>
      </c>
      <c r="W388" t="str">
        <v>b028c30dc8af213ae4c26a64446211db</v>
      </c>
    </row>
    <row r="389" spans="1:23" hidden="1" thickBot="1" x14ac:dyDescent="0.4">
      <c r="A389" s="8" t="s">
        <v>1795</v>
      </c>
      <c r="B389" s="1" t="s">
        <v>17</v>
      </c>
      <c r="C389" s="2">
        <v>43102.553842592592</v>
      </c>
      <c r="D389" s="28">
        <v>43102</v>
      </c>
      <c r="E389" s="28"/>
      <c r="F389" s="5" t="s">
        <v>28</v>
      </c>
      <c r="G389" s="1" t="s">
        <v>1796</v>
      </c>
      <c r="H389" s="1" t="s">
        <v>1797</v>
      </c>
      <c r="I389" s="1" t="s">
        <v>1798</v>
      </c>
      <c r="J389" s="39">
        <v>107.9</v>
      </c>
      <c r="K389" s="1" t="s">
        <v>32</v>
      </c>
      <c r="L389" s="1" t="s">
        <v>147</v>
      </c>
      <c r="M389" s="1" t="s">
        <v>24</v>
      </c>
      <c r="N389" s="1" t="s">
        <v>50</v>
      </c>
      <c r="O389" s="1" t="s">
        <v>24</v>
      </c>
      <c r="P389" s="7">
        <v>1</v>
      </c>
      <c r="Q389" s="3" t="s">
        <v>107</v>
      </c>
      <c r="R389" s="10">
        <v>2018</v>
      </c>
      <c r="W389" t="str">
        <v>253de8d00f833d7d4d6d002025a8d5fa</v>
      </c>
    </row>
    <row r="390" spans="1:23" hidden="1" thickBot="1" x14ac:dyDescent="0.4">
      <c r="A390" s="8" t="s">
        <v>1799</v>
      </c>
      <c r="B390" s="1" t="s">
        <v>17</v>
      </c>
      <c r="C390" s="2">
        <v>43290.814675925925</v>
      </c>
      <c r="D390" s="28">
        <v>43290</v>
      </c>
      <c r="E390" s="28"/>
      <c r="F390" s="5" t="s">
        <v>28</v>
      </c>
      <c r="G390" s="1" t="s">
        <v>1800</v>
      </c>
      <c r="H390" s="1" t="s">
        <v>1801</v>
      </c>
      <c r="I390" s="1" t="s">
        <v>1802</v>
      </c>
      <c r="J390" s="39">
        <v>119.9</v>
      </c>
      <c r="K390" s="1" t="s">
        <v>360</v>
      </c>
      <c r="L390" s="1" t="s">
        <v>34</v>
      </c>
      <c r="M390" s="1" t="s">
        <v>35</v>
      </c>
      <c r="N390" s="1" t="s">
        <v>1430</v>
      </c>
      <c r="O390" s="1" t="s">
        <v>85</v>
      </c>
      <c r="P390" s="7">
        <v>7</v>
      </c>
      <c r="Q390" s="3" t="s">
        <v>133</v>
      </c>
      <c r="R390" s="10">
        <v>2018</v>
      </c>
      <c r="W390" t="str">
        <v>c8cd8e0f700ac1654cd0b3fe26ff99e9</v>
      </c>
    </row>
    <row r="391" spans="1:23" hidden="1" thickBot="1" x14ac:dyDescent="0.4">
      <c r="A391" s="8" t="s">
        <v>1803</v>
      </c>
      <c r="B391" s="1" t="s">
        <v>17</v>
      </c>
      <c r="C391" s="2">
        <v>43160.491701388892</v>
      </c>
      <c r="D391" s="28">
        <v>43160</v>
      </c>
      <c r="E391" s="28"/>
      <c r="F391" s="5" t="s">
        <v>28</v>
      </c>
      <c r="G391" s="1" t="s">
        <v>1804</v>
      </c>
      <c r="H391" s="1" t="s">
        <v>1805</v>
      </c>
      <c r="I391" s="1" t="s">
        <v>1806</v>
      </c>
      <c r="J391" s="39">
        <v>60</v>
      </c>
      <c r="K391" s="1" t="s">
        <v>975</v>
      </c>
      <c r="L391" s="1" t="s">
        <v>23</v>
      </c>
      <c r="M391" s="1" t="s">
        <v>24</v>
      </c>
      <c r="N391" s="1" t="s">
        <v>147</v>
      </c>
      <c r="O391" s="1" t="s">
        <v>24</v>
      </c>
      <c r="P391" s="7">
        <v>3</v>
      </c>
      <c r="Q391" s="3" t="s">
        <v>200</v>
      </c>
      <c r="R391" s="10">
        <v>2018</v>
      </c>
      <c r="W391" t="str">
        <v>e9f573bc6f9490a5bbdcc3855de7d47a</v>
      </c>
    </row>
    <row r="392" spans="1:23" hidden="1" thickBot="1" x14ac:dyDescent="0.4">
      <c r="A392" s="8" t="s">
        <v>1807</v>
      </c>
      <c r="B392" s="1" t="s">
        <v>17</v>
      </c>
      <c r="C392" s="2">
        <v>43228.857118055559</v>
      </c>
      <c r="D392" s="28">
        <v>43228</v>
      </c>
      <c r="E392" s="28"/>
      <c r="F392" s="5" t="s">
        <v>28</v>
      </c>
      <c r="G392" s="1" t="s">
        <v>1808</v>
      </c>
      <c r="H392" s="1" t="s">
        <v>1809</v>
      </c>
      <c r="I392" s="1" t="s">
        <v>1810</v>
      </c>
      <c r="J392" s="39">
        <v>35.9</v>
      </c>
      <c r="K392" s="1" t="s">
        <v>411</v>
      </c>
      <c r="L392" s="1" t="s">
        <v>23</v>
      </c>
      <c r="M392" s="1" t="s">
        <v>24</v>
      </c>
      <c r="N392" s="1" t="s">
        <v>50</v>
      </c>
      <c r="O392" s="1" t="s">
        <v>24</v>
      </c>
      <c r="P392" s="7">
        <v>5</v>
      </c>
      <c r="Q392" s="3" t="s">
        <v>26</v>
      </c>
      <c r="R392" s="10">
        <v>2018</v>
      </c>
      <c r="W392" t="str">
        <v>9bb54391d0f998f18309470a84b2252f</v>
      </c>
    </row>
    <row r="393" spans="1:23" hidden="1" thickBot="1" x14ac:dyDescent="0.4">
      <c r="A393" s="8" t="s">
        <v>1811</v>
      </c>
      <c r="B393" s="1" t="s">
        <v>17</v>
      </c>
      <c r="C393" s="2">
        <v>43063.771736111114</v>
      </c>
      <c r="D393" s="28">
        <v>43063</v>
      </c>
      <c r="E393" s="28"/>
      <c r="F393" s="5" t="s">
        <v>28</v>
      </c>
      <c r="G393" s="1" t="s">
        <v>490</v>
      </c>
      <c r="H393" s="1" t="s">
        <v>491</v>
      </c>
      <c r="I393" s="1" t="s">
        <v>1812</v>
      </c>
      <c r="J393" s="39">
        <v>129.99</v>
      </c>
      <c r="K393" s="1" t="s">
        <v>249</v>
      </c>
      <c r="L393" s="1" t="s">
        <v>1813</v>
      </c>
      <c r="M393" s="1" t="s">
        <v>859</v>
      </c>
      <c r="N393" s="1" t="s">
        <v>50</v>
      </c>
      <c r="O393" s="1" t="s">
        <v>24</v>
      </c>
      <c r="P393" s="7">
        <v>11</v>
      </c>
      <c r="Q393" s="3" t="s">
        <v>99</v>
      </c>
      <c r="R393" s="10">
        <v>2017</v>
      </c>
      <c r="W393" t="str">
        <v>0533573d16b0c12cc9a3f9f97f67111b</v>
      </c>
    </row>
    <row r="394" spans="1:23" hidden="1" thickBot="1" x14ac:dyDescent="0.4">
      <c r="A394" s="8" t="s">
        <v>1814</v>
      </c>
      <c r="B394" s="1" t="s">
        <v>17</v>
      </c>
      <c r="C394" s="2">
        <v>42945.556643518517</v>
      </c>
      <c r="D394" s="28">
        <v>42945</v>
      </c>
      <c r="E394" s="28"/>
      <c r="F394" s="5" t="s">
        <v>28</v>
      </c>
      <c r="G394" s="4" t="s">
        <v>1815</v>
      </c>
      <c r="H394" s="1" t="s">
        <v>856</v>
      </c>
      <c r="I394" s="1" t="s">
        <v>1816</v>
      </c>
      <c r="J394" s="39">
        <v>80.900000000000006</v>
      </c>
      <c r="K394" s="1" t="s">
        <v>360</v>
      </c>
      <c r="L394" s="1" t="s">
        <v>42</v>
      </c>
      <c r="M394" s="1" t="s">
        <v>24</v>
      </c>
      <c r="N394" s="1" t="s">
        <v>860</v>
      </c>
      <c r="O394" s="1" t="s">
        <v>85</v>
      </c>
      <c r="P394" s="7">
        <v>7</v>
      </c>
      <c r="Q394" s="3" t="s">
        <v>64</v>
      </c>
      <c r="R394" s="10">
        <v>2017</v>
      </c>
      <c r="W394" t="str">
        <v>1527028c6f0d2ca7a42e5337dc2762e5</v>
      </c>
    </row>
    <row r="395" spans="1:23" hidden="1" thickBot="1" x14ac:dyDescent="0.4">
      <c r="A395" s="8" t="s">
        <v>1817</v>
      </c>
      <c r="B395" s="1" t="s">
        <v>17</v>
      </c>
      <c r="C395" s="2">
        <v>43223.774571759262</v>
      </c>
      <c r="D395" s="28">
        <v>43223</v>
      </c>
      <c r="E395" s="28"/>
      <c r="F395" s="5" t="s">
        <v>28</v>
      </c>
      <c r="G395" s="1" t="s">
        <v>1818</v>
      </c>
      <c r="H395" s="1" t="s">
        <v>878</v>
      </c>
      <c r="I395" s="1" t="s">
        <v>1819</v>
      </c>
      <c r="J395" s="39">
        <v>52</v>
      </c>
      <c r="K395" s="1" t="s">
        <v>880</v>
      </c>
      <c r="L395" s="1" t="s">
        <v>1820</v>
      </c>
      <c r="M395" s="1" t="s">
        <v>35</v>
      </c>
      <c r="N395" s="1" t="s">
        <v>147</v>
      </c>
      <c r="O395" s="1" t="s">
        <v>24</v>
      </c>
      <c r="P395" s="7">
        <v>5</v>
      </c>
      <c r="Q395" s="3" t="s">
        <v>26</v>
      </c>
      <c r="R395" s="10">
        <v>2018</v>
      </c>
      <c r="W395" t="str">
        <v>da6286f6b9d805439991572bf84782e8</v>
      </c>
    </row>
    <row r="396" spans="1:23" hidden="1" thickBot="1" x14ac:dyDescent="0.4">
      <c r="A396" s="8" t="s">
        <v>1821</v>
      </c>
      <c r="B396" s="1" t="s">
        <v>17</v>
      </c>
      <c r="C396" s="2">
        <v>43156.857951388891</v>
      </c>
      <c r="D396" s="28">
        <v>43156</v>
      </c>
      <c r="E396" s="28"/>
      <c r="F396" s="5" t="s">
        <v>28</v>
      </c>
      <c r="G396" s="1" t="s">
        <v>630</v>
      </c>
      <c r="H396" s="1" t="s">
        <v>631</v>
      </c>
      <c r="I396" s="1" t="s">
        <v>1822</v>
      </c>
      <c r="J396" s="39">
        <v>27.9</v>
      </c>
      <c r="K396" s="1" t="s">
        <v>227</v>
      </c>
      <c r="L396" s="1" t="s">
        <v>624</v>
      </c>
      <c r="M396" s="1" t="s">
        <v>488</v>
      </c>
      <c r="N396" s="1" t="s">
        <v>633</v>
      </c>
      <c r="O396" s="1" t="s">
        <v>24</v>
      </c>
      <c r="P396" s="7">
        <v>2</v>
      </c>
      <c r="Q396" s="3" t="s">
        <v>69</v>
      </c>
      <c r="R396" s="10">
        <v>2018</v>
      </c>
      <c r="W396" t="str">
        <v>645d89884725deda9a632a1cd0658149</v>
      </c>
    </row>
    <row r="397" spans="1:23" hidden="1" thickBot="1" x14ac:dyDescent="0.4">
      <c r="A397" s="8" t="s">
        <v>1823</v>
      </c>
      <c r="B397" s="1" t="s">
        <v>17</v>
      </c>
      <c r="C397" s="2">
        <v>43334.448738425926</v>
      </c>
      <c r="D397" s="28">
        <v>43334</v>
      </c>
      <c r="E397" s="28"/>
      <c r="F397" s="5" t="s">
        <v>28</v>
      </c>
      <c r="G397" s="1" t="s">
        <v>1824</v>
      </c>
      <c r="H397" s="1" t="s">
        <v>432</v>
      </c>
      <c r="I397" s="1" t="s">
        <v>1825</v>
      </c>
      <c r="J397" s="39">
        <v>15</v>
      </c>
      <c r="K397" s="1" t="s">
        <v>104</v>
      </c>
      <c r="L397" s="1" t="s">
        <v>23</v>
      </c>
      <c r="M397" s="1" t="s">
        <v>24</v>
      </c>
      <c r="N397" s="1" t="s">
        <v>50</v>
      </c>
      <c r="O397" s="1" t="s">
        <v>24</v>
      </c>
      <c r="P397" s="7">
        <v>8</v>
      </c>
      <c r="Q397" s="3" t="s">
        <v>234</v>
      </c>
      <c r="R397" s="10">
        <v>2018</v>
      </c>
      <c r="W397" t="str">
        <v>d9ff0185a300435402f043124f530274</v>
      </c>
    </row>
    <row r="398" spans="1:23" hidden="1" thickBot="1" x14ac:dyDescent="0.4">
      <c r="A398" s="8" t="s">
        <v>1826</v>
      </c>
      <c r="B398" s="1" t="s">
        <v>17</v>
      </c>
      <c r="C398" s="2">
        <v>43258.647361111114</v>
      </c>
      <c r="D398" s="28">
        <v>43258</v>
      </c>
      <c r="E398" s="28"/>
      <c r="F398" s="5" t="s">
        <v>28</v>
      </c>
      <c r="G398" s="1" t="s">
        <v>1827</v>
      </c>
      <c r="H398" s="1" t="s">
        <v>1828</v>
      </c>
      <c r="I398" s="1" t="s">
        <v>1829</v>
      </c>
      <c r="J398" s="39">
        <v>140.9</v>
      </c>
      <c r="K398" s="1" t="s">
        <v>75</v>
      </c>
      <c r="L398" s="1" t="s">
        <v>125</v>
      </c>
      <c r="M398" s="1" t="s">
        <v>126</v>
      </c>
      <c r="N398" s="1" t="s">
        <v>77</v>
      </c>
      <c r="O398" s="1" t="s">
        <v>78</v>
      </c>
      <c r="P398" s="7">
        <v>6</v>
      </c>
      <c r="Q398" s="3" t="s">
        <v>57</v>
      </c>
      <c r="R398" s="10">
        <v>2018</v>
      </c>
      <c r="W398" t="str">
        <v>d9c97ab2098fe0b71eb51aa660f74fe2</v>
      </c>
    </row>
    <row r="399" spans="1:23" hidden="1" thickBot="1" x14ac:dyDescent="0.4">
      <c r="A399" s="8" t="s">
        <v>1830</v>
      </c>
      <c r="B399" s="1" t="s">
        <v>17</v>
      </c>
      <c r="C399" s="2">
        <v>43158.355717592596</v>
      </c>
      <c r="D399" s="28">
        <v>43158</v>
      </c>
      <c r="E399" s="28"/>
      <c r="F399" s="5" t="s">
        <v>28</v>
      </c>
      <c r="G399" s="1" t="s">
        <v>1831</v>
      </c>
      <c r="H399" s="1" t="s">
        <v>1832</v>
      </c>
      <c r="I399" s="1" t="s">
        <v>1833</v>
      </c>
      <c r="J399" s="39">
        <v>120</v>
      </c>
      <c r="K399" s="1" t="s">
        <v>96</v>
      </c>
      <c r="L399" s="1" t="s">
        <v>1197</v>
      </c>
      <c r="M399" s="1" t="s">
        <v>24</v>
      </c>
      <c r="N399" s="1" t="s">
        <v>34</v>
      </c>
      <c r="O399" s="1" t="s">
        <v>35</v>
      </c>
      <c r="P399" s="7">
        <v>2</v>
      </c>
      <c r="Q399" s="3" t="s">
        <v>69</v>
      </c>
      <c r="R399" s="10">
        <v>2018</v>
      </c>
      <c r="W399" t="str">
        <v>fc68d45fcd6b69813ab9159228c0b81f</v>
      </c>
    </row>
    <row r="400" spans="1:23" hidden="1" thickBot="1" x14ac:dyDescent="0.4">
      <c r="A400" s="8" t="s">
        <v>1834</v>
      </c>
      <c r="B400" s="1" t="s">
        <v>17</v>
      </c>
      <c r="C400" s="2">
        <v>43218.910196759258</v>
      </c>
      <c r="D400" s="28">
        <v>43218</v>
      </c>
      <c r="E400" s="28"/>
      <c r="F400" s="5" t="s">
        <v>28</v>
      </c>
      <c r="G400" s="1" t="s">
        <v>1835</v>
      </c>
      <c r="H400" s="1" t="s">
        <v>1317</v>
      </c>
      <c r="I400" s="1" t="s">
        <v>1836</v>
      </c>
      <c r="J400" s="39">
        <v>21.9</v>
      </c>
      <c r="K400" s="1" t="s">
        <v>104</v>
      </c>
      <c r="L400" s="1" t="s">
        <v>559</v>
      </c>
      <c r="M400" s="1" t="s">
        <v>35</v>
      </c>
      <c r="N400" s="1" t="s">
        <v>50</v>
      </c>
      <c r="O400" s="1" t="s">
        <v>24</v>
      </c>
      <c r="P400" s="7">
        <v>4</v>
      </c>
      <c r="Q400" s="3" t="s">
        <v>36</v>
      </c>
      <c r="R400" s="10">
        <v>2018</v>
      </c>
      <c r="W400" t="str">
        <v>93b5be70ab423cbcff4ce9e100a8b595</v>
      </c>
    </row>
    <row r="401" spans="1:23" hidden="1" thickBot="1" x14ac:dyDescent="0.4">
      <c r="A401" s="8" t="s">
        <v>1837</v>
      </c>
      <c r="B401" s="1" t="s">
        <v>17</v>
      </c>
      <c r="C401" s="2">
        <v>43195.415659722225</v>
      </c>
      <c r="D401" s="28">
        <v>43195</v>
      </c>
      <c r="E401" s="28"/>
      <c r="F401" s="5" t="s">
        <v>28</v>
      </c>
      <c r="G401" s="1" t="s">
        <v>1838</v>
      </c>
      <c r="H401" s="1" t="s">
        <v>1571</v>
      </c>
      <c r="I401" s="1" t="s">
        <v>1839</v>
      </c>
      <c r="J401" s="39">
        <v>78</v>
      </c>
      <c r="K401" s="1" t="s">
        <v>1840</v>
      </c>
      <c r="L401" s="1" t="s">
        <v>939</v>
      </c>
      <c r="M401" s="1" t="s">
        <v>24</v>
      </c>
      <c r="N401" s="1" t="s">
        <v>98</v>
      </c>
      <c r="O401" s="1" t="s">
        <v>24</v>
      </c>
      <c r="P401" s="7">
        <v>4</v>
      </c>
      <c r="Q401" s="3" t="s">
        <v>36</v>
      </c>
      <c r="R401" s="10">
        <v>2018</v>
      </c>
      <c r="W401" t="str">
        <v>a3fffd40f08c6e4ea8a775049b285222</v>
      </c>
    </row>
    <row r="402" spans="1:23" hidden="1" thickBot="1" x14ac:dyDescent="0.4">
      <c r="A402" s="8" t="s">
        <v>1841</v>
      </c>
      <c r="B402" s="1" t="s">
        <v>17</v>
      </c>
      <c r="C402" s="2">
        <v>43196.712372685186</v>
      </c>
      <c r="D402" s="28">
        <v>43196</v>
      </c>
      <c r="E402" s="28"/>
      <c r="F402" s="5" t="s">
        <v>28</v>
      </c>
      <c r="G402" s="1" t="s">
        <v>1842</v>
      </c>
      <c r="H402" s="1" t="s">
        <v>507</v>
      </c>
      <c r="I402" s="4" t="s">
        <v>1843</v>
      </c>
      <c r="J402" s="39">
        <v>22.9</v>
      </c>
      <c r="K402" s="1" t="s">
        <v>299</v>
      </c>
      <c r="L402" s="1" t="s">
        <v>939</v>
      </c>
      <c r="M402" s="1" t="s">
        <v>24</v>
      </c>
      <c r="N402" s="1" t="s">
        <v>43</v>
      </c>
      <c r="O402" s="1" t="s">
        <v>24</v>
      </c>
      <c r="P402" s="7">
        <v>4</v>
      </c>
      <c r="Q402" s="3" t="s">
        <v>36</v>
      </c>
      <c r="R402" s="10">
        <v>2018</v>
      </c>
      <c r="W402" t="str">
        <v>949fc9318254747642271556f50339d0</v>
      </c>
    </row>
    <row r="403" spans="1:23" hidden="1" thickBot="1" x14ac:dyDescent="0.4">
      <c r="A403" s="8" t="s">
        <v>1844</v>
      </c>
      <c r="B403" s="1" t="s">
        <v>17</v>
      </c>
      <c r="C403" s="2">
        <v>43332.983148148145</v>
      </c>
      <c r="D403" s="28">
        <v>43332</v>
      </c>
      <c r="E403" s="28"/>
      <c r="F403" s="5" t="s">
        <v>71</v>
      </c>
      <c r="G403" s="1" t="s">
        <v>1845</v>
      </c>
      <c r="H403" s="1" t="s">
        <v>1846</v>
      </c>
      <c r="I403" s="1" t="s">
        <v>1847</v>
      </c>
      <c r="J403" s="39">
        <v>89.06</v>
      </c>
      <c r="K403" s="1" t="s">
        <v>299</v>
      </c>
      <c r="L403" s="1" t="s">
        <v>733</v>
      </c>
      <c r="M403" s="1" t="s">
        <v>24</v>
      </c>
      <c r="N403" s="1" t="s">
        <v>1848</v>
      </c>
      <c r="O403" s="1" t="s">
        <v>24</v>
      </c>
      <c r="P403" s="7">
        <v>8</v>
      </c>
      <c r="Q403" s="3" t="s">
        <v>234</v>
      </c>
      <c r="R403" s="10">
        <v>2018</v>
      </c>
      <c r="W403" t="str">
        <v>09143df8420b4ae4770ea14dc443b487</v>
      </c>
    </row>
    <row r="404" spans="1:23" hidden="1" thickBot="1" x14ac:dyDescent="0.4">
      <c r="A404" s="8" t="s">
        <v>1849</v>
      </c>
      <c r="B404" s="1" t="s">
        <v>17</v>
      </c>
      <c r="C404" s="2">
        <v>43335.557928240742</v>
      </c>
      <c r="D404" s="28">
        <v>43335</v>
      </c>
      <c r="E404" s="28"/>
      <c r="F404" s="5" t="s">
        <v>28</v>
      </c>
      <c r="G404" s="1" t="s">
        <v>1850</v>
      </c>
      <c r="H404" s="1" t="s">
        <v>1851</v>
      </c>
      <c r="I404" s="1" t="s">
        <v>1852</v>
      </c>
      <c r="J404" s="39">
        <v>28.39</v>
      </c>
      <c r="K404" s="1" t="s">
        <v>32</v>
      </c>
      <c r="L404" s="1" t="s">
        <v>23</v>
      </c>
      <c r="M404" s="1" t="s">
        <v>24</v>
      </c>
      <c r="N404" s="1" t="s">
        <v>50</v>
      </c>
      <c r="O404" s="1" t="s">
        <v>24</v>
      </c>
      <c r="P404" s="7">
        <v>8</v>
      </c>
      <c r="Q404" s="3" t="s">
        <v>234</v>
      </c>
      <c r="R404" s="10">
        <v>2018</v>
      </c>
      <c r="W404" t="str">
        <v>aba40f06818d2d5bd3590b335352fd3f</v>
      </c>
    </row>
    <row r="405" spans="1:23" hidden="1" thickBot="1" x14ac:dyDescent="0.4">
      <c r="A405" s="8" t="s">
        <v>1853</v>
      </c>
      <c r="B405" s="1" t="s">
        <v>17</v>
      </c>
      <c r="C405" s="2">
        <v>43333.614155092589</v>
      </c>
      <c r="D405" s="28">
        <v>43333</v>
      </c>
      <c r="E405" s="28"/>
      <c r="F405" s="5" t="s">
        <v>71</v>
      </c>
      <c r="G405" s="1" t="s">
        <v>1854</v>
      </c>
      <c r="H405" s="1" t="s">
        <v>1855</v>
      </c>
      <c r="I405" s="1" t="s">
        <v>1856</v>
      </c>
      <c r="J405" s="39">
        <v>129</v>
      </c>
      <c r="K405" s="1" t="s">
        <v>41</v>
      </c>
      <c r="L405" s="1" t="s">
        <v>1857</v>
      </c>
      <c r="M405" s="1" t="s">
        <v>24</v>
      </c>
      <c r="N405" s="1" t="s">
        <v>91</v>
      </c>
      <c r="O405" s="1" t="s">
        <v>24</v>
      </c>
      <c r="P405" s="7">
        <v>8</v>
      </c>
      <c r="Q405" s="3" t="s">
        <v>234</v>
      </c>
      <c r="R405" s="10">
        <v>2018</v>
      </c>
      <c r="W405" t="str">
        <v>5601fa41e5818b9941a6bdd21978b6ac</v>
      </c>
    </row>
    <row r="406" spans="1:23" hidden="1" thickBot="1" x14ac:dyDescent="0.4">
      <c r="A406" s="8" t="s">
        <v>1858</v>
      </c>
      <c r="B406" s="1" t="s">
        <v>17</v>
      </c>
      <c r="C406" s="2">
        <v>43216.923402777778</v>
      </c>
      <c r="D406" s="28">
        <v>43216</v>
      </c>
      <c r="E406" s="28"/>
      <c r="F406" s="5" t="s">
        <v>28</v>
      </c>
      <c r="G406" s="1" t="s">
        <v>1859</v>
      </c>
      <c r="H406" s="1" t="s">
        <v>503</v>
      </c>
      <c r="I406" s="1" t="s">
        <v>1860</v>
      </c>
      <c r="J406" s="39">
        <v>150</v>
      </c>
      <c r="K406" s="1" t="s">
        <v>55</v>
      </c>
      <c r="L406" s="1" t="s">
        <v>1054</v>
      </c>
      <c r="M406" s="1" t="s">
        <v>78</v>
      </c>
      <c r="N406" s="1" t="s">
        <v>50</v>
      </c>
      <c r="O406" s="1" t="s">
        <v>24</v>
      </c>
      <c r="P406" s="7">
        <v>4</v>
      </c>
      <c r="Q406" s="3" t="s">
        <v>36</v>
      </c>
      <c r="R406" s="10">
        <v>2018</v>
      </c>
      <c r="W406" t="str">
        <v>133a123493a55f389917093bd41fb184</v>
      </c>
    </row>
    <row r="407" spans="1:23" hidden="1" thickBot="1" x14ac:dyDescent="0.4">
      <c r="A407" s="8" t="s">
        <v>1861</v>
      </c>
      <c r="B407" s="1" t="s">
        <v>17</v>
      </c>
      <c r="C407" s="2">
        <v>43138.80673611111</v>
      </c>
      <c r="D407" s="28">
        <v>43138</v>
      </c>
      <c r="E407" s="28"/>
      <c r="F407" s="5" t="s">
        <v>28</v>
      </c>
      <c r="G407" s="1" t="s">
        <v>1862</v>
      </c>
      <c r="H407" s="1" t="s">
        <v>1863</v>
      </c>
      <c r="I407" s="1" t="s">
        <v>1864</v>
      </c>
      <c r="J407" s="39">
        <v>48.9</v>
      </c>
      <c r="K407" s="1" t="s">
        <v>299</v>
      </c>
      <c r="L407" s="1" t="s">
        <v>1865</v>
      </c>
      <c r="M407" s="1" t="s">
        <v>1146</v>
      </c>
      <c r="N407" s="1" t="s">
        <v>696</v>
      </c>
      <c r="O407" s="1" t="s">
        <v>24</v>
      </c>
      <c r="P407" s="7">
        <v>2</v>
      </c>
      <c r="Q407" s="3" t="s">
        <v>69</v>
      </c>
      <c r="R407" s="10">
        <v>2018</v>
      </c>
      <c r="W407" t="str">
        <v>71690141b0ebadd9464cd3adb5c6b881</v>
      </c>
    </row>
    <row r="408" spans="1:23" hidden="1" thickBot="1" x14ac:dyDescent="0.4">
      <c r="A408" s="8" t="s">
        <v>1866</v>
      </c>
      <c r="B408" s="1" t="s">
        <v>17</v>
      </c>
      <c r="C408" s="2">
        <v>42891.578333333331</v>
      </c>
      <c r="D408" s="28">
        <v>42891</v>
      </c>
      <c r="E408" s="28"/>
      <c r="F408" s="5" t="s">
        <v>28</v>
      </c>
      <c r="G408" s="1" t="s">
        <v>1867</v>
      </c>
      <c r="H408" s="1" t="s">
        <v>115</v>
      </c>
      <c r="I408" s="1" t="s">
        <v>1868</v>
      </c>
      <c r="J408" s="39">
        <v>178.5</v>
      </c>
      <c r="K408" s="1" t="s">
        <v>117</v>
      </c>
      <c r="L408" s="1" t="s">
        <v>97</v>
      </c>
      <c r="M408" s="1" t="s">
        <v>85</v>
      </c>
      <c r="N408" s="1" t="s">
        <v>118</v>
      </c>
      <c r="O408" s="1" t="s">
        <v>24</v>
      </c>
      <c r="P408" s="7">
        <v>6</v>
      </c>
      <c r="Q408" s="3" t="s">
        <v>119</v>
      </c>
      <c r="R408" s="10">
        <v>2017</v>
      </c>
      <c r="W408" t="str">
        <v>fbd9cc8e07efb7ce22997fa2d2623551</v>
      </c>
    </row>
    <row r="409" spans="1:23" hidden="1" thickBot="1" x14ac:dyDescent="0.4">
      <c r="A409" s="8" t="s">
        <v>1869</v>
      </c>
      <c r="B409" s="1" t="s">
        <v>17</v>
      </c>
      <c r="C409" s="2">
        <v>43171.697997685187</v>
      </c>
      <c r="D409" s="28">
        <v>43171</v>
      </c>
      <c r="E409" s="28"/>
      <c r="F409" s="5" t="s">
        <v>28</v>
      </c>
      <c r="G409" s="1" t="s">
        <v>1870</v>
      </c>
      <c r="H409" s="1" t="s">
        <v>122</v>
      </c>
      <c r="I409" s="1" t="s">
        <v>1871</v>
      </c>
      <c r="J409" s="39">
        <v>120</v>
      </c>
      <c r="K409" s="1" t="s">
        <v>124</v>
      </c>
      <c r="L409" s="1" t="s">
        <v>34</v>
      </c>
      <c r="M409" s="1" t="s">
        <v>35</v>
      </c>
      <c r="N409" s="1" t="s">
        <v>127</v>
      </c>
      <c r="O409" s="1" t="s">
        <v>24</v>
      </c>
      <c r="P409" s="7">
        <v>3</v>
      </c>
      <c r="Q409" s="3" t="s">
        <v>200</v>
      </c>
      <c r="R409" s="10">
        <v>2018</v>
      </c>
      <c r="W409" t="str">
        <v>54aa8637ed83c419df8db2d38d7f550e</v>
      </c>
    </row>
    <row r="410" spans="1:23" hidden="1" thickBot="1" x14ac:dyDescent="0.4">
      <c r="A410" s="8" t="s">
        <v>1872</v>
      </c>
      <c r="B410" s="1" t="s">
        <v>17</v>
      </c>
      <c r="C410" s="2">
        <v>42859.694861111115</v>
      </c>
      <c r="D410" s="28">
        <v>42859</v>
      </c>
      <c r="E410" s="28"/>
      <c r="F410" s="5" t="s">
        <v>28</v>
      </c>
      <c r="G410" s="1" t="s">
        <v>1873</v>
      </c>
      <c r="H410" s="1" t="s">
        <v>247</v>
      </c>
      <c r="I410" s="1" t="s">
        <v>1874</v>
      </c>
      <c r="J410" s="39">
        <v>199</v>
      </c>
      <c r="K410" s="1" t="s">
        <v>249</v>
      </c>
      <c r="L410" s="1" t="s">
        <v>1875</v>
      </c>
      <c r="M410" s="1" t="s">
        <v>540</v>
      </c>
      <c r="N410" s="1" t="s">
        <v>251</v>
      </c>
      <c r="O410" s="1" t="s">
        <v>106</v>
      </c>
      <c r="P410" s="7">
        <v>5</v>
      </c>
      <c r="Q410" s="3" t="s">
        <v>185</v>
      </c>
      <c r="R410" s="10">
        <v>2017</v>
      </c>
      <c r="W410" t="str">
        <v>86dc88ddd65ce09259b6fa9817363312</v>
      </c>
    </row>
    <row r="411" spans="1:23" hidden="1" thickBot="1" x14ac:dyDescent="0.4">
      <c r="A411" s="8" t="s">
        <v>1876</v>
      </c>
      <c r="B411" s="1" t="s">
        <v>17</v>
      </c>
      <c r="C411" s="2">
        <v>42869.41097222222</v>
      </c>
      <c r="D411" s="28">
        <v>42869</v>
      </c>
      <c r="E411" s="28"/>
      <c r="F411" s="5" t="s">
        <v>28</v>
      </c>
      <c r="G411" s="1" t="s">
        <v>1877</v>
      </c>
      <c r="H411" s="1" t="s">
        <v>1878</v>
      </c>
      <c r="I411" s="1" t="s">
        <v>1879</v>
      </c>
      <c r="J411" s="39">
        <v>44.5</v>
      </c>
      <c r="K411" s="1" t="s">
        <v>41</v>
      </c>
      <c r="L411" s="1" t="s">
        <v>612</v>
      </c>
      <c r="M411" s="1" t="s">
        <v>24</v>
      </c>
      <c r="N411" s="1" t="s">
        <v>1880</v>
      </c>
      <c r="O411" s="1" t="s">
        <v>85</v>
      </c>
      <c r="P411" s="7">
        <v>5</v>
      </c>
      <c r="Q411" s="3" t="s">
        <v>185</v>
      </c>
      <c r="R411" s="10">
        <v>2017</v>
      </c>
      <c r="W411" t="str">
        <v>a4e4558822ee82b83d241adadffa42db</v>
      </c>
    </row>
    <row r="412" spans="1:23" hidden="1" thickBot="1" x14ac:dyDescent="0.4">
      <c r="A412" s="8" t="s">
        <v>1881</v>
      </c>
      <c r="B412" s="1" t="s">
        <v>17</v>
      </c>
      <c r="C412" s="2">
        <v>42906.453645833331</v>
      </c>
      <c r="D412" s="28">
        <v>42906</v>
      </c>
      <c r="E412" s="28"/>
      <c r="F412" s="5" t="s">
        <v>28</v>
      </c>
      <c r="G412" s="1" t="s">
        <v>578</v>
      </c>
      <c r="H412" s="1" t="s">
        <v>579</v>
      </c>
      <c r="I412" s="1" t="s">
        <v>1882</v>
      </c>
      <c r="J412" s="39">
        <v>572</v>
      </c>
      <c r="K412" s="1" t="s">
        <v>249</v>
      </c>
      <c r="L412" s="1" t="s">
        <v>1883</v>
      </c>
      <c r="M412" s="1" t="s">
        <v>540</v>
      </c>
      <c r="N412" s="1" t="s">
        <v>424</v>
      </c>
      <c r="O412" s="1" t="s">
        <v>24</v>
      </c>
      <c r="P412" s="7">
        <v>6</v>
      </c>
      <c r="Q412" s="3" t="s">
        <v>119</v>
      </c>
      <c r="R412" s="10">
        <v>2017</v>
      </c>
      <c r="W412" t="str">
        <v>df413c16994c6a7c1b17e28a775b3eb4</v>
      </c>
    </row>
    <row r="413" spans="1:23" hidden="1" thickBot="1" x14ac:dyDescent="0.4">
      <c r="A413" s="8" t="s">
        <v>1884</v>
      </c>
      <c r="B413" s="1" t="s">
        <v>17</v>
      </c>
      <c r="C413" s="2">
        <v>42887.444675925923</v>
      </c>
      <c r="D413" s="28">
        <v>42887</v>
      </c>
      <c r="E413" s="28"/>
      <c r="F413" s="5" t="s">
        <v>28</v>
      </c>
      <c r="G413" s="1" t="s">
        <v>1885</v>
      </c>
      <c r="H413" s="1" t="s">
        <v>1886</v>
      </c>
      <c r="I413" s="1" t="s">
        <v>1887</v>
      </c>
      <c r="J413" s="39">
        <v>229</v>
      </c>
      <c r="K413" s="1" t="s">
        <v>360</v>
      </c>
      <c r="L413" s="1" t="s">
        <v>143</v>
      </c>
      <c r="M413" s="1" t="s">
        <v>78</v>
      </c>
      <c r="N413" s="1" t="s">
        <v>1888</v>
      </c>
      <c r="O413" s="1" t="s">
        <v>24</v>
      </c>
      <c r="P413" s="7">
        <v>6</v>
      </c>
      <c r="Q413" s="3" t="s">
        <v>119</v>
      </c>
      <c r="R413" s="10">
        <v>2017</v>
      </c>
      <c r="W413" t="str">
        <v>33299417d8206e70805c48ec081eeaf1</v>
      </c>
    </row>
    <row r="414" spans="1:23" hidden="1" thickBot="1" x14ac:dyDescent="0.4">
      <c r="A414" s="8" t="s">
        <v>1889</v>
      </c>
      <c r="B414" s="1" t="s">
        <v>17</v>
      </c>
      <c r="C414" s="2">
        <v>43161.478437500002</v>
      </c>
      <c r="D414" s="28">
        <v>43161</v>
      </c>
      <c r="E414" s="28"/>
      <c r="F414" s="5" t="s">
        <v>28</v>
      </c>
      <c r="G414" s="1" t="s">
        <v>1890</v>
      </c>
      <c r="H414" s="1" t="s">
        <v>1891</v>
      </c>
      <c r="I414" s="1" t="s">
        <v>1892</v>
      </c>
      <c r="J414" s="39">
        <v>186</v>
      </c>
      <c r="K414" s="1" t="s">
        <v>55</v>
      </c>
      <c r="L414" s="1" t="s">
        <v>1893</v>
      </c>
      <c r="M414" s="1" t="s">
        <v>35</v>
      </c>
      <c r="N414" s="1" t="s">
        <v>50</v>
      </c>
      <c r="O414" s="1" t="s">
        <v>24</v>
      </c>
      <c r="P414" s="7">
        <v>3</v>
      </c>
      <c r="Q414" s="3" t="s">
        <v>200</v>
      </c>
      <c r="R414" s="10">
        <v>2018</v>
      </c>
      <c r="W414" t="str">
        <v>1b147191d6c1f8ce8f2cf5d52f3e9c49</v>
      </c>
    </row>
    <row r="415" spans="1:23" hidden="1" thickBot="1" x14ac:dyDescent="0.4">
      <c r="A415" s="8" t="s">
        <v>1894</v>
      </c>
      <c r="B415" s="1" t="s">
        <v>17</v>
      </c>
      <c r="C415" s="2">
        <v>43255.626782407409</v>
      </c>
      <c r="D415" s="28">
        <v>43255</v>
      </c>
      <c r="E415" s="28"/>
      <c r="F415" s="5" t="s">
        <v>28</v>
      </c>
      <c r="G415" s="1" t="s">
        <v>1895</v>
      </c>
      <c r="H415" s="1" t="s">
        <v>1380</v>
      </c>
      <c r="I415" s="1" t="s">
        <v>1896</v>
      </c>
      <c r="J415" s="39">
        <v>119.99</v>
      </c>
      <c r="K415" s="1" t="s">
        <v>681</v>
      </c>
      <c r="L415" s="1" t="s">
        <v>1897</v>
      </c>
      <c r="M415" s="1" t="s">
        <v>24</v>
      </c>
      <c r="N415" s="1" t="s">
        <v>25</v>
      </c>
      <c r="O415" s="1" t="s">
        <v>24</v>
      </c>
      <c r="P415" s="7">
        <v>6</v>
      </c>
      <c r="Q415" s="3" t="s">
        <v>57</v>
      </c>
      <c r="R415" s="10">
        <v>2018</v>
      </c>
      <c r="W415" t="str">
        <v>e13d1b8079da63aa71fa8ad68b3c3586</v>
      </c>
    </row>
    <row r="416" spans="1:23" hidden="1" thickBot="1" x14ac:dyDescent="0.4">
      <c r="A416" s="8" t="s">
        <v>1898</v>
      </c>
      <c r="B416" s="1" t="s">
        <v>17</v>
      </c>
      <c r="C416" s="2">
        <v>42869.628993055558</v>
      </c>
      <c r="D416" s="28">
        <v>42869</v>
      </c>
      <c r="E416" s="28"/>
      <c r="F416" s="5" t="s">
        <v>28</v>
      </c>
      <c r="G416" s="1" t="s">
        <v>1899</v>
      </c>
      <c r="H416" s="1" t="s">
        <v>1900</v>
      </c>
      <c r="I416" s="1" t="s">
        <v>1901</v>
      </c>
      <c r="J416" s="39">
        <v>45</v>
      </c>
      <c r="K416" s="1" t="s">
        <v>104</v>
      </c>
      <c r="L416" s="1" t="s">
        <v>1902</v>
      </c>
      <c r="M416" s="1" t="s">
        <v>1903</v>
      </c>
      <c r="N416" s="1" t="s">
        <v>444</v>
      </c>
      <c r="O416" s="1" t="s">
        <v>24</v>
      </c>
      <c r="P416" s="7">
        <v>5</v>
      </c>
      <c r="Q416" s="3" t="s">
        <v>185</v>
      </c>
      <c r="R416" s="10">
        <v>2017</v>
      </c>
      <c r="W416" t="str">
        <v>cb9f1593718b376b364bf688ce11d3b6</v>
      </c>
    </row>
    <row r="417" spans="1:23" hidden="1" thickBot="1" x14ac:dyDescent="0.4">
      <c r="A417" s="8" t="s">
        <v>1904</v>
      </c>
      <c r="B417" s="1" t="s">
        <v>17</v>
      </c>
      <c r="C417" s="2">
        <v>43010.084351851852</v>
      </c>
      <c r="D417" s="28">
        <v>43010</v>
      </c>
      <c r="E417" s="28"/>
      <c r="F417" s="5" t="s">
        <v>28</v>
      </c>
      <c r="G417" s="1" t="s">
        <v>1905</v>
      </c>
      <c r="H417" s="1" t="s">
        <v>491</v>
      </c>
      <c r="I417" s="1" t="s">
        <v>1906</v>
      </c>
      <c r="J417" s="39">
        <v>129.99</v>
      </c>
      <c r="K417" s="1" t="s">
        <v>249</v>
      </c>
      <c r="L417" s="1" t="s">
        <v>1172</v>
      </c>
      <c r="M417" s="1" t="s">
        <v>24</v>
      </c>
      <c r="N417" s="1" t="s">
        <v>50</v>
      </c>
      <c r="O417" s="1" t="s">
        <v>24</v>
      </c>
      <c r="P417" s="7">
        <v>10</v>
      </c>
      <c r="Q417" s="3" t="s">
        <v>366</v>
      </c>
      <c r="R417" s="10">
        <v>2017</v>
      </c>
      <c r="W417" t="str">
        <v>9f6bea24fd370c2775d47a3525a4c534</v>
      </c>
    </row>
    <row r="418" spans="1:23" hidden="1" thickBot="1" x14ac:dyDescent="0.4">
      <c r="A418" s="8" t="s">
        <v>1907</v>
      </c>
      <c r="B418" s="1" t="s">
        <v>17</v>
      </c>
      <c r="C418" s="2">
        <v>43254.838854166665</v>
      </c>
      <c r="D418" s="28">
        <v>43254</v>
      </c>
      <c r="E418" s="28"/>
      <c r="F418" s="5" t="s">
        <v>28</v>
      </c>
      <c r="G418" s="1" t="s">
        <v>1908</v>
      </c>
      <c r="H418" s="1" t="s">
        <v>1909</v>
      </c>
      <c r="I418" s="1" t="s">
        <v>1910</v>
      </c>
      <c r="J418" s="39">
        <v>55</v>
      </c>
      <c r="K418" s="1" t="s">
        <v>124</v>
      </c>
      <c r="L418" s="1" t="s">
        <v>939</v>
      </c>
      <c r="M418" s="1" t="s">
        <v>24</v>
      </c>
      <c r="N418" s="1" t="s">
        <v>1888</v>
      </c>
      <c r="O418" s="1" t="s">
        <v>24</v>
      </c>
      <c r="P418" s="7">
        <v>6</v>
      </c>
      <c r="Q418" s="3" t="s">
        <v>57</v>
      </c>
      <c r="R418" s="10">
        <v>2018</v>
      </c>
      <c r="W418" t="str">
        <v>a800ac0385a83264291f978ab075dd68</v>
      </c>
    </row>
    <row r="419" spans="1:23" hidden="1" thickBot="1" x14ac:dyDescent="0.4">
      <c r="A419" s="8" t="s">
        <v>1911</v>
      </c>
      <c r="B419" s="1" t="s">
        <v>17</v>
      </c>
      <c r="C419" s="2">
        <v>42990.811469907407</v>
      </c>
      <c r="D419" s="28">
        <v>42990</v>
      </c>
      <c r="E419" s="28"/>
      <c r="F419" s="5" t="s">
        <v>28</v>
      </c>
      <c r="G419" s="1" t="s">
        <v>1912</v>
      </c>
      <c r="H419" s="1" t="s">
        <v>267</v>
      </c>
      <c r="I419" s="1" t="s">
        <v>1913</v>
      </c>
      <c r="J419" s="39">
        <v>89.99</v>
      </c>
      <c r="K419" s="1" t="s">
        <v>32</v>
      </c>
      <c r="L419" s="1" t="s">
        <v>1914</v>
      </c>
      <c r="M419" s="1" t="s">
        <v>85</v>
      </c>
      <c r="N419" s="1" t="s">
        <v>270</v>
      </c>
      <c r="O419" s="1" t="s">
        <v>24</v>
      </c>
      <c r="P419" s="7">
        <v>9</v>
      </c>
      <c r="Q419" s="3" t="s">
        <v>148</v>
      </c>
      <c r="R419" s="10">
        <v>2017</v>
      </c>
      <c r="W419" t="str">
        <v>6a5c530eab233c31e30ba74a78ac72cf</v>
      </c>
    </row>
    <row r="420" spans="1:23" hidden="1" thickBot="1" x14ac:dyDescent="0.4">
      <c r="A420" s="8" t="s">
        <v>1915</v>
      </c>
      <c r="B420" s="1" t="s">
        <v>17</v>
      </c>
      <c r="C420" s="2">
        <v>43167.392430555556</v>
      </c>
      <c r="D420" s="28">
        <v>43167</v>
      </c>
      <c r="E420" s="28"/>
      <c r="F420" s="5" t="s">
        <v>28</v>
      </c>
      <c r="G420" s="1" t="s">
        <v>1916</v>
      </c>
      <c r="H420" s="1" t="s">
        <v>769</v>
      </c>
      <c r="I420" s="1" t="s">
        <v>1917</v>
      </c>
      <c r="J420" s="39">
        <v>369</v>
      </c>
      <c r="K420" s="1" t="s">
        <v>41</v>
      </c>
      <c r="L420" s="1" t="s">
        <v>23</v>
      </c>
      <c r="M420" s="1" t="s">
        <v>24</v>
      </c>
      <c r="N420" s="1" t="s">
        <v>50</v>
      </c>
      <c r="O420" s="1" t="s">
        <v>24</v>
      </c>
      <c r="P420" s="7">
        <v>3</v>
      </c>
      <c r="Q420" s="3" t="s">
        <v>200</v>
      </c>
      <c r="R420" s="10">
        <v>2018</v>
      </c>
      <c r="W420" t="str">
        <v>b6424e8ce7a66029b94b1221473c995c</v>
      </c>
    </row>
    <row r="421" spans="1:23" hidden="1" thickBot="1" x14ac:dyDescent="0.4">
      <c r="A421" s="8" t="s">
        <v>1918</v>
      </c>
      <c r="B421" s="1" t="s">
        <v>17</v>
      </c>
      <c r="C421" s="2">
        <v>43231.767754629633</v>
      </c>
      <c r="D421" s="28">
        <v>43231</v>
      </c>
      <c r="E421" s="28"/>
      <c r="F421" s="5" t="s">
        <v>28</v>
      </c>
      <c r="G421" s="1" t="s">
        <v>1919</v>
      </c>
      <c r="H421" s="1" t="s">
        <v>422</v>
      </c>
      <c r="I421" s="1" t="s">
        <v>1920</v>
      </c>
      <c r="J421" s="39">
        <v>223</v>
      </c>
      <c r="K421" s="1" t="s">
        <v>124</v>
      </c>
      <c r="L421" s="1" t="s">
        <v>766</v>
      </c>
      <c r="M421" s="1" t="s">
        <v>35</v>
      </c>
      <c r="N421" s="1" t="s">
        <v>199</v>
      </c>
      <c r="O421" s="1" t="s">
        <v>24</v>
      </c>
      <c r="P421" s="7">
        <v>5</v>
      </c>
      <c r="Q421" s="3" t="s">
        <v>26</v>
      </c>
      <c r="R421" s="10">
        <v>2018</v>
      </c>
      <c r="W421" t="str">
        <v>fdfc39ba2a42ef960515eb82d4dd84e2</v>
      </c>
    </row>
    <row r="422" spans="1:23" hidden="1" thickBot="1" x14ac:dyDescent="0.4">
      <c r="A422" s="8" t="s">
        <v>1921</v>
      </c>
      <c r="B422" s="1" t="s">
        <v>17</v>
      </c>
      <c r="C422" s="2">
        <v>43290.428032407406</v>
      </c>
      <c r="D422" s="28">
        <v>43290</v>
      </c>
      <c r="E422" s="28"/>
      <c r="F422" s="5" t="s">
        <v>28</v>
      </c>
      <c r="G422" s="1" t="s">
        <v>1922</v>
      </c>
      <c r="H422" s="1" t="s">
        <v>307</v>
      </c>
      <c r="I422" s="1" t="s">
        <v>1923</v>
      </c>
      <c r="J422" s="39">
        <v>90.1</v>
      </c>
      <c r="K422" s="1" t="s">
        <v>41</v>
      </c>
      <c r="L422" s="1" t="s">
        <v>1924</v>
      </c>
      <c r="M422" s="1" t="s">
        <v>106</v>
      </c>
      <c r="N422" s="1" t="s">
        <v>91</v>
      </c>
      <c r="O422" s="1" t="s">
        <v>24</v>
      </c>
      <c r="P422" s="7">
        <v>7</v>
      </c>
      <c r="Q422" s="3" t="s">
        <v>133</v>
      </c>
      <c r="R422" s="10">
        <v>2018</v>
      </c>
      <c r="W422" t="str">
        <v>9ef657cb5874904c5d3a1a46faeefd7d</v>
      </c>
    </row>
    <row r="423" spans="1:23" thickBot="1" x14ac:dyDescent="0.4">
      <c r="A423" s="8" t="s">
        <v>1925</v>
      </c>
      <c r="B423" s="1" t="s">
        <v>17</v>
      </c>
      <c r="C423" s="2">
        <v>42752.623437499999</v>
      </c>
      <c r="D423" s="28">
        <v>42752</v>
      </c>
      <c r="E423" s="28"/>
      <c r="F423" s="5" t="s">
        <v>71</v>
      </c>
      <c r="G423" s="1" t="s">
        <v>1926</v>
      </c>
      <c r="H423" s="1" t="s">
        <v>1186</v>
      </c>
      <c r="I423" s="1" t="s">
        <v>1927</v>
      </c>
      <c r="J423" s="39">
        <v>10.99</v>
      </c>
      <c r="K423" s="1" t="s">
        <v>1928</v>
      </c>
      <c r="L423" s="1" t="s">
        <v>98</v>
      </c>
      <c r="M423" s="1" t="s">
        <v>24</v>
      </c>
      <c r="N423" s="1" t="s">
        <v>50</v>
      </c>
      <c r="O423" s="1" t="s">
        <v>24</v>
      </c>
      <c r="P423" s="7">
        <v>1</v>
      </c>
      <c r="Q423" s="3" t="s">
        <v>717</v>
      </c>
      <c r="R423" s="10">
        <v>2017</v>
      </c>
      <c r="W423" t="str">
        <v>43f6604e77ce6433e7d68dd86db73b45</v>
      </c>
    </row>
    <row r="424" spans="1:23" hidden="1" thickBot="1" x14ac:dyDescent="0.4">
      <c r="A424" s="8" t="s">
        <v>1929</v>
      </c>
      <c r="B424" s="1" t="s">
        <v>17</v>
      </c>
      <c r="C424" s="2">
        <v>43162.069594907407</v>
      </c>
      <c r="D424" s="28">
        <v>43162</v>
      </c>
      <c r="E424" s="28"/>
      <c r="F424" s="5" t="s">
        <v>28</v>
      </c>
      <c r="G424" s="1" t="s">
        <v>1930</v>
      </c>
      <c r="H424" s="1" t="s">
        <v>1931</v>
      </c>
      <c r="I424" s="4" t="s">
        <v>1932</v>
      </c>
      <c r="J424" s="39">
        <v>349.9</v>
      </c>
      <c r="K424" s="1" t="s">
        <v>32</v>
      </c>
      <c r="L424" s="1" t="s">
        <v>1933</v>
      </c>
      <c r="M424" s="1" t="s">
        <v>920</v>
      </c>
      <c r="N424" s="1" t="s">
        <v>143</v>
      </c>
      <c r="O424" s="1" t="s">
        <v>78</v>
      </c>
      <c r="P424" s="7">
        <v>3</v>
      </c>
      <c r="Q424" s="3" t="s">
        <v>200</v>
      </c>
      <c r="R424" s="10">
        <v>2018</v>
      </c>
      <c r="W424" t="str">
        <v>20a1b5b821806e87157587550af9d52e</v>
      </c>
    </row>
    <row r="425" spans="1:23" hidden="1" thickBot="1" x14ac:dyDescent="0.4">
      <c r="A425" s="8" t="s">
        <v>1934</v>
      </c>
      <c r="B425" s="1" t="s">
        <v>17</v>
      </c>
      <c r="C425" s="2">
        <v>42954.844513888886</v>
      </c>
      <c r="D425" s="28">
        <v>42954</v>
      </c>
      <c r="E425" s="28"/>
      <c r="F425" s="5" t="s">
        <v>28</v>
      </c>
      <c r="G425" s="1" t="s">
        <v>1935</v>
      </c>
      <c r="H425" s="1" t="s">
        <v>627</v>
      </c>
      <c r="I425" s="1" t="s">
        <v>1936</v>
      </c>
      <c r="J425" s="39">
        <v>65.63</v>
      </c>
      <c r="K425" s="1" t="s">
        <v>32</v>
      </c>
      <c r="L425" s="1" t="s">
        <v>1937</v>
      </c>
      <c r="M425" s="1" t="s">
        <v>24</v>
      </c>
      <c r="N425" s="1" t="s">
        <v>199</v>
      </c>
      <c r="O425" s="1" t="s">
        <v>24</v>
      </c>
      <c r="P425" s="7">
        <v>8</v>
      </c>
      <c r="Q425" s="3" t="s">
        <v>44</v>
      </c>
      <c r="R425" s="10">
        <v>2017</v>
      </c>
      <c r="W425" t="str">
        <v>f9427374480e37251d5c279ebc41a3ab</v>
      </c>
    </row>
    <row r="426" spans="1:23" hidden="1" thickBot="1" x14ac:dyDescent="0.4">
      <c r="A426" s="8" t="s">
        <v>1938</v>
      </c>
      <c r="B426" s="1" t="s">
        <v>17</v>
      </c>
      <c r="C426" s="2">
        <v>43285.686678240738</v>
      </c>
      <c r="D426" s="28">
        <v>43285</v>
      </c>
      <c r="E426" s="28"/>
      <c r="F426" s="5" t="s">
        <v>28</v>
      </c>
      <c r="G426" s="1" t="s">
        <v>1939</v>
      </c>
      <c r="H426" s="1" t="s">
        <v>1940</v>
      </c>
      <c r="I426" s="1" t="s">
        <v>1941</v>
      </c>
      <c r="J426" s="39">
        <v>319</v>
      </c>
      <c r="K426" s="1" t="s">
        <v>227</v>
      </c>
      <c r="L426" s="1" t="s">
        <v>733</v>
      </c>
      <c r="M426" s="1" t="s">
        <v>24</v>
      </c>
      <c r="N426" s="1" t="s">
        <v>143</v>
      </c>
      <c r="O426" s="1" t="s">
        <v>78</v>
      </c>
      <c r="P426" s="7">
        <v>7</v>
      </c>
      <c r="Q426" s="3" t="s">
        <v>133</v>
      </c>
      <c r="R426" s="10">
        <v>2018</v>
      </c>
      <c r="W426" t="str">
        <v>6252e5cc8f9d63d77992527306dc895f</v>
      </c>
    </row>
    <row r="427" spans="1:23" hidden="1" thickBot="1" x14ac:dyDescent="0.4">
      <c r="A427" s="8" t="s">
        <v>1942</v>
      </c>
      <c r="B427" s="1" t="s">
        <v>17</v>
      </c>
      <c r="C427" s="2">
        <v>43239.742175925923</v>
      </c>
      <c r="D427" s="28">
        <v>43239</v>
      </c>
      <c r="E427" s="28"/>
      <c r="F427" s="5" t="s">
        <v>28</v>
      </c>
      <c r="G427" s="1" t="s">
        <v>1943</v>
      </c>
      <c r="H427" s="1" t="s">
        <v>1944</v>
      </c>
      <c r="I427" s="1" t="s">
        <v>1945</v>
      </c>
      <c r="J427" s="39">
        <v>49.8</v>
      </c>
      <c r="K427" s="1" t="s">
        <v>1477</v>
      </c>
      <c r="L427" s="1" t="s">
        <v>1398</v>
      </c>
      <c r="M427" s="1" t="s">
        <v>24</v>
      </c>
      <c r="N427" s="1" t="s">
        <v>270</v>
      </c>
      <c r="O427" s="1" t="s">
        <v>24</v>
      </c>
      <c r="P427" s="7">
        <v>5</v>
      </c>
      <c r="Q427" s="3" t="s">
        <v>26</v>
      </c>
      <c r="R427" s="10">
        <v>2018</v>
      </c>
      <c r="W427" t="str">
        <v>dec95374a1bf2366249bf770e0568a85</v>
      </c>
    </row>
    <row r="428" spans="1:23" hidden="1" thickBot="1" x14ac:dyDescent="0.4">
      <c r="A428" s="8" t="s">
        <v>1946</v>
      </c>
      <c r="B428" s="1" t="s">
        <v>17</v>
      </c>
      <c r="C428" s="2">
        <v>43031.433749999997</v>
      </c>
      <c r="D428" s="28">
        <v>43031</v>
      </c>
      <c r="E428" s="28"/>
      <c r="F428" s="5" t="s">
        <v>28</v>
      </c>
      <c r="G428" s="4" t="s">
        <v>1947</v>
      </c>
      <c r="H428" s="1" t="s">
        <v>1948</v>
      </c>
      <c r="I428" s="1" t="s">
        <v>1949</v>
      </c>
      <c r="J428" s="39">
        <v>34.9</v>
      </c>
      <c r="K428" s="1" t="s">
        <v>222</v>
      </c>
      <c r="L428" s="1" t="s">
        <v>97</v>
      </c>
      <c r="M428" s="1" t="s">
        <v>85</v>
      </c>
      <c r="N428" s="1" t="s">
        <v>97</v>
      </c>
      <c r="O428" s="1" t="s">
        <v>85</v>
      </c>
      <c r="P428" s="7">
        <v>10</v>
      </c>
      <c r="Q428" s="3" t="s">
        <v>366</v>
      </c>
      <c r="R428" s="10">
        <v>2017</v>
      </c>
      <c r="W428" t="str">
        <v>79c25882bf9157a3e38e7edb7c3a7286</v>
      </c>
    </row>
    <row r="429" spans="1:23" hidden="1" thickBot="1" x14ac:dyDescent="0.4">
      <c r="A429" s="8" t="s">
        <v>1950</v>
      </c>
      <c r="B429" s="1" t="s">
        <v>17</v>
      </c>
      <c r="C429" s="2">
        <v>43314.875416666669</v>
      </c>
      <c r="D429" s="28">
        <v>43314</v>
      </c>
      <c r="E429" s="28"/>
      <c r="F429" s="5" t="s">
        <v>28</v>
      </c>
      <c r="G429" s="1" t="s">
        <v>1537</v>
      </c>
      <c r="H429" s="1" t="s">
        <v>473</v>
      </c>
      <c r="I429" s="1" t="s">
        <v>1951</v>
      </c>
      <c r="J429" s="39">
        <v>118.9</v>
      </c>
      <c r="K429" s="1" t="s">
        <v>117</v>
      </c>
      <c r="L429" s="1" t="s">
        <v>797</v>
      </c>
      <c r="M429" s="1" t="s">
        <v>285</v>
      </c>
      <c r="N429" s="1" t="s">
        <v>350</v>
      </c>
      <c r="O429" s="1" t="s">
        <v>35</v>
      </c>
      <c r="P429" s="7">
        <v>8</v>
      </c>
      <c r="Q429" s="3" t="s">
        <v>234</v>
      </c>
      <c r="R429" s="10">
        <v>2018</v>
      </c>
      <c r="W429" t="str">
        <v>618b0e262ba7b2c46a5b349fadbd4996</v>
      </c>
    </row>
    <row r="430" spans="1:23" hidden="1" thickBot="1" x14ac:dyDescent="0.4">
      <c r="A430" s="8" t="s">
        <v>1952</v>
      </c>
      <c r="B430" s="1" t="s">
        <v>17</v>
      </c>
      <c r="C430" s="2">
        <v>43279.785312499997</v>
      </c>
      <c r="D430" s="28">
        <v>43279</v>
      </c>
      <c r="E430" s="28"/>
      <c r="F430" s="5" t="s">
        <v>28</v>
      </c>
      <c r="G430" s="1" t="s">
        <v>1953</v>
      </c>
      <c r="H430" s="1" t="s">
        <v>1954</v>
      </c>
      <c r="I430" s="1" t="s">
        <v>1955</v>
      </c>
      <c r="J430" s="39">
        <v>124.9</v>
      </c>
      <c r="K430" s="1" t="s">
        <v>32</v>
      </c>
      <c r="L430" s="1" t="s">
        <v>1956</v>
      </c>
      <c r="M430" s="1" t="s">
        <v>85</v>
      </c>
      <c r="N430" s="1" t="s">
        <v>50</v>
      </c>
      <c r="O430" s="1" t="s">
        <v>24</v>
      </c>
      <c r="P430" s="7">
        <v>6</v>
      </c>
      <c r="Q430" s="3" t="s">
        <v>57</v>
      </c>
      <c r="R430" s="10">
        <v>2018</v>
      </c>
      <c r="W430" t="str">
        <v>26ed76d9ca565506c2d4c50fd5fc323b</v>
      </c>
    </row>
    <row r="431" spans="1:23" hidden="1" thickBot="1" x14ac:dyDescent="0.4">
      <c r="A431" s="8" t="s">
        <v>1957</v>
      </c>
      <c r="B431" s="1" t="s">
        <v>17</v>
      </c>
      <c r="C431" s="2">
        <v>43213.574675925927</v>
      </c>
      <c r="D431" s="28">
        <v>43213</v>
      </c>
      <c r="E431" s="28"/>
      <c r="F431" s="5" t="s">
        <v>28</v>
      </c>
      <c r="G431" s="1" t="s">
        <v>1958</v>
      </c>
      <c r="H431" s="1" t="s">
        <v>1959</v>
      </c>
      <c r="I431" s="1" t="s">
        <v>1960</v>
      </c>
      <c r="J431" s="39">
        <v>119</v>
      </c>
      <c r="K431" s="1" t="s">
        <v>227</v>
      </c>
      <c r="L431" s="1" t="s">
        <v>1880</v>
      </c>
      <c r="M431" s="1" t="s">
        <v>85</v>
      </c>
      <c r="N431" s="1" t="s">
        <v>1961</v>
      </c>
      <c r="O431" s="1" t="s">
        <v>78</v>
      </c>
      <c r="P431" s="7">
        <v>4</v>
      </c>
      <c r="Q431" s="3" t="s">
        <v>36</v>
      </c>
      <c r="R431" s="10">
        <v>2018</v>
      </c>
      <c r="W431" t="str">
        <v>8003335035c9770dd19bb3906577ae60</v>
      </c>
    </row>
    <row r="432" spans="1:23" hidden="1" thickBot="1" x14ac:dyDescent="0.4">
      <c r="A432" s="8" t="s">
        <v>1962</v>
      </c>
      <c r="B432" s="1" t="s">
        <v>17</v>
      </c>
      <c r="C432" s="2">
        <v>42917.779282407406</v>
      </c>
      <c r="D432" s="28">
        <v>42917</v>
      </c>
      <c r="E432" s="28"/>
      <c r="F432" s="5" t="s">
        <v>28</v>
      </c>
      <c r="G432" s="1" t="s">
        <v>1963</v>
      </c>
      <c r="H432" s="4" t="s">
        <v>1241</v>
      </c>
      <c r="I432" s="1" t="s">
        <v>1964</v>
      </c>
      <c r="J432" s="39">
        <v>299</v>
      </c>
      <c r="K432" s="1" t="s">
        <v>22</v>
      </c>
      <c r="L432" s="1" t="s">
        <v>286</v>
      </c>
      <c r="M432" s="1" t="s">
        <v>287</v>
      </c>
      <c r="N432" s="1" t="s">
        <v>143</v>
      </c>
      <c r="O432" s="1" t="s">
        <v>78</v>
      </c>
      <c r="P432" s="7">
        <v>7</v>
      </c>
      <c r="Q432" s="3" t="s">
        <v>64</v>
      </c>
      <c r="R432" s="10">
        <v>2017</v>
      </c>
      <c r="W432" t="str">
        <v>6e41c1b023ea08cb4744bbe97eedb35c</v>
      </c>
    </row>
    <row r="433" spans="1:23" hidden="1" thickBot="1" x14ac:dyDescent="0.4">
      <c r="A433" s="8" t="s">
        <v>1965</v>
      </c>
      <c r="B433" s="1" t="s">
        <v>17</v>
      </c>
      <c r="C433" s="2">
        <v>42865.719351851854</v>
      </c>
      <c r="D433" s="28">
        <v>42865</v>
      </c>
      <c r="E433" s="28"/>
      <c r="F433" s="5" t="s">
        <v>28</v>
      </c>
      <c r="G433" s="1" t="s">
        <v>1966</v>
      </c>
      <c r="H433" s="1" t="s">
        <v>451</v>
      </c>
      <c r="I433" s="1" t="s">
        <v>1967</v>
      </c>
      <c r="J433" s="39">
        <v>13.99</v>
      </c>
      <c r="K433" s="1" t="s">
        <v>55</v>
      </c>
      <c r="L433" s="1" t="s">
        <v>23</v>
      </c>
      <c r="M433" s="1" t="s">
        <v>24</v>
      </c>
      <c r="N433" s="1" t="s">
        <v>453</v>
      </c>
      <c r="O433" s="1" t="s">
        <v>24</v>
      </c>
      <c r="P433" s="7">
        <v>5</v>
      </c>
      <c r="Q433" s="3" t="s">
        <v>185</v>
      </c>
      <c r="R433" s="10">
        <v>2017</v>
      </c>
      <c r="W433" t="str">
        <v>5200457b47c6543e5756c85ab87b4f2f</v>
      </c>
    </row>
    <row r="434" spans="1:23" hidden="1" thickBot="1" x14ac:dyDescent="0.4">
      <c r="A434" s="8" t="s">
        <v>1968</v>
      </c>
      <c r="B434" s="1" t="s">
        <v>17</v>
      </c>
      <c r="C434" s="2">
        <v>43113.692974537036</v>
      </c>
      <c r="D434" s="28">
        <v>43113</v>
      </c>
      <c r="E434" s="28"/>
      <c r="F434" s="5" t="s">
        <v>28</v>
      </c>
      <c r="G434" s="1" t="s">
        <v>1969</v>
      </c>
      <c r="H434" s="1" t="s">
        <v>1970</v>
      </c>
      <c r="I434" s="1" t="s">
        <v>1971</v>
      </c>
      <c r="J434" s="39">
        <v>39.9</v>
      </c>
      <c r="K434" s="1" t="s">
        <v>41</v>
      </c>
      <c r="L434" s="1" t="s">
        <v>34</v>
      </c>
      <c r="M434" s="1" t="s">
        <v>35</v>
      </c>
      <c r="N434" s="1" t="s">
        <v>270</v>
      </c>
      <c r="O434" s="1" t="s">
        <v>24</v>
      </c>
      <c r="P434" s="7">
        <v>1</v>
      </c>
      <c r="Q434" s="3" t="s">
        <v>107</v>
      </c>
      <c r="R434" s="10">
        <v>2018</v>
      </c>
      <c r="W434" t="str">
        <v>16b6123f7077419424bf89af74e2d054</v>
      </c>
    </row>
    <row r="435" spans="1:23" hidden="1" thickBot="1" x14ac:dyDescent="0.4">
      <c r="A435" s="8" t="s">
        <v>1972</v>
      </c>
      <c r="B435" s="1" t="s">
        <v>17</v>
      </c>
      <c r="C435" s="2">
        <v>43329.55023148148</v>
      </c>
      <c r="D435" s="28">
        <v>43329</v>
      </c>
      <c r="E435" s="28"/>
      <c r="F435" s="5" t="s">
        <v>28</v>
      </c>
      <c r="G435" s="1" t="s">
        <v>1973</v>
      </c>
      <c r="H435" s="1" t="s">
        <v>1863</v>
      </c>
      <c r="I435" s="1" t="s">
        <v>1974</v>
      </c>
      <c r="J435" s="39">
        <v>48.9</v>
      </c>
      <c r="K435" s="1" t="s">
        <v>299</v>
      </c>
      <c r="L435" s="1" t="s">
        <v>1975</v>
      </c>
      <c r="M435" s="1" t="s">
        <v>24</v>
      </c>
      <c r="N435" s="1" t="s">
        <v>696</v>
      </c>
      <c r="O435" s="1" t="s">
        <v>24</v>
      </c>
      <c r="P435" s="7">
        <v>8</v>
      </c>
      <c r="Q435" s="3" t="s">
        <v>234</v>
      </c>
      <c r="R435" s="10">
        <v>2018</v>
      </c>
      <c r="W435" t="str">
        <v>8bd56cbba10cec53a49503a4377ce707</v>
      </c>
    </row>
    <row r="436" spans="1:23" hidden="1" thickBot="1" x14ac:dyDescent="0.4">
      <c r="A436" s="8" t="s">
        <v>1976</v>
      </c>
      <c r="B436" s="1" t="s">
        <v>17</v>
      </c>
      <c r="C436" s="2">
        <v>42849.802037037036</v>
      </c>
      <c r="D436" s="28">
        <v>42849</v>
      </c>
      <c r="E436" s="28"/>
      <c r="F436" s="5" t="s">
        <v>28</v>
      </c>
      <c r="G436" s="1" t="s">
        <v>1977</v>
      </c>
      <c r="H436" s="1" t="s">
        <v>20</v>
      </c>
      <c r="I436" s="1" t="s">
        <v>1978</v>
      </c>
      <c r="J436" s="39">
        <v>112.99</v>
      </c>
      <c r="K436" s="1" t="s">
        <v>681</v>
      </c>
      <c r="L436" s="1" t="s">
        <v>97</v>
      </c>
      <c r="M436" s="1" t="s">
        <v>85</v>
      </c>
      <c r="N436" s="1" t="s">
        <v>25</v>
      </c>
      <c r="O436" s="1" t="s">
        <v>24</v>
      </c>
      <c r="P436" s="7">
        <v>4</v>
      </c>
      <c r="Q436" s="3" t="s">
        <v>377</v>
      </c>
      <c r="R436" s="10">
        <v>2017</v>
      </c>
      <c r="W436" t="str">
        <v>cd8658f10db66a4b712a7a0dce0d1bb5</v>
      </c>
    </row>
    <row r="437" spans="1:23" hidden="1" thickBot="1" x14ac:dyDescent="0.4">
      <c r="A437" s="8" t="s">
        <v>1979</v>
      </c>
      <c r="B437" s="1" t="s">
        <v>17</v>
      </c>
      <c r="C437" s="2">
        <v>43087.621435185189</v>
      </c>
      <c r="D437" s="28">
        <v>43087</v>
      </c>
      <c r="E437" s="28"/>
      <c r="F437" s="5" t="s">
        <v>18</v>
      </c>
      <c r="G437" s="1" t="s">
        <v>1980</v>
      </c>
      <c r="H437" s="1" t="s">
        <v>1981</v>
      </c>
      <c r="I437" s="1" t="s">
        <v>1982</v>
      </c>
      <c r="J437" s="39">
        <v>69</v>
      </c>
      <c r="K437" s="1" t="s">
        <v>55</v>
      </c>
      <c r="L437" s="1" t="s">
        <v>1983</v>
      </c>
      <c r="M437" s="1" t="s">
        <v>106</v>
      </c>
      <c r="N437" s="1" t="s">
        <v>1984</v>
      </c>
      <c r="O437" s="1" t="s">
        <v>106</v>
      </c>
      <c r="P437" s="7">
        <v>12</v>
      </c>
      <c r="Q437" s="3" t="s">
        <v>138</v>
      </c>
      <c r="R437" s="10">
        <v>2017</v>
      </c>
      <c r="W437" t="str">
        <v>8e3d8001d12c91d581b256dbb2762702</v>
      </c>
    </row>
    <row r="438" spans="1:23" hidden="1" thickBot="1" x14ac:dyDescent="0.4">
      <c r="A438" s="8" t="s">
        <v>1985</v>
      </c>
      <c r="B438" s="1" t="s">
        <v>17</v>
      </c>
      <c r="C438" s="2">
        <v>43050.52548611111</v>
      </c>
      <c r="D438" s="28">
        <v>43050</v>
      </c>
      <c r="E438" s="28"/>
      <c r="F438" s="5" t="s">
        <v>28</v>
      </c>
      <c r="G438" s="1" t="s">
        <v>1545</v>
      </c>
      <c r="H438" s="1" t="s">
        <v>338</v>
      </c>
      <c r="I438" s="1" t="s">
        <v>1986</v>
      </c>
      <c r="J438" s="39">
        <v>78</v>
      </c>
      <c r="K438" s="1" t="s">
        <v>124</v>
      </c>
      <c r="L438" s="1" t="s">
        <v>1197</v>
      </c>
      <c r="M438" s="1" t="s">
        <v>24</v>
      </c>
      <c r="N438" s="1" t="s">
        <v>50</v>
      </c>
      <c r="O438" s="1" t="s">
        <v>24</v>
      </c>
      <c r="P438" s="7">
        <v>11</v>
      </c>
      <c r="Q438" s="3" t="s">
        <v>99</v>
      </c>
      <c r="R438" s="10">
        <v>2017</v>
      </c>
      <c r="W438" t="str">
        <v>3b73b197eb4c6d3e501a291eb024fa1c</v>
      </c>
    </row>
    <row r="439" spans="1:23" hidden="1" thickBot="1" x14ac:dyDescent="0.4">
      <c r="A439" s="8" t="s">
        <v>1987</v>
      </c>
      <c r="B439" s="1" t="s">
        <v>17</v>
      </c>
      <c r="C439" s="2">
        <v>43007.094074074077</v>
      </c>
      <c r="D439" s="28">
        <v>43007</v>
      </c>
      <c r="E439" s="28"/>
      <c r="F439" s="5" t="s">
        <v>28</v>
      </c>
      <c r="G439" s="1" t="s">
        <v>1988</v>
      </c>
      <c r="H439" s="1" t="s">
        <v>1989</v>
      </c>
      <c r="I439" s="1" t="s">
        <v>1990</v>
      </c>
      <c r="J439" s="39">
        <v>19</v>
      </c>
      <c r="K439" s="1" t="s">
        <v>227</v>
      </c>
      <c r="L439" s="1" t="s">
        <v>1991</v>
      </c>
      <c r="M439" s="1" t="s">
        <v>35</v>
      </c>
      <c r="N439" s="1" t="s">
        <v>43</v>
      </c>
      <c r="O439" s="1" t="s">
        <v>24</v>
      </c>
      <c r="P439" s="7">
        <v>9</v>
      </c>
      <c r="Q439" s="3" t="s">
        <v>148</v>
      </c>
      <c r="R439" s="10">
        <v>2017</v>
      </c>
      <c r="W439" t="str">
        <v>e4474c18ee6216f7deac308805b4ef1e</v>
      </c>
    </row>
    <row r="440" spans="1:23" hidden="1" thickBot="1" x14ac:dyDescent="0.4">
      <c r="A440" s="8" t="s">
        <v>1992</v>
      </c>
      <c r="B440" s="1" t="s">
        <v>17</v>
      </c>
      <c r="C440" s="2">
        <v>43212.95957175926</v>
      </c>
      <c r="D440" s="28">
        <v>43212</v>
      </c>
      <c r="E440" s="28"/>
      <c r="F440" s="5" t="s">
        <v>28</v>
      </c>
      <c r="G440" s="1" t="s">
        <v>1993</v>
      </c>
      <c r="H440" s="1" t="s">
        <v>1994</v>
      </c>
      <c r="I440" s="1" t="s">
        <v>1995</v>
      </c>
      <c r="J440" s="39">
        <v>69.900000000000006</v>
      </c>
      <c r="K440" s="1" t="s">
        <v>104</v>
      </c>
      <c r="L440" s="1" t="s">
        <v>1667</v>
      </c>
      <c r="M440" s="1" t="s">
        <v>85</v>
      </c>
      <c r="N440" s="1" t="s">
        <v>50</v>
      </c>
      <c r="O440" s="1" t="s">
        <v>24</v>
      </c>
      <c r="P440" s="7">
        <v>4</v>
      </c>
      <c r="Q440" s="3" t="s">
        <v>36</v>
      </c>
      <c r="R440" s="10">
        <v>2018</v>
      </c>
      <c r="W440" t="str">
        <v>873950bfe2dcc227baea5f82f8f2a438</v>
      </c>
    </row>
    <row r="441" spans="1:23" hidden="1" thickBot="1" x14ac:dyDescent="0.4">
      <c r="A441" s="8" t="s">
        <v>1996</v>
      </c>
      <c r="B441" s="1" t="s">
        <v>17</v>
      </c>
      <c r="C441" s="2">
        <v>43142.011990740742</v>
      </c>
      <c r="D441" s="28">
        <v>43142</v>
      </c>
      <c r="E441" s="28"/>
      <c r="F441" s="5" t="s">
        <v>28</v>
      </c>
      <c r="G441" s="1" t="s">
        <v>1997</v>
      </c>
      <c r="H441" s="4" t="s">
        <v>60</v>
      </c>
      <c r="I441" s="1" t="s">
        <v>1998</v>
      </c>
      <c r="J441" s="39">
        <v>50</v>
      </c>
      <c r="K441" s="1" t="s">
        <v>429</v>
      </c>
      <c r="L441" s="1" t="s">
        <v>939</v>
      </c>
      <c r="M441" s="1" t="s">
        <v>24</v>
      </c>
      <c r="N441" s="1" t="s">
        <v>63</v>
      </c>
      <c r="O441" s="1" t="s">
        <v>24</v>
      </c>
      <c r="P441" s="7">
        <v>2</v>
      </c>
      <c r="Q441" s="3" t="s">
        <v>69</v>
      </c>
      <c r="R441" s="10">
        <v>2018</v>
      </c>
      <c r="W441" t="str">
        <v>e61f21c687d3607657f3799b5e182916</v>
      </c>
    </row>
    <row r="442" spans="1:23" hidden="1" thickBot="1" x14ac:dyDescent="0.4">
      <c r="A442" s="8" t="s">
        <v>1999</v>
      </c>
      <c r="B442" s="1" t="s">
        <v>17</v>
      </c>
      <c r="C442" s="2">
        <v>43228.577523148146</v>
      </c>
      <c r="D442" s="28">
        <v>43228</v>
      </c>
      <c r="E442" s="28"/>
      <c r="F442" s="5" t="s">
        <v>28</v>
      </c>
      <c r="G442" s="1" t="s">
        <v>2000</v>
      </c>
      <c r="H442" s="1" t="s">
        <v>353</v>
      </c>
      <c r="I442" s="1" t="s">
        <v>2001</v>
      </c>
      <c r="J442" s="39">
        <v>57.65</v>
      </c>
      <c r="K442" s="1" t="s">
        <v>22</v>
      </c>
      <c r="L442" s="1" t="s">
        <v>2002</v>
      </c>
      <c r="M442" s="1" t="s">
        <v>85</v>
      </c>
      <c r="N442" s="1" t="s">
        <v>91</v>
      </c>
      <c r="O442" s="1" t="s">
        <v>24</v>
      </c>
      <c r="P442" s="7">
        <v>5</v>
      </c>
      <c r="Q442" s="3" t="s">
        <v>26</v>
      </c>
      <c r="R442" s="10">
        <v>2018</v>
      </c>
      <c r="W442" t="str">
        <v>8358045db0b940a1fcaa47dadb2b79c9</v>
      </c>
    </row>
    <row r="443" spans="1:23" hidden="1" thickBot="1" x14ac:dyDescent="0.4">
      <c r="A443" s="8" t="s">
        <v>2003</v>
      </c>
      <c r="B443" s="1" t="s">
        <v>17</v>
      </c>
      <c r="C443" s="2">
        <v>43324.496655092589</v>
      </c>
      <c r="D443" s="28">
        <v>43324</v>
      </c>
      <c r="E443" s="28"/>
      <c r="F443" s="5" t="s">
        <v>28</v>
      </c>
      <c r="G443" s="1" t="s">
        <v>2004</v>
      </c>
      <c r="H443" s="1" t="s">
        <v>518</v>
      </c>
      <c r="I443" s="1" t="s">
        <v>2005</v>
      </c>
      <c r="J443" s="39">
        <v>166.9</v>
      </c>
      <c r="K443" s="1" t="s">
        <v>227</v>
      </c>
      <c r="L443" s="1" t="s">
        <v>2006</v>
      </c>
      <c r="M443" s="1" t="s">
        <v>85</v>
      </c>
      <c r="N443" s="1" t="s">
        <v>521</v>
      </c>
      <c r="O443" s="1" t="s">
        <v>24</v>
      </c>
      <c r="P443" s="7">
        <v>8</v>
      </c>
      <c r="Q443" s="3" t="s">
        <v>234</v>
      </c>
      <c r="R443" s="10">
        <v>2018</v>
      </c>
      <c r="W443" t="str">
        <v>d1f23373fcc8819b0168ed403939600f</v>
      </c>
    </row>
    <row r="444" spans="1:23" hidden="1" thickBot="1" x14ac:dyDescent="0.4">
      <c r="A444" s="8" t="s">
        <v>2007</v>
      </c>
      <c r="B444" s="1" t="s">
        <v>17</v>
      </c>
      <c r="C444" s="2">
        <v>42857.59097222222</v>
      </c>
      <c r="D444" s="28">
        <v>42857</v>
      </c>
      <c r="E444" s="28"/>
      <c r="F444" s="5" t="s">
        <v>28</v>
      </c>
      <c r="G444" s="1" t="s">
        <v>2008</v>
      </c>
      <c r="H444" s="4" t="s">
        <v>2009</v>
      </c>
      <c r="I444" s="1" t="s">
        <v>2010</v>
      </c>
      <c r="J444" s="39">
        <v>51.9</v>
      </c>
      <c r="K444" s="1" t="s">
        <v>32</v>
      </c>
      <c r="L444" s="1" t="s">
        <v>705</v>
      </c>
      <c r="M444" s="1" t="s">
        <v>35</v>
      </c>
      <c r="N444" s="1" t="s">
        <v>1322</v>
      </c>
      <c r="O444" s="1" t="s">
        <v>106</v>
      </c>
      <c r="P444" s="7">
        <v>5</v>
      </c>
      <c r="Q444" s="3" t="s">
        <v>185</v>
      </c>
      <c r="R444" s="10">
        <v>2017</v>
      </c>
      <c r="W444" t="str">
        <v>99ecc26c0bd07bc0cbf2bc4fd1c6e3bc</v>
      </c>
    </row>
    <row r="445" spans="1:23" hidden="1" thickBot="1" x14ac:dyDescent="0.4">
      <c r="A445" s="8" t="s">
        <v>2011</v>
      </c>
      <c r="B445" s="1" t="s">
        <v>17</v>
      </c>
      <c r="C445" s="2">
        <v>42845.424675925926</v>
      </c>
      <c r="D445" s="28">
        <v>42845</v>
      </c>
      <c r="E445" s="28"/>
      <c r="F445" s="5" t="s">
        <v>28</v>
      </c>
      <c r="G445" s="1" t="s">
        <v>2012</v>
      </c>
      <c r="H445" s="1" t="s">
        <v>2013</v>
      </c>
      <c r="I445" s="1" t="s">
        <v>2014</v>
      </c>
      <c r="J445" s="39">
        <v>14</v>
      </c>
      <c r="K445" s="1" t="s">
        <v>2015</v>
      </c>
      <c r="L445" s="1" t="s">
        <v>1763</v>
      </c>
      <c r="M445" s="1" t="s">
        <v>1146</v>
      </c>
      <c r="N445" s="1" t="s">
        <v>2016</v>
      </c>
      <c r="O445" s="1" t="s">
        <v>24</v>
      </c>
      <c r="P445" s="7">
        <v>4</v>
      </c>
      <c r="Q445" s="3" t="s">
        <v>377</v>
      </c>
      <c r="R445" s="10">
        <v>2017</v>
      </c>
      <c r="W445" t="str">
        <v>733e030acd7fb0584a2e64f9a981e9fc</v>
      </c>
    </row>
    <row r="446" spans="1:23" hidden="1" thickBot="1" x14ac:dyDescent="0.4">
      <c r="A446" s="8" t="s">
        <v>2017</v>
      </c>
      <c r="B446" s="1" t="s">
        <v>17</v>
      </c>
      <c r="C446" s="2">
        <v>43310.515335648146</v>
      </c>
      <c r="D446" s="28">
        <v>43310</v>
      </c>
      <c r="E446" s="28"/>
      <c r="F446" s="5" t="s">
        <v>28</v>
      </c>
      <c r="G446" s="1" t="s">
        <v>2018</v>
      </c>
      <c r="H446" s="1" t="s">
        <v>897</v>
      </c>
      <c r="I446" s="1" t="s">
        <v>2019</v>
      </c>
      <c r="J446" s="39">
        <v>189.9</v>
      </c>
      <c r="K446" s="1" t="s">
        <v>249</v>
      </c>
      <c r="L446" s="1" t="s">
        <v>176</v>
      </c>
      <c r="M446" s="1" t="s">
        <v>24</v>
      </c>
      <c r="N446" s="1" t="s">
        <v>899</v>
      </c>
      <c r="O446" s="1" t="s">
        <v>476</v>
      </c>
      <c r="P446" s="7">
        <v>7</v>
      </c>
      <c r="Q446" s="3" t="s">
        <v>133</v>
      </c>
      <c r="R446" s="10">
        <v>2018</v>
      </c>
      <c r="W446" t="str">
        <v>40542f414acd736bdacaeb85dc7df95a</v>
      </c>
    </row>
    <row r="447" spans="1:23" hidden="1" thickBot="1" x14ac:dyDescent="0.4">
      <c r="A447" s="8" t="s">
        <v>2020</v>
      </c>
      <c r="B447" s="1" t="s">
        <v>17</v>
      </c>
      <c r="C447" s="2">
        <v>43065.920914351853</v>
      </c>
      <c r="D447" s="28">
        <v>43065</v>
      </c>
      <c r="E447" s="28"/>
      <c r="F447" s="5" t="s">
        <v>28</v>
      </c>
      <c r="G447" s="1" t="s">
        <v>2021</v>
      </c>
      <c r="H447" s="1" t="s">
        <v>461</v>
      </c>
      <c r="I447" s="1" t="s">
        <v>2022</v>
      </c>
      <c r="J447" s="39">
        <v>54.9</v>
      </c>
      <c r="K447" s="1" t="s">
        <v>222</v>
      </c>
      <c r="L447" s="1" t="s">
        <v>23</v>
      </c>
      <c r="M447" s="1" t="s">
        <v>24</v>
      </c>
      <c r="N447" s="1" t="s">
        <v>464</v>
      </c>
      <c r="O447" s="1" t="s">
        <v>24</v>
      </c>
      <c r="P447" s="7">
        <v>11</v>
      </c>
      <c r="Q447" s="3" t="s">
        <v>99</v>
      </c>
      <c r="R447" s="10">
        <v>2017</v>
      </c>
      <c r="W447" t="str">
        <v>2a16183656d9858dd244568f629e8c13</v>
      </c>
    </row>
    <row r="448" spans="1:23" hidden="1" thickBot="1" x14ac:dyDescent="0.4">
      <c r="A448" s="8" t="s">
        <v>2023</v>
      </c>
      <c r="B448" s="1" t="s">
        <v>17</v>
      </c>
      <c r="C448" s="2">
        <v>43171.70003472222</v>
      </c>
      <c r="D448" s="28">
        <v>43171</v>
      </c>
      <c r="E448" s="28"/>
      <c r="F448" s="5" t="s">
        <v>71</v>
      </c>
      <c r="G448" s="1" t="s">
        <v>2024</v>
      </c>
      <c r="H448" s="1" t="s">
        <v>911</v>
      </c>
      <c r="I448" s="1" t="s">
        <v>2025</v>
      </c>
      <c r="J448" s="39">
        <v>5.99</v>
      </c>
      <c r="K448" s="1" t="s">
        <v>104</v>
      </c>
      <c r="L448" s="1" t="s">
        <v>444</v>
      </c>
      <c r="M448" s="1" t="s">
        <v>24</v>
      </c>
      <c r="N448" s="1" t="s">
        <v>914</v>
      </c>
      <c r="O448" s="1" t="s">
        <v>24</v>
      </c>
      <c r="P448" s="7">
        <v>3</v>
      </c>
      <c r="Q448" s="3" t="s">
        <v>200</v>
      </c>
      <c r="R448" s="10">
        <v>2018</v>
      </c>
      <c r="W448" t="str">
        <v>871bea8f483dd0a0884a96d0e8dc1ace</v>
      </c>
    </row>
    <row r="449" spans="1:23" hidden="1" thickBot="1" x14ac:dyDescent="0.4">
      <c r="A449" s="8" t="s">
        <v>2026</v>
      </c>
      <c r="B449" s="1" t="s">
        <v>17</v>
      </c>
      <c r="C449" s="2">
        <v>43096.910219907404</v>
      </c>
      <c r="D449" s="28">
        <v>43096</v>
      </c>
      <c r="E449" s="28"/>
      <c r="F449" s="5" t="s">
        <v>28</v>
      </c>
      <c r="G449" s="1" t="s">
        <v>2027</v>
      </c>
      <c r="H449" s="1" t="s">
        <v>338</v>
      </c>
      <c r="I449" s="1" t="s">
        <v>2028</v>
      </c>
      <c r="J449" s="39">
        <v>29</v>
      </c>
      <c r="K449" s="1" t="s">
        <v>124</v>
      </c>
      <c r="L449" s="1" t="s">
        <v>2029</v>
      </c>
      <c r="M449" s="1" t="s">
        <v>85</v>
      </c>
      <c r="N449" s="1" t="s">
        <v>50</v>
      </c>
      <c r="O449" s="1" t="s">
        <v>24</v>
      </c>
      <c r="P449" s="7">
        <v>12</v>
      </c>
      <c r="Q449" s="3" t="s">
        <v>138</v>
      </c>
      <c r="R449" s="10">
        <v>2017</v>
      </c>
      <c r="W449" t="str">
        <v>09245c021d29cc570d8d5ca0aefd0f22</v>
      </c>
    </row>
    <row r="450" spans="1:23" hidden="1" thickBot="1" x14ac:dyDescent="0.4">
      <c r="A450" s="8" t="s">
        <v>2030</v>
      </c>
      <c r="B450" s="1" t="s">
        <v>17</v>
      </c>
      <c r="C450" s="2">
        <v>43159.504826388889</v>
      </c>
      <c r="D450" s="28">
        <v>43159</v>
      </c>
      <c r="E450" s="28"/>
      <c r="F450" s="5" t="s">
        <v>28</v>
      </c>
      <c r="G450" s="1" t="s">
        <v>2031</v>
      </c>
      <c r="H450" s="1" t="s">
        <v>591</v>
      </c>
      <c r="I450" s="1" t="s">
        <v>2032</v>
      </c>
      <c r="J450" s="39">
        <v>35.9</v>
      </c>
      <c r="K450" s="1" t="s">
        <v>227</v>
      </c>
      <c r="L450" s="1" t="s">
        <v>733</v>
      </c>
      <c r="M450" s="1" t="s">
        <v>24</v>
      </c>
      <c r="N450" s="1" t="s">
        <v>34</v>
      </c>
      <c r="O450" s="1" t="s">
        <v>35</v>
      </c>
      <c r="P450" s="7">
        <v>2</v>
      </c>
      <c r="Q450" s="3" t="s">
        <v>69</v>
      </c>
      <c r="R450" s="10">
        <v>2018</v>
      </c>
      <c r="W450" t="str">
        <v>0b9585496a9549d76a405252c9a5a027</v>
      </c>
    </row>
    <row r="451" spans="1:23" hidden="1" thickBot="1" x14ac:dyDescent="0.4">
      <c r="A451" s="8" t="s">
        <v>2033</v>
      </c>
      <c r="B451" s="1" t="s">
        <v>17</v>
      </c>
      <c r="C451" s="2">
        <v>42831.861030092594</v>
      </c>
      <c r="D451" s="28">
        <v>42831</v>
      </c>
      <c r="E451" s="28"/>
      <c r="F451" s="5" t="s">
        <v>28</v>
      </c>
      <c r="G451" s="1" t="s">
        <v>2034</v>
      </c>
      <c r="H451" s="1" t="s">
        <v>1886</v>
      </c>
      <c r="I451" s="1" t="s">
        <v>2035</v>
      </c>
      <c r="J451" s="39">
        <v>69</v>
      </c>
      <c r="K451" s="1" t="s">
        <v>463</v>
      </c>
      <c r="L451" s="1" t="s">
        <v>2036</v>
      </c>
      <c r="M451" s="1" t="s">
        <v>285</v>
      </c>
      <c r="N451" s="1" t="s">
        <v>1888</v>
      </c>
      <c r="O451" s="1" t="s">
        <v>24</v>
      </c>
      <c r="P451" s="7">
        <v>4</v>
      </c>
      <c r="Q451" s="3" t="s">
        <v>377</v>
      </c>
      <c r="R451" s="10">
        <v>2017</v>
      </c>
      <c r="W451" t="str">
        <v>006e05e81c068ddc38e48ebe189b922e</v>
      </c>
    </row>
    <row r="452" spans="1:23" hidden="1" thickBot="1" x14ac:dyDescent="0.4">
      <c r="A452" s="8" t="s">
        <v>2037</v>
      </c>
      <c r="B452" s="1" t="s">
        <v>17</v>
      </c>
      <c r="C452" s="2">
        <v>42969.320347222223</v>
      </c>
      <c r="D452" s="28">
        <v>42969</v>
      </c>
      <c r="E452" s="28"/>
      <c r="F452" s="5" t="s">
        <v>28</v>
      </c>
      <c r="G452" s="1" t="s">
        <v>2038</v>
      </c>
      <c r="H452" s="1" t="s">
        <v>1072</v>
      </c>
      <c r="I452" s="1" t="s">
        <v>2039</v>
      </c>
      <c r="J452" s="39">
        <v>120</v>
      </c>
      <c r="K452" s="1" t="s">
        <v>276</v>
      </c>
      <c r="L452" s="1" t="s">
        <v>1183</v>
      </c>
      <c r="M452" s="1" t="s">
        <v>35</v>
      </c>
      <c r="N452" s="1" t="s">
        <v>50</v>
      </c>
      <c r="O452" s="1" t="s">
        <v>24</v>
      </c>
      <c r="P452" s="7">
        <v>8</v>
      </c>
      <c r="Q452" s="3" t="s">
        <v>44</v>
      </c>
      <c r="R452" s="10">
        <v>2017</v>
      </c>
      <c r="W452" t="str">
        <v>7ec86dae6dc7ee75dd06ce14839f34da</v>
      </c>
    </row>
    <row r="453" spans="1:23" hidden="1" thickBot="1" x14ac:dyDescent="0.4">
      <c r="A453" s="8" t="s">
        <v>2040</v>
      </c>
      <c r="B453" s="1" t="s">
        <v>17</v>
      </c>
      <c r="C453" s="2">
        <v>42978.295347222222</v>
      </c>
      <c r="D453" s="28">
        <v>42978</v>
      </c>
      <c r="E453" s="28"/>
      <c r="F453" s="5" t="s">
        <v>28</v>
      </c>
      <c r="G453" s="1" t="s">
        <v>2041</v>
      </c>
      <c r="H453" s="4" t="s">
        <v>60</v>
      </c>
      <c r="I453" s="1" t="s">
        <v>2042</v>
      </c>
      <c r="J453" s="39">
        <v>120</v>
      </c>
      <c r="K453" s="1" t="s">
        <v>411</v>
      </c>
      <c r="L453" s="1" t="s">
        <v>2043</v>
      </c>
      <c r="M453" s="1" t="s">
        <v>806</v>
      </c>
      <c r="N453" s="1" t="s">
        <v>63</v>
      </c>
      <c r="O453" s="1" t="s">
        <v>24</v>
      </c>
      <c r="P453" s="7">
        <v>8</v>
      </c>
      <c r="Q453" s="3" t="s">
        <v>44</v>
      </c>
      <c r="R453" s="10">
        <v>2017</v>
      </c>
      <c r="W453" t="str">
        <v>759fc8b3cef1012f6d8c6fc9db642fbe</v>
      </c>
    </row>
    <row r="454" spans="1:23" hidden="1" thickBot="1" x14ac:dyDescent="0.4">
      <c r="A454" s="9" t="s">
        <v>2044</v>
      </c>
      <c r="B454" s="1" t="s">
        <v>17</v>
      </c>
      <c r="C454" s="2">
        <v>43299.749560185184</v>
      </c>
      <c r="D454" s="28">
        <v>43299</v>
      </c>
      <c r="E454" s="28"/>
      <c r="F454" s="5" t="s">
        <v>28</v>
      </c>
      <c r="G454" s="1" t="s">
        <v>1177</v>
      </c>
      <c r="H454" s="1" t="s">
        <v>307</v>
      </c>
      <c r="I454" s="1" t="s">
        <v>2045</v>
      </c>
      <c r="J454" s="39">
        <v>84.9</v>
      </c>
      <c r="K454" s="1" t="s">
        <v>41</v>
      </c>
      <c r="L454" s="1" t="s">
        <v>143</v>
      </c>
      <c r="M454" s="1" t="s">
        <v>78</v>
      </c>
      <c r="N454" s="1" t="s">
        <v>91</v>
      </c>
      <c r="O454" s="1" t="s">
        <v>24</v>
      </c>
      <c r="P454" s="7">
        <v>7</v>
      </c>
      <c r="Q454" s="3" t="s">
        <v>133</v>
      </c>
      <c r="R454" s="10">
        <v>2018</v>
      </c>
      <c r="W454" t="str">
        <v>b5b143bb15757cfbb8c5f447e4586940</v>
      </c>
    </row>
    <row r="455" spans="1:23" hidden="1" thickBot="1" x14ac:dyDescent="0.4">
      <c r="A455" s="8" t="s">
        <v>2046</v>
      </c>
      <c r="B455" s="1" t="s">
        <v>17</v>
      </c>
      <c r="C455" s="2">
        <v>43195.329016203701</v>
      </c>
      <c r="D455" s="28">
        <v>43195</v>
      </c>
      <c r="E455" s="28"/>
      <c r="F455" s="5" t="s">
        <v>28</v>
      </c>
      <c r="G455" s="1" t="s">
        <v>2047</v>
      </c>
      <c r="H455" s="1" t="s">
        <v>2048</v>
      </c>
      <c r="I455" s="1" t="s">
        <v>2049</v>
      </c>
      <c r="J455" s="39">
        <v>99</v>
      </c>
      <c r="K455" s="1" t="s">
        <v>124</v>
      </c>
      <c r="L455" s="1" t="s">
        <v>182</v>
      </c>
      <c r="M455" s="1" t="s">
        <v>183</v>
      </c>
      <c r="N455" s="1" t="s">
        <v>97</v>
      </c>
      <c r="O455" s="1" t="s">
        <v>85</v>
      </c>
      <c r="P455" s="7">
        <v>4</v>
      </c>
      <c r="Q455" s="3" t="s">
        <v>36</v>
      </c>
      <c r="R455" s="10">
        <v>2018</v>
      </c>
      <c r="W455" t="str">
        <v>1b99f13e8fda59c0a43efdbe69e16c8c</v>
      </c>
    </row>
    <row r="456" spans="1:23" hidden="1" thickBot="1" x14ac:dyDescent="0.4">
      <c r="A456" s="8" t="s">
        <v>2050</v>
      </c>
      <c r="B456" s="1" t="s">
        <v>17</v>
      </c>
      <c r="C456" s="2">
        <v>43299.90284722222</v>
      </c>
      <c r="D456" s="28">
        <v>43299</v>
      </c>
      <c r="E456" s="28"/>
      <c r="F456" s="5" t="s">
        <v>28</v>
      </c>
      <c r="G456" s="1" t="s">
        <v>2051</v>
      </c>
      <c r="H456" s="1" t="s">
        <v>1485</v>
      </c>
      <c r="I456" s="1" t="s">
        <v>2052</v>
      </c>
      <c r="J456" s="39">
        <v>134.99</v>
      </c>
      <c r="K456" s="1" t="s">
        <v>96</v>
      </c>
      <c r="L456" s="1" t="s">
        <v>23</v>
      </c>
      <c r="M456" s="1" t="s">
        <v>24</v>
      </c>
      <c r="N456" s="1" t="s">
        <v>739</v>
      </c>
      <c r="O456" s="1" t="s">
        <v>78</v>
      </c>
      <c r="P456" s="7">
        <v>7</v>
      </c>
      <c r="Q456" s="3" t="s">
        <v>133</v>
      </c>
      <c r="R456" s="10">
        <v>2018</v>
      </c>
      <c r="W456" t="str">
        <v>42e548c44f26b8bd3f4d885fcb0d88a4</v>
      </c>
    </row>
    <row r="457" spans="1:23" hidden="1" thickBot="1" x14ac:dyDescent="0.4">
      <c r="A457" s="8" t="s">
        <v>2053</v>
      </c>
      <c r="B457" s="1" t="s">
        <v>17</v>
      </c>
      <c r="C457" s="2">
        <v>43148.529085648152</v>
      </c>
      <c r="D457" s="28">
        <v>43148</v>
      </c>
      <c r="E457" s="28"/>
      <c r="F457" s="5" t="s">
        <v>28</v>
      </c>
      <c r="G457" s="1" t="s">
        <v>2054</v>
      </c>
      <c r="H457" s="4" t="s">
        <v>348</v>
      </c>
      <c r="I457" s="1" t="s">
        <v>2055</v>
      </c>
      <c r="J457" s="39">
        <v>19.899999999999999</v>
      </c>
      <c r="K457" s="1" t="s">
        <v>41</v>
      </c>
      <c r="L457" s="1" t="s">
        <v>286</v>
      </c>
      <c r="M457" s="1" t="s">
        <v>287</v>
      </c>
      <c r="N457" s="1" t="s">
        <v>91</v>
      </c>
      <c r="O457" s="1" t="s">
        <v>24</v>
      </c>
      <c r="P457" s="7">
        <v>2</v>
      </c>
      <c r="Q457" s="3" t="s">
        <v>69</v>
      </c>
      <c r="R457" s="10">
        <v>2018</v>
      </c>
      <c r="W457" t="str">
        <v>a767f123fcb9ebe4eea953349dfd5a81</v>
      </c>
    </row>
    <row r="458" spans="1:23" hidden="1" thickBot="1" x14ac:dyDescent="0.4">
      <c r="A458" s="8" t="s">
        <v>2056</v>
      </c>
      <c r="B458" s="1" t="s">
        <v>17</v>
      </c>
      <c r="C458" s="2">
        <v>42967.861643518518</v>
      </c>
      <c r="D458" s="28">
        <v>42967</v>
      </c>
      <c r="E458" s="28"/>
      <c r="F458" s="5" t="s">
        <v>28</v>
      </c>
      <c r="G458" s="1" t="s">
        <v>1369</v>
      </c>
      <c r="H458" s="1" t="s">
        <v>151</v>
      </c>
      <c r="I458" s="1" t="s">
        <v>2057</v>
      </c>
      <c r="J458" s="39">
        <v>59.9</v>
      </c>
      <c r="K458" s="1" t="s">
        <v>153</v>
      </c>
      <c r="L458" s="1" t="s">
        <v>105</v>
      </c>
      <c r="M458" s="1" t="s">
        <v>106</v>
      </c>
      <c r="N458" s="1" t="s">
        <v>155</v>
      </c>
      <c r="O458" s="1" t="s">
        <v>24</v>
      </c>
      <c r="P458" s="7">
        <v>8</v>
      </c>
      <c r="Q458" s="3" t="s">
        <v>44</v>
      </c>
      <c r="R458" s="10">
        <v>2017</v>
      </c>
      <c r="W458" t="str">
        <v>61bed2065e5b6ac35f5c04d33bf9d320</v>
      </c>
    </row>
    <row r="459" spans="1:23" hidden="1" thickBot="1" x14ac:dyDescent="0.4">
      <c r="A459" s="8" t="s">
        <v>2058</v>
      </c>
      <c r="B459" s="1" t="s">
        <v>17</v>
      </c>
      <c r="C459" s="2">
        <v>43062.540567129632</v>
      </c>
      <c r="D459" s="28">
        <v>43062</v>
      </c>
      <c r="E459" s="28"/>
      <c r="F459" s="5" t="s">
        <v>28</v>
      </c>
      <c r="G459" s="1" t="s">
        <v>2059</v>
      </c>
      <c r="H459" s="1" t="s">
        <v>358</v>
      </c>
      <c r="I459" s="1" t="s">
        <v>2060</v>
      </c>
      <c r="J459" s="39">
        <v>66.5</v>
      </c>
      <c r="K459" s="1" t="s">
        <v>463</v>
      </c>
      <c r="L459" s="1" t="s">
        <v>23</v>
      </c>
      <c r="M459" s="1" t="s">
        <v>24</v>
      </c>
      <c r="N459" s="1" t="s">
        <v>97</v>
      </c>
      <c r="O459" s="1" t="s">
        <v>85</v>
      </c>
      <c r="P459" s="7">
        <v>11</v>
      </c>
      <c r="Q459" s="3" t="s">
        <v>99</v>
      </c>
      <c r="R459" s="10">
        <v>2017</v>
      </c>
      <c r="W459" t="str">
        <v>68517b95130ed0ea1dbcc575b88d6a9c</v>
      </c>
    </row>
    <row r="460" spans="1:23" hidden="1" thickBot="1" x14ac:dyDescent="0.4">
      <c r="A460" s="8" t="s">
        <v>2061</v>
      </c>
      <c r="B460" s="1" t="s">
        <v>17</v>
      </c>
      <c r="C460" s="2">
        <v>43117.508460648147</v>
      </c>
      <c r="D460" s="28">
        <v>43117</v>
      </c>
      <c r="E460" s="28"/>
      <c r="F460" s="5" t="s">
        <v>28</v>
      </c>
      <c r="G460" s="1" t="s">
        <v>2062</v>
      </c>
      <c r="H460" s="1" t="s">
        <v>2013</v>
      </c>
      <c r="I460" s="1" t="s">
        <v>2063</v>
      </c>
      <c r="J460" s="39">
        <v>887</v>
      </c>
      <c r="K460" s="1" t="s">
        <v>299</v>
      </c>
      <c r="L460" s="1" t="s">
        <v>2064</v>
      </c>
      <c r="M460" s="1" t="s">
        <v>106</v>
      </c>
      <c r="N460" s="1" t="s">
        <v>2016</v>
      </c>
      <c r="O460" s="1" t="s">
        <v>24</v>
      </c>
      <c r="P460" s="7">
        <v>1</v>
      </c>
      <c r="Q460" s="3" t="s">
        <v>107</v>
      </c>
      <c r="R460" s="10">
        <v>2018</v>
      </c>
      <c r="W460" t="str">
        <v>bd926618e549292e1aedabc96e833117</v>
      </c>
    </row>
    <row r="461" spans="1:23" hidden="1" thickBot="1" x14ac:dyDescent="0.4">
      <c r="A461" s="8" t="s">
        <v>2065</v>
      </c>
      <c r="B461" s="1" t="s">
        <v>17</v>
      </c>
      <c r="C461" s="2">
        <v>42915.862083333333</v>
      </c>
      <c r="D461" s="28">
        <v>42915</v>
      </c>
      <c r="E461" s="28"/>
      <c r="F461" s="5" t="s">
        <v>28</v>
      </c>
      <c r="G461" s="1" t="s">
        <v>2066</v>
      </c>
      <c r="H461" s="1" t="s">
        <v>524</v>
      </c>
      <c r="I461" s="1" t="s">
        <v>2067</v>
      </c>
      <c r="J461" s="39">
        <v>69</v>
      </c>
      <c r="K461" s="1" t="s">
        <v>227</v>
      </c>
      <c r="L461" s="1" t="s">
        <v>23</v>
      </c>
      <c r="M461" s="1" t="s">
        <v>24</v>
      </c>
      <c r="N461" s="1" t="s">
        <v>98</v>
      </c>
      <c r="O461" s="1" t="s">
        <v>24</v>
      </c>
      <c r="P461" s="7">
        <v>6</v>
      </c>
      <c r="Q461" s="3" t="s">
        <v>119</v>
      </c>
      <c r="R461" s="10">
        <v>2017</v>
      </c>
      <c r="W461" t="str">
        <v>a94ac257ec55877ef187acca90a312d5</v>
      </c>
    </row>
    <row r="462" spans="1:23" hidden="1" thickBot="1" x14ac:dyDescent="0.4">
      <c r="A462" s="8" t="s">
        <v>2068</v>
      </c>
      <c r="B462" s="1" t="s">
        <v>17</v>
      </c>
      <c r="C462" s="2">
        <v>43152.933136574073</v>
      </c>
      <c r="D462" s="28">
        <v>43152</v>
      </c>
      <c r="E462" s="28"/>
      <c r="F462" s="5" t="s">
        <v>28</v>
      </c>
      <c r="G462" s="1" t="s">
        <v>2069</v>
      </c>
      <c r="H462" s="1" t="s">
        <v>73</v>
      </c>
      <c r="I462" s="1" t="s">
        <v>2070</v>
      </c>
      <c r="J462" s="39">
        <v>87</v>
      </c>
      <c r="K462" s="1" t="s">
        <v>75</v>
      </c>
      <c r="L462" s="1" t="s">
        <v>23</v>
      </c>
      <c r="M462" s="1" t="s">
        <v>24</v>
      </c>
      <c r="N462" s="1" t="s">
        <v>77</v>
      </c>
      <c r="O462" s="1" t="s">
        <v>78</v>
      </c>
      <c r="P462" s="7">
        <v>2</v>
      </c>
      <c r="Q462" s="3" t="s">
        <v>69</v>
      </c>
      <c r="R462" s="10">
        <v>2018</v>
      </c>
      <c r="W462" t="str">
        <v>e138f0eeabd6890e100c82b9f2925272</v>
      </c>
    </row>
    <row r="463" spans="1:23" hidden="1" thickBot="1" x14ac:dyDescent="0.4">
      <c r="A463" s="8" t="s">
        <v>2071</v>
      </c>
      <c r="B463" s="1" t="s">
        <v>17</v>
      </c>
      <c r="C463" s="2">
        <v>43072.849247685182</v>
      </c>
      <c r="D463" s="28">
        <v>43072</v>
      </c>
      <c r="E463" s="28"/>
      <c r="F463" s="5" t="s">
        <v>28</v>
      </c>
      <c r="G463" s="1" t="s">
        <v>2072</v>
      </c>
      <c r="H463" s="1" t="s">
        <v>307</v>
      </c>
      <c r="I463" s="1" t="s">
        <v>2073</v>
      </c>
      <c r="J463" s="39">
        <v>144.9</v>
      </c>
      <c r="K463" s="1" t="s">
        <v>41</v>
      </c>
      <c r="L463" s="1" t="s">
        <v>2074</v>
      </c>
      <c r="M463" s="1" t="s">
        <v>24</v>
      </c>
      <c r="N463" s="1" t="s">
        <v>91</v>
      </c>
      <c r="O463" s="1" t="s">
        <v>24</v>
      </c>
      <c r="P463" s="7">
        <v>12</v>
      </c>
      <c r="Q463" s="3" t="s">
        <v>138</v>
      </c>
      <c r="R463" s="10">
        <v>2017</v>
      </c>
      <c r="W463" t="str">
        <v>4825259a3bd87ab7c288fc72ef4d3067</v>
      </c>
    </row>
    <row r="464" spans="1:23" hidden="1" thickBot="1" x14ac:dyDescent="0.4">
      <c r="A464" s="8" t="s">
        <v>2075</v>
      </c>
      <c r="B464" s="1" t="s">
        <v>17</v>
      </c>
      <c r="C464" s="2">
        <v>43248.327002314814</v>
      </c>
      <c r="D464" s="28">
        <v>43248</v>
      </c>
      <c r="E464" s="28"/>
      <c r="F464" s="5" t="s">
        <v>28</v>
      </c>
      <c r="G464" s="1" t="s">
        <v>2076</v>
      </c>
      <c r="H464" s="1" t="s">
        <v>1260</v>
      </c>
      <c r="I464" s="1" t="s">
        <v>2077</v>
      </c>
      <c r="J464" s="39">
        <v>24.9</v>
      </c>
      <c r="K464" s="1" t="s">
        <v>75</v>
      </c>
      <c r="L464" s="1" t="s">
        <v>2078</v>
      </c>
      <c r="M464" s="1" t="s">
        <v>24</v>
      </c>
      <c r="N464" s="1" t="s">
        <v>50</v>
      </c>
      <c r="O464" s="1" t="s">
        <v>24</v>
      </c>
      <c r="P464" s="7">
        <v>5</v>
      </c>
      <c r="Q464" s="3" t="s">
        <v>26</v>
      </c>
      <c r="R464" s="10">
        <v>2018</v>
      </c>
      <c r="W464" t="str">
        <v>c79b866af7c3d1b58adb819559fc2887</v>
      </c>
    </row>
    <row r="465" spans="1:23" hidden="1" thickBot="1" x14ac:dyDescent="0.4">
      <c r="A465" s="8" t="s">
        <v>2079</v>
      </c>
      <c r="B465" s="1" t="s">
        <v>17</v>
      </c>
      <c r="C465" s="2">
        <v>43198.80982638889</v>
      </c>
      <c r="D465" s="28">
        <v>43198</v>
      </c>
      <c r="E465" s="28"/>
      <c r="F465" s="5" t="s">
        <v>28</v>
      </c>
      <c r="G465" s="1" t="s">
        <v>2080</v>
      </c>
      <c r="H465" s="1" t="s">
        <v>2081</v>
      </c>
      <c r="I465" s="1" t="s">
        <v>2082</v>
      </c>
      <c r="J465" s="39">
        <v>138.9</v>
      </c>
      <c r="K465" s="1" t="s">
        <v>1435</v>
      </c>
      <c r="L465" s="1" t="s">
        <v>34</v>
      </c>
      <c r="M465" s="1" t="s">
        <v>35</v>
      </c>
      <c r="N465" s="1" t="s">
        <v>98</v>
      </c>
      <c r="O465" s="1" t="s">
        <v>24</v>
      </c>
      <c r="P465" s="7">
        <v>4</v>
      </c>
      <c r="Q465" s="3" t="s">
        <v>36</v>
      </c>
      <c r="R465" s="10">
        <v>2018</v>
      </c>
      <c r="W465" t="str">
        <v>bc8e669b7c085a9d09f9c2b94c7693ab</v>
      </c>
    </row>
    <row r="466" spans="1:23" hidden="1" thickBot="1" x14ac:dyDescent="0.4">
      <c r="A466" s="8" t="s">
        <v>2083</v>
      </c>
      <c r="B466" s="1" t="s">
        <v>17</v>
      </c>
      <c r="C466" s="2">
        <v>43073.803622685184</v>
      </c>
      <c r="D466" s="28">
        <v>43073</v>
      </c>
      <c r="E466" s="28"/>
      <c r="F466" s="5" t="s">
        <v>28</v>
      </c>
      <c r="G466" s="1" t="s">
        <v>2084</v>
      </c>
      <c r="H466" s="1" t="s">
        <v>2085</v>
      </c>
      <c r="I466" s="1" t="s">
        <v>2086</v>
      </c>
      <c r="J466" s="39">
        <v>81.2</v>
      </c>
      <c r="K466" s="1" t="s">
        <v>222</v>
      </c>
      <c r="L466" s="1" t="s">
        <v>286</v>
      </c>
      <c r="M466" s="1" t="s">
        <v>287</v>
      </c>
      <c r="N466" s="1" t="s">
        <v>50</v>
      </c>
      <c r="O466" s="1" t="s">
        <v>24</v>
      </c>
      <c r="P466" s="7">
        <v>12</v>
      </c>
      <c r="Q466" s="3" t="s">
        <v>138</v>
      </c>
      <c r="R466" s="10">
        <v>2017</v>
      </c>
      <c r="W466" t="str">
        <v>b537ca3494311804a1191ad6a0dddf05</v>
      </c>
    </row>
    <row r="467" spans="1:23" hidden="1" thickBot="1" x14ac:dyDescent="0.4">
      <c r="A467" s="8" t="s">
        <v>2087</v>
      </c>
      <c r="B467" s="1" t="s">
        <v>17</v>
      </c>
      <c r="C467" s="2">
        <v>42992.654398148145</v>
      </c>
      <c r="D467" s="28">
        <v>42992</v>
      </c>
      <c r="E467" s="28"/>
      <c r="F467" s="5" t="s">
        <v>28</v>
      </c>
      <c r="G467" s="1" t="s">
        <v>2088</v>
      </c>
      <c r="H467" s="1" t="s">
        <v>2089</v>
      </c>
      <c r="I467" s="1" t="s">
        <v>2090</v>
      </c>
      <c r="J467" s="39">
        <v>109.9</v>
      </c>
      <c r="K467" s="1" t="s">
        <v>96</v>
      </c>
      <c r="L467" s="1" t="s">
        <v>2091</v>
      </c>
      <c r="M467" s="1" t="s">
        <v>1146</v>
      </c>
      <c r="N467" s="1" t="s">
        <v>403</v>
      </c>
      <c r="O467" s="1" t="s">
        <v>24</v>
      </c>
      <c r="P467" s="7">
        <v>9</v>
      </c>
      <c r="Q467" s="3" t="s">
        <v>148</v>
      </c>
      <c r="R467" s="10">
        <v>2017</v>
      </c>
      <c r="W467" t="str">
        <v>0bcaf262925111aa4be36f35bcb92fdd</v>
      </c>
    </row>
    <row r="468" spans="1:23" hidden="1" thickBot="1" x14ac:dyDescent="0.4">
      <c r="A468" s="8" t="s">
        <v>2092</v>
      </c>
      <c r="B468" s="1" t="s">
        <v>17</v>
      </c>
      <c r="C468" s="2">
        <v>43166.558807870373</v>
      </c>
      <c r="D468" s="28">
        <v>43166</v>
      </c>
      <c r="E468" s="28"/>
      <c r="F468" s="5" t="s">
        <v>28</v>
      </c>
      <c r="G468" s="1" t="s">
        <v>2093</v>
      </c>
      <c r="H468" s="1" t="s">
        <v>503</v>
      </c>
      <c r="I468" s="1" t="s">
        <v>2094</v>
      </c>
      <c r="J468" s="39">
        <v>35</v>
      </c>
      <c r="K468" s="1" t="s">
        <v>249</v>
      </c>
      <c r="L468" s="1" t="s">
        <v>23</v>
      </c>
      <c r="M468" s="1" t="s">
        <v>24</v>
      </c>
      <c r="N468" s="1" t="s">
        <v>50</v>
      </c>
      <c r="O468" s="1" t="s">
        <v>24</v>
      </c>
      <c r="P468" s="7">
        <v>3</v>
      </c>
      <c r="Q468" s="3" t="s">
        <v>200</v>
      </c>
      <c r="R468" s="10">
        <v>2018</v>
      </c>
      <c r="W468" t="str">
        <v>a2d61fcc6a85b2662e5ba230a206dd72</v>
      </c>
    </row>
    <row r="469" spans="1:23" hidden="1" thickBot="1" x14ac:dyDescent="0.4">
      <c r="A469" s="8" t="s">
        <v>2095</v>
      </c>
      <c r="B469" s="1" t="s">
        <v>1193</v>
      </c>
      <c r="C469" s="2">
        <v>42803.868587962963</v>
      </c>
      <c r="D469" s="28">
        <v>42803</v>
      </c>
      <c r="E469" s="28"/>
      <c r="F469" s="5" t="s">
        <v>28</v>
      </c>
      <c r="G469" s="1" t="s">
        <v>2096</v>
      </c>
      <c r="H469" s="1" t="s">
        <v>353</v>
      </c>
      <c r="I469" s="1" t="s">
        <v>2097</v>
      </c>
      <c r="J469" s="39">
        <v>109.9</v>
      </c>
      <c r="K469" s="1" t="s">
        <v>41</v>
      </c>
      <c r="L469" s="1" t="s">
        <v>34</v>
      </c>
      <c r="M469" s="1" t="s">
        <v>35</v>
      </c>
      <c r="N469" s="1" t="s">
        <v>91</v>
      </c>
      <c r="O469" s="1" t="s">
        <v>24</v>
      </c>
      <c r="P469" s="7">
        <v>3</v>
      </c>
      <c r="Q469" s="3" t="s">
        <v>244</v>
      </c>
      <c r="R469" s="10">
        <v>2017</v>
      </c>
      <c r="W469" t="str">
        <v>931c2c48280fd5fdd6efb2ab446f4a89</v>
      </c>
    </row>
    <row r="470" spans="1:23" hidden="1" thickBot="1" x14ac:dyDescent="0.4">
      <c r="A470" s="9" t="s">
        <v>2098</v>
      </c>
      <c r="B470" s="1" t="s">
        <v>17</v>
      </c>
      <c r="C470" s="2">
        <v>43062.486157407409</v>
      </c>
      <c r="D470" s="28">
        <v>43062</v>
      </c>
      <c r="E470" s="28"/>
      <c r="F470" s="5" t="s">
        <v>71</v>
      </c>
      <c r="G470" s="1" t="s">
        <v>121</v>
      </c>
      <c r="H470" s="1" t="s">
        <v>569</v>
      </c>
      <c r="I470" s="1" t="s">
        <v>2099</v>
      </c>
      <c r="J470" s="39">
        <v>159</v>
      </c>
      <c r="K470" s="1" t="s">
        <v>124</v>
      </c>
      <c r="L470" s="1" t="s">
        <v>1880</v>
      </c>
      <c r="M470" s="1" t="s">
        <v>85</v>
      </c>
      <c r="N470" s="1" t="s">
        <v>76</v>
      </c>
      <c r="O470" s="1" t="s">
        <v>24</v>
      </c>
      <c r="P470" s="7">
        <v>11</v>
      </c>
      <c r="Q470" s="3" t="s">
        <v>99</v>
      </c>
      <c r="R470" s="10">
        <v>2017</v>
      </c>
      <c r="W470" t="str">
        <v>8469b1387861c507e8e01dcb28b0dfa4</v>
      </c>
    </row>
    <row r="471" spans="1:23" hidden="1" thickBot="1" x14ac:dyDescent="0.4">
      <c r="A471" s="8" t="s">
        <v>2100</v>
      </c>
      <c r="B471" s="1" t="s">
        <v>17</v>
      </c>
      <c r="C471" s="2">
        <v>43315.048993055556</v>
      </c>
      <c r="D471" s="28">
        <v>43315</v>
      </c>
      <c r="E471" s="28"/>
      <c r="F471" s="5" t="s">
        <v>28</v>
      </c>
      <c r="G471" s="1" t="s">
        <v>2101</v>
      </c>
      <c r="H471" s="1" t="s">
        <v>2102</v>
      </c>
      <c r="I471" s="1" t="s">
        <v>2103</v>
      </c>
      <c r="J471" s="39">
        <v>27.9</v>
      </c>
      <c r="K471" s="1" t="s">
        <v>117</v>
      </c>
      <c r="L471" s="1" t="s">
        <v>970</v>
      </c>
      <c r="M471" s="1" t="s">
        <v>24</v>
      </c>
      <c r="N471" s="1" t="s">
        <v>90</v>
      </c>
      <c r="O471" s="1" t="s">
        <v>24</v>
      </c>
      <c r="P471" s="7">
        <v>8</v>
      </c>
      <c r="Q471" s="3" t="s">
        <v>234</v>
      </c>
      <c r="R471" s="10">
        <v>2018</v>
      </c>
      <c r="W471" t="str">
        <v>c4abf2eb2ea936ee6fc6e630b152fb77</v>
      </c>
    </row>
    <row r="472" spans="1:23" hidden="1" thickBot="1" x14ac:dyDescent="0.4">
      <c r="A472" s="8" t="s">
        <v>2104</v>
      </c>
      <c r="B472" s="1" t="s">
        <v>17</v>
      </c>
      <c r="C472" s="2">
        <v>43231.671689814815</v>
      </c>
      <c r="D472" s="28">
        <v>43231</v>
      </c>
      <c r="E472" s="28"/>
      <c r="F472" s="5" t="s">
        <v>28</v>
      </c>
      <c r="G472" s="4" t="s">
        <v>2105</v>
      </c>
      <c r="H472" s="1" t="s">
        <v>2106</v>
      </c>
      <c r="I472" s="1" t="s">
        <v>2107</v>
      </c>
      <c r="J472" s="39">
        <v>108.99</v>
      </c>
      <c r="K472" s="1" t="s">
        <v>41</v>
      </c>
      <c r="L472" s="1" t="s">
        <v>34</v>
      </c>
      <c r="M472" s="1" t="s">
        <v>35</v>
      </c>
      <c r="N472" s="1" t="s">
        <v>50</v>
      </c>
      <c r="O472" s="1" t="s">
        <v>24</v>
      </c>
      <c r="P472" s="7">
        <v>5</v>
      </c>
      <c r="Q472" s="3" t="s">
        <v>26</v>
      </c>
      <c r="R472" s="10">
        <v>2018</v>
      </c>
      <c r="W472" t="str">
        <v>2e947480a69010d3f969b8a9be70d399</v>
      </c>
    </row>
    <row r="473" spans="1:23" hidden="1" thickBot="1" x14ac:dyDescent="0.4">
      <c r="A473" s="8" t="s">
        <v>2108</v>
      </c>
      <c r="B473" s="1" t="s">
        <v>17</v>
      </c>
      <c r="C473" s="2">
        <v>42870.86959490741</v>
      </c>
      <c r="D473" s="28">
        <v>42870</v>
      </c>
      <c r="E473" s="28"/>
      <c r="F473" s="5" t="s">
        <v>28</v>
      </c>
      <c r="G473" s="1" t="s">
        <v>2109</v>
      </c>
      <c r="H473" s="1" t="s">
        <v>1549</v>
      </c>
      <c r="I473" s="1" t="s">
        <v>2110</v>
      </c>
      <c r="J473" s="39">
        <v>29.9</v>
      </c>
      <c r="K473" s="1" t="s">
        <v>181</v>
      </c>
      <c r="L473" s="1" t="s">
        <v>2111</v>
      </c>
      <c r="M473" s="1" t="s">
        <v>126</v>
      </c>
      <c r="N473" s="1" t="s">
        <v>143</v>
      </c>
      <c r="O473" s="1" t="s">
        <v>78</v>
      </c>
      <c r="P473" s="7">
        <v>5</v>
      </c>
      <c r="Q473" s="3" t="s">
        <v>185</v>
      </c>
      <c r="R473" s="10">
        <v>2017</v>
      </c>
      <c r="W473" t="str">
        <v>55ab3650a53071b34253bdcada9e584b</v>
      </c>
    </row>
    <row r="474" spans="1:23" hidden="1" thickBot="1" x14ac:dyDescent="0.4">
      <c r="A474" s="8" t="s">
        <v>2112</v>
      </c>
      <c r="B474" s="1" t="s">
        <v>17</v>
      </c>
      <c r="C474" s="2">
        <v>43319.377106481479</v>
      </c>
      <c r="D474" s="28">
        <v>43319</v>
      </c>
      <c r="E474" s="28"/>
      <c r="F474" s="5" t="s">
        <v>594</v>
      </c>
      <c r="G474" s="1" t="s">
        <v>1607</v>
      </c>
      <c r="H474" s="1" t="s">
        <v>1608</v>
      </c>
      <c r="I474" s="1" t="s">
        <v>2113</v>
      </c>
      <c r="J474" s="39">
        <v>170</v>
      </c>
      <c r="K474" s="1" t="s">
        <v>429</v>
      </c>
      <c r="L474" s="1" t="s">
        <v>105</v>
      </c>
      <c r="M474" s="1" t="s">
        <v>106</v>
      </c>
      <c r="N474" s="1" t="s">
        <v>284</v>
      </c>
      <c r="O474" s="1" t="s">
        <v>285</v>
      </c>
      <c r="P474" s="7">
        <v>8</v>
      </c>
      <c r="Q474" s="3" t="s">
        <v>234</v>
      </c>
      <c r="R474" s="10">
        <v>2018</v>
      </c>
      <c r="W474" t="str">
        <v>26be48cb41c2beb9e712f1563fefac0a</v>
      </c>
    </row>
    <row r="475" spans="1:23" hidden="1" thickBot="1" x14ac:dyDescent="0.4">
      <c r="A475" s="8" t="s">
        <v>2114</v>
      </c>
      <c r="B475" s="1" t="s">
        <v>17</v>
      </c>
      <c r="C475" s="2">
        <v>43177.959120370368</v>
      </c>
      <c r="D475" s="28">
        <v>43177</v>
      </c>
      <c r="E475" s="28"/>
      <c r="F475" s="5" t="s">
        <v>28</v>
      </c>
      <c r="G475" s="1" t="s">
        <v>2115</v>
      </c>
      <c r="H475" s="1" t="s">
        <v>2116</v>
      </c>
      <c r="I475" s="1" t="s">
        <v>2117</v>
      </c>
      <c r="J475" s="39">
        <v>59.9</v>
      </c>
      <c r="K475" s="1" t="s">
        <v>96</v>
      </c>
      <c r="L475" s="1" t="s">
        <v>2118</v>
      </c>
      <c r="M475" s="1" t="s">
        <v>106</v>
      </c>
      <c r="N475" s="1" t="s">
        <v>424</v>
      </c>
      <c r="O475" s="1" t="s">
        <v>24</v>
      </c>
      <c r="P475" s="7">
        <v>3</v>
      </c>
      <c r="Q475" s="3" t="s">
        <v>200</v>
      </c>
      <c r="R475" s="10">
        <v>2018</v>
      </c>
      <c r="W475" t="str">
        <v>f993d127ffb4f4a6ad0cd89f48dc0b4f</v>
      </c>
    </row>
    <row r="476" spans="1:23" hidden="1" thickBot="1" x14ac:dyDescent="0.4">
      <c r="A476" s="8" t="s">
        <v>2119</v>
      </c>
      <c r="B476" s="1" t="s">
        <v>17</v>
      </c>
      <c r="C476" s="2">
        <v>42988.79886574074</v>
      </c>
      <c r="D476" s="28">
        <v>42988</v>
      </c>
      <c r="E476" s="28"/>
      <c r="F476" s="5" t="s">
        <v>71</v>
      </c>
      <c r="G476" s="1" t="s">
        <v>2120</v>
      </c>
      <c r="H476" s="1" t="s">
        <v>2121</v>
      </c>
      <c r="I476" s="1" t="s">
        <v>2122</v>
      </c>
      <c r="J476" s="39">
        <v>35</v>
      </c>
      <c r="K476" s="1" t="s">
        <v>83</v>
      </c>
      <c r="L476" s="1" t="s">
        <v>23</v>
      </c>
      <c r="M476" s="1" t="s">
        <v>24</v>
      </c>
      <c r="N476" s="1" t="s">
        <v>50</v>
      </c>
      <c r="O476" s="1" t="s">
        <v>24</v>
      </c>
      <c r="P476" s="7">
        <v>9</v>
      </c>
      <c r="Q476" s="3" t="s">
        <v>148</v>
      </c>
      <c r="R476" s="10">
        <v>2017</v>
      </c>
      <c r="W476" t="str">
        <v>cb1f3a44e8b8527e16913306a4d3de2f</v>
      </c>
    </row>
    <row r="477" spans="1:23" hidden="1" thickBot="1" x14ac:dyDescent="0.4">
      <c r="A477" s="9" t="s">
        <v>2123</v>
      </c>
      <c r="B477" s="1" t="s">
        <v>17</v>
      </c>
      <c r="C477" s="2">
        <v>42993.627534722225</v>
      </c>
      <c r="D477" s="28">
        <v>42993</v>
      </c>
      <c r="E477" s="28"/>
      <c r="F477" s="5" t="s">
        <v>71</v>
      </c>
      <c r="G477" s="1" t="s">
        <v>2124</v>
      </c>
      <c r="H477" s="1" t="s">
        <v>1300</v>
      </c>
      <c r="I477" s="1" t="s">
        <v>2125</v>
      </c>
      <c r="J477" s="39">
        <v>29.99</v>
      </c>
      <c r="K477" s="1" t="s">
        <v>429</v>
      </c>
      <c r="L477" s="1" t="s">
        <v>566</v>
      </c>
      <c r="M477" s="1" t="s">
        <v>540</v>
      </c>
      <c r="N477" s="1" t="s">
        <v>50</v>
      </c>
      <c r="O477" s="1" t="s">
        <v>24</v>
      </c>
      <c r="P477" s="7">
        <v>9</v>
      </c>
      <c r="Q477" s="3" t="s">
        <v>148</v>
      </c>
      <c r="R477" s="10">
        <v>2017</v>
      </c>
      <c r="W477" t="str">
        <v>eac8032acefa88ddda1fa3dffba07365</v>
      </c>
    </row>
    <row r="478" spans="1:23" hidden="1" thickBot="1" x14ac:dyDescent="0.4">
      <c r="A478" s="8" t="s">
        <v>2126</v>
      </c>
      <c r="B478" s="1" t="s">
        <v>17</v>
      </c>
      <c r="C478" s="2">
        <v>42805.796006944445</v>
      </c>
      <c r="D478" s="28">
        <v>42805</v>
      </c>
      <c r="E478" s="28"/>
      <c r="F478" s="5" t="s">
        <v>28</v>
      </c>
      <c r="G478" s="1" t="s">
        <v>2127</v>
      </c>
      <c r="H478" s="1" t="s">
        <v>130</v>
      </c>
      <c r="I478" s="1" t="s">
        <v>2128</v>
      </c>
      <c r="J478" s="39">
        <v>79.900000000000006</v>
      </c>
      <c r="K478" s="1" t="s">
        <v>41</v>
      </c>
      <c r="L478" s="1" t="s">
        <v>98</v>
      </c>
      <c r="M478" s="1" t="s">
        <v>24</v>
      </c>
      <c r="N478" s="1" t="s">
        <v>132</v>
      </c>
      <c r="O478" s="1" t="s">
        <v>24</v>
      </c>
      <c r="P478" s="7">
        <v>3</v>
      </c>
      <c r="Q478" s="3" t="s">
        <v>244</v>
      </c>
      <c r="R478" s="10">
        <v>2017</v>
      </c>
      <c r="W478" t="str">
        <v>3f5a1c29c5881cc9902ed702efbdde45</v>
      </c>
    </row>
    <row r="479" spans="1:23" hidden="1" thickBot="1" x14ac:dyDescent="0.4">
      <c r="A479" s="8" t="s">
        <v>2129</v>
      </c>
      <c r="B479" s="1" t="s">
        <v>17</v>
      </c>
      <c r="C479" s="2">
        <v>43034.517905092594</v>
      </c>
      <c r="D479" s="28">
        <v>43034</v>
      </c>
      <c r="E479" s="28"/>
      <c r="F479" s="5" t="s">
        <v>28</v>
      </c>
      <c r="G479" s="1" t="s">
        <v>2130</v>
      </c>
      <c r="H479" s="1" t="s">
        <v>2131</v>
      </c>
      <c r="I479" s="1" t="s">
        <v>2132</v>
      </c>
      <c r="J479" s="39">
        <v>399.99</v>
      </c>
      <c r="K479" s="1" t="s">
        <v>117</v>
      </c>
      <c r="L479" s="1" t="s">
        <v>2133</v>
      </c>
      <c r="M479" s="1" t="s">
        <v>24</v>
      </c>
      <c r="N479" s="1" t="s">
        <v>2134</v>
      </c>
      <c r="O479" s="1" t="s">
        <v>540</v>
      </c>
      <c r="P479" s="7">
        <v>10</v>
      </c>
      <c r="Q479" s="3" t="s">
        <v>366</v>
      </c>
      <c r="R479" s="10">
        <v>2017</v>
      </c>
      <c r="W479" t="str">
        <v>483e06611c77dee5a2e4b91b489eb95e</v>
      </c>
    </row>
    <row r="480" spans="1:23" hidden="1" thickBot="1" x14ac:dyDescent="0.4">
      <c r="A480" s="8" t="s">
        <v>2135</v>
      </c>
      <c r="B480" s="1" t="s">
        <v>17</v>
      </c>
      <c r="C480" s="2">
        <v>43280.667500000003</v>
      </c>
      <c r="D480" s="28">
        <v>43280</v>
      </c>
      <c r="E480" s="28"/>
      <c r="F480" s="5" t="s">
        <v>28</v>
      </c>
      <c r="G480" s="1" t="s">
        <v>2136</v>
      </c>
      <c r="H480" s="4" t="s">
        <v>2137</v>
      </c>
      <c r="I480" s="1" t="s">
        <v>2138</v>
      </c>
      <c r="J480" s="39">
        <v>299.99</v>
      </c>
      <c r="K480" s="1" t="s">
        <v>22</v>
      </c>
      <c r="L480" s="1" t="s">
        <v>2139</v>
      </c>
      <c r="M480" s="1" t="s">
        <v>106</v>
      </c>
      <c r="N480" s="1" t="s">
        <v>2140</v>
      </c>
      <c r="O480" s="1" t="s">
        <v>78</v>
      </c>
      <c r="P480" s="7">
        <v>6</v>
      </c>
      <c r="Q480" s="3" t="s">
        <v>57</v>
      </c>
      <c r="R480" s="10">
        <v>2018</v>
      </c>
      <c r="W480" t="str">
        <v>d9a03aaa586760cdcfb4aaddbcfd0767</v>
      </c>
    </row>
    <row r="481" spans="1:23" hidden="1" thickBot="1" x14ac:dyDescent="0.4">
      <c r="A481" s="8" t="s">
        <v>2141</v>
      </c>
      <c r="B481" s="1" t="s">
        <v>17</v>
      </c>
      <c r="C481" s="2">
        <v>42787.562893518516</v>
      </c>
      <c r="D481" s="28">
        <v>42787</v>
      </c>
      <c r="E481" s="28"/>
      <c r="F481" s="5" t="s">
        <v>28</v>
      </c>
      <c r="G481" s="1" t="s">
        <v>2142</v>
      </c>
      <c r="H481" s="1" t="s">
        <v>619</v>
      </c>
      <c r="I481" s="1" t="s">
        <v>2143</v>
      </c>
      <c r="J481" s="39">
        <v>20.9</v>
      </c>
      <c r="K481" s="1" t="s">
        <v>75</v>
      </c>
      <c r="L481" s="1" t="s">
        <v>1573</v>
      </c>
      <c r="M481" s="1" t="s">
        <v>1574</v>
      </c>
      <c r="N481" s="1" t="s">
        <v>97</v>
      </c>
      <c r="O481" s="1" t="s">
        <v>85</v>
      </c>
      <c r="P481" s="7">
        <v>2</v>
      </c>
      <c r="Q481" s="3" t="s">
        <v>271</v>
      </c>
      <c r="R481" s="10">
        <v>2017</v>
      </c>
      <c r="W481" t="str">
        <v>11778e1b85f6b679bcaf60a9d114a005</v>
      </c>
    </row>
    <row r="482" spans="1:23" hidden="1" thickBot="1" x14ac:dyDescent="0.4">
      <c r="A482" s="8" t="s">
        <v>2144</v>
      </c>
      <c r="B482" s="1" t="s">
        <v>17</v>
      </c>
      <c r="C482" s="2">
        <v>43132.448275462964</v>
      </c>
      <c r="D482" s="28">
        <v>43132</v>
      </c>
      <c r="E482" s="28"/>
      <c r="F482" s="5" t="s">
        <v>28</v>
      </c>
      <c r="G482" s="1" t="s">
        <v>630</v>
      </c>
      <c r="H482" s="1" t="s">
        <v>631</v>
      </c>
      <c r="I482" s="1" t="s">
        <v>2145</v>
      </c>
      <c r="J482" s="39">
        <v>27.9</v>
      </c>
      <c r="K482" s="1" t="s">
        <v>227</v>
      </c>
      <c r="L482" s="1" t="s">
        <v>560</v>
      </c>
      <c r="M482" s="1" t="s">
        <v>24</v>
      </c>
      <c r="N482" s="1" t="s">
        <v>633</v>
      </c>
      <c r="O482" s="1" t="s">
        <v>24</v>
      </c>
      <c r="P482" s="7">
        <v>2</v>
      </c>
      <c r="Q482" s="3" t="s">
        <v>69</v>
      </c>
      <c r="R482" s="10">
        <v>2018</v>
      </c>
      <c r="W482" t="str">
        <v>dadc329b35c6c0dcbe7c3ddb1923f51a</v>
      </c>
    </row>
    <row r="483" spans="1:23" hidden="1" thickBot="1" x14ac:dyDescent="0.4">
      <c r="A483" s="8" t="s">
        <v>2146</v>
      </c>
      <c r="B483" s="1" t="s">
        <v>17</v>
      </c>
      <c r="C483" s="2">
        <v>43163.748020833336</v>
      </c>
      <c r="D483" s="28">
        <v>43163</v>
      </c>
      <c r="E483" s="28"/>
      <c r="F483" s="5" t="s">
        <v>28</v>
      </c>
      <c r="G483" s="1" t="s">
        <v>363</v>
      </c>
      <c r="H483" s="1" t="s">
        <v>364</v>
      </c>
      <c r="I483" s="1" t="s">
        <v>2147</v>
      </c>
      <c r="J483" s="39">
        <v>176.99</v>
      </c>
      <c r="K483" s="1" t="s">
        <v>249</v>
      </c>
      <c r="L483" s="1" t="s">
        <v>2148</v>
      </c>
      <c r="M483" s="1" t="s">
        <v>85</v>
      </c>
      <c r="N483" s="1" t="s">
        <v>50</v>
      </c>
      <c r="O483" s="1" t="s">
        <v>24</v>
      </c>
      <c r="P483" s="7">
        <v>3</v>
      </c>
      <c r="Q483" s="3" t="s">
        <v>200</v>
      </c>
      <c r="R483" s="10">
        <v>2018</v>
      </c>
      <c r="W483" t="str">
        <v>a72a09d3c6862bd7535300edd0e6a932</v>
      </c>
    </row>
    <row r="484" spans="1:23" hidden="1" thickBot="1" x14ac:dyDescent="0.4">
      <c r="A484" s="8" t="s">
        <v>2149</v>
      </c>
      <c r="B484" s="1" t="s">
        <v>17</v>
      </c>
      <c r="C484" s="2">
        <v>42862.662164351852</v>
      </c>
      <c r="D484" s="28">
        <v>42862</v>
      </c>
      <c r="E484" s="28"/>
      <c r="F484" s="5" t="s">
        <v>28</v>
      </c>
      <c r="G484" s="1" t="s">
        <v>2150</v>
      </c>
      <c r="H484" s="1" t="s">
        <v>498</v>
      </c>
      <c r="I484" s="1" t="s">
        <v>2151</v>
      </c>
      <c r="J484" s="39">
        <v>350</v>
      </c>
      <c r="K484" s="1" t="s">
        <v>227</v>
      </c>
      <c r="L484" s="1" t="s">
        <v>329</v>
      </c>
      <c r="M484" s="1" t="s">
        <v>24</v>
      </c>
      <c r="N484" s="1" t="s">
        <v>194</v>
      </c>
      <c r="O484" s="1" t="s">
        <v>126</v>
      </c>
      <c r="P484" s="7">
        <v>5</v>
      </c>
      <c r="Q484" s="3" t="s">
        <v>185</v>
      </c>
      <c r="R484" s="10">
        <v>2017</v>
      </c>
      <c r="W484" t="str">
        <v>fdd678635b39274d95c2c554ab99c6f3</v>
      </c>
    </row>
    <row r="485" spans="1:23" hidden="1" thickBot="1" x14ac:dyDescent="0.4">
      <c r="A485" s="8" t="s">
        <v>2152</v>
      </c>
      <c r="B485" s="1" t="s">
        <v>17</v>
      </c>
      <c r="C485" s="2">
        <v>43233.929768518516</v>
      </c>
      <c r="D485" s="28">
        <v>43233</v>
      </c>
      <c r="E485" s="28"/>
      <c r="F485" s="5" t="s">
        <v>28</v>
      </c>
      <c r="G485" s="1" t="s">
        <v>2153</v>
      </c>
      <c r="H485" s="1" t="s">
        <v>2154</v>
      </c>
      <c r="I485" s="1" t="s">
        <v>2155</v>
      </c>
      <c r="J485" s="39">
        <v>500</v>
      </c>
      <c r="K485" s="1" t="s">
        <v>842</v>
      </c>
      <c r="L485" s="1" t="s">
        <v>1482</v>
      </c>
      <c r="M485" s="1" t="s">
        <v>1146</v>
      </c>
      <c r="N485" s="1" t="s">
        <v>50</v>
      </c>
      <c r="O485" s="1" t="s">
        <v>24</v>
      </c>
      <c r="P485" s="7">
        <v>5</v>
      </c>
      <c r="Q485" s="3" t="s">
        <v>26</v>
      </c>
      <c r="R485" s="10">
        <v>2018</v>
      </c>
      <c r="W485" t="str">
        <v>4c1c077d67d0bdf88d4523a14781be05</v>
      </c>
    </row>
    <row r="486" spans="1:23" hidden="1" thickBot="1" x14ac:dyDescent="0.4">
      <c r="A486" s="8" t="s">
        <v>2156</v>
      </c>
      <c r="B486" s="1" t="s">
        <v>17</v>
      </c>
      <c r="C486" s="2">
        <v>43110.697754629633</v>
      </c>
      <c r="D486" s="28">
        <v>43110</v>
      </c>
      <c r="E486" s="28"/>
      <c r="F486" s="5" t="s">
        <v>28</v>
      </c>
      <c r="G486" s="1" t="s">
        <v>2157</v>
      </c>
      <c r="H486" s="1" t="s">
        <v>2158</v>
      </c>
      <c r="I486" s="1" t="s">
        <v>2159</v>
      </c>
      <c r="J486" s="39">
        <v>159.99</v>
      </c>
      <c r="K486" s="1" t="s">
        <v>222</v>
      </c>
      <c r="L486" s="1" t="s">
        <v>444</v>
      </c>
      <c r="M486" s="1" t="s">
        <v>24</v>
      </c>
      <c r="N486" s="1" t="s">
        <v>34</v>
      </c>
      <c r="O486" s="1" t="s">
        <v>35</v>
      </c>
      <c r="P486" s="7">
        <v>1</v>
      </c>
      <c r="Q486" s="3" t="s">
        <v>107</v>
      </c>
      <c r="R486" s="10">
        <v>2018</v>
      </c>
      <c r="W486" t="str">
        <v>87a3056e3a34f6089763de4cbe685aca</v>
      </c>
    </row>
    <row r="487" spans="1:23" hidden="1" thickBot="1" x14ac:dyDescent="0.4">
      <c r="A487" s="8" t="s">
        <v>2160</v>
      </c>
      <c r="B487" s="1" t="s">
        <v>17</v>
      </c>
      <c r="C487" s="2">
        <v>43224.421377314815</v>
      </c>
      <c r="D487" s="28">
        <v>43224</v>
      </c>
      <c r="E487" s="28"/>
      <c r="F487" s="5" t="s">
        <v>28</v>
      </c>
      <c r="G487" s="1" t="s">
        <v>2161</v>
      </c>
      <c r="H487" s="1" t="s">
        <v>1433</v>
      </c>
      <c r="I487" s="1" t="s">
        <v>2162</v>
      </c>
      <c r="J487" s="39">
        <v>27.84</v>
      </c>
      <c r="K487" s="1" t="s">
        <v>1435</v>
      </c>
      <c r="L487" s="1" t="s">
        <v>2163</v>
      </c>
      <c r="M487" s="1" t="s">
        <v>24</v>
      </c>
      <c r="N487" s="1" t="s">
        <v>1437</v>
      </c>
      <c r="O487" s="1" t="s">
        <v>78</v>
      </c>
      <c r="P487" s="7">
        <v>5</v>
      </c>
      <c r="Q487" s="3" t="s">
        <v>26</v>
      </c>
      <c r="R487" s="10">
        <v>2018</v>
      </c>
      <c r="W487" t="str">
        <v>d62c659d70b5d48e0533f60fc47d6791</v>
      </c>
    </row>
    <row r="488" spans="1:23" hidden="1" thickBot="1" x14ac:dyDescent="0.4">
      <c r="A488" s="8" t="s">
        <v>2164</v>
      </c>
      <c r="B488" s="1" t="s">
        <v>17</v>
      </c>
      <c r="C488" s="2">
        <v>42917.218113425923</v>
      </c>
      <c r="D488" s="28">
        <v>42917</v>
      </c>
      <c r="E488" s="28"/>
      <c r="F488" s="5" t="s">
        <v>28</v>
      </c>
      <c r="G488" s="1" t="s">
        <v>1181</v>
      </c>
      <c r="H488" s="1" t="s">
        <v>1112</v>
      </c>
      <c r="I488" s="1" t="s">
        <v>2165</v>
      </c>
      <c r="J488" s="39">
        <v>39.9</v>
      </c>
      <c r="K488" s="1" t="s">
        <v>96</v>
      </c>
      <c r="L488" s="1" t="s">
        <v>23</v>
      </c>
      <c r="M488" s="1" t="s">
        <v>24</v>
      </c>
      <c r="N488" s="1" t="s">
        <v>50</v>
      </c>
      <c r="O488" s="1" t="s">
        <v>24</v>
      </c>
      <c r="P488" s="7">
        <v>7</v>
      </c>
      <c r="Q488" s="3" t="s">
        <v>64</v>
      </c>
      <c r="R488" s="10">
        <v>2017</v>
      </c>
      <c r="W488" t="str">
        <v>56966791d3e19333e9cdf99782963127</v>
      </c>
    </row>
    <row r="489" spans="1:23" hidden="1" thickBot="1" x14ac:dyDescent="0.4">
      <c r="A489" s="8" t="s">
        <v>2166</v>
      </c>
      <c r="B489" s="1" t="s">
        <v>17</v>
      </c>
      <c r="C489" s="2">
        <v>43237.698530092595</v>
      </c>
      <c r="D489" s="28">
        <v>43237</v>
      </c>
      <c r="E489" s="28"/>
      <c r="F489" s="5" t="s">
        <v>28</v>
      </c>
      <c r="G489" s="1" t="s">
        <v>2167</v>
      </c>
      <c r="H489" s="1" t="s">
        <v>2089</v>
      </c>
      <c r="I489" s="1" t="s">
        <v>2168</v>
      </c>
      <c r="J489" s="39">
        <v>74.989999999999995</v>
      </c>
      <c r="K489" s="1" t="s">
        <v>96</v>
      </c>
      <c r="L489" s="1" t="s">
        <v>1482</v>
      </c>
      <c r="M489" s="1" t="s">
        <v>1146</v>
      </c>
      <c r="N489" s="1" t="s">
        <v>403</v>
      </c>
      <c r="O489" s="1" t="s">
        <v>24</v>
      </c>
      <c r="P489" s="7">
        <v>5</v>
      </c>
      <c r="Q489" s="3" t="s">
        <v>26</v>
      </c>
      <c r="R489" s="10">
        <v>2018</v>
      </c>
      <c r="W489" t="str">
        <v>b68bbbd5dda76726e19662d1f1bc969b</v>
      </c>
    </row>
    <row r="490" spans="1:23" hidden="1" thickBot="1" x14ac:dyDescent="0.4">
      <c r="A490" s="8" t="s">
        <v>2169</v>
      </c>
      <c r="B490" s="1" t="s">
        <v>17</v>
      </c>
      <c r="C490" s="2">
        <v>43294.509293981479</v>
      </c>
      <c r="D490" s="28">
        <v>43294</v>
      </c>
      <c r="E490" s="28"/>
      <c r="F490" s="5" t="s">
        <v>28</v>
      </c>
      <c r="G490" s="1" t="s">
        <v>2170</v>
      </c>
      <c r="H490" s="1" t="s">
        <v>2171</v>
      </c>
      <c r="I490" s="1" t="s">
        <v>2172</v>
      </c>
      <c r="J490" s="39">
        <v>139.9</v>
      </c>
      <c r="K490" s="1" t="s">
        <v>124</v>
      </c>
      <c r="L490" s="1" t="s">
        <v>1880</v>
      </c>
      <c r="M490" s="1" t="s">
        <v>85</v>
      </c>
      <c r="N490" s="1" t="s">
        <v>2173</v>
      </c>
      <c r="O490" s="1" t="s">
        <v>106</v>
      </c>
      <c r="P490" s="7">
        <v>7</v>
      </c>
      <c r="Q490" s="3" t="s">
        <v>133</v>
      </c>
      <c r="R490" s="10">
        <v>2018</v>
      </c>
      <c r="W490" t="str">
        <v>154ff64668cf2822704c69bd957a8c6e</v>
      </c>
    </row>
    <row r="491" spans="1:23" hidden="1" thickBot="1" x14ac:dyDescent="0.4">
      <c r="A491" s="8" t="s">
        <v>2174</v>
      </c>
      <c r="B491" s="1" t="s">
        <v>17</v>
      </c>
      <c r="C491" s="2">
        <v>42948.05641203704</v>
      </c>
      <c r="D491" s="28">
        <v>42948</v>
      </c>
      <c r="E491" s="28"/>
      <c r="F491" s="5" t="s">
        <v>28</v>
      </c>
      <c r="G491" s="1" t="s">
        <v>2175</v>
      </c>
      <c r="H491" s="1" t="s">
        <v>447</v>
      </c>
      <c r="I491" s="1" t="s">
        <v>2176</v>
      </c>
      <c r="J491" s="39">
        <v>12.5</v>
      </c>
      <c r="K491" s="1" t="s">
        <v>429</v>
      </c>
      <c r="L491" s="1" t="s">
        <v>2177</v>
      </c>
      <c r="M491" s="1" t="s">
        <v>106</v>
      </c>
      <c r="N491" s="1" t="s">
        <v>50</v>
      </c>
      <c r="O491" s="1" t="s">
        <v>24</v>
      </c>
      <c r="P491" s="7">
        <v>8</v>
      </c>
      <c r="Q491" s="3" t="s">
        <v>44</v>
      </c>
      <c r="R491" s="10">
        <v>2017</v>
      </c>
      <c r="W491" t="str">
        <v>249ff875b152ea3c750e1d42cfee893a</v>
      </c>
    </row>
    <row r="492" spans="1:23" hidden="1" thickBot="1" x14ac:dyDescent="0.4">
      <c r="A492" s="8" t="s">
        <v>2178</v>
      </c>
      <c r="B492" s="1" t="s">
        <v>17</v>
      </c>
      <c r="C492" s="2">
        <v>42892.662060185183</v>
      </c>
      <c r="D492" s="28">
        <v>42892</v>
      </c>
      <c r="E492" s="28"/>
      <c r="F492" s="5" t="s">
        <v>28</v>
      </c>
      <c r="G492" s="1" t="s">
        <v>2179</v>
      </c>
      <c r="H492" s="1" t="s">
        <v>687</v>
      </c>
      <c r="I492" s="1" t="s">
        <v>2180</v>
      </c>
      <c r="J492" s="39">
        <v>25.9</v>
      </c>
      <c r="K492" s="1" t="s">
        <v>55</v>
      </c>
      <c r="L492" s="1" t="s">
        <v>2181</v>
      </c>
      <c r="M492" s="1" t="s">
        <v>24</v>
      </c>
      <c r="N492" s="1" t="s">
        <v>690</v>
      </c>
      <c r="O492" s="1" t="s">
        <v>24</v>
      </c>
      <c r="P492" s="7">
        <v>6</v>
      </c>
      <c r="Q492" s="3" t="s">
        <v>119</v>
      </c>
      <c r="R492" s="10">
        <v>2017</v>
      </c>
      <c r="W492" t="str">
        <v>40bf40ed29a5bbdb73aaeb5eb134168f</v>
      </c>
    </row>
    <row r="493" spans="1:23" hidden="1" thickBot="1" x14ac:dyDescent="0.4">
      <c r="A493" s="8" t="s">
        <v>2182</v>
      </c>
      <c r="B493" s="1" t="s">
        <v>17</v>
      </c>
      <c r="C493" s="2">
        <v>43067.922280092593</v>
      </c>
      <c r="D493" s="28">
        <v>43067</v>
      </c>
      <c r="E493" s="28"/>
      <c r="F493" s="5" t="s">
        <v>28</v>
      </c>
      <c r="G493" s="1" t="s">
        <v>2183</v>
      </c>
      <c r="H493" s="1" t="s">
        <v>267</v>
      </c>
      <c r="I493" s="1" t="s">
        <v>2184</v>
      </c>
      <c r="J493" s="39">
        <v>84.99</v>
      </c>
      <c r="K493" s="1" t="s">
        <v>32</v>
      </c>
      <c r="L493" s="1" t="s">
        <v>2185</v>
      </c>
      <c r="M493" s="1" t="s">
        <v>106</v>
      </c>
      <c r="N493" s="1" t="s">
        <v>270</v>
      </c>
      <c r="O493" s="1" t="s">
        <v>24</v>
      </c>
      <c r="P493" s="7">
        <v>11</v>
      </c>
      <c r="Q493" s="3" t="s">
        <v>99</v>
      </c>
      <c r="R493" s="10">
        <v>2017</v>
      </c>
      <c r="W493" t="str">
        <v>cb4d16011feadfd13bac457789eedc21</v>
      </c>
    </row>
    <row r="494" spans="1:23" hidden="1" thickBot="1" x14ac:dyDescent="0.4">
      <c r="A494" s="8" t="s">
        <v>2186</v>
      </c>
      <c r="B494" s="1" t="s">
        <v>17</v>
      </c>
      <c r="C494" s="2">
        <v>43197.975254629629</v>
      </c>
      <c r="D494" s="28">
        <v>43197</v>
      </c>
      <c r="E494" s="28"/>
      <c r="F494" s="5" t="s">
        <v>71</v>
      </c>
      <c r="G494" s="1" t="s">
        <v>2187</v>
      </c>
      <c r="H494" s="1" t="s">
        <v>2188</v>
      </c>
      <c r="I494" s="1" t="s">
        <v>2189</v>
      </c>
      <c r="J494" s="39">
        <v>267.5</v>
      </c>
      <c r="K494" s="1" t="s">
        <v>1928</v>
      </c>
      <c r="L494" s="1" t="s">
        <v>34</v>
      </c>
      <c r="M494" s="1" t="s">
        <v>35</v>
      </c>
      <c r="N494" s="1" t="s">
        <v>50</v>
      </c>
      <c r="O494" s="1" t="s">
        <v>24</v>
      </c>
      <c r="P494" s="7">
        <v>4</v>
      </c>
      <c r="Q494" s="3" t="s">
        <v>36</v>
      </c>
      <c r="R494" s="10">
        <v>2018</v>
      </c>
      <c r="W494" t="str">
        <v>ca65e3c6e57d9268c00fd2a65cbd14d0</v>
      </c>
    </row>
    <row r="495" spans="1:23" hidden="1" thickBot="1" x14ac:dyDescent="0.4">
      <c r="A495" s="8" t="s">
        <v>2190</v>
      </c>
      <c r="B495" s="1" t="s">
        <v>17</v>
      </c>
      <c r="C495" s="2">
        <v>43094.871203703704</v>
      </c>
      <c r="D495" s="28">
        <v>43094</v>
      </c>
      <c r="E495" s="28"/>
      <c r="F495" s="5" t="s">
        <v>28</v>
      </c>
      <c r="G495" s="1" t="s">
        <v>2191</v>
      </c>
      <c r="H495" s="1" t="s">
        <v>307</v>
      </c>
      <c r="I495" s="1" t="s">
        <v>2192</v>
      </c>
      <c r="J495" s="39">
        <v>86.9</v>
      </c>
      <c r="K495" s="1" t="s">
        <v>2015</v>
      </c>
      <c r="L495" s="1" t="s">
        <v>825</v>
      </c>
      <c r="M495" s="1" t="s">
        <v>24</v>
      </c>
      <c r="N495" s="1" t="s">
        <v>91</v>
      </c>
      <c r="O495" s="1" t="s">
        <v>24</v>
      </c>
      <c r="P495" s="7">
        <v>12</v>
      </c>
      <c r="Q495" s="3" t="s">
        <v>138</v>
      </c>
      <c r="R495" s="10">
        <v>2017</v>
      </c>
      <c r="W495" t="str">
        <v>3536c2b6622912ea000e2358a139ddcb</v>
      </c>
    </row>
    <row r="496" spans="1:23" hidden="1" thickBot="1" x14ac:dyDescent="0.4">
      <c r="A496" s="8" t="s">
        <v>2193</v>
      </c>
      <c r="B496" s="1" t="s">
        <v>17</v>
      </c>
      <c r="C496" s="2">
        <v>42976.868622685186</v>
      </c>
      <c r="D496" s="28">
        <v>42976</v>
      </c>
      <c r="E496" s="28"/>
      <c r="F496" s="5" t="s">
        <v>28</v>
      </c>
      <c r="G496" s="1" t="s">
        <v>2194</v>
      </c>
      <c r="H496" s="1" t="s">
        <v>47</v>
      </c>
      <c r="I496" s="1" t="s">
        <v>2195</v>
      </c>
      <c r="J496" s="39">
        <v>315</v>
      </c>
      <c r="K496" s="1" t="s">
        <v>32</v>
      </c>
      <c r="L496" s="1" t="s">
        <v>1088</v>
      </c>
      <c r="M496" s="1" t="s">
        <v>85</v>
      </c>
      <c r="N496" s="1" t="s">
        <v>50</v>
      </c>
      <c r="O496" s="1" t="s">
        <v>24</v>
      </c>
      <c r="P496" s="7">
        <v>8</v>
      </c>
      <c r="Q496" s="3" t="s">
        <v>44</v>
      </c>
      <c r="R496" s="10">
        <v>2017</v>
      </c>
      <c r="W496" t="str">
        <v>90a2585a7f96989dbc875ae664f8a983</v>
      </c>
    </row>
    <row r="497" spans="1:23" hidden="1" thickBot="1" x14ac:dyDescent="0.4">
      <c r="A497" s="8" t="s">
        <v>2196</v>
      </c>
      <c r="B497" s="1" t="s">
        <v>17</v>
      </c>
      <c r="C497" s="2">
        <v>43196.351215277777</v>
      </c>
      <c r="D497" s="28">
        <v>43196</v>
      </c>
      <c r="E497" s="28"/>
      <c r="F497" s="5" t="s">
        <v>71</v>
      </c>
      <c r="G497" s="1" t="s">
        <v>2197</v>
      </c>
      <c r="H497" s="1" t="s">
        <v>2198</v>
      </c>
      <c r="I497" s="1" t="s">
        <v>2199</v>
      </c>
      <c r="J497" s="39">
        <v>102.9</v>
      </c>
      <c r="K497" s="1" t="s">
        <v>32</v>
      </c>
      <c r="L497" s="1" t="s">
        <v>2200</v>
      </c>
      <c r="M497" s="1" t="s">
        <v>24</v>
      </c>
      <c r="N497" s="1" t="s">
        <v>1451</v>
      </c>
      <c r="O497" s="1" t="s">
        <v>859</v>
      </c>
      <c r="P497" s="7">
        <v>4</v>
      </c>
      <c r="Q497" s="3" t="s">
        <v>36</v>
      </c>
      <c r="R497" s="10">
        <v>2018</v>
      </c>
      <c r="W497" t="str">
        <v>2942d87f97c462f2c402070d7e2c1882</v>
      </c>
    </row>
    <row r="498" spans="1:23" hidden="1" thickBot="1" x14ac:dyDescent="0.4">
      <c r="A498" s="8" t="s">
        <v>2201</v>
      </c>
      <c r="B498" s="1" t="s">
        <v>17</v>
      </c>
      <c r="C498" s="2">
        <v>43275.708379629628</v>
      </c>
      <c r="D498" s="28">
        <v>43275</v>
      </c>
      <c r="E498" s="28"/>
      <c r="F498" s="5" t="s">
        <v>28</v>
      </c>
      <c r="G498" s="1" t="s">
        <v>2202</v>
      </c>
      <c r="H498" s="1" t="s">
        <v>631</v>
      </c>
      <c r="I498" s="1" t="s">
        <v>2203</v>
      </c>
      <c r="J498" s="39">
        <v>27.9</v>
      </c>
      <c r="K498" s="1" t="s">
        <v>227</v>
      </c>
      <c r="L498" s="1" t="s">
        <v>23</v>
      </c>
      <c r="M498" s="1" t="s">
        <v>24</v>
      </c>
      <c r="N498" s="1" t="s">
        <v>633</v>
      </c>
      <c r="O498" s="1" t="s">
        <v>24</v>
      </c>
      <c r="P498" s="7">
        <v>6</v>
      </c>
      <c r="Q498" s="3" t="s">
        <v>57</v>
      </c>
      <c r="R498" s="10">
        <v>2018</v>
      </c>
      <c r="W498" t="str">
        <v>0c53c83ddb6fc0f6d915cda471c0aee5</v>
      </c>
    </row>
    <row r="499" spans="1:23" hidden="1" thickBot="1" x14ac:dyDescent="0.4">
      <c r="A499" s="8" t="s">
        <v>2204</v>
      </c>
      <c r="B499" s="1" t="s">
        <v>17</v>
      </c>
      <c r="C499" s="2">
        <v>43224.624675925923</v>
      </c>
      <c r="D499" s="28">
        <v>43224</v>
      </c>
      <c r="E499" s="28"/>
      <c r="F499" s="5" t="s">
        <v>28</v>
      </c>
      <c r="G499" s="1" t="s">
        <v>2205</v>
      </c>
      <c r="H499" s="1" t="s">
        <v>1170</v>
      </c>
      <c r="I499" s="1" t="s">
        <v>2206</v>
      </c>
      <c r="J499" s="39">
        <v>94.5</v>
      </c>
      <c r="K499" s="1" t="s">
        <v>41</v>
      </c>
      <c r="L499" s="1" t="s">
        <v>97</v>
      </c>
      <c r="M499" s="1" t="s">
        <v>85</v>
      </c>
      <c r="N499" s="1" t="s">
        <v>1173</v>
      </c>
      <c r="O499" s="1" t="s">
        <v>24</v>
      </c>
      <c r="P499" s="7">
        <v>5</v>
      </c>
      <c r="Q499" s="3" t="s">
        <v>26</v>
      </c>
      <c r="R499" s="10">
        <v>2018</v>
      </c>
      <c r="W499" t="str">
        <v>fd4c1cc6d742f00dee7633f6a72cbe60</v>
      </c>
    </row>
    <row r="500" spans="1:23" hidden="1" thickBot="1" x14ac:dyDescent="0.4">
      <c r="A500" s="8" t="s">
        <v>2207</v>
      </c>
      <c r="B500" s="1" t="s">
        <v>17</v>
      </c>
      <c r="C500" s="2">
        <v>43078.403425925928</v>
      </c>
      <c r="D500" s="28">
        <v>43078</v>
      </c>
      <c r="E500" s="28"/>
      <c r="F500" s="5" t="s">
        <v>28</v>
      </c>
      <c r="G500" s="1" t="s">
        <v>2208</v>
      </c>
      <c r="H500" s="1" t="s">
        <v>2209</v>
      </c>
      <c r="I500" s="1" t="s">
        <v>2210</v>
      </c>
      <c r="J500" s="39">
        <v>60</v>
      </c>
      <c r="K500" s="1" t="s">
        <v>222</v>
      </c>
      <c r="L500" s="1" t="s">
        <v>105</v>
      </c>
      <c r="M500" s="1" t="s">
        <v>106</v>
      </c>
      <c r="N500" s="1" t="s">
        <v>76</v>
      </c>
      <c r="O500" s="1" t="s">
        <v>24</v>
      </c>
      <c r="P500" s="7">
        <v>12</v>
      </c>
      <c r="Q500" s="3" t="s">
        <v>138</v>
      </c>
      <c r="R500" s="10">
        <v>2017</v>
      </c>
      <c r="W500" t="str">
        <v>55c2859a526d3cbf1df65ee601139c3a</v>
      </c>
    </row>
    <row r="501" spans="1:23" hidden="1" thickBot="1" x14ac:dyDescent="0.4">
      <c r="A501" s="8" t="s">
        <v>2211</v>
      </c>
      <c r="B501" s="1" t="s">
        <v>17</v>
      </c>
      <c r="C501" s="2">
        <v>43246.667719907404</v>
      </c>
      <c r="D501" s="28">
        <v>43246</v>
      </c>
      <c r="E501" s="28"/>
      <c r="F501" s="5" t="s">
        <v>28</v>
      </c>
      <c r="G501" s="1" t="s">
        <v>2212</v>
      </c>
      <c r="H501" s="1" t="s">
        <v>2213</v>
      </c>
      <c r="I501" s="1" t="s">
        <v>2214</v>
      </c>
      <c r="J501" s="39">
        <v>114.9</v>
      </c>
      <c r="K501" s="1" t="s">
        <v>429</v>
      </c>
      <c r="L501" s="1" t="s">
        <v>97</v>
      </c>
      <c r="M501" s="1" t="s">
        <v>85</v>
      </c>
      <c r="N501" s="1" t="s">
        <v>176</v>
      </c>
      <c r="O501" s="1" t="s">
        <v>24</v>
      </c>
      <c r="P501" s="7">
        <v>5</v>
      </c>
      <c r="Q501" s="3" t="s">
        <v>26</v>
      </c>
      <c r="R501" s="10">
        <v>2018</v>
      </c>
      <c r="W501" t="str">
        <v>d3e774a185c0b1b2286ffd6c70abe2e6</v>
      </c>
    </row>
    <row r="502" spans="1:23" hidden="1" thickBot="1" x14ac:dyDescent="0.4">
      <c r="A502" s="8" t="s">
        <v>2215</v>
      </c>
      <c r="B502" s="1" t="s">
        <v>17</v>
      </c>
      <c r="C502" s="2">
        <v>43063.438796296294</v>
      </c>
      <c r="D502" s="28">
        <v>43063</v>
      </c>
      <c r="E502" s="28"/>
      <c r="F502" s="5" t="s">
        <v>28</v>
      </c>
      <c r="G502" s="1" t="s">
        <v>2216</v>
      </c>
      <c r="H502" s="1" t="s">
        <v>1076</v>
      </c>
      <c r="I502" s="1" t="s">
        <v>2217</v>
      </c>
      <c r="J502" s="39">
        <v>19.989999999999998</v>
      </c>
      <c r="K502" s="1" t="s">
        <v>360</v>
      </c>
      <c r="L502" s="1" t="s">
        <v>23</v>
      </c>
      <c r="M502" s="1" t="s">
        <v>24</v>
      </c>
      <c r="N502" s="1" t="s">
        <v>50</v>
      </c>
      <c r="O502" s="1" t="s">
        <v>24</v>
      </c>
      <c r="P502" s="7">
        <v>11</v>
      </c>
      <c r="Q502" s="3" t="s">
        <v>99</v>
      </c>
      <c r="R502" s="10">
        <v>2017</v>
      </c>
      <c r="W502" t="str">
        <v>1c64f41d5e7033dc330721ce0b229d78</v>
      </c>
    </row>
    <row r="503" spans="1:23" hidden="1" thickBot="1" x14ac:dyDescent="0.4">
      <c r="A503" s="8" t="s">
        <v>2218</v>
      </c>
      <c r="B503" s="1" t="s">
        <v>17</v>
      </c>
      <c r="C503" s="2">
        <v>42981.737905092596</v>
      </c>
      <c r="D503" s="28">
        <v>42981</v>
      </c>
      <c r="E503" s="28"/>
      <c r="F503" s="5" t="s">
        <v>28</v>
      </c>
      <c r="G503" s="1" t="s">
        <v>2219</v>
      </c>
      <c r="H503" s="1" t="s">
        <v>2220</v>
      </c>
      <c r="I503" s="1" t="s">
        <v>2221</v>
      </c>
      <c r="J503" s="39">
        <v>21.99</v>
      </c>
      <c r="K503" s="1" t="s">
        <v>429</v>
      </c>
      <c r="L503" s="1" t="s">
        <v>2222</v>
      </c>
      <c r="M503" s="1" t="s">
        <v>24</v>
      </c>
      <c r="N503" s="1" t="s">
        <v>50</v>
      </c>
      <c r="O503" s="1" t="s">
        <v>24</v>
      </c>
      <c r="P503" s="7">
        <v>9</v>
      </c>
      <c r="Q503" s="3" t="s">
        <v>148</v>
      </c>
      <c r="R503" s="10">
        <v>2017</v>
      </c>
      <c r="W503" t="str">
        <v>d5feaf42ebb0105f527be0c6dd622b80</v>
      </c>
    </row>
    <row r="504" spans="1:23" hidden="1" thickBot="1" x14ac:dyDescent="0.4">
      <c r="A504" s="8" t="s">
        <v>2223</v>
      </c>
      <c r="B504" s="1" t="s">
        <v>17</v>
      </c>
      <c r="C504" s="2">
        <v>43180.318020833336</v>
      </c>
      <c r="D504" s="28">
        <v>43180</v>
      </c>
      <c r="E504" s="28"/>
      <c r="F504" s="5" t="s">
        <v>28</v>
      </c>
      <c r="G504" s="1" t="s">
        <v>2224</v>
      </c>
      <c r="H504" s="1" t="s">
        <v>247</v>
      </c>
      <c r="I504" s="1" t="s">
        <v>2225</v>
      </c>
      <c r="J504" s="39">
        <v>199</v>
      </c>
      <c r="K504" s="1" t="s">
        <v>249</v>
      </c>
      <c r="L504" s="1" t="s">
        <v>2226</v>
      </c>
      <c r="M504" s="1" t="s">
        <v>859</v>
      </c>
      <c r="N504" s="1" t="s">
        <v>251</v>
      </c>
      <c r="O504" s="1" t="s">
        <v>106</v>
      </c>
      <c r="P504" s="7">
        <v>3</v>
      </c>
      <c r="Q504" s="3" t="s">
        <v>200</v>
      </c>
      <c r="R504" s="10">
        <v>2018</v>
      </c>
      <c r="W504" t="str">
        <v>3e7a5341d84707eefa28c4d2273e60ae</v>
      </c>
    </row>
    <row r="505" spans="1:23" hidden="1" thickBot="1" x14ac:dyDescent="0.4">
      <c r="A505" s="8" t="s">
        <v>2227</v>
      </c>
      <c r="B505" s="1" t="s">
        <v>17</v>
      </c>
      <c r="C505" s="2">
        <v>42892.477835648147</v>
      </c>
      <c r="D505" s="28">
        <v>42892</v>
      </c>
      <c r="E505" s="28"/>
      <c r="F505" s="5" t="s">
        <v>71</v>
      </c>
      <c r="G505" s="1" t="s">
        <v>2228</v>
      </c>
      <c r="H505" s="1" t="s">
        <v>353</v>
      </c>
      <c r="I505" s="1" t="s">
        <v>2229</v>
      </c>
      <c r="J505" s="39">
        <v>50.9</v>
      </c>
      <c r="K505" s="1" t="s">
        <v>22</v>
      </c>
      <c r="L505" s="1" t="s">
        <v>2230</v>
      </c>
      <c r="M505" s="1" t="s">
        <v>1574</v>
      </c>
      <c r="N505" s="1" t="s">
        <v>91</v>
      </c>
      <c r="O505" s="1" t="s">
        <v>24</v>
      </c>
      <c r="P505" s="7">
        <v>6</v>
      </c>
      <c r="Q505" s="3" t="s">
        <v>119</v>
      </c>
      <c r="R505" s="10">
        <v>2017</v>
      </c>
      <c r="W505" t="str">
        <v>7fd5ce5b7835d787b3a39742ca00d5dc</v>
      </c>
    </row>
    <row r="506" spans="1:23" hidden="1" thickBot="1" x14ac:dyDescent="0.4">
      <c r="A506" s="8" t="s">
        <v>2231</v>
      </c>
      <c r="B506" s="1" t="s">
        <v>17</v>
      </c>
      <c r="C506" s="2">
        <v>43313.506516203706</v>
      </c>
      <c r="D506" s="28">
        <v>43313</v>
      </c>
      <c r="E506" s="28"/>
      <c r="F506" s="5" t="s">
        <v>28</v>
      </c>
      <c r="G506" s="1" t="s">
        <v>2232</v>
      </c>
      <c r="H506" s="1" t="s">
        <v>687</v>
      </c>
      <c r="I506" s="1" t="s">
        <v>2233</v>
      </c>
      <c r="J506" s="39">
        <v>24.9</v>
      </c>
      <c r="K506" s="1" t="s">
        <v>153</v>
      </c>
      <c r="L506" s="1" t="s">
        <v>361</v>
      </c>
      <c r="M506" s="1" t="s">
        <v>85</v>
      </c>
      <c r="N506" s="1" t="s">
        <v>690</v>
      </c>
      <c r="O506" s="1" t="s">
        <v>24</v>
      </c>
      <c r="P506" s="7">
        <v>8</v>
      </c>
      <c r="Q506" s="3" t="s">
        <v>234</v>
      </c>
      <c r="R506" s="10">
        <v>2018</v>
      </c>
      <c r="W506" t="str">
        <v>5b8ee358a856b984447f8fab66c798cc</v>
      </c>
    </row>
    <row r="507" spans="1:23" hidden="1" thickBot="1" x14ac:dyDescent="0.4">
      <c r="A507" s="8" t="s">
        <v>2234</v>
      </c>
      <c r="B507" s="1" t="s">
        <v>17</v>
      </c>
      <c r="C507" s="2">
        <v>43049.480937499997</v>
      </c>
      <c r="D507" s="28">
        <v>43049</v>
      </c>
      <c r="E507" s="28"/>
      <c r="F507" s="5" t="s">
        <v>28</v>
      </c>
      <c r="G507" s="1" t="s">
        <v>2235</v>
      </c>
      <c r="H507" s="1" t="s">
        <v>353</v>
      </c>
      <c r="I507" s="1" t="s">
        <v>2236</v>
      </c>
      <c r="J507" s="39">
        <v>45.9</v>
      </c>
      <c r="K507" s="1" t="s">
        <v>22</v>
      </c>
      <c r="L507" s="1" t="s">
        <v>1436</v>
      </c>
      <c r="M507" s="1" t="s">
        <v>78</v>
      </c>
      <c r="N507" s="1" t="s">
        <v>91</v>
      </c>
      <c r="O507" s="1" t="s">
        <v>24</v>
      </c>
      <c r="P507" s="7">
        <v>11</v>
      </c>
      <c r="Q507" s="3" t="s">
        <v>99</v>
      </c>
      <c r="R507" s="10">
        <v>2017</v>
      </c>
      <c r="W507" t="str">
        <v>8eddde296db4009f424c7a91011b7be0</v>
      </c>
    </row>
    <row r="508" spans="1:23" hidden="1" thickBot="1" x14ac:dyDescent="0.4">
      <c r="A508" s="8" t="s">
        <v>2237</v>
      </c>
      <c r="B508" s="1" t="s">
        <v>17</v>
      </c>
      <c r="C508" s="2">
        <v>43156.553032407406</v>
      </c>
      <c r="D508" s="28">
        <v>43156</v>
      </c>
      <c r="E508" s="28"/>
      <c r="F508" s="5" t="s">
        <v>28</v>
      </c>
      <c r="G508" s="1" t="s">
        <v>2238</v>
      </c>
      <c r="H508" s="1" t="s">
        <v>2239</v>
      </c>
      <c r="I508" s="1" t="s">
        <v>2240</v>
      </c>
      <c r="J508" s="39">
        <v>24.99</v>
      </c>
      <c r="K508" s="1" t="s">
        <v>96</v>
      </c>
      <c r="L508" s="1" t="s">
        <v>2241</v>
      </c>
      <c r="M508" s="1" t="s">
        <v>24</v>
      </c>
      <c r="N508" s="1" t="s">
        <v>2242</v>
      </c>
      <c r="O508" s="1" t="s">
        <v>126</v>
      </c>
      <c r="P508" s="7">
        <v>2</v>
      </c>
      <c r="Q508" s="3" t="s">
        <v>69</v>
      </c>
      <c r="R508" s="10">
        <v>2018</v>
      </c>
      <c r="W508" t="str">
        <v>cc9bbac0ab49464c551e527df59db18c</v>
      </c>
    </row>
    <row r="509" spans="1:23" hidden="1" thickBot="1" x14ac:dyDescent="0.4">
      <c r="A509" s="8" t="s">
        <v>2243</v>
      </c>
      <c r="B509" s="1" t="s">
        <v>17</v>
      </c>
      <c r="C509" s="2">
        <v>43103.002905092595</v>
      </c>
      <c r="D509" s="28">
        <v>43103</v>
      </c>
      <c r="E509" s="28"/>
      <c r="F509" s="5" t="s">
        <v>28</v>
      </c>
      <c r="G509" s="1" t="s">
        <v>2244</v>
      </c>
      <c r="H509" s="1" t="s">
        <v>750</v>
      </c>
      <c r="I509" s="1" t="s">
        <v>2245</v>
      </c>
      <c r="J509" s="39">
        <v>115</v>
      </c>
      <c r="K509" s="1" t="s">
        <v>124</v>
      </c>
      <c r="L509" s="1" t="s">
        <v>97</v>
      </c>
      <c r="M509" s="1" t="s">
        <v>85</v>
      </c>
      <c r="N509" s="1" t="s">
        <v>752</v>
      </c>
      <c r="O509" s="1" t="s">
        <v>126</v>
      </c>
      <c r="P509" s="7">
        <v>1</v>
      </c>
      <c r="Q509" s="3" t="s">
        <v>107</v>
      </c>
      <c r="R509" s="10">
        <v>2018</v>
      </c>
      <c r="W509" t="str">
        <v>6c92e2d397693207d989d46464700492</v>
      </c>
    </row>
    <row r="510" spans="1:23" hidden="1" thickBot="1" x14ac:dyDescent="0.4">
      <c r="A510" s="8" t="s">
        <v>2246</v>
      </c>
      <c r="B510" s="1" t="s">
        <v>17</v>
      </c>
      <c r="C510" s="2">
        <v>43113.542858796296</v>
      </c>
      <c r="D510" s="28">
        <v>43113</v>
      </c>
      <c r="E510" s="28"/>
      <c r="F510" s="5" t="s">
        <v>28</v>
      </c>
      <c r="G510" s="1" t="s">
        <v>2247</v>
      </c>
      <c r="H510" s="4" t="s">
        <v>60</v>
      </c>
      <c r="I510" s="1" t="s">
        <v>2248</v>
      </c>
      <c r="J510" s="39">
        <v>77</v>
      </c>
      <c r="K510" s="1" t="s">
        <v>104</v>
      </c>
      <c r="L510" s="1" t="s">
        <v>1430</v>
      </c>
      <c r="M510" s="1" t="s">
        <v>85</v>
      </c>
      <c r="N510" s="1" t="s">
        <v>63</v>
      </c>
      <c r="O510" s="1" t="s">
        <v>24</v>
      </c>
      <c r="P510" s="7">
        <v>1</v>
      </c>
      <c r="Q510" s="3" t="s">
        <v>107</v>
      </c>
      <c r="R510" s="10">
        <v>2018</v>
      </c>
      <c r="W510" t="str">
        <v>1c78eaf9ec409703e3146cd034d187ef</v>
      </c>
    </row>
    <row r="511" spans="1:23" hidden="1" thickBot="1" x14ac:dyDescent="0.4">
      <c r="A511" s="8" t="s">
        <v>2249</v>
      </c>
      <c r="B511" s="1" t="s">
        <v>17</v>
      </c>
      <c r="C511" s="2">
        <v>43201.804456018515</v>
      </c>
      <c r="D511" s="28">
        <v>43201</v>
      </c>
      <c r="E511" s="28"/>
      <c r="F511" s="5" t="s">
        <v>28</v>
      </c>
      <c r="G511" s="1" t="s">
        <v>2250</v>
      </c>
      <c r="H511" s="1" t="s">
        <v>473</v>
      </c>
      <c r="I511" s="1" t="s">
        <v>2251</v>
      </c>
      <c r="J511" s="39">
        <v>69.900000000000006</v>
      </c>
      <c r="K511" s="1" t="s">
        <v>32</v>
      </c>
      <c r="L511" s="1" t="s">
        <v>23</v>
      </c>
      <c r="M511" s="1" t="s">
        <v>24</v>
      </c>
      <c r="N511" s="1" t="s">
        <v>350</v>
      </c>
      <c r="O511" s="1" t="s">
        <v>35</v>
      </c>
      <c r="P511" s="7">
        <v>4</v>
      </c>
      <c r="Q511" s="3" t="s">
        <v>36</v>
      </c>
      <c r="R511" s="10">
        <v>2018</v>
      </c>
      <c r="W511" t="str">
        <v>e3d00d0b8da3f7cb186267acb4b75eb7</v>
      </c>
    </row>
    <row r="512" spans="1:23" hidden="1" thickBot="1" x14ac:dyDescent="0.4">
      <c r="A512" s="8" t="s">
        <v>2252</v>
      </c>
      <c r="B512" s="1" t="s">
        <v>17</v>
      </c>
      <c r="C512" s="2">
        <v>43004.517569444448</v>
      </c>
      <c r="D512" s="28">
        <v>43004</v>
      </c>
      <c r="E512" s="28"/>
      <c r="F512" s="5" t="s">
        <v>28</v>
      </c>
      <c r="G512" s="1" t="s">
        <v>2253</v>
      </c>
      <c r="H512" s="1" t="s">
        <v>2254</v>
      </c>
      <c r="I512" s="1" t="s">
        <v>2255</v>
      </c>
      <c r="J512" s="39">
        <v>79.900000000000006</v>
      </c>
      <c r="K512" s="1" t="s">
        <v>222</v>
      </c>
      <c r="L512" s="1" t="s">
        <v>1205</v>
      </c>
      <c r="M512" s="1" t="s">
        <v>1206</v>
      </c>
      <c r="N512" s="1" t="s">
        <v>50</v>
      </c>
      <c r="O512" s="1" t="s">
        <v>24</v>
      </c>
      <c r="P512" s="7">
        <v>9</v>
      </c>
      <c r="Q512" s="3" t="s">
        <v>148</v>
      </c>
      <c r="R512" s="10">
        <v>2017</v>
      </c>
      <c r="W512" t="str">
        <v>3b9671a31679fa4544b9b7a1e55ffe4f</v>
      </c>
    </row>
    <row r="513" spans="1:23" hidden="1" thickBot="1" x14ac:dyDescent="0.4">
      <c r="A513" s="8" t="s">
        <v>2256</v>
      </c>
      <c r="B513" s="1" t="s">
        <v>17</v>
      </c>
      <c r="C513" s="2">
        <v>43228.361342592594</v>
      </c>
      <c r="D513" s="28">
        <v>43228</v>
      </c>
      <c r="E513" s="28"/>
      <c r="F513" s="5" t="s">
        <v>28</v>
      </c>
      <c r="G513" s="1" t="s">
        <v>2257</v>
      </c>
      <c r="H513" s="1" t="s">
        <v>2258</v>
      </c>
      <c r="I513" s="1" t="s">
        <v>2259</v>
      </c>
      <c r="J513" s="39">
        <v>169</v>
      </c>
      <c r="K513" s="1" t="s">
        <v>32</v>
      </c>
      <c r="L513" s="1" t="s">
        <v>118</v>
      </c>
      <c r="M513" s="1" t="s">
        <v>24</v>
      </c>
      <c r="N513" s="1" t="s">
        <v>34</v>
      </c>
      <c r="O513" s="1" t="s">
        <v>35</v>
      </c>
      <c r="P513" s="7">
        <v>5</v>
      </c>
      <c r="Q513" s="3" t="s">
        <v>26</v>
      </c>
      <c r="R513" s="10">
        <v>2018</v>
      </c>
      <c r="W513" t="str">
        <v>ae1f2d3db5462b71c16cb90ff969f099</v>
      </c>
    </row>
    <row r="514" spans="1:23" hidden="1" thickBot="1" x14ac:dyDescent="0.4">
      <c r="A514" s="8" t="s">
        <v>2260</v>
      </c>
      <c r="B514" s="1" t="s">
        <v>17</v>
      </c>
      <c r="C514" s="2">
        <v>43172.546087962961</v>
      </c>
      <c r="D514" s="28">
        <v>43172</v>
      </c>
      <c r="E514" s="28"/>
      <c r="F514" s="5" t="s">
        <v>28</v>
      </c>
      <c r="G514" s="1" t="s">
        <v>2069</v>
      </c>
      <c r="H514" s="1" t="s">
        <v>1828</v>
      </c>
      <c r="I514" s="4" t="s">
        <v>2261</v>
      </c>
      <c r="J514" s="39">
        <v>95</v>
      </c>
      <c r="K514" s="1" t="s">
        <v>75</v>
      </c>
      <c r="L514" s="1" t="s">
        <v>155</v>
      </c>
      <c r="M514" s="1" t="s">
        <v>24</v>
      </c>
      <c r="N514" s="1" t="s">
        <v>77</v>
      </c>
      <c r="O514" s="1" t="s">
        <v>78</v>
      </c>
      <c r="P514" s="7">
        <v>3</v>
      </c>
      <c r="Q514" s="3" t="s">
        <v>200</v>
      </c>
      <c r="R514" s="10">
        <v>2018</v>
      </c>
      <c r="W514" t="str">
        <v>5d79b555805a2c67a647b4f2ed28891c</v>
      </c>
    </row>
    <row r="515" spans="1:23" hidden="1" thickBot="1" x14ac:dyDescent="0.4">
      <c r="A515" s="8" t="s">
        <v>2262</v>
      </c>
      <c r="B515" s="1" t="s">
        <v>17</v>
      </c>
      <c r="C515" s="2">
        <v>43134.38826388889</v>
      </c>
      <c r="D515" s="28">
        <v>43134</v>
      </c>
      <c r="E515" s="28"/>
      <c r="F515" s="5" t="s">
        <v>71</v>
      </c>
      <c r="G515" s="1" t="s">
        <v>2263</v>
      </c>
      <c r="H515" s="1" t="s">
        <v>2264</v>
      </c>
      <c r="I515" s="1" t="s">
        <v>2265</v>
      </c>
      <c r="J515" s="39">
        <v>64.900000000000006</v>
      </c>
      <c r="K515" s="1" t="s">
        <v>210</v>
      </c>
      <c r="L515" s="1" t="s">
        <v>335</v>
      </c>
      <c r="M515" s="1" t="s">
        <v>85</v>
      </c>
      <c r="N515" s="1" t="s">
        <v>50</v>
      </c>
      <c r="O515" s="1" t="s">
        <v>24</v>
      </c>
      <c r="P515" s="7">
        <v>2</v>
      </c>
      <c r="Q515" s="3" t="s">
        <v>69</v>
      </c>
      <c r="R515" s="10">
        <v>2018</v>
      </c>
      <c r="W515" t="str">
        <v>4bad08b56f16face64a87351f339d728</v>
      </c>
    </row>
    <row r="516" spans="1:23" hidden="1" thickBot="1" x14ac:dyDescent="0.4">
      <c r="A516" s="8" t="s">
        <v>2266</v>
      </c>
      <c r="B516" s="1" t="s">
        <v>17</v>
      </c>
      <c r="C516" s="2">
        <v>43060.999247685184</v>
      </c>
      <c r="D516" s="28">
        <v>43060</v>
      </c>
      <c r="E516" s="28"/>
      <c r="F516" s="5" t="s">
        <v>28</v>
      </c>
      <c r="G516" s="1" t="s">
        <v>2267</v>
      </c>
      <c r="H516" s="1" t="s">
        <v>742</v>
      </c>
      <c r="I516" s="1" t="s">
        <v>2268</v>
      </c>
      <c r="J516" s="39">
        <v>159.77000000000001</v>
      </c>
      <c r="K516" s="1"/>
      <c r="L516" s="1" t="s">
        <v>831</v>
      </c>
      <c r="M516" s="1" t="s">
        <v>126</v>
      </c>
      <c r="N516" s="1" t="s">
        <v>98</v>
      </c>
      <c r="O516" s="1" t="s">
        <v>24</v>
      </c>
      <c r="P516" s="7">
        <v>11</v>
      </c>
      <c r="Q516" s="3" t="s">
        <v>99</v>
      </c>
      <c r="R516" s="10">
        <v>2017</v>
      </c>
      <c r="W516" t="str">
        <v>2b091bda8d69a64119fa4ec34147f946</v>
      </c>
    </row>
    <row r="517" spans="1:23" hidden="1" thickBot="1" x14ac:dyDescent="0.4">
      <c r="A517" s="8" t="s">
        <v>2269</v>
      </c>
      <c r="B517" s="1" t="s">
        <v>17</v>
      </c>
      <c r="C517" s="2">
        <v>42909.862326388888</v>
      </c>
      <c r="D517" s="28">
        <v>42909</v>
      </c>
      <c r="E517" s="28"/>
      <c r="F517" s="5" t="s">
        <v>28</v>
      </c>
      <c r="G517" s="1" t="s">
        <v>2270</v>
      </c>
      <c r="H517" s="1" t="s">
        <v>2271</v>
      </c>
      <c r="I517" s="1" t="s">
        <v>2272</v>
      </c>
      <c r="J517" s="39">
        <v>138.55000000000001</v>
      </c>
      <c r="K517" s="1" t="s">
        <v>96</v>
      </c>
      <c r="L517" s="1" t="s">
        <v>1451</v>
      </c>
      <c r="M517" s="1" t="s">
        <v>859</v>
      </c>
      <c r="N517" s="1" t="s">
        <v>566</v>
      </c>
      <c r="O517" s="1" t="s">
        <v>540</v>
      </c>
      <c r="P517" s="7">
        <v>6</v>
      </c>
      <c r="Q517" s="3" t="s">
        <v>119</v>
      </c>
      <c r="R517" s="10">
        <v>2017</v>
      </c>
      <c r="W517" t="str">
        <v>531a74ff9a6617b0cae88c4b67646988</v>
      </c>
    </row>
    <row r="518" spans="1:23" hidden="1" thickBot="1" x14ac:dyDescent="0.4">
      <c r="A518" s="8" t="s">
        <v>2273</v>
      </c>
      <c r="B518" s="1" t="s">
        <v>17</v>
      </c>
      <c r="C518" s="2">
        <v>43034.448854166665</v>
      </c>
      <c r="D518" s="28">
        <v>43034</v>
      </c>
      <c r="E518" s="28"/>
      <c r="F518" s="5" t="s">
        <v>28</v>
      </c>
      <c r="G518" s="1" t="s">
        <v>1912</v>
      </c>
      <c r="H518" s="1" t="s">
        <v>267</v>
      </c>
      <c r="I518" s="1" t="s">
        <v>2274</v>
      </c>
      <c r="J518" s="39">
        <v>89.99</v>
      </c>
      <c r="K518" s="1" t="s">
        <v>32</v>
      </c>
      <c r="L518" s="1" t="s">
        <v>34</v>
      </c>
      <c r="M518" s="1" t="s">
        <v>35</v>
      </c>
      <c r="N518" s="1" t="s">
        <v>270</v>
      </c>
      <c r="O518" s="1" t="s">
        <v>24</v>
      </c>
      <c r="P518" s="7">
        <v>10</v>
      </c>
      <c r="Q518" s="3" t="s">
        <v>366</v>
      </c>
      <c r="R518" s="10">
        <v>2017</v>
      </c>
      <c r="W518" t="str">
        <v>6f4016e726a9987c48a94f9c2e26898a</v>
      </c>
    </row>
    <row r="519" spans="1:23" hidden="1" thickBot="1" x14ac:dyDescent="0.4">
      <c r="A519" s="8" t="s">
        <v>2275</v>
      </c>
      <c r="B519" s="1" t="s">
        <v>17</v>
      </c>
      <c r="C519" s="2">
        <v>42921.569004629629</v>
      </c>
      <c r="D519" s="28">
        <v>42921</v>
      </c>
      <c r="E519" s="28"/>
      <c r="F519" s="5" t="s">
        <v>28</v>
      </c>
      <c r="G519" s="1" t="s">
        <v>2276</v>
      </c>
      <c r="H519" s="1" t="s">
        <v>316</v>
      </c>
      <c r="I519" s="1" t="s">
        <v>2277</v>
      </c>
      <c r="J519" s="39">
        <v>205</v>
      </c>
      <c r="K519" s="1" t="s">
        <v>41</v>
      </c>
      <c r="L519" s="1" t="s">
        <v>733</v>
      </c>
      <c r="M519" s="1" t="s">
        <v>24</v>
      </c>
      <c r="N519" s="1" t="s">
        <v>50</v>
      </c>
      <c r="O519" s="1" t="s">
        <v>24</v>
      </c>
      <c r="P519" s="7">
        <v>7</v>
      </c>
      <c r="Q519" s="3" t="s">
        <v>64</v>
      </c>
      <c r="R519" s="10">
        <v>2017</v>
      </c>
      <c r="W519" t="str">
        <v>c0980db7048da7ab8724b3d733cdc449</v>
      </c>
    </row>
    <row r="520" spans="1:23" hidden="1" thickBot="1" x14ac:dyDescent="0.4">
      <c r="A520" s="8" t="s">
        <v>2278</v>
      </c>
      <c r="B520" s="1" t="s">
        <v>17</v>
      </c>
      <c r="C520" s="2">
        <v>43085.693101851852</v>
      </c>
      <c r="D520" s="28">
        <v>43085</v>
      </c>
      <c r="E520" s="28"/>
      <c r="F520" s="5" t="s">
        <v>28</v>
      </c>
      <c r="G520" s="1" t="s">
        <v>2279</v>
      </c>
      <c r="H520" s="1" t="s">
        <v>1264</v>
      </c>
      <c r="I520" s="1" t="s">
        <v>2280</v>
      </c>
      <c r="J520" s="39">
        <v>89.99</v>
      </c>
      <c r="K520" s="1" t="s">
        <v>153</v>
      </c>
      <c r="L520" s="1" t="s">
        <v>797</v>
      </c>
      <c r="M520" s="1" t="s">
        <v>285</v>
      </c>
      <c r="N520" s="1" t="s">
        <v>1266</v>
      </c>
      <c r="O520" s="1" t="s">
        <v>85</v>
      </c>
      <c r="P520" s="7">
        <v>12</v>
      </c>
      <c r="Q520" s="3" t="s">
        <v>138</v>
      </c>
      <c r="R520" s="10">
        <v>2017</v>
      </c>
      <c r="W520" t="str">
        <v>5a43a71d1ddc76ba951f292c1b4c66c2</v>
      </c>
    </row>
    <row r="521" spans="1:23" hidden="1" thickBot="1" x14ac:dyDescent="0.4">
      <c r="A521" s="8" t="s">
        <v>2281</v>
      </c>
      <c r="B521" s="1" t="s">
        <v>17</v>
      </c>
      <c r="C521" s="2">
        <v>43142.723495370374</v>
      </c>
      <c r="D521" s="28">
        <v>43142</v>
      </c>
      <c r="E521" s="28"/>
      <c r="F521" s="5" t="s">
        <v>28</v>
      </c>
      <c r="G521" s="1" t="s">
        <v>2282</v>
      </c>
      <c r="H521" s="1" t="s">
        <v>2283</v>
      </c>
      <c r="I521" s="1" t="s">
        <v>2284</v>
      </c>
      <c r="J521" s="39">
        <v>59.9</v>
      </c>
      <c r="K521" s="1" t="s">
        <v>32</v>
      </c>
      <c r="L521" s="1" t="s">
        <v>34</v>
      </c>
      <c r="M521" s="1" t="s">
        <v>35</v>
      </c>
      <c r="N521" s="1" t="s">
        <v>766</v>
      </c>
      <c r="O521" s="1" t="s">
        <v>35</v>
      </c>
      <c r="P521" s="7">
        <v>2</v>
      </c>
      <c r="Q521" s="3" t="s">
        <v>69</v>
      </c>
      <c r="R521" s="10">
        <v>2018</v>
      </c>
      <c r="W521" t="str">
        <v>1f32e76e92fc0ebf756639dad26ebaa9</v>
      </c>
    </row>
    <row r="522" spans="1:23" hidden="1" thickBot="1" x14ac:dyDescent="0.4">
      <c r="A522" s="8" t="s">
        <v>2285</v>
      </c>
      <c r="B522" s="1" t="s">
        <v>17</v>
      </c>
      <c r="C522" s="2">
        <v>43065.401782407411</v>
      </c>
      <c r="D522" s="28">
        <v>43065</v>
      </c>
      <c r="E522" s="28"/>
      <c r="F522" s="5" t="s">
        <v>28</v>
      </c>
      <c r="G522" s="1" t="s">
        <v>2286</v>
      </c>
      <c r="H522" s="1" t="s">
        <v>769</v>
      </c>
      <c r="I522" s="1" t="s">
        <v>2287</v>
      </c>
      <c r="J522" s="39">
        <v>85</v>
      </c>
      <c r="K522" s="1" t="s">
        <v>41</v>
      </c>
      <c r="L522" s="1" t="s">
        <v>565</v>
      </c>
      <c r="M522" s="1" t="s">
        <v>24</v>
      </c>
      <c r="N522" s="1" t="s">
        <v>50</v>
      </c>
      <c r="O522" s="1" t="s">
        <v>24</v>
      </c>
      <c r="P522" s="7">
        <v>11</v>
      </c>
      <c r="Q522" s="3" t="s">
        <v>99</v>
      </c>
      <c r="R522" s="10">
        <v>2017</v>
      </c>
      <c r="W522" t="str">
        <v>ec39cdf678b1f2c763a1027c55241ce9</v>
      </c>
    </row>
    <row r="523" spans="1:23" hidden="1" thickBot="1" x14ac:dyDescent="0.4">
      <c r="A523" s="8" t="s">
        <v>2288</v>
      </c>
      <c r="B523" s="1" t="s">
        <v>17</v>
      </c>
      <c r="C523" s="2">
        <v>43054.67287037037</v>
      </c>
      <c r="D523" s="28">
        <v>43054</v>
      </c>
      <c r="E523" s="28"/>
      <c r="F523" s="5" t="s">
        <v>28</v>
      </c>
      <c r="G523" s="1" t="s">
        <v>273</v>
      </c>
      <c r="H523" s="1" t="s">
        <v>274</v>
      </c>
      <c r="I523" s="1" t="s">
        <v>2289</v>
      </c>
      <c r="J523" s="39">
        <v>24.5</v>
      </c>
      <c r="K523" s="1" t="s">
        <v>276</v>
      </c>
      <c r="L523" s="1" t="s">
        <v>34</v>
      </c>
      <c r="M523" s="1" t="s">
        <v>35</v>
      </c>
      <c r="N523" s="1" t="s">
        <v>277</v>
      </c>
      <c r="O523" s="1" t="s">
        <v>24</v>
      </c>
      <c r="P523" s="7">
        <v>11</v>
      </c>
      <c r="Q523" s="3" t="s">
        <v>99</v>
      </c>
      <c r="R523" s="10">
        <v>2017</v>
      </c>
      <c r="W523" t="str">
        <v>f407f10544f08b5406732fd467aa4bac</v>
      </c>
    </row>
    <row r="524" spans="1:23" hidden="1" thickBot="1" x14ac:dyDescent="0.4">
      <c r="A524" s="8" t="s">
        <v>2290</v>
      </c>
      <c r="B524" s="1" t="s">
        <v>17</v>
      </c>
      <c r="C524" s="2">
        <v>43156.128483796296</v>
      </c>
      <c r="D524" s="28">
        <v>43156</v>
      </c>
      <c r="E524" s="28"/>
      <c r="F524" s="5" t="s">
        <v>28</v>
      </c>
      <c r="G524" s="1" t="s">
        <v>2291</v>
      </c>
      <c r="H524" s="1" t="s">
        <v>1300</v>
      </c>
      <c r="I524" s="1" t="s">
        <v>2292</v>
      </c>
      <c r="J524" s="39">
        <v>21.99</v>
      </c>
      <c r="K524" s="1" t="s">
        <v>429</v>
      </c>
      <c r="L524" s="1" t="s">
        <v>2293</v>
      </c>
      <c r="M524" s="1" t="s">
        <v>106</v>
      </c>
      <c r="N524" s="1" t="s">
        <v>50</v>
      </c>
      <c r="O524" s="1" t="s">
        <v>24</v>
      </c>
      <c r="P524" s="7">
        <v>2</v>
      </c>
      <c r="Q524" s="3" t="s">
        <v>69</v>
      </c>
      <c r="R524" s="10">
        <v>2018</v>
      </c>
      <c r="W524" t="str">
        <v>b830151a31b4a50240340fa048e7ff31</v>
      </c>
    </row>
    <row r="525" spans="1:23" hidden="1" thickBot="1" x14ac:dyDescent="0.4">
      <c r="A525" s="8" t="s">
        <v>2294</v>
      </c>
      <c r="B525" s="1" t="s">
        <v>17</v>
      </c>
      <c r="C525" s="2">
        <v>43208.418090277781</v>
      </c>
      <c r="D525" s="28">
        <v>43208</v>
      </c>
      <c r="E525" s="28"/>
      <c r="F525" s="5" t="s">
        <v>28</v>
      </c>
      <c r="G525" s="1" t="s">
        <v>2295</v>
      </c>
      <c r="H525" s="1" t="s">
        <v>2296</v>
      </c>
      <c r="I525" s="1" t="s">
        <v>2297</v>
      </c>
      <c r="J525" s="39">
        <v>94.45</v>
      </c>
      <c r="K525" s="1" t="s">
        <v>842</v>
      </c>
      <c r="L525" s="1" t="s">
        <v>2298</v>
      </c>
      <c r="M525" s="1" t="s">
        <v>24</v>
      </c>
      <c r="N525" s="1" t="s">
        <v>2299</v>
      </c>
      <c r="O525" s="1" t="s">
        <v>85</v>
      </c>
      <c r="P525" s="7">
        <v>4</v>
      </c>
      <c r="Q525" s="3" t="s">
        <v>36</v>
      </c>
      <c r="R525" s="10">
        <v>2018</v>
      </c>
      <c r="W525" t="str">
        <v>ea6ff0ed3f74b7699b032447def50d75</v>
      </c>
    </row>
    <row r="526" spans="1:23" hidden="1" thickBot="1" x14ac:dyDescent="0.4">
      <c r="A526" s="8" t="s">
        <v>2300</v>
      </c>
      <c r="B526" s="1" t="s">
        <v>17</v>
      </c>
      <c r="C526" s="2">
        <v>43279.647094907406</v>
      </c>
      <c r="D526" s="28">
        <v>43279</v>
      </c>
      <c r="E526" s="28"/>
      <c r="F526" s="5" t="s">
        <v>71</v>
      </c>
      <c r="G526" s="1" t="s">
        <v>2301</v>
      </c>
      <c r="H526" s="1" t="s">
        <v>2302</v>
      </c>
      <c r="I526" s="1" t="s">
        <v>2303</v>
      </c>
      <c r="J526" s="39">
        <v>40.159999999999997</v>
      </c>
      <c r="K526" s="1" t="s">
        <v>32</v>
      </c>
      <c r="L526" s="1" t="s">
        <v>526</v>
      </c>
      <c r="M526" s="1" t="s">
        <v>648</v>
      </c>
      <c r="N526" s="1" t="s">
        <v>269</v>
      </c>
      <c r="O526" s="1" t="s">
        <v>24</v>
      </c>
      <c r="P526" s="7">
        <v>6</v>
      </c>
      <c r="Q526" s="3" t="s">
        <v>57</v>
      </c>
      <c r="R526" s="10">
        <v>2018</v>
      </c>
      <c r="W526" t="str">
        <v>4f2ed03887c7e9a4c420d897e077c172</v>
      </c>
    </row>
    <row r="527" spans="1:23" hidden="1" thickBot="1" x14ac:dyDescent="0.4">
      <c r="A527" s="8" t="s">
        <v>2304</v>
      </c>
      <c r="B527" s="1" t="s">
        <v>17</v>
      </c>
      <c r="C527" s="2">
        <v>43067.576608796298</v>
      </c>
      <c r="D527" s="28">
        <v>43067</v>
      </c>
      <c r="E527" s="28"/>
      <c r="F527" s="5" t="s">
        <v>28</v>
      </c>
      <c r="G527" s="1" t="s">
        <v>2305</v>
      </c>
      <c r="H527" s="1" t="s">
        <v>2306</v>
      </c>
      <c r="I527" s="1" t="s">
        <v>2307</v>
      </c>
      <c r="J527" s="39">
        <v>99.89</v>
      </c>
      <c r="K527" s="1" t="s">
        <v>2308</v>
      </c>
      <c r="L527" s="1" t="s">
        <v>1310</v>
      </c>
      <c r="M527" s="1" t="s">
        <v>85</v>
      </c>
      <c r="N527" s="1" t="s">
        <v>705</v>
      </c>
      <c r="O527" s="1" t="s">
        <v>35</v>
      </c>
      <c r="P527" s="7">
        <v>11</v>
      </c>
      <c r="Q527" s="3" t="s">
        <v>99</v>
      </c>
      <c r="R527" s="10">
        <v>2017</v>
      </c>
      <c r="W527" t="str">
        <v>70635d01f32a4247c5afa2052215d892</v>
      </c>
    </row>
    <row r="528" spans="1:23" hidden="1" thickBot="1" x14ac:dyDescent="0.4">
      <c r="A528" s="8" t="s">
        <v>2309</v>
      </c>
      <c r="B528" s="1" t="s">
        <v>17</v>
      </c>
      <c r="C528" s="2">
        <v>42957.668321759258</v>
      </c>
      <c r="D528" s="28">
        <v>42957</v>
      </c>
      <c r="E528" s="28"/>
      <c r="F528" s="5" t="s">
        <v>28</v>
      </c>
      <c r="G528" s="1" t="s">
        <v>2310</v>
      </c>
      <c r="H528" s="1" t="s">
        <v>2311</v>
      </c>
      <c r="I528" s="1" t="s">
        <v>2312</v>
      </c>
      <c r="J528" s="39">
        <v>59.9</v>
      </c>
      <c r="K528" s="1" t="s">
        <v>463</v>
      </c>
      <c r="L528" s="1" t="s">
        <v>739</v>
      </c>
      <c r="M528" s="1" t="s">
        <v>78</v>
      </c>
      <c r="N528" s="1" t="s">
        <v>335</v>
      </c>
      <c r="O528" s="1" t="s">
        <v>85</v>
      </c>
      <c r="P528" s="7">
        <v>8</v>
      </c>
      <c r="Q528" s="3" t="s">
        <v>44</v>
      </c>
      <c r="R528" s="10">
        <v>2017</v>
      </c>
      <c r="W528" t="str">
        <v>5dba08d21f1386085c1bdd47548f34a4</v>
      </c>
    </row>
    <row r="529" spans="1:23" hidden="1" thickBot="1" x14ac:dyDescent="0.4">
      <c r="A529" s="8" t="s">
        <v>2313</v>
      </c>
      <c r="B529" s="1" t="s">
        <v>1511</v>
      </c>
      <c r="C529" s="2">
        <v>43226.8437962963</v>
      </c>
      <c r="D529" s="28">
        <v>43226</v>
      </c>
      <c r="E529" s="28"/>
      <c r="F529" s="5" t="s">
        <v>28</v>
      </c>
      <c r="G529" s="1" t="s">
        <v>2314</v>
      </c>
      <c r="H529" s="1" t="s">
        <v>47</v>
      </c>
      <c r="I529" s="1" t="s">
        <v>2315</v>
      </c>
      <c r="J529" s="39">
        <v>277.72000000000003</v>
      </c>
      <c r="K529" s="1" t="s">
        <v>32</v>
      </c>
      <c r="L529" s="1" t="s">
        <v>23</v>
      </c>
      <c r="M529" s="1" t="s">
        <v>24</v>
      </c>
      <c r="N529" s="1" t="s">
        <v>50</v>
      </c>
      <c r="O529" s="1" t="s">
        <v>24</v>
      </c>
      <c r="P529" s="7">
        <v>5</v>
      </c>
      <c r="Q529" s="3" t="s">
        <v>26</v>
      </c>
      <c r="R529" s="10">
        <v>2018</v>
      </c>
      <c r="W529" t="str">
        <v>3322f81bd149a446356f03c9803665cf</v>
      </c>
    </row>
    <row r="530" spans="1:23" hidden="1" thickBot="1" x14ac:dyDescent="0.4">
      <c r="A530" s="8" t="s">
        <v>2316</v>
      </c>
      <c r="B530" s="1" t="s">
        <v>17</v>
      </c>
      <c r="C530" s="2">
        <v>43000.512372685182</v>
      </c>
      <c r="D530" s="28">
        <v>43000</v>
      </c>
      <c r="E530" s="28"/>
      <c r="F530" s="5" t="s">
        <v>28</v>
      </c>
      <c r="G530" s="1" t="s">
        <v>2317</v>
      </c>
      <c r="H530" s="1" t="s">
        <v>2318</v>
      </c>
      <c r="I530" s="1" t="s">
        <v>2319</v>
      </c>
      <c r="J530" s="39">
        <v>117.79</v>
      </c>
      <c r="K530" s="1" t="s">
        <v>32</v>
      </c>
      <c r="L530" s="1" t="s">
        <v>2320</v>
      </c>
      <c r="M530" s="1" t="s">
        <v>35</v>
      </c>
      <c r="N530" s="1" t="s">
        <v>2321</v>
      </c>
      <c r="O530" s="1" t="s">
        <v>540</v>
      </c>
      <c r="P530" s="7">
        <v>9</v>
      </c>
      <c r="Q530" s="3" t="s">
        <v>148</v>
      </c>
      <c r="R530" s="10">
        <v>2017</v>
      </c>
      <c r="W530" t="str">
        <v>219053fd0b52b800d2c901487d11ee93</v>
      </c>
    </row>
    <row r="531" spans="1:23" hidden="1" thickBot="1" x14ac:dyDescent="0.4">
      <c r="A531" s="8" t="s">
        <v>2322</v>
      </c>
      <c r="B531" s="1" t="s">
        <v>17</v>
      </c>
      <c r="C531" s="2">
        <v>43122.862384259257</v>
      </c>
      <c r="D531" s="28">
        <v>43122</v>
      </c>
      <c r="E531" s="28"/>
      <c r="F531" s="5" t="s">
        <v>28</v>
      </c>
      <c r="G531" s="1" t="s">
        <v>2323</v>
      </c>
      <c r="H531" s="1" t="s">
        <v>1229</v>
      </c>
      <c r="I531" s="4" t="s">
        <v>2324</v>
      </c>
      <c r="J531" s="39">
        <v>19.899999999999999</v>
      </c>
      <c r="K531" s="1" t="s">
        <v>429</v>
      </c>
      <c r="L531" s="1" t="s">
        <v>77</v>
      </c>
      <c r="M531" s="1" t="s">
        <v>78</v>
      </c>
      <c r="N531" s="1" t="s">
        <v>50</v>
      </c>
      <c r="O531" s="1" t="s">
        <v>24</v>
      </c>
      <c r="P531" s="7">
        <v>1</v>
      </c>
      <c r="Q531" s="3" t="s">
        <v>107</v>
      </c>
      <c r="R531" s="10">
        <v>2018</v>
      </c>
      <c r="W531" t="str">
        <v>b803962943a08a081c52d087e852358c</v>
      </c>
    </row>
    <row r="532" spans="1:23" hidden="1" thickBot="1" x14ac:dyDescent="0.4">
      <c r="A532" s="8" t="s">
        <v>2325</v>
      </c>
      <c r="B532" s="1" t="s">
        <v>17</v>
      </c>
      <c r="C532" s="2">
        <v>43276.827476851853</v>
      </c>
      <c r="D532" s="28">
        <v>43276</v>
      </c>
      <c r="E532" s="28"/>
      <c r="F532" s="5" t="s">
        <v>28</v>
      </c>
      <c r="G532" s="1" t="s">
        <v>2326</v>
      </c>
      <c r="H532" s="1" t="s">
        <v>122</v>
      </c>
      <c r="I532" s="1" t="s">
        <v>2327</v>
      </c>
      <c r="J532" s="39">
        <v>104.9</v>
      </c>
      <c r="K532" s="1" t="s">
        <v>124</v>
      </c>
      <c r="L532" s="1" t="s">
        <v>733</v>
      </c>
      <c r="M532" s="1" t="s">
        <v>24</v>
      </c>
      <c r="N532" s="1" t="s">
        <v>127</v>
      </c>
      <c r="O532" s="1" t="s">
        <v>24</v>
      </c>
      <c r="P532" s="7">
        <v>6</v>
      </c>
      <c r="Q532" s="3" t="s">
        <v>57</v>
      </c>
      <c r="R532" s="10">
        <v>2018</v>
      </c>
      <c r="W532" t="str">
        <v>3fd2bc52f78d2ba4e12276c4ad7578b9</v>
      </c>
    </row>
    <row r="533" spans="1:23" hidden="1" thickBot="1" x14ac:dyDescent="0.4">
      <c r="A533" s="8" t="s">
        <v>2328</v>
      </c>
      <c r="B533" s="1" t="s">
        <v>17</v>
      </c>
      <c r="C533" s="2">
        <v>42847.349282407406</v>
      </c>
      <c r="D533" s="28">
        <v>42847</v>
      </c>
      <c r="E533" s="28"/>
      <c r="F533" s="5" t="s">
        <v>28</v>
      </c>
      <c r="G533" s="1" t="s">
        <v>2329</v>
      </c>
      <c r="H533" s="1" t="s">
        <v>2330</v>
      </c>
      <c r="I533" s="1" t="s">
        <v>2331</v>
      </c>
      <c r="J533" s="39">
        <v>49</v>
      </c>
      <c r="K533" s="1" t="s">
        <v>429</v>
      </c>
      <c r="L533" s="1" t="s">
        <v>1172</v>
      </c>
      <c r="M533" s="1" t="s">
        <v>24</v>
      </c>
      <c r="N533" s="1" t="s">
        <v>1532</v>
      </c>
      <c r="O533" s="1" t="s">
        <v>24</v>
      </c>
      <c r="P533" s="7">
        <v>4</v>
      </c>
      <c r="Q533" s="3" t="s">
        <v>377</v>
      </c>
      <c r="R533" s="10">
        <v>2017</v>
      </c>
      <c r="W533" t="str">
        <v>50229fec371aedaedb230fa801638cfc</v>
      </c>
    </row>
    <row r="534" spans="1:23" hidden="1" thickBot="1" x14ac:dyDescent="0.4">
      <c r="A534" s="8" t="s">
        <v>2332</v>
      </c>
      <c r="B534" s="1" t="s">
        <v>17</v>
      </c>
      <c r="C534" s="2">
        <v>43136.721331018518</v>
      </c>
      <c r="D534" s="28">
        <v>43136</v>
      </c>
      <c r="E534" s="28"/>
      <c r="F534" s="5" t="s">
        <v>28</v>
      </c>
      <c r="G534" s="1" t="s">
        <v>2333</v>
      </c>
      <c r="H534" s="1" t="s">
        <v>2334</v>
      </c>
      <c r="I534" s="1" t="s">
        <v>2335</v>
      </c>
      <c r="J534" s="39">
        <v>29.99</v>
      </c>
      <c r="K534" s="1" t="s">
        <v>429</v>
      </c>
      <c r="L534" s="1" t="s">
        <v>2336</v>
      </c>
      <c r="M534" s="1" t="s">
        <v>126</v>
      </c>
      <c r="N534" s="1" t="s">
        <v>118</v>
      </c>
      <c r="O534" s="1" t="s">
        <v>24</v>
      </c>
      <c r="P534" s="7">
        <v>2</v>
      </c>
      <c r="Q534" s="3" t="s">
        <v>69</v>
      </c>
      <c r="R534" s="10">
        <v>2018</v>
      </c>
      <c r="W534" t="str">
        <v>ce234859d0a65f93cc464a9c1424b5d7</v>
      </c>
    </row>
    <row r="535" spans="1:23" hidden="1" thickBot="1" x14ac:dyDescent="0.4">
      <c r="A535" s="8" t="s">
        <v>2337</v>
      </c>
      <c r="B535" s="1" t="s">
        <v>17</v>
      </c>
      <c r="C535" s="2">
        <v>42946.488634259258</v>
      </c>
      <c r="D535" s="28">
        <v>42946</v>
      </c>
      <c r="E535" s="28"/>
      <c r="F535" s="5" t="s">
        <v>28</v>
      </c>
      <c r="G535" s="4" t="s">
        <v>2338</v>
      </c>
      <c r="H535" s="1" t="s">
        <v>2339</v>
      </c>
      <c r="I535" s="1" t="s">
        <v>2340</v>
      </c>
      <c r="J535" s="39">
        <v>44.9</v>
      </c>
      <c r="K535" s="1" t="s">
        <v>96</v>
      </c>
      <c r="L535" s="1" t="s">
        <v>521</v>
      </c>
      <c r="M535" s="1" t="s">
        <v>24</v>
      </c>
      <c r="N535" s="1" t="s">
        <v>1135</v>
      </c>
      <c r="O535" s="1" t="s">
        <v>24</v>
      </c>
      <c r="P535" s="7">
        <v>7</v>
      </c>
      <c r="Q535" s="3" t="s">
        <v>64</v>
      </c>
      <c r="R535" s="10">
        <v>2017</v>
      </c>
      <c r="W535" t="str">
        <v>033ccfbdfc4d29677b7e1e6df3a82820</v>
      </c>
    </row>
    <row r="536" spans="1:23" hidden="1" thickBot="1" x14ac:dyDescent="0.4">
      <c r="A536" s="8" t="s">
        <v>2341</v>
      </c>
      <c r="B536" s="1" t="s">
        <v>1606</v>
      </c>
      <c r="C536" s="2">
        <v>43043.395775462966</v>
      </c>
      <c r="D536" s="28">
        <v>43043</v>
      </c>
      <c r="E536" s="28"/>
      <c r="F536" s="5" t="s">
        <v>28</v>
      </c>
      <c r="G536" s="1" t="s">
        <v>2342</v>
      </c>
      <c r="H536" s="1" t="s">
        <v>1023</v>
      </c>
      <c r="I536" s="1" t="s">
        <v>2343</v>
      </c>
      <c r="J536" s="39">
        <v>19.899999999999999</v>
      </c>
      <c r="K536" s="1" t="s">
        <v>276</v>
      </c>
      <c r="L536" s="1" t="s">
        <v>211</v>
      </c>
      <c r="M536" s="1" t="s">
        <v>106</v>
      </c>
      <c r="N536" s="1" t="s">
        <v>1026</v>
      </c>
      <c r="O536" s="1" t="s">
        <v>78</v>
      </c>
      <c r="P536" s="7">
        <v>11</v>
      </c>
      <c r="Q536" s="3" t="s">
        <v>99</v>
      </c>
      <c r="R536" s="10">
        <v>2017</v>
      </c>
      <c r="W536" t="str">
        <v>541d399cde50e380f01d8646e4851d1b</v>
      </c>
    </row>
    <row r="537" spans="1:23" hidden="1" thickBot="1" x14ac:dyDescent="0.4">
      <c r="A537" s="8" t="s">
        <v>2344</v>
      </c>
      <c r="B537" s="1" t="s">
        <v>17</v>
      </c>
      <c r="C537" s="2">
        <v>43165.536400462966</v>
      </c>
      <c r="D537" s="28">
        <v>43165</v>
      </c>
      <c r="E537" s="28"/>
      <c r="F537" s="5" t="s">
        <v>28</v>
      </c>
      <c r="G537" s="1" t="s">
        <v>2279</v>
      </c>
      <c r="H537" s="1" t="s">
        <v>1264</v>
      </c>
      <c r="I537" s="1" t="s">
        <v>2345</v>
      </c>
      <c r="J537" s="39">
        <v>110</v>
      </c>
      <c r="K537" s="1" t="s">
        <v>153</v>
      </c>
      <c r="L537" s="1" t="s">
        <v>1183</v>
      </c>
      <c r="M537" s="1" t="s">
        <v>35</v>
      </c>
      <c r="N537" s="1" t="s">
        <v>1266</v>
      </c>
      <c r="O537" s="1" t="s">
        <v>85</v>
      </c>
      <c r="P537" s="7">
        <v>3</v>
      </c>
      <c r="Q537" s="3" t="s">
        <v>200</v>
      </c>
      <c r="R537" s="10">
        <v>2018</v>
      </c>
      <c r="W537" t="str">
        <v>2cb099a54d7344bfd05b445214be4e7f</v>
      </c>
    </row>
    <row r="538" spans="1:23" hidden="1" thickBot="1" x14ac:dyDescent="0.4">
      <c r="A538" s="8" t="s">
        <v>2346</v>
      </c>
      <c r="B538" s="1" t="s">
        <v>17</v>
      </c>
      <c r="C538" s="2">
        <v>43217.586724537039</v>
      </c>
      <c r="D538" s="28">
        <v>43217</v>
      </c>
      <c r="E538" s="28"/>
      <c r="F538" s="5" t="s">
        <v>28</v>
      </c>
      <c r="G538" s="1" t="s">
        <v>2347</v>
      </c>
      <c r="H538" s="1" t="s">
        <v>2348</v>
      </c>
      <c r="I538" s="1" t="s">
        <v>2349</v>
      </c>
      <c r="J538" s="39">
        <v>178.9</v>
      </c>
      <c r="K538" s="1" t="s">
        <v>340</v>
      </c>
      <c r="L538" s="1" t="s">
        <v>559</v>
      </c>
      <c r="M538" s="1" t="s">
        <v>35</v>
      </c>
      <c r="N538" s="1" t="s">
        <v>1141</v>
      </c>
      <c r="O538" s="1" t="s">
        <v>126</v>
      </c>
      <c r="P538" s="7">
        <v>4</v>
      </c>
      <c r="Q538" s="3" t="s">
        <v>36</v>
      </c>
      <c r="R538" s="10">
        <v>2018</v>
      </c>
      <c r="W538" t="str">
        <v>af3327b567206d03f49d5cc63c712a22</v>
      </c>
    </row>
    <row r="539" spans="1:23" hidden="1" thickBot="1" x14ac:dyDescent="0.4">
      <c r="A539" s="8" t="s">
        <v>2350</v>
      </c>
      <c r="B539" s="1" t="s">
        <v>17</v>
      </c>
      <c r="C539" s="2">
        <v>43067.643171296295</v>
      </c>
      <c r="D539" s="28">
        <v>43067</v>
      </c>
      <c r="E539" s="28"/>
      <c r="F539" s="5" t="s">
        <v>28</v>
      </c>
      <c r="G539" s="1" t="s">
        <v>2351</v>
      </c>
      <c r="H539" s="1" t="s">
        <v>902</v>
      </c>
      <c r="I539" s="1" t="s">
        <v>2352</v>
      </c>
      <c r="J539" s="39">
        <v>76</v>
      </c>
      <c r="K539" s="1" t="s">
        <v>429</v>
      </c>
      <c r="L539" s="1" t="s">
        <v>132</v>
      </c>
      <c r="M539" s="1" t="s">
        <v>24</v>
      </c>
      <c r="N539" s="1" t="s">
        <v>63</v>
      </c>
      <c r="O539" s="1" t="s">
        <v>24</v>
      </c>
      <c r="P539" s="7">
        <v>11</v>
      </c>
      <c r="Q539" s="3" t="s">
        <v>99</v>
      </c>
      <c r="R539" s="10">
        <v>2017</v>
      </c>
      <c r="W539" t="str">
        <v>c5fd1f4a2b25ac86cd7e1312875ff12a</v>
      </c>
    </row>
    <row r="540" spans="1:23" hidden="1" thickBot="1" x14ac:dyDescent="0.4">
      <c r="A540" s="8" t="s">
        <v>2353</v>
      </c>
      <c r="B540" s="1" t="s">
        <v>17</v>
      </c>
      <c r="C540" s="2">
        <v>43173.424351851849</v>
      </c>
      <c r="D540" s="28">
        <v>43173</v>
      </c>
      <c r="E540" s="28"/>
      <c r="F540" s="5" t="s">
        <v>28</v>
      </c>
      <c r="G540" s="1" t="s">
        <v>2354</v>
      </c>
      <c r="H540" s="1" t="s">
        <v>2355</v>
      </c>
      <c r="I540" s="1" t="s">
        <v>2356</v>
      </c>
      <c r="J540" s="39">
        <v>59</v>
      </c>
      <c r="K540" s="1" t="s">
        <v>75</v>
      </c>
      <c r="L540" s="1" t="s">
        <v>576</v>
      </c>
      <c r="M540" s="1" t="s">
        <v>85</v>
      </c>
      <c r="N540" s="1" t="s">
        <v>286</v>
      </c>
      <c r="O540" s="1" t="s">
        <v>287</v>
      </c>
      <c r="P540" s="7">
        <v>3</v>
      </c>
      <c r="Q540" s="3" t="s">
        <v>200</v>
      </c>
      <c r="R540" s="10">
        <v>2018</v>
      </c>
      <c r="W540" t="str">
        <v>e09b9e96eeb0f9e3351ee58b00dabfd5</v>
      </c>
    </row>
    <row r="541" spans="1:23" hidden="1" thickBot="1" x14ac:dyDescent="0.4">
      <c r="A541" s="8" t="s">
        <v>2357</v>
      </c>
      <c r="B541" s="1" t="s">
        <v>17</v>
      </c>
      <c r="C541" s="2">
        <v>43200.977731481478</v>
      </c>
      <c r="D541" s="28">
        <v>43200</v>
      </c>
      <c r="E541" s="28"/>
      <c r="F541" s="5" t="s">
        <v>28</v>
      </c>
      <c r="G541" s="1" t="s">
        <v>379</v>
      </c>
      <c r="H541" s="1" t="s">
        <v>380</v>
      </c>
      <c r="I541" s="1" t="s">
        <v>2358</v>
      </c>
      <c r="J541" s="39">
        <v>59.9</v>
      </c>
      <c r="K541" s="1" t="s">
        <v>256</v>
      </c>
      <c r="L541" s="1" t="s">
        <v>925</v>
      </c>
      <c r="M541" s="1" t="s">
        <v>24</v>
      </c>
      <c r="N541" s="1" t="s">
        <v>383</v>
      </c>
      <c r="O541" s="1" t="s">
        <v>24</v>
      </c>
      <c r="P541" s="7">
        <v>4</v>
      </c>
      <c r="Q541" s="3" t="s">
        <v>36</v>
      </c>
      <c r="R541" s="10">
        <v>2018</v>
      </c>
      <c r="W541" t="str">
        <v>dc8a9d1dc88367aef471e8e810c16ec9</v>
      </c>
    </row>
    <row r="542" spans="1:23" hidden="1" thickBot="1" x14ac:dyDescent="0.4">
      <c r="A542" s="9" t="s">
        <v>2359</v>
      </c>
      <c r="B542" s="1" t="s">
        <v>17</v>
      </c>
      <c r="C542" s="2">
        <v>43214.992627314816</v>
      </c>
      <c r="D542" s="28">
        <v>43214</v>
      </c>
      <c r="E542" s="28"/>
      <c r="F542" s="5" t="s">
        <v>28</v>
      </c>
      <c r="G542" s="1" t="s">
        <v>2360</v>
      </c>
      <c r="H542" s="1" t="s">
        <v>2213</v>
      </c>
      <c r="I542" s="1" t="s">
        <v>2361</v>
      </c>
      <c r="J542" s="39">
        <v>45.9</v>
      </c>
      <c r="K542" s="1" t="s">
        <v>429</v>
      </c>
      <c r="L542" s="1" t="s">
        <v>23</v>
      </c>
      <c r="M542" s="1" t="s">
        <v>24</v>
      </c>
      <c r="N542" s="1" t="s">
        <v>176</v>
      </c>
      <c r="O542" s="1" t="s">
        <v>24</v>
      </c>
      <c r="P542" s="7">
        <v>4</v>
      </c>
      <c r="Q542" s="3" t="s">
        <v>36</v>
      </c>
      <c r="R542" s="10">
        <v>2018</v>
      </c>
      <c r="W542" t="str">
        <v>a985d695ba083a66246dd48086ad4cab</v>
      </c>
    </row>
    <row r="543" spans="1:23" hidden="1" thickBot="1" x14ac:dyDescent="0.4">
      <c r="A543" s="8" t="s">
        <v>2362</v>
      </c>
      <c r="B543" s="1" t="s">
        <v>17</v>
      </c>
      <c r="C543" s="2">
        <v>43043.858564814815</v>
      </c>
      <c r="D543" s="28">
        <v>43043</v>
      </c>
      <c r="E543" s="28"/>
      <c r="F543" s="5" t="s">
        <v>71</v>
      </c>
      <c r="G543" s="1" t="s">
        <v>2363</v>
      </c>
      <c r="H543" s="1" t="s">
        <v>353</v>
      </c>
      <c r="I543" s="1" t="s">
        <v>2364</v>
      </c>
      <c r="J543" s="39">
        <v>45.9</v>
      </c>
      <c r="K543" s="1" t="s">
        <v>22</v>
      </c>
      <c r="L543" s="1" t="s">
        <v>23</v>
      </c>
      <c r="M543" s="1" t="s">
        <v>24</v>
      </c>
      <c r="N543" s="1" t="s">
        <v>91</v>
      </c>
      <c r="O543" s="1" t="s">
        <v>24</v>
      </c>
      <c r="P543" s="7">
        <v>11</v>
      </c>
      <c r="Q543" s="3" t="s">
        <v>99</v>
      </c>
      <c r="R543" s="10">
        <v>2017</v>
      </c>
      <c r="W543" t="str">
        <v>56a180bcb89d62e8620d006de4c4bc4d</v>
      </c>
    </row>
    <row r="544" spans="1:23" hidden="1" thickBot="1" x14ac:dyDescent="0.4">
      <c r="A544" s="8" t="s">
        <v>2365</v>
      </c>
      <c r="B544" s="1" t="s">
        <v>17</v>
      </c>
      <c r="C544" s="2">
        <v>43063.447071759256</v>
      </c>
      <c r="D544" s="28">
        <v>43063</v>
      </c>
      <c r="E544" s="28"/>
      <c r="F544" s="5" t="s">
        <v>28</v>
      </c>
      <c r="G544" s="1" t="s">
        <v>2366</v>
      </c>
      <c r="H544" s="1" t="s">
        <v>1444</v>
      </c>
      <c r="I544" s="1" t="s">
        <v>2367</v>
      </c>
      <c r="J544" s="39">
        <v>56</v>
      </c>
      <c r="K544" s="1" t="s">
        <v>411</v>
      </c>
      <c r="L544" s="1" t="s">
        <v>403</v>
      </c>
      <c r="M544" s="1" t="s">
        <v>24</v>
      </c>
      <c r="N544" s="1" t="s">
        <v>97</v>
      </c>
      <c r="O544" s="1" t="s">
        <v>85</v>
      </c>
      <c r="P544" s="7">
        <v>11</v>
      </c>
      <c r="Q544" s="3" t="s">
        <v>99</v>
      </c>
      <c r="R544" s="10">
        <v>2017</v>
      </c>
      <c r="W544" t="str">
        <v>2882e815bbb59314e58194adf2fe61e3</v>
      </c>
    </row>
    <row r="545" spans="1:23" hidden="1" thickBot="1" x14ac:dyDescent="0.4">
      <c r="A545" s="8" t="s">
        <v>2368</v>
      </c>
      <c r="B545" s="1" t="s">
        <v>17</v>
      </c>
      <c r="C545" s="2">
        <v>43250.735405092593</v>
      </c>
      <c r="D545" s="28">
        <v>43250</v>
      </c>
      <c r="E545" s="28"/>
      <c r="F545" s="5" t="s">
        <v>71</v>
      </c>
      <c r="G545" s="1" t="s">
        <v>2369</v>
      </c>
      <c r="H545" s="1" t="s">
        <v>897</v>
      </c>
      <c r="I545" s="1" t="s">
        <v>2370</v>
      </c>
      <c r="J545" s="39">
        <v>197.5</v>
      </c>
      <c r="K545" s="1" t="s">
        <v>75</v>
      </c>
      <c r="L545" s="1" t="s">
        <v>2371</v>
      </c>
      <c r="M545" s="1" t="s">
        <v>476</v>
      </c>
      <c r="N545" s="1" t="s">
        <v>899</v>
      </c>
      <c r="O545" s="1" t="s">
        <v>476</v>
      </c>
      <c r="P545" s="7">
        <v>5</v>
      </c>
      <c r="Q545" s="3" t="s">
        <v>26</v>
      </c>
      <c r="R545" s="10">
        <v>2018</v>
      </c>
      <c r="W545" t="str">
        <v>260b8c09973c3e4067907121aac17c14</v>
      </c>
    </row>
    <row r="546" spans="1:23" hidden="1" thickBot="1" x14ac:dyDescent="0.4">
      <c r="A546" s="8" t="s">
        <v>2372</v>
      </c>
      <c r="B546" s="1" t="s">
        <v>17</v>
      </c>
      <c r="C546" s="2">
        <v>43220.449930555558</v>
      </c>
      <c r="D546" s="28">
        <v>43220</v>
      </c>
      <c r="E546" s="28"/>
      <c r="F546" s="5" t="s">
        <v>28</v>
      </c>
      <c r="G546" s="1" t="s">
        <v>2373</v>
      </c>
      <c r="H546" s="1" t="s">
        <v>503</v>
      </c>
      <c r="I546" s="1" t="s">
        <v>2374</v>
      </c>
      <c r="J546" s="39">
        <v>43</v>
      </c>
      <c r="K546" s="1" t="s">
        <v>227</v>
      </c>
      <c r="L546" s="1" t="s">
        <v>105</v>
      </c>
      <c r="M546" s="1" t="s">
        <v>106</v>
      </c>
      <c r="N546" s="1" t="s">
        <v>50</v>
      </c>
      <c r="O546" s="1" t="s">
        <v>24</v>
      </c>
      <c r="P546" s="7">
        <v>4</v>
      </c>
      <c r="Q546" s="3" t="s">
        <v>36</v>
      </c>
      <c r="R546" s="10">
        <v>2018</v>
      </c>
      <c r="W546" t="str">
        <v>5668f469a5a3e3d85c62791fddbb701f</v>
      </c>
    </row>
    <row r="547" spans="1:23" hidden="1" thickBot="1" x14ac:dyDescent="0.4">
      <c r="A547" s="8" t="s">
        <v>2375</v>
      </c>
      <c r="B547" s="1" t="s">
        <v>17</v>
      </c>
      <c r="C547" s="2">
        <v>43143.574189814812</v>
      </c>
      <c r="D547" s="28">
        <v>43143</v>
      </c>
      <c r="E547" s="28"/>
      <c r="F547" s="5" t="s">
        <v>28</v>
      </c>
      <c r="G547" s="1" t="s">
        <v>2376</v>
      </c>
      <c r="H547" s="1" t="s">
        <v>237</v>
      </c>
      <c r="I547" s="1" t="s">
        <v>2377</v>
      </c>
      <c r="J547" s="39">
        <v>15.9</v>
      </c>
      <c r="K547" s="1" t="s">
        <v>41</v>
      </c>
      <c r="L547" s="1" t="s">
        <v>90</v>
      </c>
      <c r="M547" s="1" t="s">
        <v>24</v>
      </c>
      <c r="N547" s="1" t="s">
        <v>91</v>
      </c>
      <c r="O547" s="1" t="s">
        <v>24</v>
      </c>
      <c r="P547" s="7">
        <v>2</v>
      </c>
      <c r="Q547" s="3" t="s">
        <v>69</v>
      </c>
      <c r="R547" s="10">
        <v>2018</v>
      </c>
      <c r="W547" t="str">
        <v>a7833628c3a6c045fc5795989947707a</v>
      </c>
    </row>
    <row r="548" spans="1:23" hidden="1" thickBot="1" x14ac:dyDescent="0.4">
      <c r="A548" s="8" t="s">
        <v>2378</v>
      </c>
      <c r="B548" s="1" t="s">
        <v>17</v>
      </c>
      <c r="C548" s="2">
        <v>43220.869479166664</v>
      </c>
      <c r="D548" s="28">
        <v>43220</v>
      </c>
      <c r="E548" s="28"/>
      <c r="F548" s="5" t="s">
        <v>28</v>
      </c>
      <c r="G548" s="1" t="s">
        <v>2379</v>
      </c>
      <c r="H548" s="1" t="s">
        <v>1317</v>
      </c>
      <c r="I548" s="1" t="s">
        <v>2380</v>
      </c>
      <c r="J548" s="39">
        <v>13.65</v>
      </c>
      <c r="K548" s="1" t="s">
        <v>104</v>
      </c>
      <c r="L548" s="1" t="s">
        <v>797</v>
      </c>
      <c r="M548" s="1" t="s">
        <v>285</v>
      </c>
      <c r="N548" s="1" t="s">
        <v>50</v>
      </c>
      <c r="O548" s="1" t="s">
        <v>24</v>
      </c>
      <c r="P548" s="7">
        <v>4</v>
      </c>
      <c r="Q548" s="3" t="s">
        <v>36</v>
      </c>
      <c r="R548" s="10">
        <v>2018</v>
      </c>
      <c r="W548" t="str">
        <v>55a1a4bc56ccf7a49bc62bcd975d3162</v>
      </c>
    </row>
    <row r="549" spans="1:23" hidden="1" thickBot="1" x14ac:dyDescent="0.4">
      <c r="A549" s="8" t="s">
        <v>2381</v>
      </c>
      <c r="B549" s="1" t="s">
        <v>17</v>
      </c>
      <c r="C549" s="2">
        <v>42985.855937499997</v>
      </c>
      <c r="D549" s="28">
        <v>42985</v>
      </c>
      <c r="E549" s="28"/>
      <c r="F549" s="5" t="s">
        <v>28</v>
      </c>
      <c r="G549" s="1" t="s">
        <v>2382</v>
      </c>
      <c r="H549" s="1" t="s">
        <v>1608</v>
      </c>
      <c r="I549" s="1" t="s">
        <v>2383</v>
      </c>
      <c r="J549" s="39">
        <v>850</v>
      </c>
      <c r="K549" s="1" t="s">
        <v>949</v>
      </c>
      <c r="L549" s="1" t="s">
        <v>2384</v>
      </c>
      <c r="M549" s="1" t="s">
        <v>285</v>
      </c>
      <c r="N549" s="1" t="s">
        <v>284</v>
      </c>
      <c r="O549" s="1" t="s">
        <v>285</v>
      </c>
      <c r="P549" s="7">
        <v>9</v>
      </c>
      <c r="Q549" s="3" t="s">
        <v>148</v>
      </c>
      <c r="R549" s="10">
        <v>2017</v>
      </c>
      <c r="W549" t="str">
        <v>400ff75c92d93b68cbbb88a17d97b447</v>
      </c>
    </row>
    <row r="550" spans="1:23" hidden="1" thickBot="1" x14ac:dyDescent="0.4">
      <c r="A550" s="8" t="s">
        <v>2385</v>
      </c>
      <c r="B550" s="1" t="s">
        <v>17</v>
      </c>
      <c r="C550" s="2">
        <v>42823.822094907409</v>
      </c>
      <c r="D550" s="28">
        <v>42823</v>
      </c>
      <c r="E550" s="28"/>
      <c r="F550" s="5" t="s">
        <v>28</v>
      </c>
      <c r="G550" s="1" t="s">
        <v>2386</v>
      </c>
      <c r="H550" s="1" t="s">
        <v>2387</v>
      </c>
      <c r="I550" s="1" t="s">
        <v>2388</v>
      </c>
      <c r="J550" s="39">
        <v>58.99</v>
      </c>
      <c r="K550" s="1" t="s">
        <v>249</v>
      </c>
      <c r="L550" s="1" t="s">
        <v>2389</v>
      </c>
      <c r="M550" s="1" t="s">
        <v>85</v>
      </c>
      <c r="N550" s="1" t="s">
        <v>2390</v>
      </c>
      <c r="O550" s="1" t="s">
        <v>540</v>
      </c>
      <c r="P550" s="7">
        <v>3</v>
      </c>
      <c r="Q550" s="3" t="s">
        <v>244</v>
      </c>
      <c r="R550" s="10">
        <v>2017</v>
      </c>
      <c r="W550" t="str">
        <v>f4f6d2dc1682493a4359683682ab4a33</v>
      </c>
    </row>
    <row r="551" spans="1:23" hidden="1" thickBot="1" x14ac:dyDescent="0.4">
      <c r="A551" s="8" t="s">
        <v>2391</v>
      </c>
      <c r="B551" s="1" t="s">
        <v>17</v>
      </c>
      <c r="C551" s="2">
        <v>43129.937002314815</v>
      </c>
      <c r="D551" s="28">
        <v>43129</v>
      </c>
      <c r="E551" s="28"/>
      <c r="F551" s="5" t="s">
        <v>28</v>
      </c>
      <c r="G551" s="1" t="s">
        <v>1111</v>
      </c>
      <c r="H551" s="1" t="s">
        <v>1112</v>
      </c>
      <c r="I551" s="1" t="s">
        <v>2392</v>
      </c>
      <c r="J551" s="39">
        <v>49.9</v>
      </c>
      <c r="K551" s="1" t="s">
        <v>96</v>
      </c>
      <c r="L551" s="1" t="s">
        <v>2393</v>
      </c>
      <c r="M551" s="1" t="s">
        <v>85</v>
      </c>
      <c r="N551" s="1" t="s">
        <v>50</v>
      </c>
      <c r="O551" s="1" t="s">
        <v>24</v>
      </c>
      <c r="P551" s="7">
        <v>1</v>
      </c>
      <c r="Q551" s="3" t="s">
        <v>107</v>
      </c>
      <c r="R551" s="10">
        <v>2018</v>
      </c>
      <c r="W551" t="str">
        <v>894f6e0db677f7c543348befc4ecc7da</v>
      </c>
    </row>
    <row r="552" spans="1:23" hidden="1" thickBot="1" x14ac:dyDescent="0.4">
      <c r="A552" s="8" t="s">
        <v>2394</v>
      </c>
      <c r="B552" s="1" t="s">
        <v>17</v>
      </c>
      <c r="C552" s="2">
        <v>42913.478009259263</v>
      </c>
      <c r="D552" s="28">
        <v>42913</v>
      </c>
      <c r="E552" s="28"/>
      <c r="F552" s="5" t="s">
        <v>28</v>
      </c>
      <c r="G552" s="1" t="s">
        <v>2395</v>
      </c>
      <c r="H552" s="1" t="s">
        <v>2396</v>
      </c>
      <c r="I552" s="1" t="s">
        <v>2397</v>
      </c>
      <c r="J552" s="39">
        <v>59.9</v>
      </c>
      <c r="K552" s="1" t="s">
        <v>55</v>
      </c>
      <c r="L552" s="1" t="s">
        <v>23</v>
      </c>
      <c r="M552" s="1" t="s">
        <v>24</v>
      </c>
      <c r="N552" s="1" t="s">
        <v>1172</v>
      </c>
      <c r="O552" s="1" t="s">
        <v>24</v>
      </c>
      <c r="P552" s="7">
        <v>6</v>
      </c>
      <c r="Q552" s="3" t="s">
        <v>119</v>
      </c>
      <c r="R552" s="10">
        <v>2017</v>
      </c>
      <c r="W552" t="str">
        <v>4cdbc55a42adf395b1997dae797c948e</v>
      </c>
    </row>
    <row r="553" spans="1:23" hidden="1" thickBot="1" x14ac:dyDescent="0.4">
      <c r="A553" s="8" t="s">
        <v>2398</v>
      </c>
      <c r="B553" s="1" t="s">
        <v>17</v>
      </c>
      <c r="C553" s="2">
        <v>43020.480578703704</v>
      </c>
      <c r="D553" s="28">
        <v>43020</v>
      </c>
      <c r="E553" s="28"/>
      <c r="F553" s="5" t="s">
        <v>28</v>
      </c>
      <c r="G553" s="1" t="s">
        <v>2399</v>
      </c>
      <c r="H553" s="1" t="s">
        <v>353</v>
      </c>
      <c r="I553" s="1" t="s">
        <v>2400</v>
      </c>
      <c r="J553" s="39">
        <v>87.85</v>
      </c>
      <c r="K553" s="1" t="s">
        <v>41</v>
      </c>
      <c r="L553" s="1" t="s">
        <v>34</v>
      </c>
      <c r="M553" s="1" t="s">
        <v>35</v>
      </c>
      <c r="N553" s="1" t="s">
        <v>91</v>
      </c>
      <c r="O553" s="1" t="s">
        <v>24</v>
      </c>
      <c r="P553" s="7">
        <v>10</v>
      </c>
      <c r="Q553" s="3" t="s">
        <v>366</v>
      </c>
      <c r="R553" s="10">
        <v>2017</v>
      </c>
      <c r="W553" t="str">
        <v>44eebc94f0d68e1da78cc8e088db945a</v>
      </c>
    </row>
    <row r="554" spans="1:23" hidden="1" thickBot="1" x14ac:dyDescent="0.4">
      <c r="A554" s="8" t="s">
        <v>2401</v>
      </c>
      <c r="B554" s="1" t="s">
        <v>17</v>
      </c>
      <c r="C554" s="2">
        <v>42952.563391203701</v>
      </c>
      <c r="D554" s="28">
        <v>42952</v>
      </c>
      <c r="E554" s="28"/>
      <c r="F554" s="5" t="s">
        <v>28</v>
      </c>
      <c r="G554" s="1" t="s">
        <v>2402</v>
      </c>
      <c r="H554" s="1" t="s">
        <v>679</v>
      </c>
      <c r="I554" s="1" t="s">
        <v>2403</v>
      </c>
      <c r="J554" s="39">
        <v>259.98</v>
      </c>
      <c r="K554" s="1" t="s">
        <v>681</v>
      </c>
      <c r="L554" s="1" t="s">
        <v>2404</v>
      </c>
      <c r="M554" s="1" t="s">
        <v>183</v>
      </c>
      <c r="N554" s="1" t="s">
        <v>682</v>
      </c>
      <c r="O554" s="1" t="s">
        <v>24</v>
      </c>
      <c r="P554" s="7">
        <v>8</v>
      </c>
      <c r="Q554" s="3" t="s">
        <v>44</v>
      </c>
      <c r="R554" s="10">
        <v>2017</v>
      </c>
      <c r="W554" t="str">
        <v>5f0d18fd02d895b6b8d05a96e97d74e7</v>
      </c>
    </row>
    <row r="555" spans="1:23" hidden="1" thickBot="1" x14ac:dyDescent="0.4">
      <c r="A555" s="8" t="s">
        <v>2405</v>
      </c>
      <c r="B555" s="1" t="s">
        <v>17</v>
      </c>
      <c r="C555" s="2">
        <v>43027.415937500002</v>
      </c>
      <c r="D555" s="28">
        <v>43027</v>
      </c>
      <c r="E555" s="28"/>
      <c r="F555" s="5" t="s">
        <v>28</v>
      </c>
      <c r="G555" s="1" t="s">
        <v>781</v>
      </c>
      <c r="H555" s="1" t="s">
        <v>110</v>
      </c>
      <c r="I555" s="1" t="s">
        <v>2406</v>
      </c>
      <c r="J555" s="39">
        <v>56.99</v>
      </c>
      <c r="K555" s="1" t="s">
        <v>41</v>
      </c>
      <c r="L555" s="1" t="s">
        <v>939</v>
      </c>
      <c r="M555" s="1" t="s">
        <v>24</v>
      </c>
      <c r="N555" s="1" t="s">
        <v>91</v>
      </c>
      <c r="O555" s="1" t="s">
        <v>24</v>
      </c>
      <c r="P555" s="7">
        <v>10</v>
      </c>
      <c r="Q555" s="3" t="s">
        <v>366</v>
      </c>
      <c r="R555" s="10">
        <v>2017</v>
      </c>
      <c r="W555" t="str">
        <v>ea0ba7257a557e66332f0a5e25d98f39</v>
      </c>
    </row>
    <row r="556" spans="1:23" hidden="1" thickBot="1" x14ac:dyDescent="0.4">
      <c r="A556" s="8" t="s">
        <v>2407</v>
      </c>
      <c r="B556" s="1" t="s">
        <v>17</v>
      </c>
      <c r="C556" s="2">
        <v>43320.328020833331</v>
      </c>
      <c r="D556" s="28">
        <v>43320</v>
      </c>
      <c r="E556" s="28"/>
      <c r="F556" s="5" t="s">
        <v>28</v>
      </c>
      <c r="G556" s="1" t="s">
        <v>2408</v>
      </c>
      <c r="H556" s="1" t="s">
        <v>2409</v>
      </c>
      <c r="I556" s="1" t="s">
        <v>2410</v>
      </c>
      <c r="J556" s="39">
        <v>109.99</v>
      </c>
      <c r="K556" s="1" t="s">
        <v>41</v>
      </c>
      <c r="L556" s="1" t="s">
        <v>23</v>
      </c>
      <c r="M556" s="1" t="s">
        <v>24</v>
      </c>
      <c r="N556" s="1" t="s">
        <v>91</v>
      </c>
      <c r="O556" s="1" t="s">
        <v>24</v>
      </c>
      <c r="P556" s="7">
        <v>8</v>
      </c>
      <c r="Q556" s="3" t="s">
        <v>234</v>
      </c>
      <c r="R556" s="10">
        <v>2018</v>
      </c>
      <c r="W556" t="str">
        <v>9baa1fea77be1dc7d5ef2ad847110a14</v>
      </c>
    </row>
    <row r="557" spans="1:23" hidden="1" thickBot="1" x14ac:dyDescent="0.4">
      <c r="A557" s="8" t="s">
        <v>2411</v>
      </c>
      <c r="B557" s="1" t="s">
        <v>17</v>
      </c>
      <c r="C557" s="2">
        <v>43080.563981481479</v>
      </c>
      <c r="D557" s="28">
        <v>43080</v>
      </c>
      <c r="E557" s="28"/>
      <c r="F557" s="5" t="s">
        <v>28</v>
      </c>
      <c r="G557" s="1" t="s">
        <v>2412</v>
      </c>
      <c r="H557" s="1" t="s">
        <v>2413</v>
      </c>
      <c r="I557" s="1" t="s">
        <v>2414</v>
      </c>
      <c r="J557" s="39">
        <v>45.99</v>
      </c>
      <c r="K557" s="1" t="s">
        <v>75</v>
      </c>
      <c r="L557" s="1" t="s">
        <v>2415</v>
      </c>
      <c r="M557" s="1" t="s">
        <v>2416</v>
      </c>
      <c r="N557" s="1" t="s">
        <v>286</v>
      </c>
      <c r="O557" s="1" t="s">
        <v>287</v>
      </c>
      <c r="P557" s="7">
        <v>12</v>
      </c>
      <c r="Q557" s="3" t="s">
        <v>138</v>
      </c>
      <c r="R557" s="10">
        <v>2017</v>
      </c>
      <c r="W557" t="str">
        <v>15006f85b1559aaab8fc9798055d0e94</v>
      </c>
    </row>
    <row r="558" spans="1:23" hidden="1" thickBot="1" x14ac:dyDescent="0.4">
      <c r="A558" s="8" t="s">
        <v>2417</v>
      </c>
      <c r="B558" s="1" t="s">
        <v>17</v>
      </c>
      <c r="C558" s="2">
        <v>43031.983090277776</v>
      </c>
      <c r="D558" s="28">
        <v>43031</v>
      </c>
      <c r="E558" s="28"/>
      <c r="F558" s="5" t="s">
        <v>28</v>
      </c>
      <c r="G558" s="1" t="s">
        <v>2418</v>
      </c>
      <c r="H558" s="1" t="s">
        <v>803</v>
      </c>
      <c r="I558" s="1" t="s">
        <v>2419</v>
      </c>
      <c r="J558" s="39">
        <v>18.899999999999999</v>
      </c>
      <c r="K558" s="1" t="s">
        <v>429</v>
      </c>
      <c r="L558" s="1" t="s">
        <v>2420</v>
      </c>
      <c r="M558" s="1" t="s">
        <v>540</v>
      </c>
      <c r="N558" s="1" t="s">
        <v>50</v>
      </c>
      <c r="O558" s="1" t="s">
        <v>24</v>
      </c>
      <c r="P558" s="7">
        <v>10</v>
      </c>
      <c r="Q558" s="3" t="s">
        <v>366</v>
      </c>
      <c r="R558" s="10">
        <v>2017</v>
      </c>
      <c r="W558" t="str">
        <v>008cfe221ab054c89bc31720098cca51</v>
      </c>
    </row>
    <row r="559" spans="1:23" hidden="1" thickBot="1" x14ac:dyDescent="0.4">
      <c r="A559" s="8" t="s">
        <v>2421</v>
      </c>
      <c r="B559" s="1" t="s">
        <v>886</v>
      </c>
      <c r="C559" s="2">
        <v>43111.921516203707</v>
      </c>
      <c r="D559" s="28">
        <v>43111</v>
      </c>
      <c r="E559" s="28"/>
      <c r="F559" s="5" t="s">
        <v>28</v>
      </c>
      <c r="G559" s="1" t="s">
        <v>2422</v>
      </c>
      <c r="H559" s="1" t="s">
        <v>2423</v>
      </c>
      <c r="I559" s="1" t="s">
        <v>2424</v>
      </c>
      <c r="J559" s="39">
        <v>108</v>
      </c>
      <c r="K559" s="1" t="s">
        <v>429</v>
      </c>
      <c r="L559" s="1" t="s">
        <v>1503</v>
      </c>
      <c r="M559" s="1" t="s">
        <v>285</v>
      </c>
      <c r="N559" s="1" t="s">
        <v>1398</v>
      </c>
      <c r="O559" s="1" t="s">
        <v>24</v>
      </c>
      <c r="P559" s="7">
        <v>1</v>
      </c>
      <c r="Q559" s="3" t="s">
        <v>107</v>
      </c>
      <c r="R559" s="10">
        <v>2018</v>
      </c>
      <c r="W559" t="str">
        <v>3ff16951afc463cf89f6a5baa0de8ca5</v>
      </c>
    </row>
    <row r="560" spans="1:23" hidden="1" thickBot="1" x14ac:dyDescent="0.4">
      <c r="A560" s="8" t="s">
        <v>2425</v>
      </c>
      <c r="B560" s="1" t="s">
        <v>17</v>
      </c>
      <c r="C560" s="2">
        <v>43073.054062499999</v>
      </c>
      <c r="D560" s="28">
        <v>43073</v>
      </c>
      <c r="E560" s="28"/>
      <c r="F560" s="5" t="s">
        <v>28</v>
      </c>
      <c r="G560" s="1" t="s">
        <v>2426</v>
      </c>
      <c r="H560" s="1" t="s">
        <v>2427</v>
      </c>
      <c r="I560" s="1" t="s">
        <v>2428</v>
      </c>
      <c r="J560" s="39">
        <v>77</v>
      </c>
      <c r="K560" s="1" t="s">
        <v>2429</v>
      </c>
      <c r="L560" s="1" t="s">
        <v>23</v>
      </c>
      <c r="M560" s="1" t="s">
        <v>24</v>
      </c>
      <c r="N560" s="1" t="s">
        <v>50</v>
      </c>
      <c r="O560" s="1" t="s">
        <v>24</v>
      </c>
      <c r="P560" s="7">
        <v>12</v>
      </c>
      <c r="Q560" s="3" t="s">
        <v>138</v>
      </c>
      <c r="R560" s="10">
        <v>2017</v>
      </c>
      <c r="W560" t="str">
        <v>a7737f6d9208dd56ea498a322ed3c37f</v>
      </c>
    </row>
    <row r="561" spans="1:23" hidden="1" thickBot="1" x14ac:dyDescent="0.4">
      <c r="A561" s="8" t="s">
        <v>2430</v>
      </c>
      <c r="B561" s="1" t="s">
        <v>17</v>
      </c>
      <c r="C561" s="2">
        <v>42862.577233796299</v>
      </c>
      <c r="D561" s="28">
        <v>42862</v>
      </c>
      <c r="E561" s="28"/>
      <c r="F561" s="5" t="s">
        <v>28</v>
      </c>
      <c r="G561" s="1" t="s">
        <v>2431</v>
      </c>
      <c r="H561" s="1" t="s">
        <v>451</v>
      </c>
      <c r="I561" s="1" t="s">
        <v>2432</v>
      </c>
      <c r="J561" s="39">
        <v>49.2</v>
      </c>
      <c r="K561" s="1" t="s">
        <v>55</v>
      </c>
      <c r="L561" s="1" t="s">
        <v>2433</v>
      </c>
      <c r="M561" s="1" t="s">
        <v>85</v>
      </c>
      <c r="N561" s="1" t="s">
        <v>453</v>
      </c>
      <c r="O561" s="1" t="s">
        <v>24</v>
      </c>
      <c r="P561" s="7">
        <v>5</v>
      </c>
      <c r="Q561" s="3" t="s">
        <v>185</v>
      </c>
      <c r="R561" s="10">
        <v>2017</v>
      </c>
      <c r="W561" t="str">
        <v>4303e19c21cd7274481e8e5bdba9bda0</v>
      </c>
    </row>
    <row r="562" spans="1:23" hidden="1" thickBot="1" x14ac:dyDescent="0.4">
      <c r="A562" s="8" t="s">
        <v>2434</v>
      </c>
      <c r="B562" s="1" t="s">
        <v>17</v>
      </c>
      <c r="C562" s="2">
        <v>43027.45003472222</v>
      </c>
      <c r="D562" s="28">
        <v>43027</v>
      </c>
      <c r="E562" s="28"/>
      <c r="F562" s="5" t="s">
        <v>28</v>
      </c>
      <c r="G562" s="1" t="s">
        <v>2435</v>
      </c>
      <c r="H562" s="1" t="s">
        <v>773</v>
      </c>
      <c r="I562" s="1" t="s">
        <v>2436</v>
      </c>
      <c r="J562" s="39">
        <v>575.99</v>
      </c>
      <c r="K562" s="1" t="s">
        <v>96</v>
      </c>
      <c r="L562" s="1" t="s">
        <v>23</v>
      </c>
      <c r="M562" s="1" t="s">
        <v>24</v>
      </c>
      <c r="N562" s="1" t="s">
        <v>776</v>
      </c>
      <c r="O562" s="1" t="s">
        <v>78</v>
      </c>
      <c r="P562" s="7">
        <v>10</v>
      </c>
      <c r="Q562" s="3" t="s">
        <v>366</v>
      </c>
      <c r="R562" s="10">
        <v>2017</v>
      </c>
      <c r="W562" t="str">
        <v>e08878ad70acad81d0e90f59e56ce9a6</v>
      </c>
    </row>
    <row r="563" spans="1:23" hidden="1" thickBot="1" x14ac:dyDescent="0.4">
      <c r="A563" s="8" t="s">
        <v>2437</v>
      </c>
      <c r="B563" s="1" t="s">
        <v>17</v>
      </c>
      <c r="C563" s="2">
        <v>43067.488680555558</v>
      </c>
      <c r="D563" s="28">
        <v>43067</v>
      </c>
      <c r="E563" s="28"/>
      <c r="F563" s="5" t="s">
        <v>372</v>
      </c>
      <c r="G563" s="1" t="s">
        <v>2438</v>
      </c>
      <c r="H563" s="1" t="s">
        <v>2439</v>
      </c>
      <c r="I563" s="1" t="s">
        <v>2440</v>
      </c>
      <c r="J563" s="39">
        <v>14.09</v>
      </c>
      <c r="K563" s="1" t="s">
        <v>842</v>
      </c>
      <c r="L563" s="1" t="s">
        <v>23</v>
      </c>
      <c r="M563" s="1" t="s">
        <v>24</v>
      </c>
      <c r="N563" s="1" t="s">
        <v>1277</v>
      </c>
      <c r="O563" s="1" t="s">
        <v>24</v>
      </c>
      <c r="P563" s="7">
        <v>11</v>
      </c>
      <c r="Q563" s="3" t="s">
        <v>99</v>
      </c>
      <c r="R563" s="10">
        <v>2017</v>
      </c>
      <c r="W563" t="str">
        <v>2306aeccf5b70ab26762993fdf2f37b9</v>
      </c>
    </row>
    <row r="564" spans="1:23" hidden="1" thickBot="1" x14ac:dyDescent="0.4">
      <c r="A564" s="8" t="s">
        <v>2441</v>
      </c>
      <c r="B564" s="1" t="s">
        <v>17</v>
      </c>
      <c r="C564" s="2">
        <v>43146.595671296294</v>
      </c>
      <c r="D564" s="28">
        <v>43146</v>
      </c>
      <c r="E564" s="28"/>
      <c r="F564" s="5" t="s">
        <v>28</v>
      </c>
      <c r="G564" s="1" t="s">
        <v>1570</v>
      </c>
      <c r="H564" s="1" t="s">
        <v>1571</v>
      </c>
      <c r="I564" s="1" t="s">
        <v>2442</v>
      </c>
      <c r="J564" s="39">
        <v>120</v>
      </c>
      <c r="K564" s="1" t="s">
        <v>55</v>
      </c>
      <c r="L564" s="1" t="s">
        <v>2443</v>
      </c>
      <c r="M564" s="1" t="s">
        <v>24</v>
      </c>
      <c r="N564" s="1" t="s">
        <v>98</v>
      </c>
      <c r="O564" s="1" t="s">
        <v>24</v>
      </c>
      <c r="P564" s="7">
        <v>2</v>
      </c>
      <c r="Q564" s="3" t="s">
        <v>69</v>
      </c>
      <c r="R564" s="10">
        <v>2018</v>
      </c>
      <c r="W564" t="str">
        <v>650db225e0b89075a07e6ca5e4c2d941</v>
      </c>
    </row>
    <row r="565" spans="1:23" hidden="1" thickBot="1" x14ac:dyDescent="0.4">
      <c r="A565" s="8" t="s">
        <v>2444</v>
      </c>
      <c r="B565" s="1" t="s">
        <v>17</v>
      </c>
      <c r="C565" s="2">
        <v>43112.486886574072</v>
      </c>
      <c r="D565" s="28">
        <v>43112</v>
      </c>
      <c r="E565" s="28"/>
      <c r="F565" s="5" t="s">
        <v>28</v>
      </c>
      <c r="G565" s="1" t="s">
        <v>2445</v>
      </c>
      <c r="H565" s="1" t="s">
        <v>2446</v>
      </c>
      <c r="I565" s="1" t="s">
        <v>2447</v>
      </c>
      <c r="J565" s="39">
        <v>65.5</v>
      </c>
      <c r="K565" s="1" t="s">
        <v>32</v>
      </c>
      <c r="L565" s="1" t="s">
        <v>34</v>
      </c>
      <c r="M565" s="1" t="s">
        <v>35</v>
      </c>
      <c r="N565" s="1" t="s">
        <v>2448</v>
      </c>
      <c r="O565" s="1" t="s">
        <v>24</v>
      </c>
      <c r="P565" s="7">
        <v>1</v>
      </c>
      <c r="Q565" s="3" t="s">
        <v>107</v>
      </c>
      <c r="R565" s="10">
        <v>2018</v>
      </c>
      <c r="W565" t="str">
        <v>80c6eb0edf125c6838e04663a8241699</v>
      </c>
    </row>
    <row r="566" spans="1:23" hidden="1" thickBot="1" x14ac:dyDescent="0.4">
      <c r="A566" s="8" t="s">
        <v>2449</v>
      </c>
      <c r="B566" s="1" t="s">
        <v>17</v>
      </c>
      <c r="C566" s="2">
        <v>42975.957418981481</v>
      </c>
      <c r="D566" s="28">
        <v>42975</v>
      </c>
      <c r="E566" s="28"/>
      <c r="F566" s="5" t="s">
        <v>28</v>
      </c>
      <c r="G566" s="1" t="s">
        <v>2450</v>
      </c>
      <c r="H566" s="1" t="s">
        <v>451</v>
      </c>
      <c r="I566" s="1" t="s">
        <v>2451</v>
      </c>
      <c r="J566" s="39">
        <v>83</v>
      </c>
      <c r="K566" s="1" t="s">
        <v>55</v>
      </c>
      <c r="L566" s="1" t="s">
        <v>143</v>
      </c>
      <c r="M566" s="1" t="s">
        <v>78</v>
      </c>
      <c r="N566" s="1" t="s">
        <v>453</v>
      </c>
      <c r="O566" s="1" t="s">
        <v>24</v>
      </c>
      <c r="P566" s="7">
        <v>8</v>
      </c>
      <c r="Q566" s="3" t="s">
        <v>44</v>
      </c>
      <c r="R566" s="10">
        <v>2017</v>
      </c>
      <c r="W566" t="str">
        <v>43d728eec3870f49879d83353cf245d8</v>
      </c>
    </row>
    <row r="567" spans="1:23" hidden="1" thickBot="1" x14ac:dyDescent="0.4">
      <c r="A567" s="8" t="s">
        <v>2452</v>
      </c>
      <c r="B567" s="1" t="s">
        <v>17</v>
      </c>
      <c r="C567" s="2">
        <v>43079.938506944447</v>
      </c>
      <c r="D567" s="28">
        <v>43079</v>
      </c>
      <c r="E567" s="28"/>
      <c r="F567" s="5" t="s">
        <v>28</v>
      </c>
      <c r="G567" s="1" t="s">
        <v>2453</v>
      </c>
      <c r="H567" s="1" t="s">
        <v>2454</v>
      </c>
      <c r="I567" s="1" t="s">
        <v>2455</v>
      </c>
      <c r="J567" s="39">
        <v>44.49</v>
      </c>
      <c r="K567" s="1"/>
      <c r="L567" s="1" t="s">
        <v>34</v>
      </c>
      <c r="M567" s="1" t="s">
        <v>35</v>
      </c>
      <c r="N567" s="1" t="s">
        <v>34</v>
      </c>
      <c r="O567" s="1" t="s">
        <v>35</v>
      </c>
      <c r="P567" s="7">
        <v>12</v>
      </c>
      <c r="Q567" s="3" t="s">
        <v>138</v>
      </c>
      <c r="R567" s="10">
        <v>2017</v>
      </c>
      <c r="W567" t="str">
        <v>669efc1e4d498a04728b578a35f6e92e</v>
      </c>
    </row>
    <row r="568" spans="1:23" hidden="1" thickBot="1" x14ac:dyDescent="0.4">
      <c r="A568" s="8" t="s">
        <v>2456</v>
      </c>
      <c r="B568" s="1" t="s">
        <v>17</v>
      </c>
      <c r="C568" s="2">
        <v>42866.417858796296</v>
      </c>
      <c r="D568" s="28">
        <v>42866</v>
      </c>
      <c r="E568" s="28"/>
      <c r="F568" s="5" t="s">
        <v>28</v>
      </c>
      <c r="G568" s="1" t="s">
        <v>2457</v>
      </c>
      <c r="H568" s="1" t="s">
        <v>491</v>
      </c>
      <c r="I568" s="1" t="s">
        <v>2458</v>
      </c>
      <c r="J568" s="39">
        <v>129.99</v>
      </c>
      <c r="K568" s="1" t="s">
        <v>249</v>
      </c>
      <c r="L568" s="1" t="s">
        <v>2459</v>
      </c>
      <c r="M568" s="1" t="s">
        <v>35</v>
      </c>
      <c r="N568" s="1" t="s">
        <v>50</v>
      </c>
      <c r="O568" s="1" t="s">
        <v>24</v>
      </c>
      <c r="P568" s="7">
        <v>5</v>
      </c>
      <c r="Q568" s="3" t="s">
        <v>185</v>
      </c>
      <c r="R568" s="10">
        <v>2017</v>
      </c>
      <c r="W568" t="str">
        <v>96dc07932f59d56e4ad322bd10a226c9</v>
      </c>
    </row>
    <row r="569" spans="1:23" hidden="1" thickBot="1" x14ac:dyDescent="0.4">
      <c r="A569" s="8" t="s">
        <v>2460</v>
      </c>
      <c r="B569" s="1" t="s">
        <v>17</v>
      </c>
      <c r="C569" s="2">
        <v>42864.322615740741</v>
      </c>
      <c r="D569" s="28">
        <v>42864</v>
      </c>
      <c r="E569" s="28"/>
      <c r="F569" s="5" t="s">
        <v>28</v>
      </c>
      <c r="G569" s="1" t="s">
        <v>2461</v>
      </c>
      <c r="H569" s="1" t="s">
        <v>996</v>
      </c>
      <c r="I569" s="1" t="s">
        <v>2462</v>
      </c>
      <c r="J569" s="39">
        <v>24.9</v>
      </c>
      <c r="K569" s="1" t="s">
        <v>83</v>
      </c>
      <c r="L569" s="1" t="s">
        <v>1420</v>
      </c>
      <c r="M569" s="1" t="s">
        <v>24</v>
      </c>
      <c r="N569" s="1" t="s">
        <v>334</v>
      </c>
      <c r="O569" s="1" t="s">
        <v>85</v>
      </c>
      <c r="P569" s="7">
        <v>5</v>
      </c>
      <c r="Q569" s="3" t="s">
        <v>185</v>
      </c>
      <c r="R569" s="10">
        <v>2017</v>
      </c>
      <c r="W569" t="str">
        <v>6c6e0980a0b7646b5ccc523ced08876b</v>
      </c>
    </row>
    <row r="570" spans="1:23" hidden="1" thickBot="1" x14ac:dyDescent="0.4">
      <c r="A570" s="8" t="s">
        <v>2463</v>
      </c>
      <c r="B570" s="1" t="s">
        <v>17</v>
      </c>
      <c r="C570" s="2">
        <v>43036.659988425927</v>
      </c>
      <c r="D570" s="28">
        <v>43036</v>
      </c>
      <c r="E570" s="28"/>
      <c r="F570" s="5" t="s">
        <v>28</v>
      </c>
      <c r="G570" s="1" t="s">
        <v>2464</v>
      </c>
      <c r="H570" s="1" t="s">
        <v>461</v>
      </c>
      <c r="I570" s="1" t="s">
        <v>2465</v>
      </c>
      <c r="J570" s="39">
        <v>19.899999999999999</v>
      </c>
      <c r="K570" s="1" t="s">
        <v>222</v>
      </c>
      <c r="L570" s="1" t="s">
        <v>2466</v>
      </c>
      <c r="M570" s="1" t="s">
        <v>24</v>
      </c>
      <c r="N570" s="1" t="s">
        <v>464</v>
      </c>
      <c r="O570" s="1" t="s">
        <v>24</v>
      </c>
      <c r="P570" s="7">
        <v>10</v>
      </c>
      <c r="Q570" s="3" t="s">
        <v>366</v>
      </c>
      <c r="R570" s="10">
        <v>2017</v>
      </c>
      <c r="W570" t="str">
        <v>6be4d7e8b8ba138c6ebae6bba4d14fc5</v>
      </c>
    </row>
    <row r="571" spans="1:23" hidden="1" thickBot="1" x14ac:dyDescent="0.4">
      <c r="A571" s="8" t="s">
        <v>2467</v>
      </c>
      <c r="B571" s="1" t="s">
        <v>17</v>
      </c>
      <c r="C571" s="2">
        <v>43016.501574074071</v>
      </c>
      <c r="D571" s="28">
        <v>43016</v>
      </c>
      <c r="E571" s="28"/>
      <c r="F571" s="5" t="s">
        <v>28</v>
      </c>
      <c r="G571" s="4" t="s">
        <v>2468</v>
      </c>
      <c r="H571" s="1" t="s">
        <v>353</v>
      </c>
      <c r="I571" s="1" t="s">
        <v>2469</v>
      </c>
      <c r="J571" s="39">
        <v>52.64</v>
      </c>
      <c r="K571" s="1" t="s">
        <v>22</v>
      </c>
      <c r="L571" s="1" t="s">
        <v>23</v>
      </c>
      <c r="M571" s="1" t="s">
        <v>24</v>
      </c>
      <c r="N571" s="1" t="s">
        <v>91</v>
      </c>
      <c r="O571" s="1" t="s">
        <v>24</v>
      </c>
      <c r="P571" s="7">
        <v>10</v>
      </c>
      <c r="Q571" s="3" t="s">
        <v>366</v>
      </c>
      <c r="R571" s="10">
        <v>2017</v>
      </c>
      <c r="W571" t="str">
        <v>ee5eb378ff9c7070eec20d9ac9a06688</v>
      </c>
    </row>
    <row r="572" spans="1:23" hidden="1" thickBot="1" x14ac:dyDescent="0.4">
      <c r="A572" s="8" t="s">
        <v>2470</v>
      </c>
      <c r="B572" s="1" t="s">
        <v>17</v>
      </c>
      <c r="C572" s="2">
        <v>43025.721678240741</v>
      </c>
      <c r="D572" s="28">
        <v>43025</v>
      </c>
      <c r="E572" s="28"/>
      <c r="F572" s="5" t="s">
        <v>18</v>
      </c>
      <c r="G572" s="1" t="s">
        <v>2471</v>
      </c>
      <c r="H572" s="1" t="s">
        <v>2472</v>
      </c>
      <c r="I572" s="1" t="s">
        <v>2473</v>
      </c>
      <c r="J572" s="39">
        <v>12.99</v>
      </c>
      <c r="K572" s="1" t="s">
        <v>22</v>
      </c>
      <c r="L572" s="1" t="s">
        <v>34</v>
      </c>
      <c r="M572" s="1" t="s">
        <v>35</v>
      </c>
      <c r="N572" s="1" t="s">
        <v>50</v>
      </c>
      <c r="O572" s="1" t="s">
        <v>24</v>
      </c>
      <c r="P572" s="7">
        <v>10</v>
      </c>
      <c r="Q572" s="3" t="s">
        <v>366</v>
      </c>
      <c r="R572" s="10">
        <v>2017</v>
      </c>
      <c r="W572" t="str">
        <v>c4a4340f8f35d5289ea5eb4dd44815f4</v>
      </c>
    </row>
    <row r="573" spans="1:23" hidden="1" thickBot="1" x14ac:dyDescent="0.4">
      <c r="A573" s="8" t="s">
        <v>2474</v>
      </c>
      <c r="B573" s="1" t="s">
        <v>17</v>
      </c>
      <c r="C573" s="2">
        <v>42928.958668981482</v>
      </c>
      <c r="D573" s="28">
        <v>42928</v>
      </c>
      <c r="E573" s="28"/>
      <c r="F573" s="5" t="s">
        <v>28</v>
      </c>
      <c r="G573" s="1" t="s">
        <v>2475</v>
      </c>
      <c r="H573" s="1" t="s">
        <v>2476</v>
      </c>
      <c r="I573" s="1" t="s">
        <v>2477</v>
      </c>
      <c r="J573" s="39">
        <v>52.99</v>
      </c>
      <c r="K573" s="1" t="s">
        <v>75</v>
      </c>
      <c r="L573" s="1" t="s">
        <v>2478</v>
      </c>
      <c r="M573" s="1" t="s">
        <v>263</v>
      </c>
      <c r="N573" s="1" t="s">
        <v>50</v>
      </c>
      <c r="O573" s="1" t="s">
        <v>24</v>
      </c>
      <c r="P573" s="7">
        <v>7</v>
      </c>
      <c r="Q573" s="3" t="s">
        <v>64</v>
      </c>
      <c r="R573" s="10">
        <v>2017</v>
      </c>
      <c r="W573" t="str">
        <v>a0dddffb69e48d83c22789bd03521a53</v>
      </c>
    </row>
    <row r="574" spans="1:23" hidden="1" thickBot="1" x14ac:dyDescent="0.4">
      <c r="A574" s="8" t="s">
        <v>2479</v>
      </c>
      <c r="B574" s="1" t="s">
        <v>17</v>
      </c>
      <c r="C574" s="2">
        <v>42788.283159722225</v>
      </c>
      <c r="D574" s="28">
        <v>42788</v>
      </c>
      <c r="E574" s="28"/>
      <c r="F574" s="5" t="s">
        <v>28</v>
      </c>
      <c r="G574" s="1" t="s">
        <v>2480</v>
      </c>
      <c r="H574" s="1" t="s">
        <v>2209</v>
      </c>
      <c r="I574" s="1" t="s">
        <v>2481</v>
      </c>
      <c r="J574" s="39">
        <v>19.899999999999999</v>
      </c>
      <c r="K574" s="1" t="s">
        <v>55</v>
      </c>
      <c r="L574" s="1" t="s">
        <v>284</v>
      </c>
      <c r="M574" s="1" t="s">
        <v>285</v>
      </c>
      <c r="N574" s="1" t="s">
        <v>76</v>
      </c>
      <c r="O574" s="1" t="s">
        <v>24</v>
      </c>
      <c r="P574" s="7">
        <v>2</v>
      </c>
      <c r="Q574" s="3" t="s">
        <v>271</v>
      </c>
      <c r="R574" s="10">
        <v>2017</v>
      </c>
      <c r="W574" t="str">
        <v>b4617485242633fa27f00e4f1a051e0a</v>
      </c>
    </row>
    <row r="575" spans="1:23" hidden="1" thickBot="1" x14ac:dyDescent="0.4">
      <c r="A575" s="8" t="s">
        <v>2482</v>
      </c>
      <c r="B575" s="1" t="s">
        <v>17</v>
      </c>
      <c r="C575" s="2">
        <v>43014.980578703704</v>
      </c>
      <c r="D575" s="28">
        <v>43014</v>
      </c>
      <c r="E575" s="28"/>
      <c r="F575" s="5" t="s">
        <v>28</v>
      </c>
      <c r="G575" s="1" t="s">
        <v>2483</v>
      </c>
      <c r="H575" s="1" t="s">
        <v>2484</v>
      </c>
      <c r="I575" s="1" t="s">
        <v>2485</v>
      </c>
      <c r="J575" s="39">
        <v>45.9</v>
      </c>
      <c r="K575" s="1" t="s">
        <v>41</v>
      </c>
      <c r="L575" s="1" t="s">
        <v>797</v>
      </c>
      <c r="M575" s="1" t="s">
        <v>285</v>
      </c>
      <c r="N575" s="1" t="s">
        <v>50</v>
      </c>
      <c r="O575" s="1" t="s">
        <v>24</v>
      </c>
      <c r="P575" s="7">
        <v>10</v>
      </c>
      <c r="Q575" s="3" t="s">
        <v>366</v>
      </c>
      <c r="R575" s="10">
        <v>2017</v>
      </c>
      <c r="W575" t="str">
        <v>d6b18764545dfde7b5ee30af60e6fc0c</v>
      </c>
    </row>
    <row r="576" spans="1:23" hidden="1" thickBot="1" x14ac:dyDescent="0.4">
      <c r="A576" s="8" t="s">
        <v>2486</v>
      </c>
      <c r="B576" s="1" t="s">
        <v>17</v>
      </c>
      <c r="C576" s="2">
        <v>42771.746180555558</v>
      </c>
      <c r="D576" s="28">
        <v>42771</v>
      </c>
      <c r="E576" s="28"/>
      <c r="F576" s="5" t="s">
        <v>28</v>
      </c>
      <c r="G576" s="1" t="s">
        <v>2487</v>
      </c>
      <c r="H576" s="1" t="s">
        <v>2488</v>
      </c>
      <c r="I576" s="1" t="s">
        <v>2489</v>
      </c>
      <c r="J576" s="39">
        <v>79.989999999999995</v>
      </c>
      <c r="K576" s="1" t="s">
        <v>41</v>
      </c>
      <c r="L576" s="1" t="s">
        <v>836</v>
      </c>
      <c r="M576" s="1" t="s">
        <v>24</v>
      </c>
      <c r="N576" s="1" t="s">
        <v>91</v>
      </c>
      <c r="O576" s="1" t="s">
        <v>24</v>
      </c>
      <c r="P576" s="7">
        <v>2</v>
      </c>
      <c r="Q576" s="3" t="s">
        <v>271</v>
      </c>
      <c r="R576" s="10">
        <v>2017</v>
      </c>
      <c r="W576" t="str">
        <v>d2b465d6828555de4d5226daea422618</v>
      </c>
    </row>
    <row r="577" spans="1:23" hidden="1" thickBot="1" x14ac:dyDescent="0.4">
      <c r="A577" s="8" t="s">
        <v>2490</v>
      </c>
      <c r="B577" s="1" t="s">
        <v>1511</v>
      </c>
      <c r="C577" s="2">
        <v>43001.266192129631</v>
      </c>
      <c r="D577" s="28">
        <v>43001</v>
      </c>
      <c r="E577" s="28"/>
      <c r="F577" s="5" t="s">
        <v>28</v>
      </c>
      <c r="G577" s="1" t="s">
        <v>2491</v>
      </c>
      <c r="H577" s="1" t="s">
        <v>2492</v>
      </c>
      <c r="I577" s="1" t="s">
        <v>2493</v>
      </c>
      <c r="J577" s="39">
        <v>210.99</v>
      </c>
      <c r="K577" s="1" t="s">
        <v>249</v>
      </c>
      <c r="L577" s="1" t="s">
        <v>23</v>
      </c>
      <c r="M577" s="1" t="s">
        <v>24</v>
      </c>
      <c r="N577" s="1" t="s">
        <v>63</v>
      </c>
      <c r="O577" s="1" t="s">
        <v>24</v>
      </c>
      <c r="P577" s="7">
        <v>9</v>
      </c>
      <c r="Q577" s="3" t="s">
        <v>148</v>
      </c>
      <c r="R577" s="10">
        <v>2017</v>
      </c>
      <c r="W577" t="str">
        <v>104b40dd524ac48e7b814ed5eeebcea6</v>
      </c>
    </row>
    <row r="578" spans="1:23" hidden="1" thickBot="1" x14ac:dyDescent="0.4">
      <c r="A578" s="8" t="s">
        <v>2494</v>
      </c>
      <c r="B578" s="1" t="s">
        <v>17</v>
      </c>
      <c r="C578" s="2">
        <v>43035.534837962965</v>
      </c>
      <c r="D578" s="28">
        <v>43035</v>
      </c>
      <c r="E578" s="28"/>
      <c r="F578" s="5" t="s">
        <v>28</v>
      </c>
      <c r="G578" s="1" t="s">
        <v>2495</v>
      </c>
      <c r="H578" s="1" t="s">
        <v>2496</v>
      </c>
      <c r="I578" s="1" t="s">
        <v>2497</v>
      </c>
      <c r="J578" s="39">
        <v>17.899999999999999</v>
      </c>
      <c r="K578" s="1" t="s">
        <v>22</v>
      </c>
      <c r="L578" s="1" t="s">
        <v>97</v>
      </c>
      <c r="M578" s="1" t="s">
        <v>85</v>
      </c>
      <c r="N578" s="1" t="s">
        <v>176</v>
      </c>
      <c r="O578" s="1" t="s">
        <v>24</v>
      </c>
      <c r="P578" s="7">
        <v>10</v>
      </c>
      <c r="Q578" s="3" t="s">
        <v>366</v>
      </c>
      <c r="R578" s="10">
        <v>2017</v>
      </c>
      <c r="W578" t="str">
        <v>521a470b601d24e156ef0afeefdb7f92</v>
      </c>
    </row>
    <row r="579" spans="1:23" hidden="1" thickBot="1" x14ac:dyDescent="0.4">
      <c r="A579" s="8" t="s">
        <v>2498</v>
      </c>
      <c r="B579" s="1" t="s">
        <v>17</v>
      </c>
      <c r="C579" s="2">
        <v>43181.349687499998</v>
      </c>
      <c r="D579" s="28">
        <v>43181</v>
      </c>
      <c r="E579" s="28"/>
      <c r="F579" s="5" t="s">
        <v>28</v>
      </c>
      <c r="G579" s="1" t="s">
        <v>2499</v>
      </c>
      <c r="H579" s="1" t="s">
        <v>2500</v>
      </c>
      <c r="I579" s="1" t="s">
        <v>2501</v>
      </c>
      <c r="J579" s="39">
        <v>99.99</v>
      </c>
      <c r="K579" s="1" t="s">
        <v>249</v>
      </c>
      <c r="L579" s="1" t="s">
        <v>23</v>
      </c>
      <c r="M579" s="1" t="s">
        <v>24</v>
      </c>
      <c r="N579" s="1" t="s">
        <v>50</v>
      </c>
      <c r="O579" s="1" t="s">
        <v>24</v>
      </c>
      <c r="P579" s="7">
        <v>3</v>
      </c>
      <c r="Q579" s="3" t="s">
        <v>200</v>
      </c>
      <c r="R579" s="10">
        <v>2018</v>
      </c>
      <c r="W579" t="str">
        <v>d05cf40cb923ba228822414cc52067c3</v>
      </c>
    </row>
    <row r="580" spans="1:23" hidden="1" thickBot="1" x14ac:dyDescent="0.4">
      <c r="A580" s="8" t="s">
        <v>2502</v>
      </c>
      <c r="B580" s="1" t="s">
        <v>17</v>
      </c>
      <c r="C580" s="2">
        <v>43149.908587962964</v>
      </c>
      <c r="D580" s="28">
        <v>43149</v>
      </c>
      <c r="E580" s="28"/>
      <c r="F580" s="5" t="s">
        <v>28</v>
      </c>
      <c r="G580" s="1" t="s">
        <v>2503</v>
      </c>
      <c r="H580" s="1" t="s">
        <v>338</v>
      </c>
      <c r="I580" s="1" t="s">
        <v>2504</v>
      </c>
      <c r="J580" s="39">
        <v>69</v>
      </c>
      <c r="K580" s="1" t="s">
        <v>96</v>
      </c>
      <c r="L580" s="1" t="s">
        <v>2505</v>
      </c>
      <c r="M580" s="1" t="s">
        <v>920</v>
      </c>
      <c r="N580" s="1" t="s">
        <v>50</v>
      </c>
      <c r="O580" s="1" t="s">
        <v>24</v>
      </c>
      <c r="P580" s="7">
        <v>2</v>
      </c>
      <c r="Q580" s="3" t="s">
        <v>69</v>
      </c>
      <c r="R580" s="10">
        <v>2018</v>
      </c>
      <c r="W580" t="str">
        <v>f4fdb235ce7c1f7d3eb1b2fdd3a4f610</v>
      </c>
    </row>
    <row r="581" spans="1:23" hidden="1" thickBot="1" x14ac:dyDescent="0.4">
      <c r="A581" s="8" t="s">
        <v>2506</v>
      </c>
      <c r="B581" s="1" t="s">
        <v>17</v>
      </c>
      <c r="C581" s="2">
        <v>43320.596412037034</v>
      </c>
      <c r="D581" s="28">
        <v>43320</v>
      </c>
      <c r="E581" s="28"/>
      <c r="F581" s="5" t="s">
        <v>28</v>
      </c>
      <c r="G581" s="1" t="s">
        <v>2507</v>
      </c>
      <c r="H581" s="1" t="s">
        <v>2508</v>
      </c>
      <c r="I581" s="1" t="s">
        <v>2509</v>
      </c>
      <c r="J581" s="39">
        <v>399</v>
      </c>
      <c r="K581" s="1" t="s">
        <v>124</v>
      </c>
      <c r="L581" s="1" t="s">
        <v>105</v>
      </c>
      <c r="M581" s="1" t="s">
        <v>106</v>
      </c>
      <c r="N581" s="1" t="s">
        <v>50</v>
      </c>
      <c r="O581" s="1" t="s">
        <v>24</v>
      </c>
      <c r="P581" s="7">
        <v>8</v>
      </c>
      <c r="Q581" s="3" t="s">
        <v>234</v>
      </c>
      <c r="R581" s="10">
        <v>2018</v>
      </c>
      <c r="W581" t="str">
        <v>1cc43aa15f7ef36eb56f30048f967574</v>
      </c>
    </row>
    <row r="582" spans="1:23" hidden="1" thickBot="1" x14ac:dyDescent="0.4">
      <c r="A582" s="8" t="s">
        <v>2510</v>
      </c>
      <c r="B582" s="1" t="s">
        <v>17</v>
      </c>
      <c r="C582" s="2">
        <v>43278.553495370368</v>
      </c>
      <c r="D582" s="28">
        <v>43278</v>
      </c>
      <c r="E582" s="28"/>
      <c r="F582" s="5" t="s">
        <v>28</v>
      </c>
      <c r="G582" s="1" t="s">
        <v>2511</v>
      </c>
      <c r="H582" s="1" t="s">
        <v>1440</v>
      </c>
      <c r="I582" s="1" t="s">
        <v>2512</v>
      </c>
      <c r="J582" s="39">
        <v>44.06</v>
      </c>
      <c r="K582" s="1" t="s">
        <v>975</v>
      </c>
      <c r="L582" s="1" t="s">
        <v>34</v>
      </c>
      <c r="M582" s="1" t="s">
        <v>35</v>
      </c>
      <c r="N582" s="1" t="s">
        <v>97</v>
      </c>
      <c r="O582" s="1" t="s">
        <v>85</v>
      </c>
      <c r="P582" s="7">
        <v>6</v>
      </c>
      <c r="Q582" s="3" t="s">
        <v>57</v>
      </c>
      <c r="R582" s="10">
        <v>2018</v>
      </c>
      <c r="W582" t="str">
        <v>f64b1037e9e9b824414ca423e452b1d0</v>
      </c>
    </row>
    <row r="583" spans="1:23" hidden="1" thickBot="1" x14ac:dyDescent="0.4">
      <c r="A583" s="8" t="s">
        <v>2513</v>
      </c>
      <c r="B583" s="1" t="s">
        <v>17</v>
      </c>
      <c r="C583" s="2">
        <v>43232.599317129629</v>
      </c>
      <c r="D583" s="28">
        <v>43232</v>
      </c>
      <c r="E583" s="28"/>
      <c r="F583" s="5" t="s">
        <v>28</v>
      </c>
      <c r="G583" s="1" t="s">
        <v>1369</v>
      </c>
      <c r="H583" s="1" t="s">
        <v>151</v>
      </c>
      <c r="I583" s="1" t="s">
        <v>2514</v>
      </c>
      <c r="J583" s="39">
        <v>53.9</v>
      </c>
      <c r="K583" s="1" t="s">
        <v>153</v>
      </c>
      <c r="L583" s="1" t="s">
        <v>97</v>
      </c>
      <c r="M583" s="1" t="s">
        <v>85</v>
      </c>
      <c r="N583" s="1" t="s">
        <v>155</v>
      </c>
      <c r="O583" s="1" t="s">
        <v>24</v>
      </c>
      <c r="P583" s="7">
        <v>5</v>
      </c>
      <c r="Q583" s="3" t="s">
        <v>26</v>
      </c>
      <c r="R583" s="10">
        <v>2018</v>
      </c>
      <c r="W583" t="str">
        <v>828999d80d891785ff88623835515884</v>
      </c>
    </row>
    <row r="584" spans="1:23" hidden="1" thickBot="1" x14ac:dyDescent="0.4">
      <c r="A584" s="8" t="s">
        <v>2515</v>
      </c>
      <c r="B584" s="1" t="s">
        <v>17</v>
      </c>
      <c r="C584" s="2">
        <v>43239.566979166666</v>
      </c>
      <c r="D584" s="28">
        <v>43239</v>
      </c>
      <c r="E584" s="28"/>
      <c r="F584" s="5" t="s">
        <v>28</v>
      </c>
      <c r="G584" s="1" t="s">
        <v>2516</v>
      </c>
      <c r="H584" s="1" t="s">
        <v>2089</v>
      </c>
      <c r="I584" s="1" t="s">
        <v>2517</v>
      </c>
      <c r="J584" s="39">
        <v>74.989999999999995</v>
      </c>
      <c r="K584" s="1" t="s">
        <v>96</v>
      </c>
      <c r="L584" s="1" t="s">
        <v>899</v>
      </c>
      <c r="M584" s="1" t="s">
        <v>476</v>
      </c>
      <c r="N584" s="1" t="s">
        <v>403</v>
      </c>
      <c r="O584" s="1" t="s">
        <v>24</v>
      </c>
      <c r="P584" s="7">
        <v>5</v>
      </c>
      <c r="Q584" s="3" t="s">
        <v>26</v>
      </c>
      <c r="R584" s="10">
        <v>2018</v>
      </c>
      <c r="W584" t="str">
        <v>5a395f4b4dcbc42442cc6c5945c6ee0a</v>
      </c>
    </row>
    <row r="585" spans="1:23" hidden="1" thickBot="1" x14ac:dyDescent="0.4">
      <c r="A585" s="8" t="s">
        <v>2518</v>
      </c>
      <c r="B585" s="1" t="s">
        <v>17</v>
      </c>
      <c r="C585" s="2">
        <v>43061.617511574077</v>
      </c>
      <c r="D585" s="28">
        <v>43061</v>
      </c>
      <c r="E585" s="28"/>
      <c r="F585" s="5" t="s">
        <v>28</v>
      </c>
      <c r="G585" s="1" t="s">
        <v>2519</v>
      </c>
      <c r="H585" s="1" t="s">
        <v>1444</v>
      </c>
      <c r="I585" s="1" t="s">
        <v>2520</v>
      </c>
      <c r="J585" s="39">
        <v>110</v>
      </c>
      <c r="K585" s="1" t="s">
        <v>411</v>
      </c>
      <c r="L585" s="1" t="s">
        <v>23</v>
      </c>
      <c r="M585" s="1" t="s">
        <v>24</v>
      </c>
      <c r="N585" s="1" t="s">
        <v>97</v>
      </c>
      <c r="O585" s="1" t="s">
        <v>85</v>
      </c>
      <c r="P585" s="7">
        <v>11</v>
      </c>
      <c r="Q585" s="3" t="s">
        <v>99</v>
      </c>
      <c r="R585" s="10">
        <v>2017</v>
      </c>
      <c r="W585" t="str">
        <v>4934371ce23a4e29360d9a4284078a47</v>
      </c>
    </row>
    <row r="586" spans="1:23" hidden="1" thickBot="1" x14ac:dyDescent="0.4">
      <c r="A586" s="8" t="s">
        <v>2521</v>
      </c>
      <c r="B586" s="1" t="s">
        <v>17</v>
      </c>
      <c r="C586" s="2">
        <v>42958.468368055554</v>
      </c>
      <c r="D586" s="28">
        <v>42958</v>
      </c>
      <c r="E586" s="28"/>
      <c r="F586" s="5" t="s">
        <v>28</v>
      </c>
      <c r="G586" s="1" t="s">
        <v>1576</v>
      </c>
      <c r="H586" s="1" t="s">
        <v>151</v>
      </c>
      <c r="I586" s="1" t="s">
        <v>2522</v>
      </c>
      <c r="J586" s="39">
        <v>59.9</v>
      </c>
      <c r="K586" s="1" t="s">
        <v>153</v>
      </c>
      <c r="L586" s="1" t="s">
        <v>90</v>
      </c>
      <c r="M586" s="1" t="s">
        <v>24</v>
      </c>
      <c r="N586" s="1" t="s">
        <v>155</v>
      </c>
      <c r="O586" s="1" t="s">
        <v>24</v>
      </c>
      <c r="P586" s="7">
        <v>8</v>
      </c>
      <c r="Q586" s="3" t="s">
        <v>44</v>
      </c>
      <c r="R586" s="10">
        <v>2017</v>
      </c>
      <c r="W586" t="str">
        <v>37e0f821c1cec37404754d4aef37091c</v>
      </c>
    </row>
    <row r="587" spans="1:23" hidden="1" thickBot="1" x14ac:dyDescent="0.4">
      <c r="A587" s="9" t="s">
        <v>2523</v>
      </c>
      <c r="B587" s="1" t="s">
        <v>17</v>
      </c>
      <c r="C587" s="2">
        <v>43056.435046296298</v>
      </c>
      <c r="D587" s="28">
        <v>43056</v>
      </c>
      <c r="E587" s="28"/>
      <c r="F587" s="5" t="s">
        <v>28</v>
      </c>
      <c r="G587" s="1" t="s">
        <v>2524</v>
      </c>
      <c r="H587" s="1" t="s">
        <v>2525</v>
      </c>
      <c r="I587" s="1" t="s">
        <v>2526</v>
      </c>
      <c r="J587" s="39">
        <v>29.99</v>
      </c>
      <c r="K587" s="1" t="s">
        <v>299</v>
      </c>
      <c r="L587" s="1" t="s">
        <v>23</v>
      </c>
      <c r="M587" s="1" t="s">
        <v>24</v>
      </c>
      <c r="N587" s="1" t="s">
        <v>50</v>
      </c>
      <c r="O587" s="1" t="s">
        <v>24</v>
      </c>
      <c r="P587" s="7">
        <v>11</v>
      </c>
      <c r="Q587" s="3" t="s">
        <v>99</v>
      </c>
      <c r="R587" s="10">
        <v>2017</v>
      </c>
      <c r="W587" t="str">
        <v>bf95f59b6a122e97a05c7dcacb98d71f</v>
      </c>
    </row>
    <row r="588" spans="1:23" hidden="1" thickBot="1" x14ac:dyDescent="0.4">
      <c r="A588" s="8" t="s">
        <v>2527</v>
      </c>
      <c r="B588" s="1" t="s">
        <v>17</v>
      </c>
      <c r="C588" s="2">
        <v>43088.617881944447</v>
      </c>
      <c r="D588" s="28">
        <v>43088</v>
      </c>
      <c r="E588" s="28"/>
      <c r="F588" s="5" t="s">
        <v>28</v>
      </c>
      <c r="G588" s="1" t="s">
        <v>2528</v>
      </c>
      <c r="H588" s="1" t="s">
        <v>473</v>
      </c>
      <c r="I588" s="1" t="s">
        <v>2529</v>
      </c>
      <c r="J588" s="39">
        <v>69.900000000000006</v>
      </c>
      <c r="K588" s="1" t="s">
        <v>32</v>
      </c>
      <c r="L588" s="1" t="s">
        <v>2530</v>
      </c>
      <c r="M588" s="1" t="s">
        <v>1146</v>
      </c>
      <c r="N588" s="1" t="s">
        <v>350</v>
      </c>
      <c r="O588" s="1" t="s">
        <v>35</v>
      </c>
      <c r="P588" s="7">
        <v>12</v>
      </c>
      <c r="Q588" s="3" t="s">
        <v>138</v>
      </c>
      <c r="R588" s="10">
        <v>2017</v>
      </c>
      <c r="W588" t="str">
        <v>6413bab2628f99100c492390a5a54231</v>
      </c>
    </row>
    <row r="589" spans="1:23" hidden="1" thickBot="1" x14ac:dyDescent="0.4">
      <c r="A589" s="8" t="s">
        <v>2531</v>
      </c>
      <c r="B589" s="1" t="s">
        <v>17</v>
      </c>
      <c r="C589" s="2">
        <v>43164.758043981485</v>
      </c>
      <c r="D589" s="28">
        <v>43164</v>
      </c>
      <c r="E589" s="28"/>
      <c r="F589" s="5" t="s">
        <v>28</v>
      </c>
      <c r="G589" s="1" t="s">
        <v>2532</v>
      </c>
      <c r="H589" s="1" t="s">
        <v>422</v>
      </c>
      <c r="I589" s="1" t="s">
        <v>2533</v>
      </c>
      <c r="J589" s="39">
        <v>487.9</v>
      </c>
      <c r="K589" s="1" t="s">
        <v>437</v>
      </c>
      <c r="L589" s="1" t="s">
        <v>2534</v>
      </c>
      <c r="M589" s="1" t="s">
        <v>540</v>
      </c>
      <c r="N589" s="1" t="s">
        <v>199</v>
      </c>
      <c r="O589" s="1" t="s">
        <v>24</v>
      </c>
      <c r="P589" s="7">
        <v>3</v>
      </c>
      <c r="Q589" s="3" t="s">
        <v>200</v>
      </c>
      <c r="R589" s="10">
        <v>2018</v>
      </c>
      <c r="W589" t="str">
        <v>58e7140d9d368a70076dc999a7a7bf85</v>
      </c>
    </row>
    <row r="590" spans="1:23" hidden="1" thickBot="1" x14ac:dyDescent="0.4">
      <c r="A590" s="8" t="s">
        <v>2535</v>
      </c>
      <c r="B590" s="1" t="s">
        <v>17</v>
      </c>
      <c r="C590" s="2">
        <v>43104.332199074073</v>
      </c>
      <c r="D590" s="28">
        <v>43104</v>
      </c>
      <c r="E590" s="28"/>
      <c r="F590" s="5" t="s">
        <v>28</v>
      </c>
      <c r="G590" s="1" t="s">
        <v>2536</v>
      </c>
      <c r="H590" s="1" t="s">
        <v>1317</v>
      </c>
      <c r="I590" s="1" t="s">
        <v>2537</v>
      </c>
      <c r="J590" s="39">
        <v>12.9</v>
      </c>
      <c r="K590" s="1" t="s">
        <v>104</v>
      </c>
      <c r="L590" s="1" t="s">
        <v>34</v>
      </c>
      <c r="M590" s="1" t="s">
        <v>35</v>
      </c>
      <c r="N590" s="1" t="s">
        <v>50</v>
      </c>
      <c r="O590" s="1" t="s">
        <v>24</v>
      </c>
      <c r="P590" s="7">
        <v>1</v>
      </c>
      <c r="Q590" s="3" t="s">
        <v>107</v>
      </c>
      <c r="R590" s="10">
        <v>2018</v>
      </c>
      <c r="W590" t="str">
        <v>501021e1ee6bd154570dd9c1efb46d38</v>
      </c>
    </row>
    <row r="591" spans="1:23" hidden="1" thickBot="1" x14ac:dyDescent="0.4">
      <c r="A591" s="8" t="s">
        <v>2538</v>
      </c>
      <c r="B591" s="1" t="s">
        <v>17</v>
      </c>
      <c r="C591" s="2">
        <v>43286.611608796295</v>
      </c>
      <c r="D591" s="28">
        <v>43286</v>
      </c>
      <c r="E591" s="28"/>
      <c r="F591" s="5" t="s">
        <v>28</v>
      </c>
      <c r="G591" s="1" t="s">
        <v>2539</v>
      </c>
      <c r="H591" s="1" t="s">
        <v>2089</v>
      </c>
      <c r="I591" s="1" t="s">
        <v>2540</v>
      </c>
      <c r="J591" s="39">
        <v>59.99</v>
      </c>
      <c r="K591" s="1" t="s">
        <v>96</v>
      </c>
      <c r="L591" s="1" t="s">
        <v>23</v>
      </c>
      <c r="M591" s="1" t="s">
        <v>24</v>
      </c>
      <c r="N591" s="1" t="s">
        <v>403</v>
      </c>
      <c r="O591" s="1" t="s">
        <v>24</v>
      </c>
      <c r="P591" s="7">
        <v>7</v>
      </c>
      <c r="Q591" s="3" t="s">
        <v>133</v>
      </c>
      <c r="R591" s="10">
        <v>2018</v>
      </c>
      <c r="W591" t="str">
        <v>1b50601ff6fbdeff70999a4a988c1eca</v>
      </c>
    </row>
    <row r="592" spans="1:23" hidden="1" thickBot="1" x14ac:dyDescent="0.4">
      <c r="A592" s="8" t="s">
        <v>2541</v>
      </c>
      <c r="B592" s="1" t="s">
        <v>17</v>
      </c>
      <c r="C592" s="2">
        <v>42968.432881944442</v>
      </c>
      <c r="D592" s="28">
        <v>42968</v>
      </c>
      <c r="E592" s="28"/>
      <c r="F592" s="5" t="s">
        <v>28</v>
      </c>
      <c r="G592" s="1" t="s">
        <v>2542</v>
      </c>
      <c r="H592" s="1" t="s">
        <v>750</v>
      </c>
      <c r="I592" s="1" t="s">
        <v>2543</v>
      </c>
      <c r="J592" s="39">
        <v>67.900000000000006</v>
      </c>
      <c r="K592" s="1" t="s">
        <v>124</v>
      </c>
      <c r="L592" s="1" t="s">
        <v>34</v>
      </c>
      <c r="M592" s="1" t="s">
        <v>35</v>
      </c>
      <c r="N592" s="1" t="s">
        <v>752</v>
      </c>
      <c r="O592" s="1" t="s">
        <v>126</v>
      </c>
      <c r="P592" s="7">
        <v>8</v>
      </c>
      <c r="Q592" s="3" t="s">
        <v>44</v>
      </c>
      <c r="R592" s="10">
        <v>2017</v>
      </c>
      <c r="W592" t="str">
        <v>418f645ce19284efcb0faacc40f563b2</v>
      </c>
    </row>
    <row r="593" spans="1:23" hidden="1" thickBot="1" x14ac:dyDescent="0.4">
      <c r="A593" s="8" t="s">
        <v>2544</v>
      </c>
      <c r="B593" s="1" t="s">
        <v>17</v>
      </c>
      <c r="C593" s="2">
        <v>42901.850636574076</v>
      </c>
      <c r="D593" s="28">
        <v>42901</v>
      </c>
      <c r="E593" s="28"/>
      <c r="F593" s="5" t="s">
        <v>28</v>
      </c>
      <c r="G593" s="1" t="s">
        <v>2175</v>
      </c>
      <c r="H593" s="1" t="s">
        <v>447</v>
      </c>
      <c r="I593" s="1" t="s">
        <v>2545</v>
      </c>
      <c r="J593" s="39">
        <v>12.5</v>
      </c>
      <c r="K593" s="1" t="s">
        <v>429</v>
      </c>
      <c r="L593" s="1" t="s">
        <v>2546</v>
      </c>
      <c r="M593" s="1" t="s">
        <v>106</v>
      </c>
      <c r="N593" s="1" t="s">
        <v>50</v>
      </c>
      <c r="O593" s="1" t="s">
        <v>24</v>
      </c>
      <c r="P593" s="7">
        <v>6</v>
      </c>
      <c r="Q593" s="3" t="s">
        <v>119</v>
      </c>
      <c r="R593" s="10">
        <v>2017</v>
      </c>
      <c r="W593" t="str">
        <v>eb5775c404ef8a8dd4526d6c75db4142</v>
      </c>
    </row>
    <row r="594" spans="1:23" hidden="1" thickBot="1" x14ac:dyDescent="0.4">
      <c r="A594" s="8" t="s">
        <v>2547</v>
      </c>
      <c r="B594" s="1" t="s">
        <v>17</v>
      </c>
      <c r="C594" s="2">
        <v>43170.825925925928</v>
      </c>
      <c r="D594" s="28">
        <v>43170</v>
      </c>
      <c r="E594" s="28"/>
      <c r="F594" s="5" t="s">
        <v>28</v>
      </c>
      <c r="G594" s="1" t="s">
        <v>2548</v>
      </c>
      <c r="H594" s="1" t="s">
        <v>2549</v>
      </c>
      <c r="I594" s="1" t="s">
        <v>2550</v>
      </c>
      <c r="J594" s="39">
        <v>29.5</v>
      </c>
      <c r="K594" s="1" t="s">
        <v>96</v>
      </c>
      <c r="L594" s="1" t="s">
        <v>705</v>
      </c>
      <c r="M594" s="1" t="s">
        <v>35</v>
      </c>
      <c r="N594" s="1" t="s">
        <v>2551</v>
      </c>
      <c r="O594" s="1" t="s">
        <v>126</v>
      </c>
      <c r="P594" s="7">
        <v>3</v>
      </c>
      <c r="Q594" s="3" t="s">
        <v>200</v>
      </c>
      <c r="R594" s="10">
        <v>2018</v>
      </c>
      <c r="W594" t="str">
        <v>f422805096570eb55302abeb0c77137d</v>
      </c>
    </row>
    <row r="595" spans="1:23" hidden="1" thickBot="1" x14ac:dyDescent="0.4">
      <c r="A595" s="8" t="s">
        <v>2552</v>
      </c>
      <c r="B595" s="1" t="s">
        <v>17</v>
      </c>
      <c r="C595" s="2">
        <v>43329.876608796294</v>
      </c>
      <c r="D595" s="28">
        <v>43329</v>
      </c>
      <c r="E595" s="28"/>
      <c r="F595" s="5" t="s">
        <v>28</v>
      </c>
      <c r="G595" s="1" t="s">
        <v>2511</v>
      </c>
      <c r="H595" s="1" t="s">
        <v>1440</v>
      </c>
      <c r="I595" s="1" t="s">
        <v>2553</v>
      </c>
      <c r="J595" s="39">
        <v>44.06</v>
      </c>
      <c r="K595" s="1" t="s">
        <v>975</v>
      </c>
      <c r="L595" s="1" t="s">
        <v>34</v>
      </c>
      <c r="M595" s="1" t="s">
        <v>35</v>
      </c>
      <c r="N595" s="1" t="s">
        <v>97</v>
      </c>
      <c r="O595" s="1" t="s">
        <v>85</v>
      </c>
      <c r="P595" s="7">
        <v>8</v>
      </c>
      <c r="Q595" s="3" t="s">
        <v>234</v>
      </c>
      <c r="R595" s="10">
        <v>2018</v>
      </c>
      <c r="W595" t="str">
        <v>e8fba6b3bd2fa3e2e1d4b101fbd93b17</v>
      </c>
    </row>
    <row r="596" spans="1:23" hidden="1" thickBot="1" x14ac:dyDescent="0.4">
      <c r="A596" s="8" t="s">
        <v>2554</v>
      </c>
      <c r="B596" s="1" t="s">
        <v>17</v>
      </c>
      <c r="C596" s="2">
        <v>43086.94085648148</v>
      </c>
      <c r="D596" s="28">
        <v>43086</v>
      </c>
      <c r="E596" s="28"/>
      <c r="F596" s="5" t="s">
        <v>28</v>
      </c>
      <c r="G596" s="1" t="s">
        <v>2555</v>
      </c>
      <c r="H596" s="1" t="s">
        <v>2556</v>
      </c>
      <c r="I596" s="1" t="s">
        <v>2557</v>
      </c>
      <c r="J596" s="39">
        <v>35.97</v>
      </c>
      <c r="K596" s="1" t="s">
        <v>41</v>
      </c>
      <c r="L596" s="1" t="s">
        <v>970</v>
      </c>
      <c r="M596" s="1" t="s">
        <v>24</v>
      </c>
      <c r="N596" s="1" t="s">
        <v>2558</v>
      </c>
      <c r="O596" s="1" t="s">
        <v>85</v>
      </c>
      <c r="P596" s="7">
        <v>12</v>
      </c>
      <c r="Q596" s="3" t="s">
        <v>138</v>
      </c>
      <c r="R596" s="10">
        <v>2017</v>
      </c>
      <c r="W596" t="str">
        <v>b3bb86c886cad8c17163d21b74ae93e6</v>
      </c>
    </row>
    <row r="597" spans="1:23" hidden="1" thickBot="1" x14ac:dyDescent="0.4">
      <c r="A597" s="8" t="s">
        <v>2559</v>
      </c>
      <c r="B597" s="1" t="s">
        <v>17</v>
      </c>
      <c r="C597" s="2">
        <v>43269.876018518517</v>
      </c>
      <c r="D597" s="28">
        <v>43269</v>
      </c>
      <c r="E597" s="28"/>
      <c r="F597" s="5" t="s">
        <v>28</v>
      </c>
      <c r="G597" s="1" t="s">
        <v>2560</v>
      </c>
      <c r="H597" s="1" t="s">
        <v>1195</v>
      </c>
      <c r="I597" s="1" t="s">
        <v>2561</v>
      </c>
      <c r="J597" s="39">
        <v>23.9</v>
      </c>
      <c r="K597" s="1" t="s">
        <v>463</v>
      </c>
      <c r="L597" s="1" t="s">
        <v>23</v>
      </c>
      <c r="M597" s="1" t="s">
        <v>24</v>
      </c>
      <c r="N597" s="1" t="s">
        <v>1197</v>
      </c>
      <c r="O597" s="1" t="s">
        <v>24</v>
      </c>
      <c r="P597" s="7">
        <v>6</v>
      </c>
      <c r="Q597" s="3" t="s">
        <v>57</v>
      </c>
      <c r="R597" s="10">
        <v>2018</v>
      </c>
      <c r="W597" t="str">
        <v>1ce796ffd3b96e287899e429b44c0e3a</v>
      </c>
    </row>
    <row r="598" spans="1:23" hidden="1" thickBot="1" x14ac:dyDescent="0.4">
      <c r="A598" s="8" t="s">
        <v>2562</v>
      </c>
      <c r="B598" s="1" t="s">
        <v>17</v>
      </c>
      <c r="C598" s="2">
        <v>43288.583553240744</v>
      </c>
      <c r="D598" s="28">
        <v>43288</v>
      </c>
      <c r="E598" s="28"/>
      <c r="F598" s="5" t="s">
        <v>28</v>
      </c>
      <c r="G598" s="1" t="s">
        <v>2563</v>
      </c>
      <c r="H598" s="1" t="s">
        <v>812</v>
      </c>
      <c r="I598" s="1" t="s">
        <v>2564</v>
      </c>
      <c r="J598" s="39">
        <v>34.9</v>
      </c>
      <c r="K598" s="1" t="s">
        <v>276</v>
      </c>
      <c r="L598" s="1" t="s">
        <v>2565</v>
      </c>
      <c r="M598" s="1" t="s">
        <v>35</v>
      </c>
      <c r="N598" s="1" t="s">
        <v>105</v>
      </c>
      <c r="O598" s="1" t="s">
        <v>106</v>
      </c>
      <c r="P598" s="7">
        <v>7</v>
      </c>
      <c r="Q598" s="3" t="s">
        <v>133</v>
      </c>
      <c r="R598" s="10">
        <v>2018</v>
      </c>
      <c r="W598" t="str">
        <v>bbf5ed9b1422ec62f85bb583115b56a1</v>
      </c>
    </row>
    <row r="599" spans="1:23" hidden="1" thickBot="1" x14ac:dyDescent="0.4">
      <c r="A599" s="8" t="s">
        <v>2566</v>
      </c>
      <c r="B599" s="1" t="s">
        <v>17</v>
      </c>
      <c r="C599" s="2">
        <v>42767.38113425926</v>
      </c>
      <c r="D599" s="28">
        <v>42767</v>
      </c>
      <c r="E599" s="28"/>
      <c r="F599" s="5" t="s">
        <v>28</v>
      </c>
      <c r="G599" s="1" t="s">
        <v>2567</v>
      </c>
      <c r="H599" s="1" t="s">
        <v>2568</v>
      </c>
      <c r="I599" s="1" t="s">
        <v>2569</v>
      </c>
      <c r="J599" s="39">
        <v>48</v>
      </c>
      <c r="K599" s="1" t="s">
        <v>153</v>
      </c>
      <c r="L599" s="1" t="s">
        <v>2570</v>
      </c>
      <c r="M599" s="1" t="s">
        <v>285</v>
      </c>
      <c r="N599" s="1" t="s">
        <v>50</v>
      </c>
      <c r="O599" s="1" t="s">
        <v>24</v>
      </c>
      <c r="P599" s="7">
        <v>2</v>
      </c>
      <c r="Q599" s="3" t="s">
        <v>271</v>
      </c>
      <c r="R599" s="10">
        <v>2017</v>
      </c>
      <c r="W599" t="str">
        <v>863a4a0cdd7648886a2e6a5c69df2c64</v>
      </c>
    </row>
    <row r="600" spans="1:23" hidden="1" thickBot="1" x14ac:dyDescent="0.4">
      <c r="A600" s="8" t="s">
        <v>2571</v>
      </c>
      <c r="B600" s="1" t="s">
        <v>17</v>
      </c>
      <c r="C600" s="2">
        <v>43235.704675925925</v>
      </c>
      <c r="D600" s="28">
        <v>43235</v>
      </c>
      <c r="E600" s="28"/>
      <c r="F600" s="5" t="s">
        <v>28</v>
      </c>
      <c r="G600" s="1" t="s">
        <v>2572</v>
      </c>
      <c r="H600" s="1" t="s">
        <v>2573</v>
      </c>
      <c r="I600" s="1" t="s">
        <v>2574</v>
      </c>
      <c r="J600" s="39">
        <v>61.2</v>
      </c>
      <c r="K600" s="1" t="s">
        <v>22</v>
      </c>
      <c r="L600" s="1" t="s">
        <v>1738</v>
      </c>
      <c r="M600" s="1" t="s">
        <v>24</v>
      </c>
      <c r="N600" s="1" t="s">
        <v>50</v>
      </c>
      <c r="O600" s="1" t="s">
        <v>24</v>
      </c>
      <c r="P600" s="7">
        <v>5</v>
      </c>
      <c r="Q600" s="3" t="s">
        <v>26</v>
      </c>
      <c r="R600" s="10">
        <v>2018</v>
      </c>
      <c r="W600" t="str">
        <v>946a2b3561cd706b8a7eb04fb08830c4</v>
      </c>
    </row>
    <row r="601" spans="1:23" hidden="1" thickBot="1" x14ac:dyDescent="0.4">
      <c r="A601" s="8" t="s">
        <v>2575</v>
      </c>
      <c r="B601" s="1" t="s">
        <v>17</v>
      </c>
      <c r="C601" s="2">
        <v>43269.700972222221</v>
      </c>
      <c r="D601" s="28">
        <v>43269</v>
      </c>
      <c r="E601" s="28"/>
      <c r="F601" s="5" t="s">
        <v>28</v>
      </c>
      <c r="G601" s="4" t="s">
        <v>2576</v>
      </c>
      <c r="H601" s="1" t="s">
        <v>110</v>
      </c>
      <c r="I601" s="1" t="s">
        <v>2577</v>
      </c>
      <c r="J601" s="39">
        <v>59.99</v>
      </c>
      <c r="K601" s="1" t="s">
        <v>41</v>
      </c>
      <c r="L601" s="1" t="s">
        <v>34</v>
      </c>
      <c r="M601" s="1" t="s">
        <v>35</v>
      </c>
      <c r="N601" s="1" t="s">
        <v>91</v>
      </c>
      <c r="O601" s="1" t="s">
        <v>24</v>
      </c>
      <c r="P601" s="7">
        <v>6</v>
      </c>
      <c r="Q601" s="3" t="s">
        <v>57</v>
      </c>
      <c r="R601" s="10">
        <v>2018</v>
      </c>
      <c r="W601" t="str">
        <v>9209e9a4ad05cf804c49922051fc44d9</v>
      </c>
    </row>
    <row r="602" spans="1:23" hidden="1" thickBot="1" x14ac:dyDescent="0.4">
      <c r="A602" s="8" t="s">
        <v>2578</v>
      </c>
      <c r="B602" s="1" t="s">
        <v>17</v>
      </c>
      <c r="C602" s="2">
        <v>43223.502488425926</v>
      </c>
      <c r="D602" s="28">
        <v>43223</v>
      </c>
      <c r="E602" s="28"/>
      <c r="F602" s="5" t="s">
        <v>28</v>
      </c>
      <c r="G602" s="1" t="s">
        <v>2579</v>
      </c>
      <c r="H602" s="1" t="s">
        <v>214</v>
      </c>
      <c r="I602" s="1" t="s">
        <v>2580</v>
      </c>
      <c r="J602" s="39">
        <v>110.32</v>
      </c>
      <c r="K602" s="1" t="s">
        <v>32</v>
      </c>
      <c r="L602" s="1" t="s">
        <v>23</v>
      </c>
      <c r="M602" s="1" t="s">
        <v>24</v>
      </c>
      <c r="N602" s="1" t="s">
        <v>217</v>
      </c>
      <c r="O602" s="1" t="s">
        <v>24</v>
      </c>
      <c r="P602" s="7">
        <v>5</v>
      </c>
      <c r="Q602" s="3" t="s">
        <v>26</v>
      </c>
      <c r="R602" s="10">
        <v>2018</v>
      </c>
      <c r="W602" t="str">
        <v>4b9cf74b2132266bf6d3342a77342433</v>
      </c>
    </row>
    <row r="603" spans="1:23" hidden="1" thickBot="1" x14ac:dyDescent="0.4">
      <c r="A603" s="8" t="s">
        <v>2581</v>
      </c>
      <c r="B603" s="1" t="s">
        <v>17</v>
      </c>
      <c r="C603" s="2">
        <v>43321.446585648147</v>
      </c>
      <c r="D603" s="28">
        <v>43321</v>
      </c>
      <c r="E603" s="28"/>
      <c r="F603" s="5" t="s">
        <v>28</v>
      </c>
      <c r="G603" s="1" t="s">
        <v>2582</v>
      </c>
      <c r="H603" s="4" t="s">
        <v>2583</v>
      </c>
      <c r="I603" s="1" t="s">
        <v>2584</v>
      </c>
      <c r="J603" s="39">
        <v>59.9</v>
      </c>
      <c r="K603" s="1" t="s">
        <v>1502</v>
      </c>
      <c r="L603" s="1" t="s">
        <v>23</v>
      </c>
      <c r="M603" s="1" t="s">
        <v>24</v>
      </c>
      <c r="N603" s="1" t="s">
        <v>1629</v>
      </c>
      <c r="O603" s="1" t="s">
        <v>24</v>
      </c>
      <c r="P603" s="7">
        <v>8</v>
      </c>
      <c r="Q603" s="3" t="s">
        <v>234</v>
      </c>
      <c r="R603" s="10">
        <v>2018</v>
      </c>
      <c r="W603" t="str">
        <v>9ce8edfd64ca03e850463ed0b3d73de0</v>
      </c>
    </row>
    <row r="604" spans="1:23" hidden="1" thickBot="1" x14ac:dyDescent="0.4">
      <c r="A604" s="8" t="s">
        <v>2585</v>
      </c>
      <c r="B604" s="1" t="s">
        <v>17</v>
      </c>
      <c r="C604" s="2">
        <v>42901.436793981484</v>
      </c>
      <c r="D604" s="28">
        <v>42901</v>
      </c>
      <c r="E604" s="28"/>
      <c r="F604" s="5" t="s">
        <v>28</v>
      </c>
      <c r="G604" s="1" t="s">
        <v>2586</v>
      </c>
      <c r="H604" s="1" t="s">
        <v>2587</v>
      </c>
      <c r="I604" s="1" t="s">
        <v>2588</v>
      </c>
      <c r="J604" s="39">
        <v>88.9</v>
      </c>
      <c r="K604" s="1" t="s">
        <v>96</v>
      </c>
      <c r="L604" s="1" t="s">
        <v>2589</v>
      </c>
      <c r="M604" s="1" t="s">
        <v>920</v>
      </c>
      <c r="N604" s="1" t="s">
        <v>2590</v>
      </c>
      <c r="O604" s="1" t="s">
        <v>78</v>
      </c>
      <c r="P604" s="7">
        <v>6</v>
      </c>
      <c r="Q604" s="3" t="s">
        <v>119</v>
      </c>
      <c r="R604" s="10">
        <v>2017</v>
      </c>
      <c r="W604" t="str">
        <v>1b4afae734d5015ce83f76cef15842a8</v>
      </c>
    </row>
    <row r="605" spans="1:23" hidden="1" thickBot="1" x14ac:dyDescent="0.4">
      <c r="A605" s="8" t="s">
        <v>2591</v>
      </c>
      <c r="B605" s="1" t="s">
        <v>17</v>
      </c>
      <c r="C605" s="2">
        <v>43332.61513888889</v>
      </c>
      <c r="D605" s="28">
        <v>43332</v>
      </c>
      <c r="E605" s="28"/>
      <c r="F605" s="5" t="s">
        <v>18</v>
      </c>
      <c r="G605" s="1" t="s">
        <v>2592</v>
      </c>
      <c r="H605" s="1" t="s">
        <v>2593</v>
      </c>
      <c r="I605" s="1" t="s">
        <v>2594</v>
      </c>
      <c r="J605" s="39">
        <v>74.98</v>
      </c>
      <c r="K605" s="1" t="s">
        <v>55</v>
      </c>
      <c r="L605" s="1" t="s">
        <v>23</v>
      </c>
      <c r="M605" s="1" t="s">
        <v>24</v>
      </c>
      <c r="N605" s="1" t="s">
        <v>211</v>
      </c>
      <c r="O605" s="1" t="s">
        <v>106</v>
      </c>
      <c r="P605" s="7">
        <v>8</v>
      </c>
      <c r="Q605" s="3" t="s">
        <v>234</v>
      </c>
      <c r="R605" s="10">
        <v>2018</v>
      </c>
      <c r="W605" t="str">
        <v>fe35e99a6a5d4d036bf8167d364e0792</v>
      </c>
    </row>
    <row r="606" spans="1:23" hidden="1" thickBot="1" x14ac:dyDescent="0.4">
      <c r="A606" s="8" t="s">
        <v>2595</v>
      </c>
      <c r="B606" s="1" t="s">
        <v>17</v>
      </c>
      <c r="C606" s="2">
        <v>43020.988749999997</v>
      </c>
      <c r="D606" s="28">
        <v>43020</v>
      </c>
      <c r="E606" s="28"/>
      <c r="F606" s="5" t="s">
        <v>28</v>
      </c>
      <c r="G606" s="1" t="s">
        <v>2596</v>
      </c>
      <c r="H606" s="1" t="s">
        <v>2597</v>
      </c>
      <c r="I606" s="1" t="s">
        <v>2598</v>
      </c>
      <c r="J606" s="39">
        <v>79.900000000000006</v>
      </c>
      <c r="K606" s="1" t="s">
        <v>715</v>
      </c>
      <c r="L606" s="1" t="s">
        <v>2599</v>
      </c>
      <c r="M606" s="1" t="s">
        <v>24</v>
      </c>
      <c r="N606" s="1" t="s">
        <v>1221</v>
      </c>
      <c r="O606" s="1" t="s">
        <v>24</v>
      </c>
      <c r="P606" s="7">
        <v>10</v>
      </c>
      <c r="Q606" s="3" t="s">
        <v>366</v>
      </c>
      <c r="R606" s="10">
        <v>2017</v>
      </c>
      <c r="W606" t="str">
        <v>b87fe5d7b7ff3d5f135a9b883610606a</v>
      </c>
    </row>
    <row r="607" spans="1:23" hidden="1" thickBot="1" x14ac:dyDescent="0.4">
      <c r="A607" s="8" t="s">
        <v>2600</v>
      </c>
      <c r="B607" s="1" t="s">
        <v>17</v>
      </c>
      <c r="C607" s="2">
        <v>42883.608425925922</v>
      </c>
      <c r="D607" s="28">
        <v>42883</v>
      </c>
      <c r="E607" s="28"/>
      <c r="F607" s="5" t="s">
        <v>28</v>
      </c>
      <c r="G607" s="1" t="s">
        <v>2601</v>
      </c>
      <c r="H607" s="1" t="s">
        <v>2013</v>
      </c>
      <c r="I607" s="1" t="s">
        <v>2602</v>
      </c>
      <c r="J607" s="39">
        <v>89.9</v>
      </c>
      <c r="K607" s="1" t="s">
        <v>360</v>
      </c>
      <c r="L607" s="1" t="s">
        <v>2603</v>
      </c>
      <c r="M607" s="1" t="s">
        <v>24</v>
      </c>
      <c r="N607" s="1" t="s">
        <v>2016</v>
      </c>
      <c r="O607" s="1" t="s">
        <v>24</v>
      </c>
      <c r="P607" s="7">
        <v>5</v>
      </c>
      <c r="Q607" s="3" t="s">
        <v>185</v>
      </c>
      <c r="R607" s="10">
        <v>2017</v>
      </c>
      <c r="W607" t="str">
        <v>0c0aeabd6ae9d7a303af615334a220d0</v>
      </c>
    </row>
    <row r="608" spans="1:23" hidden="1" thickBot="1" x14ac:dyDescent="0.4">
      <c r="A608" s="8" t="s">
        <v>2604</v>
      </c>
      <c r="B608" s="1" t="s">
        <v>17</v>
      </c>
      <c r="C608" s="2">
        <v>42948.549849537034</v>
      </c>
      <c r="D608" s="28">
        <v>42948</v>
      </c>
      <c r="E608" s="28"/>
      <c r="F608" s="5" t="s">
        <v>18</v>
      </c>
      <c r="G608" s="1" t="s">
        <v>932</v>
      </c>
      <c r="H608" s="1" t="s">
        <v>503</v>
      </c>
      <c r="I608" s="4" t="s">
        <v>2605</v>
      </c>
      <c r="J608" s="39">
        <v>75</v>
      </c>
      <c r="K608" s="1" t="s">
        <v>22</v>
      </c>
      <c r="L608" s="1" t="s">
        <v>925</v>
      </c>
      <c r="M608" s="1" t="s">
        <v>24</v>
      </c>
      <c r="N608" s="1" t="s">
        <v>50</v>
      </c>
      <c r="O608" s="1" t="s">
        <v>24</v>
      </c>
      <c r="P608" s="7">
        <v>8</v>
      </c>
      <c r="Q608" s="3" t="s">
        <v>44</v>
      </c>
      <c r="R608" s="10">
        <v>2017</v>
      </c>
      <c r="W608" t="str">
        <v>73ee5d9bf5f571053d72b662d6011341</v>
      </c>
    </row>
    <row r="609" spans="1:23" hidden="1" thickBot="1" x14ac:dyDescent="0.4">
      <c r="A609" s="8" t="s">
        <v>2606</v>
      </c>
      <c r="B609" s="1" t="s">
        <v>17</v>
      </c>
      <c r="C609" s="2">
        <v>43241.309560185182</v>
      </c>
      <c r="D609" s="28">
        <v>43241</v>
      </c>
      <c r="E609" s="28"/>
      <c r="F609" s="5" t="s">
        <v>28</v>
      </c>
      <c r="G609" s="1" t="s">
        <v>2607</v>
      </c>
      <c r="H609" s="1" t="s">
        <v>2608</v>
      </c>
      <c r="I609" s="1" t="s">
        <v>2609</v>
      </c>
      <c r="J609" s="39">
        <v>299</v>
      </c>
      <c r="K609" s="1" t="s">
        <v>124</v>
      </c>
      <c r="L609" s="1" t="s">
        <v>2163</v>
      </c>
      <c r="M609" s="1" t="s">
        <v>24</v>
      </c>
      <c r="N609" s="1" t="s">
        <v>2610</v>
      </c>
      <c r="O609" s="1" t="s">
        <v>126</v>
      </c>
      <c r="P609" s="7">
        <v>5</v>
      </c>
      <c r="Q609" s="3" t="s">
        <v>26</v>
      </c>
      <c r="R609" s="10">
        <v>2018</v>
      </c>
      <c r="W609" t="str">
        <v>494df7e03a951e947ea15c177503ef84</v>
      </c>
    </row>
    <row r="610" spans="1:23" hidden="1" thickBot="1" x14ac:dyDescent="0.4">
      <c r="A610" s="8" t="s">
        <v>2611</v>
      </c>
      <c r="B610" s="1" t="s">
        <v>17</v>
      </c>
      <c r="C610" s="2">
        <v>43280.626909722225</v>
      </c>
      <c r="D610" s="28">
        <v>43280</v>
      </c>
      <c r="E610" s="28"/>
      <c r="F610" s="5" t="s">
        <v>28</v>
      </c>
      <c r="G610" s="1" t="s">
        <v>2612</v>
      </c>
      <c r="H610" s="1" t="s">
        <v>469</v>
      </c>
      <c r="I610" s="1" t="s">
        <v>2613</v>
      </c>
      <c r="J610" s="39">
        <v>124.88</v>
      </c>
      <c r="K610" s="1" t="s">
        <v>75</v>
      </c>
      <c r="L610" s="1" t="s">
        <v>23</v>
      </c>
      <c r="M610" s="1" t="s">
        <v>24</v>
      </c>
      <c r="N610" s="1" t="s">
        <v>77</v>
      </c>
      <c r="O610" s="1" t="s">
        <v>78</v>
      </c>
      <c r="P610" s="7">
        <v>6</v>
      </c>
      <c r="Q610" s="3" t="s">
        <v>57</v>
      </c>
      <c r="R610" s="10">
        <v>2018</v>
      </c>
      <c r="W610" t="str">
        <v>63f33355005859ddb3eee5b1a2c48747</v>
      </c>
    </row>
    <row r="611" spans="1:23" hidden="1" thickBot="1" x14ac:dyDescent="0.4">
      <c r="A611" s="8" t="s">
        <v>2614</v>
      </c>
      <c r="B611" s="1" t="s">
        <v>17</v>
      </c>
      <c r="C611" s="2">
        <v>43187.410590277781</v>
      </c>
      <c r="D611" s="28">
        <v>43187</v>
      </c>
      <c r="E611" s="28"/>
      <c r="F611" s="5" t="s">
        <v>28</v>
      </c>
      <c r="G611" s="1" t="s">
        <v>2615</v>
      </c>
      <c r="H611" s="1" t="s">
        <v>1599</v>
      </c>
      <c r="I611" s="1" t="s">
        <v>2616</v>
      </c>
      <c r="J611" s="39">
        <v>68.989999999999995</v>
      </c>
      <c r="K611" s="1" t="s">
        <v>96</v>
      </c>
      <c r="L611" s="1" t="s">
        <v>1782</v>
      </c>
      <c r="M611" s="1" t="s">
        <v>85</v>
      </c>
      <c r="N611" s="1" t="s">
        <v>939</v>
      </c>
      <c r="O611" s="1" t="s">
        <v>24</v>
      </c>
      <c r="P611" s="7">
        <v>3</v>
      </c>
      <c r="Q611" s="3" t="s">
        <v>200</v>
      </c>
      <c r="R611" s="10">
        <v>2018</v>
      </c>
      <c r="W611" t="str">
        <v>0a2de98201596f294c0d11b01a0100a7</v>
      </c>
    </row>
    <row r="612" spans="1:23" hidden="1" thickBot="1" x14ac:dyDescent="0.4">
      <c r="A612" s="8" t="s">
        <v>2617</v>
      </c>
      <c r="B612" s="1" t="s">
        <v>17</v>
      </c>
      <c r="C612" s="2">
        <v>43278.387789351851</v>
      </c>
      <c r="D612" s="28">
        <v>43278</v>
      </c>
      <c r="E612" s="28"/>
      <c r="F612" s="5" t="s">
        <v>28</v>
      </c>
      <c r="G612" s="1" t="s">
        <v>140</v>
      </c>
      <c r="H612" s="1" t="s">
        <v>141</v>
      </c>
      <c r="I612" s="1" t="s">
        <v>2618</v>
      </c>
      <c r="J612" s="39">
        <v>44.99</v>
      </c>
      <c r="K612" s="1" t="s">
        <v>55</v>
      </c>
      <c r="L612" s="1" t="s">
        <v>2181</v>
      </c>
      <c r="M612" s="1" t="s">
        <v>24</v>
      </c>
      <c r="N612" s="1" t="s">
        <v>50</v>
      </c>
      <c r="O612" s="1" t="s">
        <v>24</v>
      </c>
      <c r="P612" s="7">
        <v>6</v>
      </c>
      <c r="Q612" s="3" t="s">
        <v>57</v>
      </c>
      <c r="R612" s="10">
        <v>2018</v>
      </c>
      <c r="W612" t="str">
        <v>68581be5a169aa794008314a3f641b71</v>
      </c>
    </row>
    <row r="613" spans="1:23" hidden="1" thickBot="1" x14ac:dyDescent="0.4">
      <c r="A613" s="8" t="s">
        <v>2619</v>
      </c>
      <c r="B613" s="1" t="s">
        <v>17</v>
      </c>
      <c r="C613" s="2">
        <v>43054.754780092589</v>
      </c>
      <c r="D613" s="28">
        <v>43054</v>
      </c>
      <c r="E613" s="28"/>
      <c r="F613" s="5" t="s">
        <v>28</v>
      </c>
      <c r="G613" s="1" t="s">
        <v>2620</v>
      </c>
      <c r="H613" s="1" t="s">
        <v>247</v>
      </c>
      <c r="I613" s="1" t="s">
        <v>2621</v>
      </c>
      <c r="J613" s="39">
        <v>199</v>
      </c>
      <c r="K613" s="1" t="s">
        <v>249</v>
      </c>
      <c r="L613" s="1" t="s">
        <v>2622</v>
      </c>
      <c r="M613" s="1" t="s">
        <v>285</v>
      </c>
      <c r="N613" s="1" t="s">
        <v>251</v>
      </c>
      <c r="O613" s="1" t="s">
        <v>106</v>
      </c>
      <c r="P613" s="7">
        <v>11</v>
      </c>
      <c r="Q613" s="3" t="s">
        <v>99</v>
      </c>
      <c r="R613" s="10">
        <v>2017</v>
      </c>
      <c r="W613" t="str">
        <v>99511d2c38a3868964fa72b10e4bdb90</v>
      </c>
    </row>
    <row r="614" spans="1:23" hidden="1" thickBot="1" x14ac:dyDescent="0.4">
      <c r="A614" s="8" t="s">
        <v>2623</v>
      </c>
      <c r="B614" s="1" t="s">
        <v>17</v>
      </c>
      <c r="C614" s="2">
        <v>43300.818715277775</v>
      </c>
      <c r="D614" s="28">
        <v>43300</v>
      </c>
      <c r="E614" s="28"/>
      <c r="F614" s="5" t="s">
        <v>71</v>
      </c>
      <c r="G614" s="1" t="s">
        <v>2624</v>
      </c>
      <c r="H614" s="1" t="s">
        <v>2625</v>
      </c>
      <c r="I614" s="1" t="s">
        <v>2626</v>
      </c>
      <c r="J614" s="39">
        <v>12.5</v>
      </c>
      <c r="K614" s="1" t="s">
        <v>22</v>
      </c>
      <c r="L614" s="1" t="s">
        <v>143</v>
      </c>
      <c r="M614" s="1" t="s">
        <v>78</v>
      </c>
      <c r="N614" s="1" t="s">
        <v>50</v>
      </c>
      <c r="O614" s="1" t="s">
        <v>24</v>
      </c>
      <c r="P614" s="7">
        <v>7</v>
      </c>
      <c r="Q614" s="3" t="s">
        <v>133</v>
      </c>
      <c r="R614" s="10">
        <v>2018</v>
      </c>
      <c r="W614" t="str">
        <v>334ed4f858d2361daeaf939cd365c42b</v>
      </c>
    </row>
    <row r="615" spans="1:23" hidden="1" thickBot="1" x14ac:dyDescent="0.4">
      <c r="A615" s="8" t="s">
        <v>2627</v>
      </c>
      <c r="B615" s="1" t="s">
        <v>17</v>
      </c>
      <c r="C615" s="2">
        <v>43182.730925925927</v>
      </c>
      <c r="D615" s="28">
        <v>43182</v>
      </c>
      <c r="E615" s="28"/>
      <c r="F615" s="5" t="s">
        <v>28</v>
      </c>
      <c r="G615" s="1" t="s">
        <v>2628</v>
      </c>
      <c r="H615" s="1" t="s">
        <v>451</v>
      </c>
      <c r="I615" s="1" t="s">
        <v>2629</v>
      </c>
      <c r="J615" s="39">
        <v>72</v>
      </c>
      <c r="K615" s="1" t="s">
        <v>55</v>
      </c>
      <c r="L615" s="1" t="s">
        <v>23</v>
      </c>
      <c r="M615" s="1" t="s">
        <v>24</v>
      </c>
      <c r="N615" s="1" t="s">
        <v>453</v>
      </c>
      <c r="O615" s="1" t="s">
        <v>24</v>
      </c>
      <c r="P615" s="7">
        <v>3</v>
      </c>
      <c r="Q615" s="3" t="s">
        <v>200</v>
      </c>
      <c r="R615" s="10">
        <v>2018</v>
      </c>
      <c r="W615" t="str">
        <v>5fc583076cef84351509b68ddf84d932</v>
      </c>
    </row>
    <row r="616" spans="1:23" hidden="1" thickBot="1" x14ac:dyDescent="0.4">
      <c r="A616" s="8" t="s">
        <v>2630</v>
      </c>
      <c r="B616" s="1" t="s">
        <v>17</v>
      </c>
      <c r="C616" s="2">
        <v>43177.964282407411</v>
      </c>
      <c r="D616" s="28">
        <v>43177</v>
      </c>
      <c r="E616" s="28"/>
      <c r="F616" s="5" t="s">
        <v>28</v>
      </c>
      <c r="G616" s="1" t="s">
        <v>2631</v>
      </c>
      <c r="H616" s="1" t="s">
        <v>2632</v>
      </c>
      <c r="I616" s="1" t="s">
        <v>2633</v>
      </c>
      <c r="J616" s="39">
        <v>136</v>
      </c>
      <c r="K616" s="1" t="s">
        <v>117</v>
      </c>
      <c r="L616" s="1" t="s">
        <v>705</v>
      </c>
      <c r="M616" s="1" t="s">
        <v>35</v>
      </c>
      <c r="N616" s="1" t="s">
        <v>2634</v>
      </c>
      <c r="O616" s="1" t="s">
        <v>24</v>
      </c>
      <c r="P616" s="7">
        <v>3</v>
      </c>
      <c r="Q616" s="3" t="s">
        <v>200</v>
      </c>
      <c r="R616" s="10">
        <v>2018</v>
      </c>
      <c r="W616" t="str">
        <v>27bc27fbc876aa11a925efac34583f63</v>
      </c>
    </row>
    <row r="617" spans="1:23" hidden="1" thickBot="1" x14ac:dyDescent="0.4">
      <c r="A617" s="8" t="s">
        <v>2635</v>
      </c>
      <c r="B617" s="1" t="s">
        <v>17</v>
      </c>
      <c r="C617" s="2">
        <v>43325.648923611108</v>
      </c>
      <c r="D617" s="28">
        <v>43325</v>
      </c>
      <c r="E617" s="28"/>
      <c r="F617" s="5" t="s">
        <v>28</v>
      </c>
      <c r="G617" s="1" t="s">
        <v>1576</v>
      </c>
      <c r="H617" s="1" t="s">
        <v>151</v>
      </c>
      <c r="I617" s="1" t="s">
        <v>2636</v>
      </c>
      <c r="J617" s="39">
        <v>49.91</v>
      </c>
      <c r="K617" s="1" t="s">
        <v>153</v>
      </c>
      <c r="L617" s="1" t="s">
        <v>23</v>
      </c>
      <c r="M617" s="1" t="s">
        <v>24</v>
      </c>
      <c r="N617" s="1" t="s">
        <v>155</v>
      </c>
      <c r="O617" s="1" t="s">
        <v>24</v>
      </c>
      <c r="P617" s="7">
        <v>8</v>
      </c>
      <c r="Q617" s="3" t="s">
        <v>234</v>
      </c>
      <c r="R617" s="10">
        <v>2018</v>
      </c>
      <c r="W617" t="str">
        <v>d07c50c53231a42008862d777b261ff2</v>
      </c>
    </row>
    <row r="618" spans="1:23" hidden="1" thickBot="1" x14ac:dyDescent="0.4">
      <c r="A618" s="8" t="s">
        <v>2637</v>
      </c>
      <c r="B618" s="1" t="s">
        <v>17</v>
      </c>
      <c r="C618" s="2">
        <v>42816.635011574072</v>
      </c>
      <c r="D618" s="28">
        <v>42816</v>
      </c>
      <c r="E618" s="28"/>
      <c r="F618" s="5" t="s">
        <v>71</v>
      </c>
      <c r="G618" s="1" t="s">
        <v>2638</v>
      </c>
      <c r="H618" s="1" t="s">
        <v>978</v>
      </c>
      <c r="I618" s="4" t="s">
        <v>2639</v>
      </c>
      <c r="J618" s="39">
        <v>49.9</v>
      </c>
      <c r="K618" s="1" t="s">
        <v>41</v>
      </c>
      <c r="L618" s="1" t="s">
        <v>34</v>
      </c>
      <c r="M618" s="1" t="s">
        <v>35</v>
      </c>
      <c r="N618" s="1" t="s">
        <v>91</v>
      </c>
      <c r="O618" s="1" t="s">
        <v>24</v>
      </c>
      <c r="P618" s="7">
        <v>3</v>
      </c>
      <c r="Q618" s="3" t="s">
        <v>244</v>
      </c>
      <c r="R618" s="10">
        <v>2017</v>
      </c>
      <c r="W618" t="str">
        <v>07220c39eb26068368e675009154d635</v>
      </c>
    </row>
    <row r="619" spans="1:23" hidden="1" thickBot="1" x14ac:dyDescent="0.4">
      <c r="A619" s="8" t="s">
        <v>2640</v>
      </c>
      <c r="B619" s="1" t="s">
        <v>17</v>
      </c>
      <c r="C619" s="2">
        <v>43024.932615740741</v>
      </c>
      <c r="D619" s="28">
        <v>43024</v>
      </c>
      <c r="E619" s="28"/>
      <c r="F619" s="5" t="s">
        <v>28</v>
      </c>
      <c r="G619" s="1" t="s">
        <v>2641</v>
      </c>
      <c r="H619" s="1" t="s">
        <v>750</v>
      </c>
      <c r="I619" s="1" t="s">
        <v>2642</v>
      </c>
      <c r="J619" s="39">
        <v>58.9</v>
      </c>
      <c r="K619" s="1" t="s">
        <v>124</v>
      </c>
      <c r="L619" s="1" t="s">
        <v>752</v>
      </c>
      <c r="M619" s="1" t="s">
        <v>126</v>
      </c>
      <c r="N619" s="1" t="s">
        <v>752</v>
      </c>
      <c r="O619" s="1" t="s">
        <v>126</v>
      </c>
      <c r="P619" s="7">
        <v>10</v>
      </c>
      <c r="Q619" s="3" t="s">
        <v>366</v>
      </c>
      <c r="R619" s="10">
        <v>2017</v>
      </c>
      <c r="W619" t="str">
        <v>9bdc00acb04f677adc8329b932122fd6</v>
      </c>
    </row>
    <row r="620" spans="1:23" hidden="1" thickBot="1" x14ac:dyDescent="0.4">
      <c r="A620" s="8" t="s">
        <v>2643</v>
      </c>
      <c r="B620" s="1" t="s">
        <v>17</v>
      </c>
      <c r="C620" s="2">
        <v>43024.448819444442</v>
      </c>
      <c r="D620" s="28">
        <v>43024</v>
      </c>
      <c r="E620" s="28"/>
      <c r="F620" s="5" t="s">
        <v>28</v>
      </c>
      <c r="G620" s="1" t="s">
        <v>2644</v>
      </c>
      <c r="H620" s="1" t="s">
        <v>2158</v>
      </c>
      <c r="I620" s="1" t="s">
        <v>2645</v>
      </c>
      <c r="J620" s="39">
        <v>159.99</v>
      </c>
      <c r="K620" s="1" t="s">
        <v>222</v>
      </c>
      <c r="L620" s="1" t="s">
        <v>1122</v>
      </c>
      <c r="M620" s="1" t="s">
        <v>24</v>
      </c>
      <c r="N620" s="1" t="s">
        <v>34</v>
      </c>
      <c r="O620" s="1" t="s">
        <v>35</v>
      </c>
      <c r="P620" s="7">
        <v>10</v>
      </c>
      <c r="Q620" s="3" t="s">
        <v>366</v>
      </c>
      <c r="R620" s="10">
        <v>2017</v>
      </c>
      <c r="W620" t="str">
        <v>44fe2f7e994f6df61f74b01b2f440169</v>
      </c>
    </row>
    <row r="621" spans="1:23" hidden="1" thickBot="1" x14ac:dyDescent="0.4">
      <c r="A621" s="8" t="s">
        <v>2646</v>
      </c>
      <c r="B621" s="1" t="s">
        <v>17</v>
      </c>
      <c r="C621" s="2">
        <v>43123.865266203706</v>
      </c>
      <c r="D621" s="28">
        <v>43123</v>
      </c>
      <c r="E621" s="28"/>
      <c r="F621" s="5" t="s">
        <v>28</v>
      </c>
      <c r="G621" s="1" t="s">
        <v>1369</v>
      </c>
      <c r="H621" s="1" t="s">
        <v>151</v>
      </c>
      <c r="I621" s="1" t="s">
        <v>2647</v>
      </c>
      <c r="J621" s="39">
        <v>49.9</v>
      </c>
      <c r="K621" s="1" t="s">
        <v>153</v>
      </c>
      <c r="L621" s="1" t="s">
        <v>2648</v>
      </c>
      <c r="M621" s="1" t="s">
        <v>106</v>
      </c>
      <c r="N621" s="1" t="s">
        <v>155</v>
      </c>
      <c r="O621" s="1" t="s">
        <v>24</v>
      </c>
      <c r="P621" s="7">
        <v>1</v>
      </c>
      <c r="Q621" s="3" t="s">
        <v>107</v>
      </c>
      <c r="R621" s="10">
        <v>2018</v>
      </c>
      <c r="W621" t="str">
        <v>1f89989c5a2afd61cf38495462b55b16</v>
      </c>
    </row>
    <row r="622" spans="1:23" hidden="1" thickBot="1" x14ac:dyDescent="0.4">
      <c r="A622" s="8" t="s">
        <v>2649</v>
      </c>
      <c r="B622" s="1" t="s">
        <v>17</v>
      </c>
      <c r="C622" s="2">
        <v>43234.702372685184</v>
      </c>
      <c r="D622" s="28">
        <v>43234</v>
      </c>
      <c r="E622" s="28"/>
      <c r="F622" s="5" t="s">
        <v>28</v>
      </c>
      <c r="G622" s="1" t="s">
        <v>2004</v>
      </c>
      <c r="H622" s="1" t="s">
        <v>518</v>
      </c>
      <c r="I622" s="1" t="s">
        <v>2650</v>
      </c>
      <c r="J622" s="39">
        <v>185.9</v>
      </c>
      <c r="K622" s="1" t="s">
        <v>227</v>
      </c>
      <c r="L622" s="1" t="s">
        <v>2651</v>
      </c>
      <c r="M622" s="1" t="s">
        <v>85</v>
      </c>
      <c r="N622" s="1" t="s">
        <v>521</v>
      </c>
      <c r="O622" s="1" t="s">
        <v>24</v>
      </c>
      <c r="P622" s="7">
        <v>5</v>
      </c>
      <c r="Q622" s="3" t="s">
        <v>26</v>
      </c>
      <c r="R622" s="10">
        <v>2018</v>
      </c>
      <c r="W622" t="str">
        <v>237be87efc86c6329fe3faad9a8c2592</v>
      </c>
    </row>
    <row r="623" spans="1:23" hidden="1" thickBot="1" x14ac:dyDescent="0.4">
      <c r="A623" s="8" t="s">
        <v>2652</v>
      </c>
      <c r="B623" s="1" t="s">
        <v>17</v>
      </c>
      <c r="C623" s="2">
        <v>43203.663217592592</v>
      </c>
      <c r="D623" s="28">
        <v>43203</v>
      </c>
      <c r="E623" s="28"/>
      <c r="F623" s="5" t="s">
        <v>28</v>
      </c>
      <c r="G623" s="1" t="s">
        <v>2653</v>
      </c>
      <c r="H623" s="1" t="s">
        <v>2654</v>
      </c>
      <c r="I623" s="1" t="s">
        <v>2655</v>
      </c>
      <c r="J623" s="39">
        <v>129.9</v>
      </c>
      <c r="K623" s="1"/>
      <c r="L623" s="1" t="s">
        <v>43</v>
      </c>
      <c r="M623" s="1" t="s">
        <v>24</v>
      </c>
      <c r="N623" s="1" t="s">
        <v>2656</v>
      </c>
      <c r="O623" s="1" t="s">
        <v>540</v>
      </c>
      <c r="P623" s="7">
        <v>4</v>
      </c>
      <c r="Q623" s="3" t="s">
        <v>36</v>
      </c>
      <c r="R623" s="10">
        <v>2018</v>
      </c>
      <c r="W623" t="str">
        <v>913bdd24d2b82e7c7448df845b0cc62d</v>
      </c>
    </row>
    <row r="624" spans="1:23" hidden="1" thickBot="1" x14ac:dyDescent="0.4">
      <c r="A624" s="9" t="s">
        <v>2657</v>
      </c>
      <c r="B624" s="1" t="s">
        <v>17</v>
      </c>
      <c r="C624" s="2">
        <v>43168.695196759261</v>
      </c>
      <c r="D624" s="28">
        <v>43168</v>
      </c>
      <c r="E624" s="28"/>
      <c r="F624" s="5" t="s">
        <v>28</v>
      </c>
      <c r="G624" s="1" t="s">
        <v>2658</v>
      </c>
      <c r="H624" s="1" t="s">
        <v>2659</v>
      </c>
      <c r="I624" s="4" t="s">
        <v>2660</v>
      </c>
      <c r="J624" s="39">
        <v>8.5</v>
      </c>
      <c r="K624" s="1" t="s">
        <v>842</v>
      </c>
      <c r="L624" s="1" t="s">
        <v>1743</v>
      </c>
      <c r="M624" s="1" t="s">
        <v>24</v>
      </c>
      <c r="N624" s="1" t="s">
        <v>50</v>
      </c>
      <c r="O624" s="1" t="s">
        <v>24</v>
      </c>
      <c r="P624" s="7">
        <v>3</v>
      </c>
      <c r="Q624" s="3" t="s">
        <v>200</v>
      </c>
      <c r="R624" s="10">
        <v>2018</v>
      </c>
      <c r="W624" t="str">
        <v>cfe4b206b7a8acf6ca84fb710d61f968</v>
      </c>
    </row>
    <row r="625" spans="1:23" hidden="1" thickBot="1" x14ac:dyDescent="0.4">
      <c r="A625" s="8" t="s">
        <v>2661</v>
      </c>
      <c r="B625" s="1" t="s">
        <v>17</v>
      </c>
      <c r="C625" s="2">
        <v>43148.467013888891</v>
      </c>
      <c r="D625" s="28">
        <v>43148</v>
      </c>
      <c r="E625" s="28"/>
      <c r="F625" s="5" t="s">
        <v>28</v>
      </c>
      <c r="G625" s="1" t="s">
        <v>2662</v>
      </c>
      <c r="H625" s="1" t="s">
        <v>666</v>
      </c>
      <c r="I625" s="1" t="s">
        <v>2663</v>
      </c>
      <c r="J625" s="39">
        <v>68.900000000000006</v>
      </c>
      <c r="K625" s="1" t="s">
        <v>75</v>
      </c>
      <c r="L625" s="1" t="s">
        <v>34</v>
      </c>
      <c r="M625" s="1" t="s">
        <v>35</v>
      </c>
      <c r="N625" s="1" t="s">
        <v>77</v>
      </c>
      <c r="O625" s="1" t="s">
        <v>78</v>
      </c>
      <c r="P625" s="7">
        <v>2</v>
      </c>
      <c r="Q625" s="3" t="s">
        <v>69</v>
      </c>
      <c r="R625" s="10">
        <v>2018</v>
      </c>
      <c r="W625" t="str">
        <v>6ae4ad0a162ebfca9800f1c1d490810e</v>
      </c>
    </row>
    <row r="626" spans="1:23" hidden="1" thickBot="1" x14ac:dyDescent="0.4">
      <c r="A626" s="8" t="s">
        <v>2664</v>
      </c>
      <c r="B626" s="1" t="s">
        <v>17</v>
      </c>
      <c r="C626" s="2">
        <v>43287.366886574076</v>
      </c>
      <c r="D626" s="28">
        <v>43287</v>
      </c>
      <c r="E626" s="28"/>
      <c r="F626" s="5" t="s">
        <v>28</v>
      </c>
      <c r="G626" s="1" t="s">
        <v>2665</v>
      </c>
      <c r="H626" s="1" t="s">
        <v>1855</v>
      </c>
      <c r="I626" s="1" t="s">
        <v>2666</v>
      </c>
      <c r="J626" s="39">
        <v>89</v>
      </c>
      <c r="K626" s="1" t="s">
        <v>41</v>
      </c>
      <c r="L626" s="1" t="s">
        <v>97</v>
      </c>
      <c r="M626" s="1" t="s">
        <v>85</v>
      </c>
      <c r="N626" s="1" t="s">
        <v>91</v>
      </c>
      <c r="O626" s="1" t="s">
        <v>24</v>
      </c>
      <c r="P626" s="7">
        <v>7</v>
      </c>
      <c r="Q626" s="3" t="s">
        <v>133</v>
      </c>
      <c r="R626" s="10">
        <v>2018</v>
      </c>
      <c r="W626" t="str">
        <v>3e969ee3b96e0dfbc5541bb80591597b</v>
      </c>
    </row>
    <row r="627" spans="1:23" hidden="1" thickBot="1" x14ac:dyDescent="0.4">
      <c r="A627" s="8" t="s">
        <v>2667</v>
      </c>
      <c r="B627" s="1" t="s">
        <v>17</v>
      </c>
      <c r="C627" s="2">
        <v>43082.501423611109</v>
      </c>
      <c r="D627" s="28">
        <v>43082</v>
      </c>
      <c r="E627" s="28"/>
      <c r="F627" s="5" t="s">
        <v>71</v>
      </c>
      <c r="G627" s="1" t="s">
        <v>2668</v>
      </c>
      <c r="H627" s="1" t="s">
        <v>587</v>
      </c>
      <c r="I627" s="1" t="s">
        <v>2669</v>
      </c>
      <c r="J627" s="39">
        <v>66.38</v>
      </c>
      <c r="K627" s="1" t="s">
        <v>153</v>
      </c>
      <c r="L627" s="1" t="s">
        <v>2670</v>
      </c>
      <c r="M627" s="1" t="s">
        <v>553</v>
      </c>
      <c r="N627" s="1" t="s">
        <v>50</v>
      </c>
      <c r="O627" s="1" t="s">
        <v>24</v>
      </c>
      <c r="P627" s="7">
        <v>12</v>
      </c>
      <c r="Q627" s="3" t="s">
        <v>138</v>
      </c>
      <c r="R627" s="10">
        <v>2017</v>
      </c>
      <c r="W627" t="str">
        <v>7556c85b16f3a5e87b5f96a42778b7a5</v>
      </c>
    </row>
    <row r="628" spans="1:23" hidden="1" thickBot="1" x14ac:dyDescent="0.4">
      <c r="A628" s="8" t="s">
        <v>2671</v>
      </c>
      <c r="B628" s="1" t="s">
        <v>17</v>
      </c>
      <c r="C628" s="2">
        <v>42935.60696759259</v>
      </c>
      <c r="D628" s="28">
        <v>42935</v>
      </c>
      <c r="E628" s="28"/>
      <c r="F628" s="5" t="s">
        <v>28</v>
      </c>
      <c r="G628" s="1" t="s">
        <v>266</v>
      </c>
      <c r="H628" s="1" t="s">
        <v>267</v>
      </c>
      <c r="I628" s="1" t="s">
        <v>2672</v>
      </c>
      <c r="J628" s="39">
        <v>19.989999999999998</v>
      </c>
      <c r="K628" s="1" t="s">
        <v>32</v>
      </c>
      <c r="L628" s="1" t="s">
        <v>624</v>
      </c>
      <c r="M628" s="1" t="s">
        <v>488</v>
      </c>
      <c r="N628" s="1" t="s">
        <v>270</v>
      </c>
      <c r="O628" s="1" t="s">
        <v>24</v>
      </c>
      <c r="P628" s="7">
        <v>7</v>
      </c>
      <c r="Q628" s="3" t="s">
        <v>64</v>
      </c>
      <c r="R628" s="10">
        <v>2017</v>
      </c>
      <c r="W628" t="str">
        <v>5fbe0933118a1dec4ac5424ef0ed0686</v>
      </c>
    </row>
    <row r="629" spans="1:23" hidden="1" thickBot="1" x14ac:dyDescent="0.4">
      <c r="A629" s="8" t="s">
        <v>2673</v>
      </c>
      <c r="B629" s="1" t="s">
        <v>17</v>
      </c>
      <c r="C629" s="2">
        <v>43152.727754629632</v>
      </c>
      <c r="D629" s="28">
        <v>43152</v>
      </c>
      <c r="E629" s="28"/>
      <c r="F629" s="5" t="s">
        <v>28</v>
      </c>
      <c r="G629" s="1" t="s">
        <v>2674</v>
      </c>
      <c r="H629" s="1" t="s">
        <v>2675</v>
      </c>
      <c r="I629" s="1" t="s">
        <v>2676</v>
      </c>
      <c r="J629" s="39">
        <v>46.33</v>
      </c>
      <c r="K629" s="1" t="s">
        <v>32</v>
      </c>
      <c r="L629" s="1" t="s">
        <v>1738</v>
      </c>
      <c r="M629" s="1" t="s">
        <v>24</v>
      </c>
      <c r="N629" s="1" t="s">
        <v>50</v>
      </c>
      <c r="O629" s="1" t="s">
        <v>24</v>
      </c>
      <c r="P629" s="7">
        <v>2</v>
      </c>
      <c r="Q629" s="3" t="s">
        <v>69</v>
      </c>
      <c r="R629" s="10">
        <v>2018</v>
      </c>
      <c r="W629" t="str">
        <v>bca16cf360ca8795f24ca0beaf2658be</v>
      </c>
    </row>
    <row r="630" spans="1:23" hidden="1" thickBot="1" x14ac:dyDescent="0.4">
      <c r="A630" s="8" t="s">
        <v>2677</v>
      </c>
      <c r="B630" s="1" t="s">
        <v>17</v>
      </c>
      <c r="C630" s="2">
        <v>42879.386574074073</v>
      </c>
      <c r="D630" s="28">
        <v>42879</v>
      </c>
      <c r="E630" s="28"/>
      <c r="F630" s="5" t="s">
        <v>28</v>
      </c>
      <c r="G630" s="1" t="s">
        <v>2678</v>
      </c>
      <c r="H630" s="1" t="s">
        <v>2679</v>
      </c>
      <c r="I630" s="1" t="s">
        <v>2680</v>
      </c>
      <c r="J630" s="39">
        <v>210.82</v>
      </c>
      <c r="K630" s="1" t="s">
        <v>616</v>
      </c>
      <c r="L630" s="1" t="s">
        <v>182</v>
      </c>
      <c r="M630" s="1" t="s">
        <v>183</v>
      </c>
      <c r="N630" s="1" t="s">
        <v>2681</v>
      </c>
      <c r="O630" s="1" t="s">
        <v>24</v>
      </c>
      <c r="P630" s="7">
        <v>5</v>
      </c>
      <c r="Q630" s="3" t="s">
        <v>185</v>
      </c>
      <c r="R630" s="10">
        <v>2017</v>
      </c>
      <c r="W630" t="str">
        <v>0f0786fde25cb2b2b4cfc59128ef8f83</v>
      </c>
    </row>
    <row r="631" spans="1:23" hidden="1" thickBot="1" x14ac:dyDescent="0.4">
      <c r="A631" s="8" t="s">
        <v>2682</v>
      </c>
      <c r="B631" s="1" t="s">
        <v>17</v>
      </c>
      <c r="C631" s="2">
        <v>43242.330555555556</v>
      </c>
      <c r="D631" s="28">
        <v>43242</v>
      </c>
      <c r="E631" s="28"/>
      <c r="F631" s="5" t="s">
        <v>28</v>
      </c>
      <c r="G631" s="1" t="s">
        <v>1598</v>
      </c>
      <c r="H631" s="1" t="s">
        <v>1599</v>
      </c>
      <c r="I631" s="1" t="s">
        <v>2683</v>
      </c>
      <c r="J631" s="39">
        <v>46.99</v>
      </c>
      <c r="K631" s="1" t="s">
        <v>75</v>
      </c>
      <c r="L631" s="1" t="s">
        <v>566</v>
      </c>
      <c r="M631" s="1" t="s">
        <v>540</v>
      </c>
      <c r="N631" s="1" t="s">
        <v>939</v>
      </c>
      <c r="O631" s="1" t="s">
        <v>24</v>
      </c>
      <c r="P631" s="7">
        <v>5</v>
      </c>
      <c r="Q631" s="3" t="s">
        <v>26</v>
      </c>
      <c r="R631" s="10">
        <v>2018</v>
      </c>
      <c r="W631" t="str">
        <v>5d9fde36e9b14f9c646577bb073b1486</v>
      </c>
    </row>
    <row r="632" spans="1:23" hidden="1" thickBot="1" x14ac:dyDescent="0.4">
      <c r="A632" s="8" t="s">
        <v>2684</v>
      </c>
      <c r="B632" s="1" t="s">
        <v>17</v>
      </c>
      <c r="C632" s="2">
        <v>43201.116840277777</v>
      </c>
      <c r="D632" s="28">
        <v>43201</v>
      </c>
      <c r="E632" s="28"/>
      <c r="F632" s="5" t="s">
        <v>71</v>
      </c>
      <c r="G632" s="1" t="s">
        <v>2685</v>
      </c>
      <c r="H632" s="1" t="s">
        <v>2686</v>
      </c>
      <c r="I632" s="1" t="s">
        <v>2687</v>
      </c>
      <c r="J632" s="39">
        <v>59.8</v>
      </c>
      <c r="K632" s="1" t="s">
        <v>22</v>
      </c>
      <c r="L632" s="1" t="s">
        <v>125</v>
      </c>
      <c r="M632" s="1" t="s">
        <v>126</v>
      </c>
      <c r="N632" s="1" t="s">
        <v>2688</v>
      </c>
      <c r="O632" s="1" t="s">
        <v>24</v>
      </c>
      <c r="P632" s="7">
        <v>4</v>
      </c>
      <c r="Q632" s="3" t="s">
        <v>36</v>
      </c>
      <c r="R632" s="10">
        <v>2018</v>
      </c>
      <c r="W632" t="str">
        <v>b84fe8a21d1d5e8f5dad9065cd163305</v>
      </c>
    </row>
    <row r="633" spans="1:23" hidden="1" thickBot="1" x14ac:dyDescent="0.4">
      <c r="A633" s="8" t="s">
        <v>2689</v>
      </c>
      <c r="B633" s="1" t="s">
        <v>17</v>
      </c>
      <c r="C633" s="2">
        <v>43038.602430555555</v>
      </c>
      <c r="D633" s="28">
        <v>43038</v>
      </c>
      <c r="E633" s="28"/>
      <c r="F633" s="5" t="s">
        <v>28</v>
      </c>
      <c r="G633" s="1" t="s">
        <v>2690</v>
      </c>
      <c r="H633" s="1" t="s">
        <v>1970</v>
      </c>
      <c r="I633" s="1" t="s">
        <v>2691</v>
      </c>
      <c r="J633" s="39">
        <v>18.899999999999999</v>
      </c>
      <c r="K633" s="1" t="s">
        <v>41</v>
      </c>
      <c r="L633" s="1" t="s">
        <v>105</v>
      </c>
      <c r="M633" s="1" t="s">
        <v>106</v>
      </c>
      <c r="N633" s="1" t="s">
        <v>270</v>
      </c>
      <c r="O633" s="1" t="s">
        <v>24</v>
      </c>
      <c r="P633" s="7">
        <v>10</v>
      </c>
      <c r="Q633" s="3" t="s">
        <v>366</v>
      </c>
      <c r="R633" s="10">
        <v>2017</v>
      </c>
      <c r="W633" t="str">
        <v>e713f65c5d4bdb8c51c935cd205c3b22</v>
      </c>
    </row>
    <row r="634" spans="1:23" hidden="1" thickBot="1" x14ac:dyDescent="0.4">
      <c r="A634" s="8" t="s">
        <v>2692</v>
      </c>
      <c r="B634" s="1" t="s">
        <v>17</v>
      </c>
      <c r="C634" s="2">
        <v>43102.965798611112</v>
      </c>
      <c r="D634" s="28">
        <v>43102</v>
      </c>
      <c r="E634" s="28"/>
      <c r="F634" s="5" t="s">
        <v>28</v>
      </c>
      <c r="G634" s="1" t="s">
        <v>2693</v>
      </c>
      <c r="H634" s="1" t="s">
        <v>2694</v>
      </c>
      <c r="I634" s="1" t="s">
        <v>2695</v>
      </c>
      <c r="J634" s="39">
        <v>69</v>
      </c>
      <c r="K634" s="1" t="s">
        <v>22</v>
      </c>
      <c r="L634" s="1" t="s">
        <v>1197</v>
      </c>
      <c r="M634" s="1" t="s">
        <v>24</v>
      </c>
      <c r="N634" s="1" t="s">
        <v>43</v>
      </c>
      <c r="O634" s="1" t="s">
        <v>24</v>
      </c>
      <c r="P634" s="7">
        <v>1</v>
      </c>
      <c r="Q634" s="3" t="s">
        <v>107</v>
      </c>
      <c r="R634" s="10">
        <v>2018</v>
      </c>
      <c r="W634" t="str">
        <v>0f14db1abb2772e95d78a72c30d69678</v>
      </c>
    </row>
    <row r="635" spans="1:23" hidden="1" thickBot="1" x14ac:dyDescent="0.4">
      <c r="A635" s="8" t="s">
        <v>1979</v>
      </c>
      <c r="B635" s="1" t="s">
        <v>17</v>
      </c>
      <c r="C635" s="2">
        <v>43087.621435185189</v>
      </c>
      <c r="D635" s="28">
        <v>43087</v>
      </c>
      <c r="E635" s="28"/>
      <c r="F635" s="5" t="s">
        <v>28</v>
      </c>
      <c r="G635" s="1" t="s">
        <v>1980</v>
      </c>
      <c r="H635" s="1" t="s">
        <v>1981</v>
      </c>
      <c r="I635" s="1" t="s">
        <v>1982</v>
      </c>
      <c r="J635" s="39">
        <v>69</v>
      </c>
      <c r="K635" s="1" t="s">
        <v>55</v>
      </c>
      <c r="L635" s="1" t="s">
        <v>1983</v>
      </c>
      <c r="M635" s="1" t="s">
        <v>106</v>
      </c>
      <c r="N635" s="1" t="s">
        <v>1984</v>
      </c>
      <c r="O635" s="1" t="s">
        <v>106</v>
      </c>
      <c r="P635" s="7">
        <v>12</v>
      </c>
      <c r="Q635" s="3" t="s">
        <v>138</v>
      </c>
      <c r="R635" s="10">
        <v>2017</v>
      </c>
      <c r="W635" t="str">
        <v>b7293e3014a7261f0d26d28a1e927864</v>
      </c>
    </row>
    <row r="636" spans="1:23" hidden="1" thickBot="1" x14ac:dyDescent="0.4">
      <c r="A636" s="8" t="s">
        <v>2696</v>
      </c>
      <c r="B636" s="1" t="s">
        <v>17</v>
      </c>
      <c r="C636" s="2">
        <v>43186.455891203703</v>
      </c>
      <c r="D636" s="28">
        <v>43186</v>
      </c>
      <c r="E636" s="28"/>
      <c r="F636" s="5" t="s">
        <v>28</v>
      </c>
      <c r="G636" s="1" t="s">
        <v>2697</v>
      </c>
      <c r="H636" s="1" t="s">
        <v>687</v>
      </c>
      <c r="I636" s="1" t="s">
        <v>2698</v>
      </c>
      <c r="J636" s="39">
        <v>74.900000000000006</v>
      </c>
      <c r="K636" s="1" t="s">
        <v>249</v>
      </c>
      <c r="L636" s="1" t="s">
        <v>23</v>
      </c>
      <c r="M636" s="1" t="s">
        <v>24</v>
      </c>
      <c r="N636" s="1" t="s">
        <v>690</v>
      </c>
      <c r="O636" s="1" t="s">
        <v>24</v>
      </c>
      <c r="P636" s="7">
        <v>3</v>
      </c>
      <c r="Q636" s="3" t="s">
        <v>200</v>
      </c>
      <c r="R636" s="10">
        <v>2018</v>
      </c>
      <c r="W636" t="str">
        <v>1cf9fb7308beb8ef95005967f336cefb</v>
      </c>
    </row>
    <row r="637" spans="1:23" hidden="1" thickBot="1" x14ac:dyDescent="0.4">
      <c r="A637" s="8" t="s">
        <v>2699</v>
      </c>
      <c r="B637" s="1" t="s">
        <v>17</v>
      </c>
      <c r="C637" s="2">
        <v>43115.601446759261</v>
      </c>
      <c r="D637" s="28">
        <v>43115</v>
      </c>
      <c r="E637" s="28"/>
      <c r="F637" s="5" t="s">
        <v>71</v>
      </c>
      <c r="G637" s="1" t="s">
        <v>2700</v>
      </c>
      <c r="H637" s="1" t="s">
        <v>2701</v>
      </c>
      <c r="I637" s="1" t="s">
        <v>2702</v>
      </c>
      <c r="J637" s="39">
        <v>79.900000000000006</v>
      </c>
      <c r="K637" s="1" t="s">
        <v>22</v>
      </c>
      <c r="L637" s="1" t="s">
        <v>1937</v>
      </c>
      <c r="M637" s="1" t="s">
        <v>24</v>
      </c>
      <c r="N637" s="1" t="s">
        <v>2703</v>
      </c>
      <c r="O637" s="1" t="s">
        <v>78</v>
      </c>
      <c r="P637" s="7">
        <v>1</v>
      </c>
      <c r="Q637" s="3" t="s">
        <v>107</v>
      </c>
      <c r="R637" s="10">
        <v>2018</v>
      </c>
      <c r="W637" t="str">
        <v>eafa8d4e308b96e9574b09d9441d4898</v>
      </c>
    </row>
    <row r="638" spans="1:23" hidden="1" thickBot="1" x14ac:dyDescent="0.4">
      <c r="A638" s="8" t="s">
        <v>2704</v>
      </c>
      <c r="B638" s="1" t="s">
        <v>17</v>
      </c>
      <c r="C638" s="2">
        <v>42919.808854166666</v>
      </c>
      <c r="D638" s="28">
        <v>42919</v>
      </c>
      <c r="E638" s="28"/>
      <c r="F638" s="5" t="s">
        <v>28</v>
      </c>
      <c r="G638" s="1" t="s">
        <v>2705</v>
      </c>
      <c r="H638" s="1" t="s">
        <v>2500</v>
      </c>
      <c r="I638" s="1" t="s">
        <v>2706</v>
      </c>
      <c r="J638" s="39">
        <v>499.9</v>
      </c>
      <c r="K638" s="1" t="s">
        <v>249</v>
      </c>
      <c r="L638" s="1" t="s">
        <v>1398</v>
      </c>
      <c r="M638" s="1" t="s">
        <v>24</v>
      </c>
      <c r="N638" s="1" t="s">
        <v>50</v>
      </c>
      <c r="O638" s="1" t="s">
        <v>24</v>
      </c>
      <c r="P638" s="7">
        <v>7</v>
      </c>
      <c r="Q638" s="3" t="s">
        <v>64</v>
      </c>
      <c r="R638" s="10">
        <v>2017</v>
      </c>
      <c r="W638" t="str">
        <v>72bd20539e6d9960af5e49e9c7d70896</v>
      </c>
    </row>
    <row r="639" spans="1:23" hidden="1" thickBot="1" x14ac:dyDescent="0.4">
      <c r="A639" s="8" t="s">
        <v>2707</v>
      </c>
      <c r="B639" s="1" t="s">
        <v>17</v>
      </c>
      <c r="C639" s="2">
        <v>43194.808807870373</v>
      </c>
      <c r="D639" s="28">
        <v>43194</v>
      </c>
      <c r="E639" s="28"/>
      <c r="F639" s="5" t="s">
        <v>28</v>
      </c>
      <c r="G639" s="1" t="s">
        <v>2708</v>
      </c>
      <c r="H639" s="1" t="s">
        <v>661</v>
      </c>
      <c r="I639" s="4" t="s">
        <v>2709</v>
      </c>
      <c r="J639" s="39">
        <v>19.899999999999999</v>
      </c>
      <c r="K639" s="1" t="s">
        <v>104</v>
      </c>
      <c r="L639" s="1" t="s">
        <v>2710</v>
      </c>
      <c r="M639" s="1" t="s">
        <v>78</v>
      </c>
      <c r="N639" s="1" t="s">
        <v>77</v>
      </c>
      <c r="O639" s="1" t="s">
        <v>78</v>
      </c>
      <c r="P639" s="7">
        <v>4</v>
      </c>
      <c r="Q639" s="3" t="s">
        <v>36</v>
      </c>
      <c r="R639" s="10">
        <v>2018</v>
      </c>
      <c r="W639" t="str">
        <v>989349701595e3faf7560eed7aabc830</v>
      </c>
    </row>
    <row r="640" spans="1:23" hidden="1" thickBot="1" x14ac:dyDescent="0.4">
      <c r="A640" s="8" t="s">
        <v>2711</v>
      </c>
      <c r="B640" s="1" t="s">
        <v>17</v>
      </c>
      <c r="C640" s="2">
        <v>43283.782175925924</v>
      </c>
      <c r="D640" s="28">
        <v>43283</v>
      </c>
      <c r="E640" s="28"/>
      <c r="F640" s="5" t="s">
        <v>28</v>
      </c>
      <c r="G640" s="1" t="s">
        <v>2712</v>
      </c>
      <c r="H640" s="1" t="s">
        <v>619</v>
      </c>
      <c r="I640" s="1" t="s">
        <v>2713</v>
      </c>
      <c r="J640" s="39">
        <v>22.32</v>
      </c>
      <c r="K640" s="1" t="s">
        <v>75</v>
      </c>
      <c r="L640" s="1" t="s">
        <v>797</v>
      </c>
      <c r="M640" s="1" t="s">
        <v>285</v>
      </c>
      <c r="N640" s="1" t="s">
        <v>97</v>
      </c>
      <c r="O640" s="1" t="s">
        <v>85</v>
      </c>
      <c r="P640" s="7">
        <v>7</v>
      </c>
      <c r="Q640" s="3" t="s">
        <v>133</v>
      </c>
      <c r="R640" s="10">
        <v>2018</v>
      </c>
      <c r="W640" t="str">
        <v>aafc22fae6cdfbcaba01670f0e4cb3d6</v>
      </c>
    </row>
    <row r="641" spans="1:23" thickBot="1" x14ac:dyDescent="0.4">
      <c r="A641" s="8" t="s">
        <v>2714</v>
      </c>
      <c r="B641" s="1" t="s">
        <v>17</v>
      </c>
      <c r="C641" s="2">
        <v>42753.738946759258</v>
      </c>
      <c r="D641" s="28">
        <v>42753</v>
      </c>
      <c r="E641" s="28"/>
      <c r="F641" s="5" t="s">
        <v>28</v>
      </c>
      <c r="G641" s="1" t="s">
        <v>2715</v>
      </c>
      <c r="H641" s="1" t="s">
        <v>524</v>
      </c>
      <c r="I641" s="1" t="s">
        <v>2716</v>
      </c>
      <c r="J641" s="39">
        <v>117.3</v>
      </c>
      <c r="K641" s="1" t="s">
        <v>227</v>
      </c>
      <c r="L641" s="1" t="s">
        <v>2717</v>
      </c>
      <c r="M641" s="1" t="s">
        <v>126</v>
      </c>
      <c r="N641" s="1" t="s">
        <v>98</v>
      </c>
      <c r="O641" s="1" t="s">
        <v>24</v>
      </c>
      <c r="P641" s="7">
        <v>1</v>
      </c>
      <c r="Q641" s="3" t="s">
        <v>717</v>
      </c>
      <c r="R641" s="10">
        <v>2017</v>
      </c>
      <c r="W641" t="str">
        <v>3e5a5f26a57dc7918c951081887b0e88</v>
      </c>
    </row>
    <row r="642" spans="1:23" hidden="1" thickBot="1" x14ac:dyDescent="0.4">
      <c r="A642" s="8" t="s">
        <v>2718</v>
      </c>
      <c r="B642" s="1" t="s">
        <v>17</v>
      </c>
      <c r="C642" s="2">
        <v>43197.805983796294</v>
      </c>
      <c r="D642" s="28">
        <v>43197</v>
      </c>
      <c r="E642" s="28"/>
      <c r="F642" s="5" t="s">
        <v>71</v>
      </c>
      <c r="G642" s="1" t="s">
        <v>2719</v>
      </c>
      <c r="H642" s="4" t="s">
        <v>348</v>
      </c>
      <c r="I642" s="1" t="s">
        <v>2720</v>
      </c>
      <c r="J642" s="39">
        <v>70</v>
      </c>
      <c r="K642" s="1" t="s">
        <v>41</v>
      </c>
      <c r="L642" s="1" t="s">
        <v>397</v>
      </c>
      <c r="M642" s="1" t="s">
        <v>24</v>
      </c>
      <c r="N642" s="1" t="s">
        <v>91</v>
      </c>
      <c r="O642" s="1" t="s">
        <v>24</v>
      </c>
      <c r="P642" s="7">
        <v>4</v>
      </c>
      <c r="Q642" s="3" t="s">
        <v>36</v>
      </c>
      <c r="R642" s="10">
        <v>2018</v>
      </c>
      <c r="W642" t="str">
        <v>77c34615b2963e4bf4b48d59da0eb5e1</v>
      </c>
    </row>
    <row r="643" spans="1:23" hidden="1" thickBot="1" x14ac:dyDescent="0.4">
      <c r="A643" s="8" t="s">
        <v>2721</v>
      </c>
      <c r="B643" s="1" t="s">
        <v>17</v>
      </c>
      <c r="C643" s="2">
        <v>43104.698738425926</v>
      </c>
      <c r="D643" s="28">
        <v>43104</v>
      </c>
      <c r="E643" s="28"/>
      <c r="F643" s="5" t="s">
        <v>28</v>
      </c>
      <c r="G643" s="1" t="s">
        <v>2722</v>
      </c>
      <c r="H643" s="1" t="s">
        <v>2723</v>
      </c>
      <c r="I643" s="1" t="s">
        <v>2724</v>
      </c>
      <c r="J643" s="39">
        <v>1330</v>
      </c>
      <c r="K643" s="1" t="s">
        <v>1045</v>
      </c>
      <c r="L643" s="1" t="s">
        <v>23</v>
      </c>
      <c r="M643" s="1" t="s">
        <v>24</v>
      </c>
      <c r="N643" s="1" t="s">
        <v>50</v>
      </c>
      <c r="O643" s="1" t="s">
        <v>24</v>
      </c>
      <c r="P643" s="7">
        <v>1</v>
      </c>
      <c r="Q643" s="3" t="s">
        <v>107</v>
      </c>
      <c r="R643" s="10">
        <v>2018</v>
      </c>
      <c r="W643" t="str">
        <v>80a516f4d571d5fce4d688cc931b106f</v>
      </c>
    </row>
    <row r="644" spans="1:23" hidden="1" thickBot="1" x14ac:dyDescent="0.4">
      <c r="A644" s="8" t="s">
        <v>2725</v>
      </c>
      <c r="B644" s="1" t="s">
        <v>17</v>
      </c>
      <c r="C644" s="2">
        <v>43149.400914351849</v>
      </c>
      <c r="D644" s="28">
        <v>43149</v>
      </c>
      <c r="E644" s="28"/>
      <c r="F644" s="5" t="s">
        <v>28</v>
      </c>
      <c r="G644" s="4" t="s">
        <v>2726</v>
      </c>
      <c r="H644" s="1" t="s">
        <v>2727</v>
      </c>
      <c r="I644" s="1" t="s">
        <v>2728</v>
      </c>
      <c r="J644" s="39">
        <v>35.49</v>
      </c>
      <c r="K644" s="1" t="s">
        <v>96</v>
      </c>
      <c r="L644" s="1" t="s">
        <v>1322</v>
      </c>
      <c r="M644" s="1" t="s">
        <v>106</v>
      </c>
      <c r="N644" s="1" t="s">
        <v>2729</v>
      </c>
      <c r="O644" s="1" t="s">
        <v>24</v>
      </c>
      <c r="P644" s="7">
        <v>2</v>
      </c>
      <c r="Q644" s="3" t="s">
        <v>69</v>
      </c>
      <c r="R644" s="10">
        <v>2018</v>
      </c>
      <c r="W644" t="str">
        <v>7fb9a8071a075a78c82420971e66dd77</v>
      </c>
    </row>
    <row r="645" spans="1:23" hidden="1" thickBot="1" x14ac:dyDescent="0.4">
      <c r="A645" s="8" t="s">
        <v>2730</v>
      </c>
      <c r="B645" s="1" t="s">
        <v>17</v>
      </c>
      <c r="C645" s="2">
        <v>42915.366018518522</v>
      </c>
      <c r="D645" s="28">
        <v>42915</v>
      </c>
      <c r="E645" s="28"/>
      <c r="F645" s="5" t="s">
        <v>28</v>
      </c>
      <c r="G645" s="1" t="s">
        <v>2731</v>
      </c>
      <c r="H645" s="1" t="s">
        <v>20</v>
      </c>
      <c r="I645" s="1" t="s">
        <v>2732</v>
      </c>
      <c r="J645" s="39">
        <v>119.6</v>
      </c>
      <c r="K645" s="1" t="s">
        <v>681</v>
      </c>
      <c r="L645" s="1" t="s">
        <v>2530</v>
      </c>
      <c r="M645" s="1" t="s">
        <v>1146</v>
      </c>
      <c r="N645" s="1" t="s">
        <v>25</v>
      </c>
      <c r="O645" s="1" t="s">
        <v>24</v>
      </c>
      <c r="P645" s="7">
        <v>6</v>
      </c>
      <c r="Q645" s="3" t="s">
        <v>119</v>
      </c>
      <c r="R645" s="10">
        <v>2017</v>
      </c>
      <c r="W645" t="str">
        <v>57d86c396c1d48482e96e9e4a0e14ffb</v>
      </c>
    </row>
    <row r="646" spans="1:23" hidden="1" thickBot="1" x14ac:dyDescent="0.4">
      <c r="A646" s="8" t="s">
        <v>2733</v>
      </c>
      <c r="B646" s="1" t="s">
        <v>17</v>
      </c>
      <c r="C646" s="2">
        <v>43319.546678240738</v>
      </c>
      <c r="D646" s="28">
        <v>43319</v>
      </c>
      <c r="E646" s="28"/>
      <c r="F646" s="5" t="s">
        <v>28</v>
      </c>
      <c r="G646" s="1" t="s">
        <v>2734</v>
      </c>
      <c r="H646" s="1" t="s">
        <v>1846</v>
      </c>
      <c r="I646" s="1" t="s">
        <v>2735</v>
      </c>
      <c r="J646" s="39">
        <v>141.12</v>
      </c>
      <c r="K646" s="1" t="s">
        <v>299</v>
      </c>
      <c r="L646" s="1" t="s">
        <v>1437</v>
      </c>
      <c r="M646" s="1" t="s">
        <v>78</v>
      </c>
      <c r="N646" s="1" t="s">
        <v>1848</v>
      </c>
      <c r="O646" s="1" t="s">
        <v>24</v>
      </c>
      <c r="P646" s="7">
        <v>8</v>
      </c>
      <c r="Q646" s="3" t="s">
        <v>234</v>
      </c>
      <c r="R646" s="10">
        <v>2018</v>
      </c>
      <c r="W646" t="str">
        <v>c0e0337ea8446b1f9e9eee331b2617c3</v>
      </c>
    </row>
    <row r="647" spans="1:23" hidden="1" thickBot="1" x14ac:dyDescent="0.4">
      <c r="A647" s="8" t="s">
        <v>2736</v>
      </c>
      <c r="B647" s="1" t="s">
        <v>17</v>
      </c>
      <c r="C647" s="2">
        <v>43276.759409722225</v>
      </c>
      <c r="D647" s="28">
        <v>43276</v>
      </c>
      <c r="E647" s="28"/>
      <c r="F647" s="5" t="s">
        <v>28</v>
      </c>
      <c r="G647" s="1" t="s">
        <v>2737</v>
      </c>
      <c r="H647" s="1" t="s">
        <v>1133</v>
      </c>
      <c r="I647" s="1" t="s">
        <v>2738</v>
      </c>
      <c r="J647" s="39">
        <v>169.9</v>
      </c>
      <c r="K647" s="1" t="s">
        <v>96</v>
      </c>
      <c r="L647" s="1" t="s">
        <v>624</v>
      </c>
      <c r="M647" s="1" t="s">
        <v>488</v>
      </c>
      <c r="N647" s="1" t="s">
        <v>1136</v>
      </c>
      <c r="O647" s="1" t="s">
        <v>24</v>
      </c>
      <c r="P647" s="7">
        <v>6</v>
      </c>
      <c r="Q647" s="3" t="s">
        <v>57</v>
      </c>
      <c r="R647" s="10">
        <v>2018</v>
      </c>
      <c r="W647" t="str">
        <v>6be6d87095d612a3a5176d6aff456c62</v>
      </c>
    </row>
    <row r="648" spans="1:23" hidden="1" thickBot="1" x14ac:dyDescent="0.4">
      <c r="A648" s="8" t="s">
        <v>2739</v>
      </c>
      <c r="B648" s="1" t="s">
        <v>17</v>
      </c>
      <c r="C648" s="2">
        <v>43315.57712962963</v>
      </c>
      <c r="D648" s="28">
        <v>43315</v>
      </c>
      <c r="E648" s="28"/>
      <c r="F648" s="5" t="s">
        <v>28</v>
      </c>
      <c r="G648" s="1" t="s">
        <v>2740</v>
      </c>
      <c r="H648" s="1" t="s">
        <v>214</v>
      </c>
      <c r="I648" s="1" t="s">
        <v>2741</v>
      </c>
      <c r="J648" s="39">
        <v>91.55</v>
      </c>
      <c r="K648" s="1" t="s">
        <v>32</v>
      </c>
      <c r="L648" s="1" t="s">
        <v>125</v>
      </c>
      <c r="M648" s="1" t="s">
        <v>126</v>
      </c>
      <c r="N648" s="1" t="s">
        <v>217</v>
      </c>
      <c r="O648" s="1" t="s">
        <v>24</v>
      </c>
      <c r="P648" s="7">
        <v>8</v>
      </c>
      <c r="Q648" s="3" t="s">
        <v>234</v>
      </c>
      <c r="R648" s="10">
        <v>2018</v>
      </c>
      <c r="W648" t="str">
        <v>4568bd0a9ecf831c2b27743ccf0f2015</v>
      </c>
    </row>
    <row r="649" spans="1:23" hidden="1" thickBot="1" x14ac:dyDescent="0.4">
      <c r="A649" s="8" t="s">
        <v>2742</v>
      </c>
      <c r="B649" s="1" t="s">
        <v>17</v>
      </c>
      <c r="C649" s="2">
        <v>43307.53052083333</v>
      </c>
      <c r="D649" s="28">
        <v>43307</v>
      </c>
      <c r="E649" s="28"/>
      <c r="F649" s="5" t="s">
        <v>28</v>
      </c>
      <c r="G649" s="1" t="s">
        <v>2743</v>
      </c>
      <c r="H649" s="1" t="s">
        <v>1522</v>
      </c>
      <c r="I649" s="1" t="s">
        <v>2744</v>
      </c>
      <c r="J649" s="39">
        <v>79.989999999999995</v>
      </c>
      <c r="K649" s="1" t="s">
        <v>256</v>
      </c>
      <c r="L649" s="1" t="s">
        <v>2371</v>
      </c>
      <c r="M649" s="1" t="s">
        <v>476</v>
      </c>
      <c r="N649" s="1" t="s">
        <v>42</v>
      </c>
      <c r="O649" s="1" t="s">
        <v>24</v>
      </c>
      <c r="P649" s="7">
        <v>7</v>
      </c>
      <c r="Q649" s="3" t="s">
        <v>133</v>
      </c>
      <c r="R649" s="10">
        <v>2018</v>
      </c>
      <c r="W649" t="str">
        <v>0cc61cbbb97b708ac85f95f24e7e4439</v>
      </c>
    </row>
    <row r="650" spans="1:23" hidden="1" thickBot="1" x14ac:dyDescent="0.4">
      <c r="A650" s="8" t="s">
        <v>2745</v>
      </c>
      <c r="B650" s="1" t="s">
        <v>17</v>
      </c>
      <c r="C650" s="2">
        <v>43174.415972222225</v>
      </c>
      <c r="D650" s="28">
        <v>43174</v>
      </c>
      <c r="E650" s="28"/>
      <c r="F650" s="5" t="s">
        <v>28</v>
      </c>
      <c r="G650" s="1" t="s">
        <v>2746</v>
      </c>
      <c r="H650" s="1" t="s">
        <v>511</v>
      </c>
      <c r="I650" s="1" t="s">
        <v>2747</v>
      </c>
      <c r="J650" s="39">
        <v>91.2</v>
      </c>
      <c r="K650" s="1" t="s">
        <v>41</v>
      </c>
      <c r="L650" s="1" t="s">
        <v>2748</v>
      </c>
      <c r="M650" s="1" t="s">
        <v>85</v>
      </c>
      <c r="N650" s="1" t="s">
        <v>398</v>
      </c>
      <c r="O650" s="1" t="s">
        <v>126</v>
      </c>
      <c r="P650" s="7">
        <v>3</v>
      </c>
      <c r="Q650" s="3" t="s">
        <v>200</v>
      </c>
      <c r="R650" s="10">
        <v>2018</v>
      </c>
      <c r="W650" t="str">
        <v>dd43808dd9194cb01cc2f50bef6092a4</v>
      </c>
    </row>
    <row r="651" spans="1:23" hidden="1" thickBot="1" x14ac:dyDescent="0.4">
      <c r="A651" s="9" t="s">
        <v>2749</v>
      </c>
      <c r="B651" s="1" t="s">
        <v>17</v>
      </c>
      <c r="C651" s="2">
        <v>43296.577824074076</v>
      </c>
      <c r="D651" s="28">
        <v>43296</v>
      </c>
      <c r="E651" s="28"/>
      <c r="F651" s="5" t="s">
        <v>28</v>
      </c>
      <c r="G651" s="1" t="s">
        <v>2750</v>
      </c>
      <c r="H651" s="1" t="s">
        <v>2751</v>
      </c>
      <c r="I651" s="1" t="s">
        <v>2752</v>
      </c>
      <c r="J651" s="39">
        <v>142.9</v>
      </c>
      <c r="K651" s="1" t="s">
        <v>32</v>
      </c>
      <c r="L651" s="1" t="s">
        <v>1221</v>
      </c>
      <c r="M651" s="1" t="s">
        <v>24</v>
      </c>
      <c r="N651" s="1" t="s">
        <v>270</v>
      </c>
      <c r="O651" s="1" t="s">
        <v>24</v>
      </c>
      <c r="P651" s="7">
        <v>7</v>
      </c>
      <c r="Q651" s="3" t="s">
        <v>133</v>
      </c>
      <c r="R651" s="10">
        <v>2018</v>
      </c>
      <c r="W651" t="str">
        <v>c942c43e79ea8433aaa067e3c8f0fb75</v>
      </c>
    </row>
    <row r="652" spans="1:23" hidden="1" thickBot="1" x14ac:dyDescent="0.4">
      <c r="A652" s="8" t="s">
        <v>2753</v>
      </c>
      <c r="B652" s="1" t="s">
        <v>17</v>
      </c>
      <c r="C652" s="2">
        <v>43302.619074074071</v>
      </c>
      <c r="D652" s="28">
        <v>43302</v>
      </c>
      <c r="E652" s="28"/>
      <c r="F652" s="5" t="s">
        <v>28</v>
      </c>
      <c r="G652" s="1" t="s">
        <v>2754</v>
      </c>
      <c r="H652" s="1" t="s">
        <v>2755</v>
      </c>
      <c r="I652" s="1" t="s">
        <v>2756</v>
      </c>
      <c r="J652" s="39">
        <v>68.900000000000006</v>
      </c>
      <c r="K652" s="1" t="s">
        <v>75</v>
      </c>
      <c r="L652" s="1" t="s">
        <v>23</v>
      </c>
      <c r="M652" s="1" t="s">
        <v>24</v>
      </c>
      <c r="N652" s="1" t="s">
        <v>2757</v>
      </c>
      <c r="O652" s="1" t="s">
        <v>78</v>
      </c>
      <c r="P652" s="7">
        <v>7</v>
      </c>
      <c r="Q652" s="3" t="s">
        <v>133</v>
      </c>
      <c r="R652" s="10">
        <v>2018</v>
      </c>
      <c r="W652" t="str">
        <v>9e0584f7d8ecc18347e6ce7eb7922628</v>
      </c>
    </row>
    <row r="653" spans="1:23" hidden="1" thickBot="1" x14ac:dyDescent="0.4">
      <c r="A653" s="8" t="s">
        <v>2758</v>
      </c>
      <c r="B653" s="1" t="s">
        <v>17</v>
      </c>
      <c r="C653" s="2">
        <v>42990.917037037034</v>
      </c>
      <c r="D653" s="28">
        <v>42990</v>
      </c>
      <c r="E653" s="28"/>
      <c r="F653" s="5" t="s">
        <v>28</v>
      </c>
      <c r="G653" s="1" t="s">
        <v>2759</v>
      </c>
      <c r="H653" s="1" t="s">
        <v>2760</v>
      </c>
      <c r="I653" s="1" t="s">
        <v>2761</v>
      </c>
      <c r="J653" s="39">
        <v>27.9</v>
      </c>
      <c r="K653" s="1" t="s">
        <v>104</v>
      </c>
      <c r="L653" s="1" t="s">
        <v>23</v>
      </c>
      <c r="M653" s="1" t="s">
        <v>24</v>
      </c>
      <c r="N653" s="1" t="s">
        <v>335</v>
      </c>
      <c r="O653" s="1" t="s">
        <v>85</v>
      </c>
      <c r="P653" s="7">
        <v>9</v>
      </c>
      <c r="Q653" s="3" t="s">
        <v>148</v>
      </c>
      <c r="R653" s="10">
        <v>2017</v>
      </c>
      <c r="W653" t="str">
        <v>35ae6fcf66dba4f6760a20b921867b2b</v>
      </c>
    </row>
    <row r="654" spans="1:23" hidden="1" thickBot="1" x14ac:dyDescent="0.4">
      <c r="A654" s="8" t="s">
        <v>2762</v>
      </c>
      <c r="B654" s="1" t="s">
        <v>17</v>
      </c>
      <c r="C654" s="2">
        <v>43026.975671296299</v>
      </c>
      <c r="D654" s="28">
        <v>43026</v>
      </c>
      <c r="E654" s="28"/>
      <c r="F654" s="5" t="s">
        <v>28</v>
      </c>
      <c r="G654" s="1" t="s">
        <v>2763</v>
      </c>
      <c r="H654" s="1" t="s">
        <v>1229</v>
      </c>
      <c r="I654" s="1" t="s">
        <v>2764</v>
      </c>
      <c r="J654" s="39">
        <v>19.899999999999999</v>
      </c>
      <c r="K654" s="1" t="s">
        <v>429</v>
      </c>
      <c r="L654" s="1" t="s">
        <v>98</v>
      </c>
      <c r="M654" s="1" t="s">
        <v>24</v>
      </c>
      <c r="N654" s="1" t="s">
        <v>50</v>
      </c>
      <c r="O654" s="1" t="s">
        <v>24</v>
      </c>
      <c r="P654" s="7">
        <v>10</v>
      </c>
      <c r="Q654" s="3" t="s">
        <v>366</v>
      </c>
      <c r="R654" s="10">
        <v>2017</v>
      </c>
      <c r="W654" t="str">
        <v>5e9b8f318db11da788bebae8b16069f0</v>
      </c>
    </row>
    <row r="655" spans="1:23" hidden="1" thickBot="1" x14ac:dyDescent="0.4">
      <c r="A655" s="8" t="s">
        <v>2765</v>
      </c>
      <c r="B655" s="1" t="s">
        <v>17</v>
      </c>
      <c r="C655" s="2">
        <v>42884.55678240741</v>
      </c>
      <c r="D655" s="28">
        <v>42884</v>
      </c>
      <c r="E655" s="28"/>
      <c r="F655" s="5" t="s">
        <v>28</v>
      </c>
      <c r="G655" s="1" t="s">
        <v>2766</v>
      </c>
      <c r="H655" s="1" t="s">
        <v>687</v>
      </c>
      <c r="I655" s="1" t="s">
        <v>2767</v>
      </c>
      <c r="J655" s="39">
        <v>50.9</v>
      </c>
      <c r="K655" s="1" t="s">
        <v>55</v>
      </c>
      <c r="L655" s="1" t="s">
        <v>23</v>
      </c>
      <c r="M655" s="1" t="s">
        <v>24</v>
      </c>
      <c r="N655" s="1" t="s">
        <v>690</v>
      </c>
      <c r="O655" s="1" t="s">
        <v>24</v>
      </c>
      <c r="P655" s="7">
        <v>5</v>
      </c>
      <c r="Q655" s="3" t="s">
        <v>185</v>
      </c>
      <c r="R655" s="10">
        <v>2017</v>
      </c>
      <c r="W655" t="str">
        <v>1330176f6500125ff6e8e10922fb714c</v>
      </c>
    </row>
    <row r="656" spans="1:23" hidden="1" thickBot="1" x14ac:dyDescent="0.4">
      <c r="A656" s="8" t="s">
        <v>2768</v>
      </c>
      <c r="B656" s="1" t="s">
        <v>17</v>
      </c>
      <c r="C656" s="2">
        <v>43049.461458333331</v>
      </c>
      <c r="D656" s="28">
        <v>43049</v>
      </c>
      <c r="E656" s="28"/>
      <c r="F656" s="5" t="s">
        <v>28</v>
      </c>
      <c r="G656" s="1" t="s">
        <v>363</v>
      </c>
      <c r="H656" s="1" t="s">
        <v>364</v>
      </c>
      <c r="I656" s="1" t="s">
        <v>2769</v>
      </c>
      <c r="J656" s="39">
        <v>146.99</v>
      </c>
      <c r="K656" s="1" t="s">
        <v>249</v>
      </c>
      <c r="L656" s="1" t="s">
        <v>118</v>
      </c>
      <c r="M656" s="1" t="s">
        <v>24</v>
      </c>
      <c r="N656" s="1" t="s">
        <v>50</v>
      </c>
      <c r="O656" s="1" t="s">
        <v>24</v>
      </c>
      <c r="P656" s="7">
        <v>11</v>
      </c>
      <c r="Q656" s="3" t="s">
        <v>99</v>
      </c>
      <c r="R656" s="10">
        <v>2017</v>
      </c>
      <c r="W656" t="str">
        <v>434cecee7d1a65fc65358a632b6f725f</v>
      </c>
    </row>
    <row r="657" spans="1:23" hidden="1" thickBot="1" x14ac:dyDescent="0.4">
      <c r="A657" s="8" t="s">
        <v>2770</v>
      </c>
      <c r="B657" s="1" t="s">
        <v>17</v>
      </c>
      <c r="C657" s="2">
        <v>42941.587685185186</v>
      </c>
      <c r="D657" s="28">
        <v>42941</v>
      </c>
      <c r="E657" s="28"/>
      <c r="F657" s="5" t="s">
        <v>28</v>
      </c>
      <c r="G657" s="1" t="s">
        <v>150</v>
      </c>
      <c r="H657" s="1" t="s">
        <v>151</v>
      </c>
      <c r="I657" s="1" t="s">
        <v>2771</v>
      </c>
      <c r="J657" s="39">
        <v>59.9</v>
      </c>
      <c r="K657" s="1" t="s">
        <v>153</v>
      </c>
      <c r="L657" s="1" t="s">
        <v>565</v>
      </c>
      <c r="M657" s="1" t="s">
        <v>24</v>
      </c>
      <c r="N657" s="1" t="s">
        <v>155</v>
      </c>
      <c r="O657" s="1" t="s">
        <v>24</v>
      </c>
      <c r="P657" s="7">
        <v>7</v>
      </c>
      <c r="Q657" s="3" t="s">
        <v>64</v>
      </c>
      <c r="R657" s="10">
        <v>2017</v>
      </c>
      <c r="W657" t="str">
        <v>22b29d286c0de8b013b0db61ddcb3754</v>
      </c>
    </row>
    <row r="658" spans="1:23" hidden="1" thickBot="1" x14ac:dyDescent="0.4">
      <c r="A658" s="8" t="s">
        <v>2772</v>
      </c>
      <c r="B658" s="1" t="s">
        <v>17</v>
      </c>
      <c r="C658" s="2">
        <v>43130.391122685185</v>
      </c>
      <c r="D658" s="28">
        <v>43130</v>
      </c>
      <c r="E658" s="28"/>
      <c r="F658" s="5" t="s">
        <v>28</v>
      </c>
      <c r="G658" s="1" t="s">
        <v>2773</v>
      </c>
      <c r="H658" s="1" t="s">
        <v>237</v>
      </c>
      <c r="I658" s="1" t="s">
        <v>2774</v>
      </c>
      <c r="J658" s="39">
        <v>59.9</v>
      </c>
      <c r="K658" s="1" t="s">
        <v>41</v>
      </c>
      <c r="L658" s="1" t="s">
        <v>2775</v>
      </c>
      <c r="M658" s="1" t="s">
        <v>85</v>
      </c>
      <c r="N658" s="1" t="s">
        <v>91</v>
      </c>
      <c r="O658" s="1" t="s">
        <v>24</v>
      </c>
      <c r="P658" s="7">
        <v>1</v>
      </c>
      <c r="Q658" s="3" t="s">
        <v>107</v>
      </c>
      <c r="R658" s="10">
        <v>2018</v>
      </c>
      <c r="W658" t="str">
        <v>fa7c7045419850f12653d3ab75810322</v>
      </c>
    </row>
    <row r="659" spans="1:23" hidden="1" thickBot="1" x14ac:dyDescent="0.4">
      <c r="A659" s="8" t="s">
        <v>2776</v>
      </c>
      <c r="B659" s="1" t="s">
        <v>17</v>
      </c>
      <c r="C659" s="2">
        <v>43306.947222222225</v>
      </c>
      <c r="D659" s="28">
        <v>43306</v>
      </c>
      <c r="E659" s="28"/>
      <c r="F659" s="5" t="s">
        <v>71</v>
      </c>
      <c r="G659" s="1" t="s">
        <v>2777</v>
      </c>
      <c r="H659" s="1" t="s">
        <v>1005</v>
      </c>
      <c r="I659" s="1" t="s">
        <v>2778</v>
      </c>
      <c r="J659" s="39">
        <v>158</v>
      </c>
      <c r="K659" s="1" t="s">
        <v>153</v>
      </c>
      <c r="L659" s="1" t="s">
        <v>2779</v>
      </c>
      <c r="M659" s="1" t="s">
        <v>24</v>
      </c>
      <c r="N659" s="1" t="s">
        <v>132</v>
      </c>
      <c r="O659" s="1" t="s">
        <v>24</v>
      </c>
      <c r="P659" s="7">
        <v>7</v>
      </c>
      <c r="Q659" s="3" t="s">
        <v>133</v>
      </c>
      <c r="R659" s="10">
        <v>2018</v>
      </c>
      <c r="W659" t="str">
        <v>73f4e07e698c5c4442249571348109f1</v>
      </c>
    </row>
    <row r="660" spans="1:23" hidden="1" thickBot="1" x14ac:dyDescent="0.4">
      <c r="A660" s="8" t="s">
        <v>2780</v>
      </c>
      <c r="B660" s="1" t="s">
        <v>17</v>
      </c>
      <c r="C660" s="2">
        <v>43184.331597222219</v>
      </c>
      <c r="D660" s="28">
        <v>43184</v>
      </c>
      <c r="E660" s="28"/>
      <c r="F660" s="5" t="s">
        <v>28</v>
      </c>
      <c r="G660" s="1" t="s">
        <v>2781</v>
      </c>
      <c r="H660" s="1" t="s">
        <v>2254</v>
      </c>
      <c r="I660" s="1" t="s">
        <v>2782</v>
      </c>
      <c r="J660" s="39">
        <v>59.9</v>
      </c>
      <c r="K660" s="1" t="s">
        <v>222</v>
      </c>
      <c r="L660" s="1" t="s">
        <v>23</v>
      </c>
      <c r="M660" s="1" t="s">
        <v>24</v>
      </c>
      <c r="N660" s="1" t="s">
        <v>50</v>
      </c>
      <c r="O660" s="1" t="s">
        <v>24</v>
      </c>
      <c r="P660" s="7">
        <v>3</v>
      </c>
      <c r="Q660" s="3" t="s">
        <v>200</v>
      </c>
      <c r="R660" s="10">
        <v>2018</v>
      </c>
      <c r="W660" t="str">
        <v>30a18df212b45e1322b6d81521786ec4</v>
      </c>
    </row>
    <row r="661" spans="1:23" hidden="1" thickBot="1" x14ac:dyDescent="0.4">
      <c r="A661" s="8" t="s">
        <v>2783</v>
      </c>
      <c r="B661" s="1" t="s">
        <v>17</v>
      </c>
      <c r="C661" s="2">
        <v>42937.559583333335</v>
      </c>
      <c r="D661" s="28">
        <v>42937</v>
      </c>
      <c r="E661" s="28"/>
      <c r="F661" s="5" t="s">
        <v>28</v>
      </c>
      <c r="G661" s="1" t="s">
        <v>2784</v>
      </c>
      <c r="H661" s="1" t="s">
        <v>267</v>
      </c>
      <c r="I661" s="1" t="s">
        <v>2785</v>
      </c>
      <c r="J661" s="39">
        <v>49.99</v>
      </c>
      <c r="K661" s="1" t="s">
        <v>32</v>
      </c>
      <c r="L661" s="1" t="s">
        <v>23</v>
      </c>
      <c r="M661" s="1" t="s">
        <v>24</v>
      </c>
      <c r="N661" s="1" t="s">
        <v>270</v>
      </c>
      <c r="O661" s="1" t="s">
        <v>24</v>
      </c>
      <c r="P661" s="7">
        <v>7</v>
      </c>
      <c r="Q661" s="3" t="s">
        <v>64</v>
      </c>
      <c r="R661" s="10">
        <v>2017</v>
      </c>
      <c r="W661" t="str">
        <v>d92658650a56cb92f81df5c404505eb5</v>
      </c>
    </row>
    <row r="662" spans="1:23" hidden="1" thickBot="1" x14ac:dyDescent="0.4">
      <c r="A662" s="8" t="s">
        <v>2786</v>
      </c>
      <c r="B662" s="1" t="s">
        <v>17</v>
      </c>
      <c r="C662" s="2">
        <v>43312.710231481484</v>
      </c>
      <c r="D662" s="28">
        <v>43312</v>
      </c>
      <c r="E662" s="28"/>
      <c r="F662" s="5" t="s">
        <v>28</v>
      </c>
      <c r="G662" s="1" t="s">
        <v>2787</v>
      </c>
      <c r="H662" s="1" t="s">
        <v>1133</v>
      </c>
      <c r="I662" s="1" t="s">
        <v>2788</v>
      </c>
      <c r="J662" s="39">
        <v>99.9</v>
      </c>
      <c r="K662" s="1" t="s">
        <v>96</v>
      </c>
      <c r="L662" s="1" t="s">
        <v>752</v>
      </c>
      <c r="M662" s="1" t="s">
        <v>126</v>
      </c>
      <c r="N662" s="1" t="s">
        <v>1136</v>
      </c>
      <c r="O662" s="1" t="s">
        <v>24</v>
      </c>
      <c r="P662" s="7">
        <v>7</v>
      </c>
      <c r="Q662" s="3" t="s">
        <v>133</v>
      </c>
      <c r="R662" s="10">
        <v>2018</v>
      </c>
      <c r="W662" t="str">
        <v>da0361ddfa13e2463678f03b44cd7c7c</v>
      </c>
    </row>
    <row r="663" spans="1:23" hidden="1" thickBot="1" x14ac:dyDescent="0.4">
      <c r="A663" s="8" t="s">
        <v>2789</v>
      </c>
      <c r="B663" s="1" t="s">
        <v>17</v>
      </c>
      <c r="C663" s="2">
        <v>43132.815601851849</v>
      </c>
      <c r="D663" s="28">
        <v>43132</v>
      </c>
      <c r="E663" s="28"/>
      <c r="F663" s="5" t="s">
        <v>28</v>
      </c>
      <c r="G663" s="1" t="s">
        <v>1096</v>
      </c>
      <c r="H663" s="1" t="s">
        <v>473</v>
      </c>
      <c r="I663" s="1" t="s">
        <v>2790</v>
      </c>
      <c r="J663" s="39">
        <v>59.9</v>
      </c>
      <c r="K663" s="1" t="s">
        <v>32</v>
      </c>
      <c r="L663" s="1" t="s">
        <v>34</v>
      </c>
      <c r="M663" s="1" t="s">
        <v>35</v>
      </c>
      <c r="N663" s="1" t="s">
        <v>350</v>
      </c>
      <c r="O663" s="1" t="s">
        <v>35</v>
      </c>
      <c r="P663" s="7">
        <v>2</v>
      </c>
      <c r="Q663" s="3" t="s">
        <v>69</v>
      </c>
      <c r="R663" s="10">
        <v>2018</v>
      </c>
      <c r="W663" t="str">
        <v>afcee0adfa39a03591a13aff66b87cb7</v>
      </c>
    </row>
    <row r="664" spans="1:23" hidden="1" thickBot="1" x14ac:dyDescent="0.4">
      <c r="A664" s="8" t="s">
        <v>2791</v>
      </c>
      <c r="B664" s="1" t="s">
        <v>17</v>
      </c>
      <c r="C664" s="2">
        <v>42855.936145833337</v>
      </c>
      <c r="D664" s="28">
        <v>42855</v>
      </c>
      <c r="E664" s="28"/>
      <c r="F664" s="5" t="s">
        <v>28</v>
      </c>
      <c r="G664" s="1" t="s">
        <v>2792</v>
      </c>
      <c r="H664" s="1" t="s">
        <v>1043</v>
      </c>
      <c r="I664" s="1" t="s">
        <v>2793</v>
      </c>
      <c r="J664" s="39">
        <v>25.99</v>
      </c>
      <c r="K664" s="1" t="s">
        <v>429</v>
      </c>
      <c r="L664" s="1" t="s">
        <v>23</v>
      </c>
      <c r="M664" s="1" t="s">
        <v>24</v>
      </c>
      <c r="N664" s="1" t="s">
        <v>50</v>
      </c>
      <c r="O664" s="1" t="s">
        <v>24</v>
      </c>
      <c r="P664" s="7">
        <v>4</v>
      </c>
      <c r="Q664" s="3" t="s">
        <v>377</v>
      </c>
      <c r="R664" s="10">
        <v>2017</v>
      </c>
      <c r="W664" t="str">
        <v>d209d8b7e741f8ce447b0173e579e3a4</v>
      </c>
    </row>
    <row r="665" spans="1:23" hidden="1" thickBot="1" x14ac:dyDescent="0.4">
      <c r="A665" s="8" t="s">
        <v>2794</v>
      </c>
      <c r="B665" s="1" t="s">
        <v>17</v>
      </c>
      <c r="C665" s="2">
        <v>43201.937175925923</v>
      </c>
      <c r="D665" s="28">
        <v>43201</v>
      </c>
      <c r="E665" s="28"/>
      <c r="F665" s="5" t="s">
        <v>28</v>
      </c>
      <c r="G665" s="1" t="s">
        <v>1973</v>
      </c>
      <c r="H665" s="1" t="s">
        <v>1863</v>
      </c>
      <c r="I665" s="1" t="s">
        <v>2795</v>
      </c>
      <c r="J665" s="39">
        <v>48.9</v>
      </c>
      <c r="K665" s="1" t="s">
        <v>299</v>
      </c>
      <c r="L665" s="1" t="s">
        <v>2796</v>
      </c>
      <c r="M665" s="1" t="s">
        <v>1574</v>
      </c>
      <c r="N665" s="1" t="s">
        <v>696</v>
      </c>
      <c r="O665" s="1" t="s">
        <v>24</v>
      </c>
      <c r="P665" s="7">
        <v>4</v>
      </c>
      <c r="Q665" s="3" t="s">
        <v>36</v>
      </c>
      <c r="R665" s="10">
        <v>2018</v>
      </c>
      <c r="W665" t="str">
        <v>bb66054173f41d6e29497808a82a614a</v>
      </c>
    </row>
    <row r="666" spans="1:23" hidden="1" thickBot="1" x14ac:dyDescent="0.4">
      <c r="A666" s="8" t="s">
        <v>2797</v>
      </c>
      <c r="B666" s="1" t="s">
        <v>17</v>
      </c>
      <c r="C666" s="2">
        <v>43164.764398148145</v>
      </c>
      <c r="D666" s="28">
        <v>43164</v>
      </c>
      <c r="E666" s="28"/>
      <c r="F666" s="5" t="s">
        <v>71</v>
      </c>
      <c r="G666" s="1" t="s">
        <v>2798</v>
      </c>
      <c r="H666" s="4" t="s">
        <v>2799</v>
      </c>
      <c r="I666" s="1" t="s">
        <v>2800</v>
      </c>
      <c r="J666" s="39">
        <v>139.9</v>
      </c>
      <c r="K666" s="1" t="s">
        <v>96</v>
      </c>
      <c r="L666" s="1" t="s">
        <v>2801</v>
      </c>
      <c r="M666" s="1" t="s">
        <v>126</v>
      </c>
      <c r="N666" s="1" t="s">
        <v>2802</v>
      </c>
      <c r="O666" s="1" t="s">
        <v>78</v>
      </c>
      <c r="P666" s="7">
        <v>3</v>
      </c>
      <c r="Q666" s="3" t="s">
        <v>200</v>
      </c>
      <c r="R666" s="10">
        <v>2018</v>
      </c>
      <c r="W666" t="str">
        <v>72b9d86fe4e984d9879013b9ecbb25db</v>
      </c>
    </row>
    <row r="667" spans="1:23" hidden="1" thickBot="1" x14ac:dyDescent="0.4">
      <c r="A667" s="8" t="s">
        <v>2803</v>
      </c>
      <c r="B667" s="1" t="s">
        <v>17</v>
      </c>
      <c r="C667" s="2">
        <v>43334.737604166665</v>
      </c>
      <c r="D667" s="28">
        <v>43334</v>
      </c>
      <c r="E667" s="28"/>
      <c r="F667" s="5" t="s">
        <v>28</v>
      </c>
      <c r="G667" s="1" t="s">
        <v>2804</v>
      </c>
      <c r="H667" s="1" t="s">
        <v>2805</v>
      </c>
      <c r="I667" s="1" t="s">
        <v>2806</v>
      </c>
      <c r="J667" s="39">
        <v>69.900000000000006</v>
      </c>
      <c r="K667" s="1" t="s">
        <v>55</v>
      </c>
      <c r="L667" s="1" t="s">
        <v>23</v>
      </c>
      <c r="M667" s="1" t="s">
        <v>24</v>
      </c>
      <c r="N667" s="1" t="s">
        <v>155</v>
      </c>
      <c r="O667" s="1" t="s">
        <v>24</v>
      </c>
      <c r="P667" s="7">
        <v>8</v>
      </c>
      <c r="Q667" s="3" t="s">
        <v>234</v>
      </c>
      <c r="R667" s="10">
        <v>2018</v>
      </c>
      <c r="W667" t="str">
        <v>676997dac4c289c241276214efc7839e</v>
      </c>
    </row>
    <row r="668" spans="1:23" hidden="1" thickBot="1" x14ac:dyDescent="0.4">
      <c r="A668" s="8" t="s">
        <v>2807</v>
      </c>
      <c r="B668" s="1" t="s">
        <v>17</v>
      </c>
      <c r="C668" s="2">
        <v>43178.681377314817</v>
      </c>
      <c r="D668" s="28">
        <v>43178</v>
      </c>
      <c r="E668" s="28"/>
      <c r="F668" s="5" t="s">
        <v>28</v>
      </c>
      <c r="G668" s="1" t="s">
        <v>2808</v>
      </c>
      <c r="H668" s="4" t="s">
        <v>348</v>
      </c>
      <c r="I668" s="1" t="s">
        <v>2809</v>
      </c>
      <c r="J668" s="39">
        <v>29.99</v>
      </c>
      <c r="K668" s="1" t="s">
        <v>41</v>
      </c>
      <c r="L668" s="1" t="s">
        <v>97</v>
      </c>
      <c r="M668" s="1" t="s">
        <v>85</v>
      </c>
      <c r="N668" s="1" t="s">
        <v>91</v>
      </c>
      <c r="O668" s="1" t="s">
        <v>24</v>
      </c>
      <c r="P668" s="7">
        <v>3</v>
      </c>
      <c r="Q668" s="3" t="s">
        <v>200</v>
      </c>
      <c r="R668" s="10">
        <v>2018</v>
      </c>
      <c r="W668" t="str">
        <v>03ad48120321b06697272dfa53deff2b</v>
      </c>
    </row>
    <row r="669" spans="1:23" hidden="1" thickBot="1" x14ac:dyDescent="0.4">
      <c r="A669" s="8" t="s">
        <v>2810</v>
      </c>
      <c r="B669" s="1" t="s">
        <v>17</v>
      </c>
      <c r="C669" s="2">
        <v>43211.663240740738</v>
      </c>
      <c r="D669" s="28">
        <v>43211</v>
      </c>
      <c r="E669" s="28"/>
      <c r="F669" s="5" t="s">
        <v>28</v>
      </c>
      <c r="G669" s="1" t="s">
        <v>2811</v>
      </c>
      <c r="H669" s="1" t="s">
        <v>174</v>
      </c>
      <c r="I669" s="1" t="s">
        <v>2812</v>
      </c>
      <c r="J669" s="39">
        <v>196.8</v>
      </c>
      <c r="K669" s="1" t="s">
        <v>22</v>
      </c>
      <c r="L669" s="1" t="s">
        <v>2813</v>
      </c>
      <c r="M669" s="1" t="s">
        <v>85</v>
      </c>
      <c r="N669" s="1" t="s">
        <v>50</v>
      </c>
      <c r="O669" s="1" t="s">
        <v>24</v>
      </c>
      <c r="P669" s="7">
        <v>4</v>
      </c>
      <c r="Q669" s="3" t="s">
        <v>36</v>
      </c>
      <c r="R669" s="10">
        <v>2018</v>
      </c>
      <c r="W669" t="str">
        <v>3712bf9e4525972f61949a33072fcca1</v>
      </c>
    </row>
    <row r="670" spans="1:23" hidden="1" thickBot="1" x14ac:dyDescent="0.4">
      <c r="A670" s="8" t="s">
        <v>2814</v>
      </c>
      <c r="B670" s="1" t="s">
        <v>17</v>
      </c>
      <c r="C670" s="2">
        <v>42961.737534722219</v>
      </c>
      <c r="D670" s="28">
        <v>42961</v>
      </c>
      <c r="E670" s="28"/>
      <c r="F670" s="5" t="s">
        <v>28</v>
      </c>
      <c r="G670" s="1" t="s">
        <v>266</v>
      </c>
      <c r="H670" s="1" t="s">
        <v>267</v>
      </c>
      <c r="I670" s="1" t="s">
        <v>2815</v>
      </c>
      <c r="J670" s="39">
        <v>23.99</v>
      </c>
      <c r="K670" s="1" t="s">
        <v>32</v>
      </c>
      <c r="L670" s="1" t="s">
        <v>147</v>
      </c>
      <c r="M670" s="1" t="s">
        <v>24</v>
      </c>
      <c r="N670" s="1" t="s">
        <v>270</v>
      </c>
      <c r="O670" s="1" t="s">
        <v>24</v>
      </c>
      <c r="P670" s="7">
        <v>8</v>
      </c>
      <c r="Q670" s="3" t="s">
        <v>44</v>
      </c>
      <c r="R670" s="10">
        <v>2017</v>
      </c>
      <c r="W670" t="str">
        <v>041082480b107a1303236e0c21b8bcd5</v>
      </c>
    </row>
    <row r="671" spans="1:23" hidden="1" thickBot="1" x14ac:dyDescent="0.4">
      <c r="A671" s="8" t="s">
        <v>2816</v>
      </c>
      <c r="B671" s="1" t="s">
        <v>17</v>
      </c>
      <c r="C671" s="2">
        <v>42983.564467592594</v>
      </c>
      <c r="D671" s="28">
        <v>42983</v>
      </c>
      <c r="E671" s="28"/>
      <c r="F671" s="5" t="s">
        <v>28</v>
      </c>
      <c r="G671" s="1" t="s">
        <v>2817</v>
      </c>
      <c r="H671" s="1" t="s">
        <v>2818</v>
      </c>
      <c r="I671" s="1" t="s">
        <v>2819</v>
      </c>
      <c r="J671" s="39">
        <v>69.900000000000006</v>
      </c>
      <c r="K671" s="1" t="s">
        <v>32</v>
      </c>
      <c r="L671" s="1" t="s">
        <v>2820</v>
      </c>
      <c r="M671" s="1" t="s">
        <v>540</v>
      </c>
      <c r="N671" s="1" t="s">
        <v>34</v>
      </c>
      <c r="O671" s="1" t="s">
        <v>35</v>
      </c>
      <c r="P671" s="7">
        <v>9</v>
      </c>
      <c r="Q671" s="3" t="s">
        <v>148</v>
      </c>
      <c r="R671" s="10">
        <v>2017</v>
      </c>
      <c r="W671" t="str">
        <v>d3dda8df7e8aa849ce52346514bdb885</v>
      </c>
    </row>
    <row r="672" spans="1:23" hidden="1" thickBot="1" x14ac:dyDescent="0.4">
      <c r="A672" s="8" t="s">
        <v>2821</v>
      </c>
      <c r="B672" s="1" t="s">
        <v>17</v>
      </c>
      <c r="C672" s="2">
        <v>43223.782141203701</v>
      </c>
      <c r="D672" s="28">
        <v>43223</v>
      </c>
      <c r="E672" s="28"/>
      <c r="F672" s="5" t="s">
        <v>28</v>
      </c>
      <c r="G672" s="1" t="s">
        <v>2822</v>
      </c>
      <c r="H672" s="1" t="s">
        <v>2823</v>
      </c>
      <c r="I672" s="1" t="s">
        <v>2824</v>
      </c>
      <c r="J672" s="39">
        <v>134.9</v>
      </c>
      <c r="K672" s="1" t="s">
        <v>299</v>
      </c>
      <c r="L672" s="1" t="s">
        <v>23</v>
      </c>
      <c r="M672" s="1" t="s">
        <v>24</v>
      </c>
      <c r="N672" s="1" t="s">
        <v>257</v>
      </c>
      <c r="O672" s="1" t="s">
        <v>24</v>
      </c>
      <c r="P672" s="7">
        <v>5</v>
      </c>
      <c r="Q672" s="3" t="s">
        <v>26</v>
      </c>
      <c r="R672" s="10">
        <v>2018</v>
      </c>
      <c r="W672" t="str">
        <v>b2021666ceaca22d815303aa71138966</v>
      </c>
    </row>
    <row r="673" spans="1:23" hidden="1" thickBot="1" x14ac:dyDescent="0.4">
      <c r="A673" s="8" t="s">
        <v>2825</v>
      </c>
      <c r="B673" s="1" t="s">
        <v>17</v>
      </c>
      <c r="C673" s="2">
        <v>42999.583680555559</v>
      </c>
      <c r="D673" s="28">
        <v>42999</v>
      </c>
      <c r="E673" s="28"/>
      <c r="F673" s="5" t="s">
        <v>28</v>
      </c>
      <c r="G673" s="1" t="s">
        <v>2826</v>
      </c>
      <c r="H673" s="1" t="s">
        <v>2827</v>
      </c>
      <c r="I673" s="1" t="s">
        <v>2828</v>
      </c>
      <c r="J673" s="39">
        <v>154</v>
      </c>
      <c r="K673" s="1" t="s">
        <v>2308</v>
      </c>
      <c r="L673" s="1" t="s">
        <v>286</v>
      </c>
      <c r="M673" s="1" t="s">
        <v>287</v>
      </c>
      <c r="N673" s="1" t="s">
        <v>752</v>
      </c>
      <c r="O673" s="1" t="s">
        <v>126</v>
      </c>
      <c r="P673" s="7">
        <v>9</v>
      </c>
      <c r="Q673" s="3" t="s">
        <v>148</v>
      </c>
      <c r="R673" s="10">
        <v>2017</v>
      </c>
      <c r="W673" t="str">
        <v>42e9b8d9802096afe88a27ff32fb838a</v>
      </c>
    </row>
    <row r="674" spans="1:23" hidden="1" thickBot="1" x14ac:dyDescent="0.4">
      <c r="A674" s="8" t="s">
        <v>2829</v>
      </c>
      <c r="B674" s="1" t="s">
        <v>17</v>
      </c>
      <c r="C674" s="2">
        <v>43151.670891203707</v>
      </c>
      <c r="D674" s="28">
        <v>43151</v>
      </c>
      <c r="E674" s="28"/>
      <c r="F674" s="5" t="s">
        <v>28</v>
      </c>
      <c r="G674" s="1" t="s">
        <v>2830</v>
      </c>
      <c r="H674" s="1" t="s">
        <v>2831</v>
      </c>
      <c r="I674" s="1" t="s">
        <v>2832</v>
      </c>
      <c r="J674" s="39">
        <v>35</v>
      </c>
      <c r="K674" s="1" t="s">
        <v>55</v>
      </c>
      <c r="L674" s="1" t="s">
        <v>23</v>
      </c>
      <c r="M674" s="1" t="s">
        <v>24</v>
      </c>
      <c r="N674" s="1" t="s">
        <v>270</v>
      </c>
      <c r="O674" s="1" t="s">
        <v>24</v>
      </c>
      <c r="P674" s="7">
        <v>2</v>
      </c>
      <c r="Q674" s="3" t="s">
        <v>69</v>
      </c>
      <c r="R674" s="10">
        <v>2018</v>
      </c>
      <c r="W674" t="str">
        <v>d412e855fc7d9c1019d9fcec73c0f7c6</v>
      </c>
    </row>
    <row r="675" spans="1:23" hidden="1" thickBot="1" x14ac:dyDescent="0.4">
      <c r="A675" s="8" t="s">
        <v>2833</v>
      </c>
      <c r="B675" s="1" t="s">
        <v>17</v>
      </c>
      <c r="C675" s="2">
        <v>43194.500428240739</v>
      </c>
      <c r="D675" s="28">
        <v>43194</v>
      </c>
      <c r="E675" s="28"/>
      <c r="F675" s="5" t="s">
        <v>28</v>
      </c>
      <c r="G675" s="1" t="s">
        <v>2834</v>
      </c>
      <c r="H675" s="1" t="s">
        <v>174</v>
      </c>
      <c r="I675" s="1" t="s">
        <v>2835</v>
      </c>
      <c r="J675" s="39">
        <v>31</v>
      </c>
      <c r="K675" s="1" t="s">
        <v>22</v>
      </c>
      <c r="L675" s="1" t="s">
        <v>2836</v>
      </c>
      <c r="M675" s="1" t="s">
        <v>106</v>
      </c>
      <c r="N675" s="1" t="s">
        <v>50</v>
      </c>
      <c r="O675" s="1" t="s">
        <v>24</v>
      </c>
      <c r="P675" s="7">
        <v>4</v>
      </c>
      <c r="Q675" s="3" t="s">
        <v>36</v>
      </c>
      <c r="R675" s="10">
        <v>2018</v>
      </c>
      <c r="W675" t="str">
        <v>554edf0d1c973fcec00cf16c0b6ed896</v>
      </c>
    </row>
    <row r="676" spans="1:23" hidden="1" thickBot="1" x14ac:dyDescent="0.4">
      <c r="A676" s="8" t="s">
        <v>2837</v>
      </c>
      <c r="B676" s="1" t="s">
        <v>17</v>
      </c>
      <c r="C676" s="2">
        <v>43223.61105324074</v>
      </c>
      <c r="D676" s="28">
        <v>43223</v>
      </c>
      <c r="E676" s="28"/>
      <c r="F676" s="5" t="s">
        <v>28</v>
      </c>
      <c r="G676" s="1" t="s">
        <v>2838</v>
      </c>
      <c r="H676" s="1" t="s">
        <v>507</v>
      </c>
      <c r="I676" s="1" t="s">
        <v>2839</v>
      </c>
      <c r="J676" s="39">
        <v>67.900000000000006</v>
      </c>
      <c r="K676" s="1" t="s">
        <v>222</v>
      </c>
      <c r="L676" s="1" t="s">
        <v>2558</v>
      </c>
      <c r="M676" s="1" t="s">
        <v>85</v>
      </c>
      <c r="N676" s="1" t="s">
        <v>43</v>
      </c>
      <c r="O676" s="1" t="s">
        <v>24</v>
      </c>
      <c r="P676" s="7">
        <v>5</v>
      </c>
      <c r="Q676" s="3" t="s">
        <v>26</v>
      </c>
      <c r="R676" s="10">
        <v>2018</v>
      </c>
      <c r="W676" t="str">
        <v>068254dc0ecdb91d62f52c658b4dd09a</v>
      </c>
    </row>
    <row r="677" spans="1:23" hidden="1" thickBot="1" x14ac:dyDescent="0.4">
      <c r="A677" s="8" t="s">
        <v>2840</v>
      </c>
      <c r="B677" s="1" t="s">
        <v>17</v>
      </c>
      <c r="C677" s="2">
        <v>42983.406909722224</v>
      </c>
      <c r="D677" s="28">
        <v>42983</v>
      </c>
      <c r="E677" s="28"/>
      <c r="F677" s="5" t="s">
        <v>28</v>
      </c>
      <c r="G677" s="1" t="s">
        <v>2841</v>
      </c>
      <c r="H677" s="1" t="s">
        <v>2158</v>
      </c>
      <c r="I677" s="1" t="s">
        <v>2842</v>
      </c>
      <c r="J677" s="39">
        <v>899.99</v>
      </c>
      <c r="K677" s="1" t="s">
        <v>299</v>
      </c>
      <c r="L677" s="1" t="s">
        <v>34</v>
      </c>
      <c r="M677" s="1" t="s">
        <v>35</v>
      </c>
      <c r="N677" s="1" t="s">
        <v>34</v>
      </c>
      <c r="O677" s="1" t="s">
        <v>35</v>
      </c>
      <c r="P677" s="7">
        <v>9</v>
      </c>
      <c r="Q677" s="3" t="s">
        <v>148</v>
      </c>
      <c r="R677" s="10">
        <v>2017</v>
      </c>
      <c r="W677" t="str">
        <v>5930304c1503cbf5928b7e38bc52e248</v>
      </c>
    </row>
    <row r="678" spans="1:23" hidden="1" thickBot="1" x14ac:dyDescent="0.4">
      <c r="A678" s="8" t="s">
        <v>2843</v>
      </c>
      <c r="B678" s="1" t="s">
        <v>17</v>
      </c>
      <c r="C678" s="2">
        <v>43328.390173611115</v>
      </c>
      <c r="D678" s="28">
        <v>43328</v>
      </c>
      <c r="E678" s="28"/>
      <c r="F678" s="5" t="s">
        <v>28</v>
      </c>
      <c r="G678" s="1" t="s">
        <v>2844</v>
      </c>
      <c r="H678" s="1" t="s">
        <v>2845</v>
      </c>
      <c r="I678" s="1" t="s">
        <v>2846</v>
      </c>
      <c r="J678" s="39">
        <v>58.9</v>
      </c>
      <c r="K678" s="1" t="s">
        <v>32</v>
      </c>
      <c r="L678" s="1" t="s">
        <v>1532</v>
      </c>
      <c r="M678" s="1" t="s">
        <v>24</v>
      </c>
      <c r="N678" s="1" t="s">
        <v>696</v>
      </c>
      <c r="O678" s="1" t="s">
        <v>24</v>
      </c>
      <c r="P678" s="7">
        <v>8</v>
      </c>
      <c r="Q678" s="3" t="s">
        <v>234</v>
      </c>
      <c r="R678" s="10">
        <v>2018</v>
      </c>
      <c r="W678" t="str">
        <v>dadbb2544ed83c09ede8683c93c5f080</v>
      </c>
    </row>
    <row r="679" spans="1:23" hidden="1" thickBot="1" x14ac:dyDescent="0.4">
      <c r="A679" s="8" t="s">
        <v>2847</v>
      </c>
      <c r="B679" s="1" t="s">
        <v>17</v>
      </c>
      <c r="C679" s="2">
        <v>43200.465810185182</v>
      </c>
      <c r="D679" s="28">
        <v>43200</v>
      </c>
      <c r="E679" s="28"/>
      <c r="F679" s="5" t="s">
        <v>71</v>
      </c>
      <c r="G679" s="1" t="s">
        <v>2848</v>
      </c>
      <c r="H679" s="1" t="s">
        <v>2849</v>
      </c>
      <c r="I679" s="1" t="s">
        <v>2850</v>
      </c>
      <c r="J679" s="39">
        <v>76</v>
      </c>
      <c r="K679" s="1" t="s">
        <v>411</v>
      </c>
      <c r="L679" s="1" t="s">
        <v>43</v>
      </c>
      <c r="M679" s="1" t="s">
        <v>24</v>
      </c>
      <c r="N679" s="1" t="s">
        <v>1532</v>
      </c>
      <c r="O679" s="1" t="s">
        <v>24</v>
      </c>
      <c r="P679" s="7">
        <v>4</v>
      </c>
      <c r="Q679" s="3" t="s">
        <v>36</v>
      </c>
      <c r="R679" s="10">
        <v>2018</v>
      </c>
      <c r="W679" t="str">
        <v>7781f29a6de6cb94622ec8cb927dded0</v>
      </c>
    </row>
    <row r="680" spans="1:23" hidden="1" thickBot="1" x14ac:dyDescent="0.4">
      <c r="A680" s="8" t="s">
        <v>2851</v>
      </c>
      <c r="B680" s="1" t="s">
        <v>17</v>
      </c>
      <c r="C680" s="2">
        <v>43202.605034722219</v>
      </c>
      <c r="D680" s="28">
        <v>43202</v>
      </c>
      <c r="E680" s="28"/>
      <c r="F680" s="5" t="s">
        <v>28</v>
      </c>
      <c r="G680" s="1" t="s">
        <v>2852</v>
      </c>
      <c r="H680" s="1" t="s">
        <v>2853</v>
      </c>
      <c r="I680" s="1" t="s">
        <v>2854</v>
      </c>
      <c r="J680" s="39">
        <v>17.100000000000001</v>
      </c>
      <c r="K680" s="1" t="s">
        <v>1502</v>
      </c>
      <c r="L680" s="1" t="s">
        <v>1459</v>
      </c>
      <c r="M680" s="1" t="s">
        <v>24</v>
      </c>
      <c r="N680" s="1" t="s">
        <v>2855</v>
      </c>
      <c r="O680" s="1" t="s">
        <v>24</v>
      </c>
      <c r="P680" s="7">
        <v>4</v>
      </c>
      <c r="Q680" s="3" t="s">
        <v>36</v>
      </c>
      <c r="R680" s="10">
        <v>2018</v>
      </c>
      <c r="W680" t="str">
        <v>7c3fe5194219d774a7d238f80d4c9919</v>
      </c>
    </row>
    <row r="681" spans="1:23" hidden="1" thickBot="1" x14ac:dyDescent="0.4">
      <c r="A681" s="8" t="s">
        <v>2856</v>
      </c>
      <c r="B681" s="1" t="s">
        <v>17</v>
      </c>
      <c r="C681" s="2">
        <v>42878.41002314815</v>
      </c>
      <c r="D681" s="28">
        <v>42878</v>
      </c>
      <c r="E681" s="28"/>
      <c r="F681" s="5" t="s">
        <v>28</v>
      </c>
      <c r="G681" s="1" t="s">
        <v>2857</v>
      </c>
      <c r="H681" s="1" t="s">
        <v>619</v>
      </c>
      <c r="I681" s="1" t="s">
        <v>2858</v>
      </c>
      <c r="J681" s="39">
        <v>31.9</v>
      </c>
      <c r="K681" s="1" t="s">
        <v>75</v>
      </c>
      <c r="L681" s="1" t="s">
        <v>2859</v>
      </c>
      <c r="M681" s="1" t="s">
        <v>859</v>
      </c>
      <c r="N681" s="1" t="s">
        <v>97</v>
      </c>
      <c r="O681" s="1" t="s">
        <v>85</v>
      </c>
      <c r="P681" s="7">
        <v>5</v>
      </c>
      <c r="Q681" s="3" t="s">
        <v>185</v>
      </c>
      <c r="R681" s="10">
        <v>2017</v>
      </c>
      <c r="W681" t="str">
        <v>20400ea65a0eadb957f1fe55f3e1756a</v>
      </c>
    </row>
    <row r="682" spans="1:23" hidden="1" thickBot="1" x14ac:dyDescent="0.4">
      <c r="A682" s="8" t="s">
        <v>2860</v>
      </c>
      <c r="B682" s="1" t="s">
        <v>17</v>
      </c>
      <c r="C682" s="2">
        <v>43291.341134259259</v>
      </c>
      <c r="D682" s="28">
        <v>43291</v>
      </c>
      <c r="E682" s="28"/>
      <c r="F682" s="5" t="s">
        <v>28</v>
      </c>
      <c r="G682" s="1" t="s">
        <v>2861</v>
      </c>
      <c r="H682" s="1" t="s">
        <v>2862</v>
      </c>
      <c r="I682" s="1" t="s">
        <v>2863</v>
      </c>
      <c r="J682" s="39">
        <v>27.9</v>
      </c>
      <c r="K682" s="1" t="s">
        <v>227</v>
      </c>
      <c r="L682" s="1" t="s">
        <v>1141</v>
      </c>
      <c r="M682" s="1" t="s">
        <v>126</v>
      </c>
      <c r="N682" s="1" t="s">
        <v>50</v>
      </c>
      <c r="O682" s="1" t="s">
        <v>24</v>
      </c>
      <c r="P682" s="7">
        <v>7</v>
      </c>
      <c r="Q682" s="3" t="s">
        <v>133</v>
      </c>
      <c r="R682" s="10">
        <v>2018</v>
      </c>
      <c r="W682" t="str">
        <v>2930e165d2d299f01940b519c86c7ee5</v>
      </c>
    </row>
    <row r="683" spans="1:23" hidden="1" thickBot="1" x14ac:dyDescent="0.4">
      <c r="A683" s="8" t="s">
        <v>2864</v>
      </c>
      <c r="B683" s="1" t="s">
        <v>17</v>
      </c>
      <c r="C683" s="2">
        <v>43053.489201388889</v>
      </c>
      <c r="D683" s="28">
        <v>43053</v>
      </c>
      <c r="E683" s="28"/>
      <c r="F683" s="5" t="s">
        <v>28</v>
      </c>
      <c r="G683" s="1" t="s">
        <v>1388</v>
      </c>
      <c r="H683" s="1" t="s">
        <v>1389</v>
      </c>
      <c r="I683" s="1" t="s">
        <v>2865</v>
      </c>
      <c r="J683" s="39">
        <v>325</v>
      </c>
      <c r="K683" s="1" t="s">
        <v>32</v>
      </c>
      <c r="L683" s="1" t="s">
        <v>23</v>
      </c>
      <c r="M683" s="1" t="s">
        <v>24</v>
      </c>
      <c r="N683" s="1" t="s">
        <v>939</v>
      </c>
      <c r="O683" s="1" t="s">
        <v>24</v>
      </c>
      <c r="P683" s="7">
        <v>11</v>
      </c>
      <c r="Q683" s="3" t="s">
        <v>99</v>
      </c>
      <c r="R683" s="10">
        <v>2017</v>
      </c>
      <c r="W683" t="str">
        <v>9ddf2a1cb3163c05aa196a8e43336bfd</v>
      </c>
    </row>
    <row r="684" spans="1:23" hidden="1" thickBot="1" x14ac:dyDescent="0.4">
      <c r="A684" s="8" t="s">
        <v>2866</v>
      </c>
      <c r="B684" s="1" t="s">
        <v>17</v>
      </c>
      <c r="C684" s="2">
        <v>42923.881539351853</v>
      </c>
      <c r="D684" s="28">
        <v>42923</v>
      </c>
      <c r="E684" s="28"/>
      <c r="F684" s="5" t="s">
        <v>71</v>
      </c>
      <c r="G684" s="4" t="s">
        <v>2867</v>
      </c>
      <c r="H684" s="1" t="s">
        <v>2868</v>
      </c>
      <c r="I684" s="1" t="s">
        <v>2869</v>
      </c>
      <c r="J684" s="39">
        <v>32.700000000000003</v>
      </c>
      <c r="K684" s="1"/>
      <c r="L684" s="1" t="s">
        <v>34</v>
      </c>
      <c r="M684" s="1" t="s">
        <v>35</v>
      </c>
      <c r="N684" s="1" t="s">
        <v>1491</v>
      </c>
      <c r="O684" s="1" t="s">
        <v>24</v>
      </c>
      <c r="P684" s="7">
        <v>7</v>
      </c>
      <c r="Q684" s="3" t="s">
        <v>64</v>
      </c>
      <c r="R684" s="10">
        <v>2017</v>
      </c>
      <c r="W684" t="str">
        <v>6912d1d57c7485dabdb724880c18671e</v>
      </c>
    </row>
    <row r="685" spans="1:23" hidden="1" thickBot="1" x14ac:dyDescent="0.4">
      <c r="A685" s="8" t="s">
        <v>2870</v>
      </c>
      <c r="B685" s="1" t="s">
        <v>17</v>
      </c>
      <c r="C685" s="2">
        <v>43314.850173611114</v>
      </c>
      <c r="D685" s="28">
        <v>43314</v>
      </c>
      <c r="E685" s="28"/>
      <c r="F685" s="5" t="s">
        <v>28</v>
      </c>
      <c r="G685" s="1" t="s">
        <v>2871</v>
      </c>
      <c r="H685" s="1" t="s">
        <v>2872</v>
      </c>
      <c r="I685" s="1" t="s">
        <v>2873</v>
      </c>
      <c r="J685" s="39">
        <v>39</v>
      </c>
      <c r="K685" s="1" t="s">
        <v>55</v>
      </c>
      <c r="L685" s="1" t="s">
        <v>23</v>
      </c>
      <c r="M685" s="1" t="s">
        <v>24</v>
      </c>
      <c r="N685" s="1" t="s">
        <v>125</v>
      </c>
      <c r="O685" s="1" t="s">
        <v>126</v>
      </c>
      <c r="P685" s="7">
        <v>8</v>
      </c>
      <c r="Q685" s="3" t="s">
        <v>234</v>
      </c>
      <c r="R685" s="10">
        <v>2018</v>
      </c>
      <c r="W685" t="str">
        <v>353c2d85938ff4228ec749b7b461561b</v>
      </c>
    </row>
    <row r="686" spans="1:23" hidden="1" thickBot="1" x14ac:dyDescent="0.4">
      <c r="A686" s="8" t="s">
        <v>2874</v>
      </c>
      <c r="B686" s="1" t="s">
        <v>17</v>
      </c>
      <c r="C686" s="2">
        <v>42821.857048611113</v>
      </c>
      <c r="D686" s="28">
        <v>42821</v>
      </c>
      <c r="E686" s="28"/>
      <c r="F686" s="5" t="s">
        <v>28</v>
      </c>
      <c r="G686" s="1" t="s">
        <v>2875</v>
      </c>
      <c r="H686" s="1" t="s">
        <v>1052</v>
      </c>
      <c r="I686" s="1" t="s">
        <v>2876</v>
      </c>
      <c r="J686" s="39">
        <v>299.89999999999998</v>
      </c>
      <c r="K686" s="1" t="s">
        <v>96</v>
      </c>
      <c r="L686" s="1" t="s">
        <v>155</v>
      </c>
      <c r="M686" s="1" t="s">
        <v>24</v>
      </c>
      <c r="N686" s="1" t="s">
        <v>143</v>
      </c>
      <c r="O686" s="1" t="s">
        <v>78</v>
      </c>
      <c r="P686" s="7">
        <v>3</v>
      </c>
      <c r="Q686" s="3" t="s">
        <v>244</v>
      </c>
      <c r="R686" s="10">
        <v>2017</v>
      </c>
      <c r="W686" t="str">
        <v>fcc1d095fad4806c94b96c7bbe51188d</v>
      </c>
    </row>
    <row r="687" spans="1:23" hidden="1" thickBot="1" x14ac:dyDescent="0.4">
      <c r="A687" s="8" t="s">
        <v>2877</v>
      </c>
      <c r="B687" s="1" t="s">
        <v>17</v>
      </c>
      <c r="C687" s="2">
        <v>42810.612337962964</v>
      </c>
      <c r="D687" s="28">
        <v>42810</v>
      </c>
      <c r="E687" s="28"/>
      <c r="F687" s="5" t="s">
        <v>594</v>
      </c>
      <c r="G687" s="1" t="s">
        <v>2878</v>
      </c>
      <c r="H687" s="1" t="s">
        <v>338</v>
      </c>
      <c r="I687" s="1" t="s">
        <v>2879</v>
      </c>
      <c r="J687" s="39">
        <v>39</v>
      </c>
      <c r="K687" s="1" t="s">
        <v>124</v>
      </c>
      <c r="L687" s="1" t="s">
        <v>217</v>
      </c>
      <c r="M687" s="1" t="s">
        <v>24</v>
      </c>
      <c r="N687" s="1" t="s">
        <v>50</v>
      </c>
      <c r="O687" s="1" t="s">
        <v>24</v>
      </c>
      <c r="P687" s="7">
        <v>3</v>
      </c>
      <c r="Q687" s="3" t="s">
        <v>244</v>
      </c>
      <c r="R687" s="10">
        <v>2017</v>
      </c>
      <c r="W687" t="str">
        <v>d3a20ccc02c906dea8bd172dbfa1d31d</v>
      </c>
    </row>
    <row r="688" spans="1:23" hidden="1" thickBot="1" x14ac:dyDescent="0.4">
      <c r="A688" s="8" t="s">
        <v>2880</v>
      </c>
      <c r="B688" s="1" t="s">
        <v>17</v>
      </c>
      <c r="C688" s="2">
        <v>42947.519930555558</v>
      </c>
      <c r="D688" s="28">
        <v>42947</v>
      </c>
      <c r="E688" s="28"/>
      <c r="F688" s="5" t="s">
        <v>28</v>
      </c>
      <c r="G688" s="1" t="s">
        <v>2881</v>
      </c>
      <c r="H688" s="1" t="s">
        <v>2882</v>
      </c>
      <c r="I688" s="1" t="s">
        <v>2883</v>
      </c>
      <c r="J688" s="39">
        <v>249.9</v>
      </c>
      <c r="K688" s="1" t="s">
        <v>222</v>
      </c>
      <c r="L688" s="1" t="s">
        <v>25</v>
      </c>
      <c r="M688" s="1" t="s">
        <v>24</v>
      </c>
      <c r="N688" s="1" t="s">
        <v>633</v>
      </c>
      <c r="O688" s="1" t="s">
        <v>24</v>
      </c>
      <c r="P688" s="7">
        <v>7</v>
      </c>
      <c r="Q688" s="3" t="s">
        <v>64</v>
      </c>
      <c r="R688" s="10">
        <v>2017</v>
      </c>
      <c r="W688" t="str">
        <v>2c52a5a630ca9e849ec5fad8932bab44</v>
      </c>
    </row>
    <row r="689" spans="1:23" hidden="1" thickBot="1" x14ac:dyDescent="0.4">
      <c r="A689" s="8" t="s">
        <v>2884</v>
      </c>
      <c r="B689" s="1" t="s">
        <v>17</v>
      </c>
      <c r="C689" s="2">
        <v>42835.621354166666</v>
      </c>
      <c r="D689" s="28">
        <v>42835</v>
      </c>
      <c r="E689" s="28"/>
      <c r="F689" s="5" t="s">
        <v>28</v>
      </c>
      <c r="G689" s="1" t="s">
        <v>2885</v>
      </c>
      <c r="H689" s="1" t="s">
        <v>978</v>
      </c>
      <c r="I689" s="1" t="s">
        <v>2886</v>
      </c>
      <c r="J689" s="39">
        <v>59.9</v>
      </c>
      <c r="K689" s="1" t="s">
        <v>41</v>
      </c>
      <c r="L689" s="1" t="s">
        <v>899</v>
      </c>
      <c r="M689" s="1" t="s">
        <v>476</v>
      </c>
      <c r="N689" s="1" t="s">
        <v>91</v>
      </c>
      <c r="O689" s="1" t="s">
        <v>24</v>
      </c>
      <c r="P689" s="7">
        <v>4</v>
      </c>
      <c r="Q689" s="3" t="s">
        <v>377</v>
      </c>
      <c r="R689" s="10">
        <v>2017</v>
      </c>
      <c r="W689" t="str">
        <v>37872280df31defa5a1f4ff1f120fd8e</v>
      </c>
    </row>
    <row r="690" spans="1:23" hidden="1" thickBot="1" x14ac:dyDescent="0.4">
      <c r="A690" s="8" t="s">
        <v>2887</v>
      </c>
      <c r="B690" s="1" t="s">
        <v>17</v>
      </c>
      <c r="C690" s="2">
        <v>43161.994340277779</v>
      </c>
      <c r="D690" s="28">
        <v>43161</v>
      </c>
      <c r="E690" s="28"/>
      <c r="F690" s="5" t="s">
        <v>28</v>
      </c>
      <c r="G690" s="1" t="s">
        <v>2888</v>
      </c>
      <c r="H690" s="1" t="s">
        <v>2889</v>
      </c>
      <c r="I690" s="1" t="s">
        <v>2890</v>
      </c>
      <c r="J690" s="39">
        <v>14.9</v>
      </c>
      <c r="K690" s="1" t="s">
        <v>22</v>
      </c>
      <c r="L690" s="1" t="s">
        <v>286</v>
      </c>
      <c r="M690" s="1" t="s">
        <v>287</v>
      </c>
      <c r="N690" s="1" t="s">
        <v>739</v>
      </c>
      <c r="O690" s="1" t="s">
        <v>78</v>
      </c>
      <c r="P690" s="7">
        <v>3</v>
      </c>
      <c r="Q690" s="3" t="s">
        <v>200</v>
      </c>
      <c r="R690" s="10">
        <v>2018</v>
      </c>
      <c r="W690" t="str">
        <v>e22da8f5aa7c1414020c647664a8483b</v>
      </c>
    </row>
    <row r="691" spans="1:23" hidden="1" thickBot="1" x14ac:dyDescent="0.4">
      <c r="A691" s="8" t="s">
        <v>2891</v>
      </c>
      <c r="B691" s="1" t="s">
        <v>17</v>
      </c>
      <c r="C691" s="2">
        <v>43334.953692129631</v>
      </c>
      <c r="D691" s="28">
        <v>43334</v>
      </c>
      <c r="E691" s="28"/>
      <c r="F691" s="5" t="s">
        <v>28</v>
      </c>
      <c r="G691" s="1" t="s">
        <v>2892</v>
      </c>
      <c r="H691" s="1" t="s">
        <v>353</v>
      </c>
      <c r="I691" s="1" t="s">
        <v>2893</v>
      </c>
      <c r="J691" s="39">
        <v>55.27</v>
      </c>
      <c r="K691" s="1" t="s">
        <v>41</v>
      </c>
      <c r="L691" s="1" t="s">
        <v>34</v>
      </c>
      <c r="M691" s="1" t="s">
        <v>35</v>
      </c>
      <c r="N691" s="1" t="s">
        <v>91</v>
      </c>
      <c r="O691" s="1" t="s">
        <v>24</v>
      </c>
      <c r="P691" s="7">
        <v>8</v>
      </c>
      <c r="Q691" s="3" t="s">
        <v>234</v>
      </c>
      <c r="R691" s="10">
        <v>2018</v>
      </c>
      <c r="W691" t="str">
        <v>1d14bb358f43b14725c70bdc035ce24e</v>
      </c>
    </row>
    <row r="692" spans="1:23" hidden="1" thickBot="1" x14ac:dyDescent="0.4">
      <c r="A692" s="8" t="s">
        <v>2894</v>
      </c>
      <c r="B692" s="1" t="s">
        <v>17</v>
      </c>
      <c r="C692" s="2">
        <v>43242.816805555558</v>
      </c>
      <c r="D692" s="28">
        <v>43242</v>
      </c>
      <c r="E692" s="28"/>
      <c r="F692" s="5" t="s">
        <v>28</v>
      </c>
      <c r="G692" s="1" t="s">
        <v>2895</v>
      </c>
      <c r="H692" s="1" t="s">
        <v>174</v>
      </c>
      <c r="I692" s="1" t="s">
        <v>2896</v>
      </c>
      <c r="J692" s="39">
        <v>250</v>
      </c>
      <c r="K692" s="1" t="s">
        <v>22</v>
      </c>
      <c r="L692" s="1" t="s">
        <v>137</v>
      </c>
      <c r="M692" s="1" t="s">
        <v>106</v>
      </c>
      <c r="N692" s="1" t="s">
        <v>50</v>
      </c>
      <c r="O692" s="1" t="s">
        <v>24</v>
      </c>
      <c r="P692" s="7">
        <v>5</v>
      </c>
      <c r="Q692" s="3" t="s">
        <v>26</v>
      </c>
      <c r="R692" s="10">
        <v>2018</v>
      </c>
      <c r="W692" t="str">
        <v>86bc68d61da741ce223415cef6a13799</v>
      </c>
    </row>
    <row r="693" spans="1:23" hidden="1" thickBot="1" x14ac:dyDescent="0.4">
      <c r="A693" s="8" t="s">
        <v>2897</v>
      </c>
      <c r="B693" s="1" t="s">
        <v>17</v>
      </c>
      <c r="C693" s="2">
        <v>43265.890347222223</v>
      </c>
      <c r="D693" s="28">
        <v>43265</v>
      </c>
      <c r="E693" s="28"/>
      <c r="F693" s="5" t="s">
        <v>28</v>
      </c>
      <c r="G693" s="1" t="s">
        <v>2560</v>
      </c>
      <c r="H693" s="1" t="s">
        <v>1195</v>
      </c>
      <c r="I693" s="1" t="s">
        <v>2898</v>
      </c>
      <c r="J693" s="39">
        <v>23.9</v>
      </c>
      <c r="K693" s="1" t="s">
        <v>463</v>
      </c>
      <c r="L693" s="1" t="s">
        <v>76</v>
      </c>
      <c r="M693" s="1" t="s">
        <v>24</v>
      </c>
      <c r="N693" s="1" t="s">
        <v>1197</v>
      </c>
      <c r="O693" s="1" t="s">
        <v>24</v>
      </c>
      <c r="P693" s="7">
        <v>6</v>
      </c>
      <c r="Q693" s="3" t="s">
        <v>57</v>
      </c>
      <c r="R693" s="10">
        <v>2018</v>
      </c>
      <c r="W693" t="str">
        <v>711e7d3df4f235b658144c3723903c6a</v>
      </c>
    </row>
    <row r="694" spans="1:23" hidden="1" thickBot="1" x14ac:dyDescent="0.4">
      <c r="A694" s="8" t="s">
        <v>2899</v>
      </c>
      <c r="B694" s="1" t="s">
        <v>17</v>
      </c>
      <c r="C694" s="2">
        <v>43179.022939814815</v>
      </c>
      <c r="D694" s="28">
        <v>43179</v>
      </c>
      <c r="E694" s="28"/>
      <c r="F694" s="5" t="s">
        <v>28</v>
      </c>
      <c r="G694" s="1" t="s">
        <v>2900</v>
      </c>
      <c r="H694" s="1" t="s">
        <v>1769</v>
      </c>
      <c r="I694" s="1" t="s">
        <v>2901</v>
      </c>
      <c r="J694" s="39">
        <v>24.9</v>
      </c>
      <c r="K694" s="1" t="s">
        <v>96</v>
      </c>
      <c r="L694" s="1" t="s">
        <v>705</v>
      </c>
      <c r="M694" s="1" t="s">
        <v>35</v>
      </c>
      <c r="N694" s="1" t="s">
        <v>143</v>
      </c>
      <c r="O694" s="1" t="s">
        <v>78</v>
      </c>
      <c r="P694" s="7">
        <v>3</v>
      </c>
      <c r="Q694" s="3" t="s">
        <v>200</v>
      </c>
      <c r="R694" s="10">
        <v>2018</v>
      </c>
      <c r="W694" t="str">
        <v>2f781724d497e0d63c12e8ece70977e1</v>
      </c>
    </row>
    <row r="695" spans="1:23" hidden="1" thickBot="1" x14ac:dyDescent="0.4">
      <c r="A695" s="8" t="s">
        <v>2902</v>
      </c>
      <c r="B695" s="1" t="s">
        <v>17</v>
      </c>
      <c r="C695" s="2">
        <v>43145.006689814814</v>
      </c>
      <c r="D695" s="28">
        <v>43145</v>
      </c>
      <c r="E695" s="28"/>
      <c r="F695" s="5" t="s">
        <v>28</v>
      </c>
      <c r="G695" s="1" t="s">
        <v>2903</v>
      </c>
      <c r="H695" s="1" t="s">
        <v>1480</v>
      </c>
      <c r="I695" s="1" t="s">
        <v>2904</v>
      </c>
      <c r="J695" s="39">
        <v>168.98</v>
      </c>
      <c r="K695" s="1" t="s">
        <v>41</v>
      </c>
      <c r="L695" s="1" t="s">
        <v>34</v>
      </c>
      <c r="M695" s="1" t="s">
        <v>35</v>
      </c>
      <c r="N695" s="1" t="s">
        <v>50</v>
      </c>
      <c r="O695" s="1" t="s">
        <v>24</v>
      </c>
      <c r="P695" s="7">
        <v>2</v>
      </c>
      <c r="Q695" s="3" t="s">
        <v>69</v>
      </c>
      <c r="R695" s="10">
        <v>2018</v>
      </c>
      <c r="W695" t="str">
        <v>4a98152d0c65138f9f701c576b24b7b7</v>
      </c>
    </row>
    <row r="696" spans="1:23" hidden="1" thickBot="1" x14ac:dyDescent="0.4">
      <c r="A696" s="8" t="s">
        <v>2905</v>
      </c>
      <c r="B696" s="1" t="s">
        <v>17</v>
      </c>
      <c r="C696" s="2">
        <v>42961.788923611108</v>
      </c>
      <c r="D696" s="28">
        <v>42961</v>
      </c>
      <c r="E696" s="28"/>
      <c r="F696" s="5" t="s">
        <v>28</v>
      </c>
      <c r="G696" s="1" t="s">
        <v>2906</v>
      </c>
      <c r="H696" s="1" t="s">
        <v>20</v>
      </c>
      <c r="I696" s="1" t="s">
        <v>2907</v>
      </c>
      <c r="J696" s="39">
        <v>189.99</v>
      </c>
      <c r="K696" s="1" t="s">
        <v>681</v>
      </c>
      <c r="L696" s="1" t="s">
        <v>1532</v>
      </c>
      <c r="M696" s="1" t="s">
        <v>24</v>
      </c>
      <c r="N696" s="1" t="s">
        <v>25</v>
      </c>
      <c r="O696" s="1" t="s">
        <v>24</v>
      </c>
      <c r="P696" s="7">
        <v>8</v>
      </c>
      <c r="Q696" s="3" t="s">
        <v>44</v>
      </c>
      <c r="R696" s="10">
        <v>2017</v>
      </c>
      <c r="W696" t="str">
        <v>54467f436875fa3701511ca9b24213bf</v>
      </c>
    </row>
    <row r="697" spans="1:23" hidden="1" thickBot="1" x14ac:dyDescent="0.4">
      <c r="A697" s="8" t="s">
        <v>2908</v>
      </c>
      <c r="B697" s="1" t="s">
        <v>17</v>
      </c>
      <c r="C697" s="2">
        <v>42888.603784722225</v>
      </c>
      <c r="D697" s="28">
        <v>42888</v>
      </c>
      <c r="E697" s="28"/>
      <c r="F697" s="5" t="s">
        <v>28</v>
      </c>
      <c r="G697" s="1" t="s">
        <v>2909</v>
      </c>
      <c r="H697" s="1" t="s">
        <v>1401</v>
      </c>
      <c r="I697" s="1" t="s">
        <v>2910</v>
      </c>
      <c r="J697" s="39">
        <v>149.87</v>
      </c>
      <c r="K697" s="1" t="s">
        <v>75</v>
      </c>
      <c r="L697" s="1" t="s">
        <v>2911</v>
      </c>
      <c r="M697" s="1" t="s">
        <v>85</v>
      </c>
      <c r="N697" s="1" t="s">
        <v>1403</v>
      </c>
      <c r="O697" s="1" t="s">
        <v>85</v>
      </c>
      <c r="P697" s="7">
        <v>6</v>
      </c>
      <c r="Q697" s="3" t="s">
        <v>119</v>
      </c>
      <c r="R697" s="10">
        <v>2017</v>
      </c>
      <c r="W697" t="str">
        <v>731adfc56466bffeb31938efd036b0c6</v>
      </c>
    </row>
    <row r="698" spans="1:23" hidden="1" thickBot="1" x14ac:dyDescent="0.4">
      <c r="A698" s="8" t="s">
        <v>2912</v>
      </c>
      <c r="B698" s="1" t="s">
        <v>17</v>
      </c>
      <c r="C698" s="2">
        <v>43121.7346875</v>
      </c>
      <c r="D698" s="28">
        <v>43121</v>
      </c>
      <c r="E698" s="28"/>
      <c r="F698" s="5" t="s">
        <v>28</v>
      </c>
      <c r="G698" s="1" t="s">
        <v>2913</v>
      </c>
      <c r="H698" s="1" t="s">
        <v>2914</v>
      </c>
      <c r="I698" s="1" t="s">
        <v>2915</v>
      </c>
      <c r="J698" s="39">
        <v>54.9</v>
      </c>
      <c r="K698" s="1" t="s">
        <v>41</v>
      </c>
      <c r="L698" s="1" t="s">
        <v>23</v>
      </c>
      <c r="M698" s="1" t="s">
        <v>24</v>
      </c>
      <c r="N698" s="1" t="s">
        <v>2916</v>
      </c>
      <c r="O698" s="1" t="s">
        <v>24</v>
      </c>
      <c r="P698" s="7">
        <v>1</v>
      </c>
      <c r="Q698" s="3" t="s">
        <v>107</v>
      </c>
      <c r="R698" s="10">
        <v>2018</v>
      </c>
      <c r="W698" t="str">
        <v>5cba8bf344b3cd25e28cc401cd3a89e7</v>
      </c>
    </row>
    <row r="699" spans="1:23" hidden="1" thickBot="1" x14ac:dyDescent="0.4">
      <c r="A699" s="8" t="s">
        <v>2917</v>
      </c>
      <c r="B699" s="1" t="s">
        <v>17</v>
      </c>
      <c r="C699" s="2">
        <v>43129.813599537039</v>
      </c>
      <c r="D699" s="28">
        <v>43129</v>
      </c>
      <c r="E699" s="28"/>
      <c r="F699" s="5" t="s">
        <v>28</v>
      </c>
      <c r="G699" s="1" t="s">
        <v>2918</v>
      </c>
      <c r="H699" s="1" t="s">
        <v>1317</v>
      </c>
      <c r="I699" s="1" t="s">
        <v>2919</v>
      </c>
      <c r="J699" s="39">
        <v>13.65</v>
      </c>
      <c r="K699" s="1" t="s">
        <v>104</v>
      </c>
      <c r="L699" s="1" t="s">
        <v>34</v>
      </c>
      <c r="M699" s="1" t="s">
        <v>35</v>
      </c>
      <c r="N699" s="1" t="s">
        <v>50</v>
      </c>
      <c r="O699" s="1" t="s">
        <v>24</v>
      </c>
      <c r="P699" s="7">
        <v>1</v>
      </c>
      <c r="Q699" s="3" t="s">
        <v>107</v>
      </c>
      <c r="R699" s="10">
        <v>2018</v>
      </c>
      <c r="W699" t="str">
        <v>36e4ebedf866c08c5948ae0f46dfd134</v>
      </c>
    </row>
    <row r="700" spans="1:23" hidden="1" thickBot="1" x14ac:dyDescent="0.4">
      <c r="A700" s="8" t="s">
        <v>2920</v>
      </c>
      <c r="B700" s="1" t="s">
        <v>17</v>
      </c>
      <c r="C700" s="2">
        <v>43111.45516203704</v>
      </c>
      <c r="D700" s="28">
        <v>43111</v>
      </c>
      <c r="E700" s="28"/>
      <c r="F700" s="5" t="s">
        <v>28</v>
      </c>
      <c r="G700" s="1" t="s">
        <v>2921</v>
      </c>
      <c r="H700" s="1" t="s">
        <v>1994</v>
      </c>
      <c r="I700" s="1" t="s">
        <v>2922</v>
      </c>
      <c r="J700" s="39">
        <v>50.9</v>
      </c>
      <c r="K700" s="1" t="s">
        <v>32</v>
      </c>
      <c r="L700" s="1" t="s">
        <v>2923</v>
      </c>
      <c r="M700" s="1" t="s">
        <v>35</v>
      </c>
      <c r="N700" s="1" t="s">
        <v>50</v>
      </c>
      <c r="O700" s="1" t="s">
        <v>24</v>
      </c>
      <c r="P700" s="7">
        <v>1</v>
      </c>
      <c r="Q700" s="3" t="s">
        <v>107</v>
      </c>
      <c r="R700" s="10">
        <v>2018</v>
      </c>
      <c r="W700" t="str">
        <v>be19acb358fd31051b54dc45f59bb7b9</v>
      </c>
    </row>
    <row r="701" spans="1:23" hidden="1" thickBot="1" x14ac:dyDescent="0.4">
      <c r="A701" s="8" t="s">
        <v>2924</v>
      </c>
      <c r="B701" s="1" t="s">
        <v>1193</v>
      </c>
      <c r="C701" s="2">
        <v>43068.73883101852</v>
      </c>
      <c r="D701" s="28">
        <v>43068</v>
      </c>
      <c r="E701" s="28"/>
      <c r="F701" s="5" t="s">
        <v>28</v>
      </c>
      <c r="G701" s="1" t="s">
        <v>730</v>
      </c>
      <c r="H701" s="1" t="s">
        <v>731</v>
      </c>
      <c r="I701" s="1" t="s">
        <v>2925</v>
      </c>
      <c r="J701" s="39">
        <v>70.97</v>
      </c>
      <c r="K701" s="1" t="s">
        <v>222</v>
      </c>
      <c r="L701" s="1" t="s">
        <v>2926</v>
      </c>
      <c r="M701" s="1" t="s">
        <v>126</v>
      </c>
      <c r="N701" s="1" t="s">
        <v>734</v>
      </c>
      <c r="O701" s="1" t="s">
        <v>24</v>
      </c>
      <c r="P701" s="7">
        <v>11</v>
      </c>
      <c r="Q701" s="3" t="s">
        <v>99</v>
      </c>
      <c r="R701" s="10">
        <v>2017</v>
      </c>
      <c r="W701" t="str">
        <v>5820261a4aacfd67c653d120a4acdc46</v>
      </c>
    </row>
    <row r="702" spans="1:23" hidden="1" thickBot="1" x14ac:dyDescent="0.4">
      <c r="A702" s="8" t="s">
        <v>2927</v>
      </c>
      <c r="B702" s="1" t="s">
        <v>17</v>
      </c>
      <c r="C702" s="2">
        <v>43115.750405092593</v>
      </c>
      <c r="D702" s="28">
        <v>43115</v>
      </c>
      <c r="E702" s="28"/>
      <c r="F702" s="5" t="s">
        <v>28</v>
      </c>
      <c r="G702" s="1" t="s">
        <v>2928</v>
      </c>
      <c r="H702" s="1" t="s">
        <v>2929</v>
      </c>
      <c r="I702" s="1" t="s">
        <v>2930</v>
      </c>
      <c r="J702" s="39">
        <v>139.9</v>
      </c>
      <c r="K702" s="1" t="s">
        <v>41</v>
      </c>
      <c r="L702" s="1" t="s">
        <v>2931</v>
      </c>
      <c r="M702" s="1" t="s">
        <v>24</v>
      </c>
      <c r="N702" s="1" t="s">
        <v>91</v>
      </c>
      <c r="O702" s="1" t="s">
        <v>24</v>
      </c>
      <c r="P702" s="7">
        <v>1</v>
      </c>
      <c r="Q702" s="3" t="s">
        <v>107</v>
      </c>
      <c r="R702" s="10">
        <v>2018</v>
      </c>
      <c r="W702" t="str">
        <v>7a6351ddca16a16c5ec71c79dfef9374</v>
      </c>
    </row>
    <row r="703" spans="1:23" hidden="1" thickBot="1" x14ac:dyDescent="0.4">
      <c r="A703" s="8" t="s">
        <v>2932</v>
      </c>
      <c r="B703" s="1" t="s">
        <v>17</v>
      </c>
      <c r="C703" s="2">
        <v>43264.097175925926</v>
      </c>
      <c r="D703" s="28">
        <v>43264</v>
      </c>
      <c r="E703" s="28"/>
      <c r="F703" s="5" t="s">
        <v>28</v>
      </c>
      <c r="G703" s="4" t="s">
        <v>2933</v>
      </c>
      <c r="H703" s="4" t="s">
        <v>348</v>
      </c>
      <c r="I703" s="1" t="s">
        <v>2934</v>
      </c>
      <c r="J703" s="39">
        <v>39.99</v>
      </c>
      <c r="K703" s="1" t="s">
        <v>41</v>
      </c>
      <c r="L703" s="1" t="s">
        <v>2935</v>
      </c>
      <c r="M703" s="1" t="s">
        <v>85</v>
      </c>
      <c r="N703" s="1" t="s">
        <v>91</v>
      </c>
      <c r="O703" s="1" t="s">
        <v>24</v>
      </c>
      <c r="P703" s="7">
        <v>6</v>
      </c>
      <c r="Q703" s="3" t="s">
        <v>57</v>
      </c>
      <c r="R703" s="10">
        <v>2018</v>
      </c>
      <c r="W703" t="str">
        <v>b526245df7becef98d5b08c6350cc53e</v>
      </c>
    </row>
    <row r="704" spans="1:23" hidden="1" thickBot="1" x14ac:dyDescent="0.4">
      <c r="A704" s="8" t="s">
        <v>2936</v>
      </c>
      <c r="B704" s="1" t="s">
        <v>17</v>
      </c>
      <c r="C704" s="2">
        <v>43146.980057870373</v>
      </c>
      <c r="D704" s="28">
        <v>43146</v>
      </c>
      <c r="E704" s="28"/>
      <c r="F704" s="5" t="s">
        <v>28</v>
      </c>
      <c r="G704" s="1" t="s">
        <v>1516</v>
      </c>
      <c r="H704" s="1" t="s">
        <v>447</v>
      </c>
      <c r="I704" s="1" t="s">
        <v>2937</v>
      </c>
      <c r="J704" s="39">
        <v>32.97</v>
      </c>
      <c r="K704" s="1" t="s">
        <v>429</v>
      </c>
      <c r="L704" s="1" t="s">
        <v>458</v>
      </c>
      <c r="M704" s="1" t="s">
        <v>24</v>
      </c>
      <c r="N704" s="1" t="s">
        <v>50</v>
      </c>
      <c r="O704" s="1" t="s">
        <v>24</v>
      </c>
      <c r="P704" s="7">
        <v>2</v>
      </c>
      <c r="Q704" s="3" t="s">
        <v>69</v>
      </c>
      <c r="R704" s="10">
        <v>2018</v>
      </c>
      <c r="W704" t="str">
        <v>b1a88554eb1f7f68627549e26257b583</v>
      </c>
    </row>
    <row r="705" spans="1:23" hidden="1" thickBot="1" x14ac:dyDescent="0.4">
      <c r="A705" s="8" t="s">
        <v>2938</v>
      </c>
      <c r="B705" s="1" t="s">
        <v>17</v>
      </c>
      <c r="C705" s="2">
        <v>42956.422500000001</v>
      </c>
      <c r="D705" s="28">
        <v>42956</v>
      </c>
      <c r="E705" s="28"/>
      <c r="F705" s="5" t="s">
        <v>28</v>
      </c>
      <c r="G705" s="1" t="s">
        <v>2939</v>
      </c>
      <c r="H705" s="1" t="s">
        <v>391</v>
      </c>
      <c r="I705" s="1" t="s">
        <v>2940</v>
      </c>
      <c r="J705" s="39">
        <v>64.900000000000006</v>
      </c>
      <c r="K705" s="1" t="s">
        <v>55</v>
      </c>
      <c r="L705" s="1" t="s">
        <v>23</v>
      </c>
      <c r="M705" s="1" t="s">
        <v>24</v>
      </c>
      <c r="N705" s="1" t="s">
        <v>50</v>
      </c>
      <c r="O705" s="1" t="s">
        <v>24</v>
      </c>
      <c r="P705" s="7">
        <v>8</v>
      </c>
      <c r="Q705" s="3" t="s">
        <v>44</v>
      </c>
      <c r="R705" s="10">
        <v>2017</v>
      </c>
      <c r="W705" t="str">
        <v>95502da30f1b1b49b7e29e09c961f77a</v>
      </c>
    </row>
    <row r="706" spans="1:23" hidden="1" thickBot="1" x14ac:dyDescent="0.4">
      <c r="A706" s="8" t="s">
        <v>2941</v>
      </c>
      <c r="B706" s="1" t="s">
        <v>17</v>
      </c>
      <c r="C706" s="2">
        <v>43064.361319444448</v>
      </c>
      <c r="D706" s="28">
        <v>43064</v>
      </c>
      <c r="E706" s="28"/>
      <c r="F706" s="5" t="s">
        <v>28</v>
      </c>
      <c r="G706" s="1" t="s">
        <v>2942</v>
      </c>
      <c r="H706" s="1" t="s">
        <v>2889</v>
      </c>
      <c r="I706" s="1" t="s">
        <v>2943</v>
      </c>
      <c r="J706" s="39">
        <v>119.9</v>
      </c>
      <c r="K706" s="1" t="s">
        <v>22</v>
      </c>
      <c r="L706" s="1" t="s">
        <v>2944</v>
      </c>
      <c r="M706" s="1" t="s">
        <v>85</v>
      </c>
      <c r="N706" s="1" t="s">
        <v>739</v>
      </c>
      <c r="O706" s="1" t="s">
        <v>78</v>
      </c>
      <c r="P706" s="7">
        <v>11</v>
      </c>
      <c r="Q706" s="3" t="s">
        <v>99</v>
      </c>
      <c r="R706" s="10">
        <v>2017</v>
      </c>
      <c r="W706" t="str">
        <v>212c15b59573b9d8f5237f680f1f4719</v>
      </c>
    </row>
    <row r="707" spans="1:23" hidden="1" thickBot="1" x14ac:dyDescent="0.4">
      <c r="A707" s="8" t="s">
        <v>2945</v>
      </c>
      <c r="B707" s="1" t="s">
        <v>17</v>
      </c>
      <c r="C707" s="2">
        <v>43315.745555555557</v>
      </c>
      <c r="D707" s="28">
        <v>43315</v>
      </c>
      <c r="E707" s="28"/>
      <c r="F707" s="5" t="s">
        <v>28</v>
      </c>
      <c r="G707" s="1" t="s">
        <v>2946</v>
      </c>
      <c r="H707" s="1" t="s">
        <v>2947</v>
      </c>
      <c r="I707" s="1" t="s">
        <v>2948</v>
      </c>
      <c r="J707" s="39">
        <v>50</v>
      </c>
      <c r="K707" s="1" t="s">
        <v>796</v>
      </c>
      <c r="L707" s="1" t="s">
        <v>2949</v>
      </c>
      <c r="M707" s="1" t="s">
        <v>106</v>
      </c>
      <c r="N707" s="1" t="s">
        <v>1436</v>
      </c>
      <c r="O707" s="1" t="s">
        <v>78</v>
      </c>
      <c r="P707" s="7">
        <v>8</v>
      </c>
      <c r="Q707" s="3" t="s">
        <v>234</v>
      </c>
      <c r="R707" s="10">
        <v>2018</v>
      </c>
      <c r="W707" t="str">
        <v>5cfc24193d53d6dc86c639606c31b5f6</v>
      </c>
    </row>
    <row r="708" spans="1:23" hidden="1" thickBot="1" x14ac:dyDescent="0.4">
      <c r="A708" s="8" t="s">
        <v>2950</v>
      </c>
      <c r="B708" s="1" t="s">
        <v>17</v>
      </c>
      <c r="C708" s="2">
        <v>42989.824849537035</v>
      </c>
      <c r="D708" s="28">
        <v>42989</v>
      </c>
      <c r="E708" s="28"/>
      <c r="F708" s="5" t="s">
        <v>28</v>
      </c>
      <c r="G708" s="1" t="s">
        <v>2951</v>
      </c>
      <c r="H708" s="1" t="s">
        <v>1608</v>
      </c>
      <c r="I708" s="1" t="s">
        <v>2952</v>
      </c>
      <c r="J708" s="39">
        <v>299.99</v>
      </c>
      <c r="K708" s="1" t="s">
        <v>429</v>
      </c>
      <c r="L708" s="1" t="s">
        <v>1398</v>
      </c>
      <c r="M708" s="1" t="s">
        <v>24</v>
      </c>
      <c r="N708" s="1" t="s">
        <v>284</v>
      </c>
      <c r="O708" s="1" t="s">
        <v>285</v>
      </c>
      <c r="P708" s="7">
        <v>9</v>
      </c>
      <c r="Q708" s="3" t="s">
        <v>148</v>
      </c>
      <c r="R708" s="10">
        <v>2017</v>
      </c>
      <c r="W708" t="str">
        <v>374d4811c6f3657ec62ffec582801ccd</v>
      </c>
    </row>
    <row r="709" spans="1:23" hidden="1" thickBot="1" x14ac:dyDescent="0.4">
      <c r="A709" s="8" t="s">
        <v>2953</v>
      </c>
      <c r="B709" s="1" t="s">
        <v>17</v>
      </c>
      <c r="C709" s="2">
        <v>43065.032650462963</v>
      </c>
      <c r="D709" s="28">
        <v>43065</v>
      </c>
      <c r="E709" s="28"/>
      <c r="F709" s="5" t="s">
        <v>28</v>
      </c>
      <c r="G709" s="1" t="s">
        <v>2954</v>
      </c>
      <c r="H709" s="1" t="s">
        <v>2955</v>
      </c>
      <c r="I709" s="1" t="s">
        <v>2956</v>
      </c>
      <c r="J709" s="39">
        <v>89</v>
      </c>
      <c r="K709" s="1" t="s">
        <v>299</v>
      </c>
      <c r="L709" s="1" t="s">
        <v>34</v>
      </c>
      <c r="M709" s="1" t="s">
        <v>35</v>
      </c>
      <c r="N709" s="1" t="s">
        <v>50</v>
      </c>
      <c r="O709" s="1" t="s">
        <v>24</v>
      </c>
      <c r="P709" s="7">
        <v>11</v>
      </c>
      <c r="Q709" s="3" t="s">
        <v>99</v>
      </c>
      <c r="R709" s="10">
        <v>2017</v>
      </c>
      <c r="W709" t="str">
        <v>422c7b02842de5256c6ae63a6898a64f</v>
      </c>
    </row>
    <row r="710" spans="1:23" hidden="1" thickBot="1" x14ac:dyDescent="0.4">
      <c r="A710" s="8" t="s">
        <v>2957</v>
      </c>
      <c r="B710" s="1" t="s">
        <v>17</v>
      </c>
      <c r="C710" s="2">
        <v>43238.282766203702</v>
      </c>
      <c r="D710" s="28">
        <v>43238</v>
      </c>
      <c r="E710" s="28"/>
      <c r="F710" s="5" t="s">
        <v>28</v>
      </c>
      <c r="G710" s="1" t="s">
        <v>2958</v>
      </c>
      <c r="H710" s="1" t="s">
        <v>1805</v>
      </c>
      <c r="I710" s="1" t="s">
        <v>2959</v>
      </c>
      <c r="J710" s="39">
        <v>21.9</v>
      </c>
      <c r="K710" s="1" t="s">
        <v>96</v>
      </c>
      <c r="L710" s="1" t="s">
        <v>1629</v>
      </c>
      <c r="M710" s="1" t="s">
        <v>24</v>
      </c>
      <c r="N710" s="1" t="s">
        <v>147</v>
      </c>
      <c r="O710" s="1" t="s">
        <v>24</v>
      </c>
      <c r="P710" s="7">
        <v>5</v>
      </c>
      <c r="Q710" s="3" t="s">
        <v>26</v>
      </c>
      <c r="R710" s="10">
        <v>2018</v>
      </c>
      <c r="W710" t="str">
        <v>0bcc7fc2fefd4ebca3cdcf34288f9026</v>
      </c>
    </row>
    <row r="711" spans="1:23" hidden="1" thickBot="1" x14ac:dyDescent="0.4">
      <c r="A711" s="8" t="s">
        <v>2960</v>
      </c>
      <c r="B711" s="1" t="s">
        <v>17</v>
      </c>
      <c r="C711" s="2">
        <v>43137.272835648146</v>
      </c>
      <c r="D711" s="28">
        <v>43137</v>
      </c>
      <c r="E711" s="28"/>
      <c r="F711" s="5" t="s">
        <v>28</v>
      </c>
      <c r="G711" s="1" t="s">
        <v>2961</v>
      </c>
      <c r="H711" s="1" t="s">
        <v>130</v>
      </c>
      <c r="I711" s="1" t="s">
        <v>2962</v>
      </c>
      <c r="J711" s="39">
        <v>24.9</v>
      </c>
      <c r="K711" s="1" t="s">
        <v>41</v>
      </c>
      <c r="L711" s="1" t="s">
        <v>939</v>
      </c>
      <c r="M711" s="1" t="s">
        <v>24</v>
      </c>
      <c r="N711" s="1" t="s">
        <v>132</v>
      </c>
      <c r="O711" s="1" t="s">
        <v>24</v>
      </c>
      <c r="P711" s="7">
        <v>2</v>
      </c>
      <c r="Q711" s="3" t="s">
        <v>69</v>
      </c>
      <c r="R711" s="10">
        <v>2018</v>
      </c>
      <c r="W711" t="str">
        <v>b1321fb5bfd83cdb2ee746991c919284</v>
      </c>
    </row>
    <row r="712" spans="1:23" hidden="1" thickBot="1" x14ac:dyDescent="0.4">
      <c r="A712" s="8" t="s">
        <v>2963</v>
      </c>
      <c r="B712" s="1" t="s">
        <v>17</v>
      </c>
      <c r="C712" s="2">
        <v>43001.776400462964</v>
      </c>
      <c r="D712" s="28">
        <v>43001</v>
      </c>
      <c r="E712" s="28"/>
      <c r="F712" s="5" t="s">
        <v>28</v>
      </c>
      <c r="G712" s="1" t="s">
        <v>2964</v>
      </c>
      <c r="H712" s="1" t="s">
        <v>2965</v>
      </c>
      <c r="I712" s="1" t="s">
        <v>2966</v>
      </c>
      <c r="J712" s="39">
        <v>110</v>
      </c>
      <c r="K712" s="1" t="s">
        <v>299</v>
      </c>
      <c r="L712" s="1" t="s">
        <v>23</v>
      </c>
      <c r="M712" s="1" t="s">
        <v>24</v>
      </c>
      <c r="N712" s="1" t="s">
        <v>2967</v>
      </c>
      <c r="O712" s="1" t="s">
        <v>78</v>
      </c>
      <c r="P712" s="7">
        <v>9</v>
      </c>
      <c r="Q712" s="3" t="s">
        <v>148</v>
      </c>
      <c r="R712" s="10">
        <v>2017</v>
      </c>
      <c r="W712" t="str">
        <v>bb0d948ef00e3ece9ae9b9e80264efe9</v>
      </c>
    </row>
    <row r="713" spans="1:23" hidden="1" thickBot="1" x14ac:dyDescent="0.4">
      <c r="A713" s="8" t="s">
        <v>2968</v>
      </c>
      <c r="B713" s="1" t="s">
        <v>17</v>
      </c>
      <c r="C713" s="2">
        <v>43036.826608796298</v>
      </c>
      <c r="D713" s="28">
        <v>43036</v>
      </c>
      <c r="E713" s="28"/>
      <c r="F713" s="5" t="s">
        <v>28</v>
      </c>
      <c r="G713" s="1" t="s">
        <v>2969</v>
      </c>
      <c r="H713" s="1" t="s">
        <v>2970</v>
      </c>
      <c r="I713" s="1" t="s">
        <v>2971</v>
      </c>
      <c r="J713" s="39">
        <v>39.9</v>
      </c>
      <c r="K713" s="1" t="s">
        <v>32</v>
      </c>
      <c r="L713" s="1" t="s">
        <v>23</v>
      </c>
      <c r="M713" s="1" t="s">
        <v>24</v>
      </c>
      <c r="N713" s="1" t="s">
        <v>1398</v>
      </c>
      <c r="O713" s="1" t="s">
        <v>24</v>
      </c>
      <c r="P713" s="7">
        <v>10</v>
      </c>
      <c r="Q713" s="3" t="s">
        <v>366</v>
      </c>
      <c r="R713" s="10">
        <v>2017</v>
      </c>
      <c r="W713" t="str">
        <v>b130c592bed51534facb262c697f7ccd</v>
      </c>
    </row>
    <row r="714" spans="1:23" hidden="1" thickBot="1" x14ac:dyDescent="0.4">
      <c r="A714" s="8" t="s">
        <v>2972</v>
      </c>
      <c r="B714" s="1" t="s">
        <v>17</v>
      </c>
      <c r="C714" s="2">
        <v>43138.655775462961</v>
      </c>
      <c r="D714" s="28">
        <v>43138</v>
      </c>
      <c r="E714" s="28"/>
      <c r="F714" s="5" t="s">
        <v>28</v>
      </c>
      <c r="G714" s="1" t="s">
        <v>2973</v>
      </c>
      <c r="H714" s="1" t="s">
        <v>1133</v>
      </c>
      <c r="I714" s="1" t="s">
        <v>2974</v>
      </c>
      <c r="J714" s="39">
        <v>99.9</v>
      </c>
      <c r="K714" s="1" t="s">
        <v>96</v>
      </c>
      <c r="L714" s="1" t="s">
        <v>23</v>
      </c>
      <c r="M714" s="1" t="s">
        <v>24</v>
      </c>
      <c r="N714" s="1" t="s">
        <v>1136</v>
      </c>
      <c r="O714" s="1" t="s">
        <v>24</v>
      </c>
      <c r="P714" s="7">
        <v>2</v>
      </c>
      <c r="Q714" s="3" t="s">
        <v>69</v>
      </c>
      <c r="R714" s="10">
        <v>2018</v>
      </c>
      <c r="W714" t="str">
        <v>05d4aa8f649013fe68b769fa43ba7646</v>
      </c>
    </row>
    <row r="715" spans="1:23" hidden="1" thickBot="1" x14ac:dyDescent="0.4">
      <c r="A715" s="8" t="s">
        <v>2975</v>
      </c>
      <c r="B715" s="1" t="s">
        <v>17</v>
      </c>
      <c r="C715" s="2">
        <v>43043.605694444443</v>
      </c>
      <c r="D715" s="28">
        <v>43043</v>
      </c>
      <c r="E715" s="28"/>
      <c r="F715" s="5" t="s">
        <v>28</v>
      </c>
      <c r="G715" s="1" t="s">
        <v>2395</v>
      </c>
      <c r="H715" s="1" t="s">
        <v>2396</v>
      </c>
      <c r="I715" s="1" t="s">
        <v>2976</v>
      </c>
      <c r="J715" s="39">
        <v>58.9</v>
      </c>
      <c r="K715" s="1" t="s">
        <v>55</v>
      </c>
      <c r="L715" s="1" t="s">
        <v>2977</v>
      </c>
      <c r="M715" s="1" t="s">
        <v>85</v>
      </c>
      <c r="N715" s="1" t="s">
        <v>1172</v>
      </c>
      <c r="O715" s="1" t="s">
        <v>24</v>
      </c>
      <c r="P715" s="7">
        <v>11</v>
      </c>
      <c r="Q715" s="3" t="s">
        <v>99</v>
      </c>
      <c r="R715" s="10">
        <v>2017</v>
      </c>
      <c r="W715" t="str">
        <v>d51d47c376acc042f6cd2811a08b5c62</v>
      </c>
    </row>
    <row r="716" spans="1:23" hidden="1" thickBot="1" x14ac:dyDescent="0.4">
      <c r="A716" s="8" t="s">
        <v>2978</v>
      </c>
      <c r="B716" s="1" t="s">
        <v>17</v>
      </c>
      <c r="C716" s="2">
        <v>43095.404918981483</v>
      </c>
      <c r="D716" s="28">
        <v>43095</v>
      </c>
      <c r="E716" s="28"/>
      <c r="F716" s="5" t="s">
        <v>28</v>
      </c>
      <c r="G716" s="1" t="s">
        <v>2979</v>
      </c>
      <c r="H716" s="1" t="s">
        <v>1608</v>
      </c>
      <c r="I716" s="1" t="s">
        <v>2980</v>
      </c>
      <c r="J716" s="39">
        <v>599</v>
      </c>
      <c r="K716" s="1" t="s">
        <v>949</v>
      </c>
      <c r="L716" s="1" t="s">
        <v>2981</v>
      </c>
      <c r="M716" s="1" t="s">
        <v>285</v>
      </c>
      <c r="N716" s="1" t="s">
        <v>284</v>
      </c>
      <c r="O716" s="1" t="s">
        <v>285</v>
      </c>
      <c r="P716" s="7">
        <v>12</v>
      </c>
      <c r="Q716" s="3" t="s">
        <v>138</v>
      </c>
      <c r="R716" s="10">
        <v>2017</v>
      </c>
      <c r="W716" t="str">
        <v>d0dbda050bd2eab75385fd7d22fc3a80</v>
      </c>
    </row>
    <row r="717" spans="1:23" hidden="1" thickBot="1" x14ac:dyDescent="0.4">
      <c r="A717" s="8" t="s">
        <v>2982</v>
      </c>
      <c r="B717" s="1" t="s">
        <v>17</v>
      </c>
      <c r="C717" s="2">
        <v>43314.50508101852</v>
      </c>
      <c r="D717" s="28">
        <v>43314</v>
      </c>
      <c r="E717" s="28"/>
      <c r="F717" s="5" t="s">
        <v>28</v>
      </c>
      <c r="G717" s="1" t="s">
        <v>2983</v>
      </c>
      <c r="H717" s="1" t="s">
        <v>2984</v>
      </c>
      <c r="I717" s="1" t="s">
        <v>2985</v>
      </c>
      <c r="J717" s="39">
        <v>195</v>
      </c>
      <c r="K717" s="1" t="s">
        <v>75</v>
      </c>
      <c r="L717" s="1" t="s">
        <v>2986</v>
      </c>
      <c r="M717" s="1" t="s">
        <v>126</v>
      </c>
      <c r="N717" s="1" t="s">
        <v>97</v>
      </c>
      <c r="O717" s="1" t="s">
        <v>85</v>
      </c>
      <c r="P717" s="7">
        <v>8</v>
      </c>
      <c r="Q717" s="3" t="s">
        <v>234</v>
      </c>
      <c r="R717" s="10">
        <v>2018</v>
      </c>
      <c r="W717" t="str">
        <v>5e34ad6a26152d8d8743a70e214b1a98</v>
      </c>
    </row>
    <row r="718" spans="1:23" hidden="1" thickBot="1" x14ac:dyDescent="0.4">
      <c r="A718" s="8" t="s">
        <v>2987</v>
      </c>
      <c r="B718" s="1" t="s">
        <v>17</v>
      </c>
      <c r="C718" s="2">
        <v>43134.862222222226</v>
      </c>
      <c r="D718" s="28">
        <v>43134</v>
      </c>
      <c r="E718" s="28"/>
      <c r="F718" s="5" t="s">
        <v>28</v>
      </c>
      <c r="G718" s="1" t="s">
        <v>2988</v>
      </c>
      <c r="H718" s="1" t="s">
        <v>2989</v>
      </c>
      <c r="I718" s="1" t="s">
        <v>2990</v>
      </c>
      <c r="J718" s="39">
        <v>109.95</v>
      </c>
      <c r="K718" s="1" t="s">
        <v>96</v>
      </c>
      <c r="L718" s="1" t="s">
        <v>34</v>
      </c>
      <c r="M718" s="1" t="s">
        <v>35</v>
      </c>
      <c r="N718" s="1" t="s">
        <v>2991</v>
      </c>
      <c r="O718" s="1" t="s">
        <v>85</v>
      </c>
      <c r="P718" s="7">
        <v>2</v>
      </c>
      <c r="Q718" s="3" t="s">
        <v>69</v>
      </c>
      <c r="R718" s="10">
        <v>2018</v>
      </c>
      <c r="W718" t="str">
        <v>0e053aa097eda67e25b3934ef3eca8a8</v>
      </c>
    </row>
    <row r="719" spans="1:23" hidden="1" thickBot="1" x14ac:dyDescent="0.4">
      <c r="A719" s="8" t="s">
        <v>2992</v>
      </c>
      <c r="B719" s="1" t="s">
        <v>17</v>
      </c>
      <c r="C719" s="2">
        <v>42894.97079861111</v>
      </c>
      <c r="D719" s="28">
        <v>42894</v>
      </c>
      <c r="E719" s="28"/>
      <c r="F719" s="5" t="s">
        <v>28</v>
      </c>
      <c r="G719" s="4" t="s">
        <v>2993</v>
      </c>
      <c r="H719" s="1" t="s">
        <v>386</v>
      </c>
      <c r="I719" s="1" t="s">
        <v>2994</v>
      </c>
      <c r="J719" s="39">
        <v>39.9</v>
      </c>
      <c r="K719" s="1" t="s">
        <v>153</v>
      </c>
      <c r="L719" s="1" t="s">
        <v>23</v>
      </c>
      <c r="M719" s="1" t="s">
        <v>24</v>
      </c>
      <c r="N719" s="1" t="s">
        <v>34</v>
      </c>
      <c r="O719" s="1" t="s">
        <v>35</v>
      </c>
      <c r="P719" s="7">
        <v>6</v>
      </c>
      <c r="Q719" s="3" t="s">
        <v>119</v>
      </c>
      <c r="R719" s="10">
        <v>2017</v>
      </c>
      <c r="W719" t="str">
        <v>59afba5b7b763745429be3e96dbda975</v>
      </c>
    </row>
    <row r="720" spans="1:23" hidden="1" thickBot="1" x14ac:dyDescent="0.4">
      <c r="A720" s="8" t="s">
        <v>2995</v>
      </c>
      <c r="B720" s="1" t="s">
        <v>17</v>
      </c>
      <c r="C720" s="2">
        <v>43318.658506944441</v>
      </c>
      <c r="D720" s="28">
        <v>43318</v>
      </c>
      <c r="E720" s="28"/>
      <c r="F720" s="5" t="s">
        <v>28</v>
      </c>
      <c r="G720" s="1" t="s">
        <v>2996</v>
      </c>
      <c r="H720" s="1" t="s">
        <v>2997</v>
      </c>
      <c r="I720" s="1" t="s">
        <v>2998</v>
      </c>
      <c r="J720" s="39">
        <v>189.9</v>
      </c>
      <c r="K720" s="1" t="s">
        <v>55</v>
      </c>
      <c r="L720" s="1" t="s">
        <v>23</v>
      </c>
      <c r="M720" s="1" t="s">
        <v>24</v>
      </c>
      <c r="N720" s="1" t="s">
        <v>50</v>
      </c>
      <c r="O720" s="1" t="s">
        <v>24</v>
      </c>
      <c r="P720" s="7">
        <v>8</v>
      </c>
      <c r="Q720" s="3" t="s">
        <v>234</v>
      </c>
      <c r="R720" s="10">
        <v>2018</v>
      </c>
      <c r="W720" t="str">
        <v>bf593abe2928b23b60cee1ff3471a4dd</v>
      </c>
    </row>
    <row r="721" spans="1:23" hidden="1" thickBot="1" x14ac:dyDescent="0.4">
      <c r="A721" s="8" t="s">
        <v>2999</v>
      </c>
      <c r="B721" s="1" t="s">
        <v>17</v>
      </c>
      <c r="C721" s="2">
        <v>43083.112662037034</v>
      </c>
      <c r="D721" s="28">
        <v>43083</v>
      </c>
      <c r="E721" s="28"/>
      <c r="F721" s="5" t="s">
        <v>28</v>
      </c>
      <c r="G721" s="1" t="s">
        <v>3000</v>
      </c>
      <c r="H721" s="1" t="s">
        <v>2013</v>
      </c>
      <c r="I721" s="1" t="s">
        <v>3001</v>
      </c>
      <c r="J721" s="39">
        <v>388</v>
      </c>
      <c r="K721" s="1" t="s">
        <v>299</v>
      </c>
      <c r="L721" s="1" t="s">
        <v>1902</v>
      </c>
      <c r="M721" s="1" t="s">
        <v>1903</v>
      </c>
      <c r="N721" s="1" t="s">
        <v>2016</v>
      </c>
      <c r="O721" s="1" t="s">
        <v>24</v>
      </c>
      <c r="P721" s="7">
        <v>12</v>
      </c>
      <c r="Q721" s="3" t="s">
        <v>138</v>
      </c>
      <c r="R721" s="10">
        <v>2017</v>
      </c>
      <c r="W721" t="str">
        <v>d86e65a13d3e7a90d876cb6b9064f1ac</v>
      </c>
    </row>
    <row r="722" spans="1:23" hidden="1" thickBot="1" x14ac:dyDescent="0.4">
      <c r="A722" s="8" t="s">
        <v>3002</v>
      </c>
      <c r="B722" s="1" t="s">
        <v>17</v>
      </c>
      <c r="C722" s="2">
        <v>43242.997488425928</v>
      </c>
      <c r="D722" s="28">
        <v>43242</v>
      </c>
      <c r="E722" s="28"/>
      <c r="F722" s="5" t="s">
        <v>28</v>
      </c>
      <c r="G722" s="1" t="s">
        <v>3003</v>
      </c>
      <c r="H722" s="4" t="s">
        <v>3004</v>
      </c>
      <c r="I722" s="1" t="s">
        <v>3005</v>
      </c>
      <c r="J722" s="39">
        <v>179.9</v>
      </c>
      <c r="K722" s="1" t="s">
        <v>41</v>
      </c>
      <c r="L722" s="1" t="s">
        <v>560</v>
      </c>
      <c r="M722" s="1" t="s">
        <v>24</v>
      </c>
      <c r="N722" s="1" t="s">
        <v>1420</v>
      </c>
      <c r="O722" s="1" t="s">
        <v>24</v>
      </c>
      <c r="P722" s="7">
        <v>5</v>
      </c>
      <c r="Q722" s="3" t="s">
        <v>26</v>
      </c>
      <c r="R722" s="10">
        <v>2018</v>
      </c>
      <c r="W722" t="str">
        <v>e80da12103a938ccc9958f2c1ea95f92</v>
      </c>
    </row>
    <row r="723" spans="1:23" hidden="1" thickBot="1" x14ac:dyDescent="0.4">
      <c r="A723" s="8" t="s">
        <v>3006</v>
      </c>
      <c r="B723" s="1" t="s">
        <v>17</v>
      </c>
      <c r="C723" s="2">
        <v>43017.497337962966</v>
      </c>
      <c r="D723" s="28">
        <v>43017</v>
      </c>
      <c r="E723" s="28"/>
      <c r="F723" s="5" t="s">
        <v>28</v>
      </c>
      <c r="G723" s="1" t="s">
        <v>3007</v>
      </c>
      <c r="H723" s="1" t="s">
        <v>803</v>
      </c>
      <c r="I723" s="1" t="s">
        <v>3008</v>
      </c>
      <c r="J723" s="39">
        <v>19.989999999999998</v>
      </c>
      <c r="K723" s="1" t="s">
        <v>429</v>
      </c>
      <c r="L723" s="1" t="s">
        <v>3009</v>
      </c>
      <c r="M723" s="1" t="s">
        <v>285</v>
      </c>
      <c r="N723" s="1" t="s">
        <v>50</v>
      </c>
      <c r="O723" s="1" t="s">
        <v>24</v>
      </c>
      <c r="P723" s="7">
        <v>10</v>
      </c>
      <c r="Q723" s="3" t="s">
        <v>366</v>
      </c>
      <c r="R723" s="10">
        <v>2017</v>
      </c>
      <c r="W723" t="str">
        <v>ef053dcc610734a709e3003f9f8c0b3b</v>
      </c>
    </row>
    <row r="724" spans="1:23" hidden="1" thickBot="1" x14ac:dyDescent="0.4">
      <c r="A724" s="8" t="s">
        <v>3010</v>
      </c>
      <c r="B724" s="1" t="s">
        <v>17</v>
      </c>
      <c r="C724" s="2">
        <v>43267.766122685185</v>
      </c>
      <c r="D724" s="28">
        <v>43267</v>
      </c>
      <c r="E724" s="28"/>
      <c r="F724" s="5" t="s">
        <v>28</v>
      </c>
      <c r="G724" s="1" t="s">
        <v>3011</v>
      </c>
      <c r="H724" s="1" t="s">
        <v>3012</v>
      </c>
      <c r="I724" s="1" t="s">
        <v>3013</v>
      </c>
      <c r="J724" s="39">
        <v>39.9</v>
      </c>
      <c r="K724" s="1" t="s">
        <v>55</v>
      </c>
      <c r="L724" s="1" t="s">
        <v>576</v>
      </c>
      <c r="M724" s="1" t="s">
        <v>85</v>
      </c>
      <c r="N724" s="1" t="s">
        <v>50</v>
      </c>
      <c r="O724" s="1" t="s">
        <v>24</v>
      </c>
      <c r="P724" s="7">
        <v>6</v>
      </c>
      <c r="Q724" s="3" t="s">
        <v>57</v>
      </c>
      <c r="R724" s="10">
        <v>2018</v>
      </c>
      <c r="W724" t="str">
        <v>e9e0b6e4707812a18fce7da5edd5cb41</v>
      </c>
    </row>
    <row r="725" spans="1:23" hidden="1" thickBot="1" x14ac:dyDescent="0.4">
      <c r="A725" s="8" t="s">
        <v>3014</v>
      </c>
      <c r="B725" s="1" t="s">
        <v>17</v>
      </c>
      <c r="C725" s="2">
        <v>43279.771620370368</v>
      </c>
      <c r="D725" s="28">
        <v>43279</v>
      </c>
      <c r="E725" s="28"/>
      <c r="F725" s="5" t="s">
        <v>28</v>
      </c>
      <c r="G725" s="1" t="s">
        <v>3015</v>
      </c>
      <c r="H725" s="1" t="s">
        <v>3016</v>
      </c>
      <c r="I725" s="1" t="s">
        <v>3017</v>
      </c>
      <c r="J725" s="39">
        <v>28</v>
      </c>
      <c r="K725" s="1" t="s">
        <v>299</v>
      </c>
      <c r="L725" s="1" t="s">
        <v>286</v>
      </c>
      <c r="M725" s="1" t="s">
        <v>287</v>
      </c>
      <c r="N725" s="1" t="s">
        <v>50</v>
      </c>
      <c r="O725" s="1" t="s">
        <v>24</v>
      </c>
      <c r="P725" s="7">
        <v>6</v>
      </c>
      <c r="Q725" s="3" t="s">
        <v>57</v>
      </c>
      <c r="R725" s="10">
        <v>2018</v>
      </c>
      <c r="W725" t="str">
        <v>3d7bbb0855485cbe41eca68eb774caeb</v>
      </c>
    </row>
    <row r="726" spans="1:23" hidden="1" thickBot="1" x14ac:dyDescent="0.4">
      <c r="A726" s="8" t="s">
        <v>3018</v>
      </c>
      <c r="B726" s="1" t="s">
        <v>17</v>
      </c>
      <c r="C726" s="2">
        <v>43312.011469907404</v>
      </c>
      <c r="D726" s="28">
        <v>43312</v>
      </c>
      <c r="E726" s="28"/>
      <c r="F726" s="5" t="s">
        <v>28</v>
      </c>
      <c r="G726" s="1" t="s">
        <v>3019</v>
      </c>
      <c r="H726" s="1" t="s">
        <v>3020</v>
      </c>
      <c r="I726" s="1" t="s">
        <v>3021</v>
      </c>
      <c r="J726" s="39">
        <v>264.89999999999998</v>
      </c>
      <c r="K726" s="1" t="s">
        <v>55</v>
      </c>
      <c r="L726" s="1" t="s">
        <v>1588</v>
      </c>
      <c r="M726" s="1" t="s">
        <v>553</v>
      </c>
      <c r="N726" s="1" t="s">
        <v>50</v>
      </c>
      <c r="O726" s="1" t="s">
        <v>24</v>
      </c>
      <c r="P726" s="7">
        <v>7</v>
      </c>
      <c r="Q726" s="3" t="s">
        <v>133</v>
      </c>
      <c r="R726" s="10">
        <v>2018</v>
      </c>
      <c r="W726" t="str">
        <v>a27f40f8d2b565f2d8d430fc05cde4c9</v>
      </c>
    </row>
    <row r="727" spans="1:23" hidden="1" thickBot="1" x14ac:dyDescent="0.4">
      <c r="A727" s="8" t="s">
        <v>3022</v>
      </c>
      <c r="B727" s="1" t="s">
        <v>17</v>
      </c>
      <c r="C727" s="2">
        <v>43305.540185185186</v>
      </c>
      <c r="D727" s="28">
        <v>43305</v>
      </c>
      <c r="E727" s="28"/>
      <c r="F727" s="5" t="s">
        <v>28</v>
      </c>
      <c r="G727" s="1" t="s">
        <v>3023</v>
      </c>
      <c r="H727" s="1" t="s">
        <v>3024</v>
      </c>
      <c r="I727" s="1" t="s">
        <v>3025</v>
      </c>
      <c r="J727" s="39">
        <v>39.6</v>
      </c>
      <c r="K727" s="1" t="s">
        <v>55</v>
      </c>
      <c r="L727" s="1" t="s">
        <v>23</v>
      </c>
      <c r="M727" s="1" t="s">
        <v>24</v>
      </c>
      <c r="N727" s="1" t="s">
        <v>143</v>
      </c>
      <c r="O727" s="1" t="s">
        <v>78</v>
      </c>
      <c r="P727" s="7">
        <v>7</v>
      </c>
      <c r="Q727" s="3" t="s">
        <v>133</v>
      </c>
      <c r="R727" s="10">
        <v>2018</v>
      </c>
      <c r="W727" t="str">
        <v>19f0b0e6659d4be20f4325ad739ffac6</v>
      </c>
    </row>
    <row r="728" spans="1:23" hidden="1" thickBot="1" x14ac:dyDescent="0.4">
      <c r="A728" s="8" t="s">
        <v>3026</v>
      </c>
      <c r="B728" s="1" t="s">
        <v>17</v>
      </c>
      <c r="C728" s="2">
        <v>43159.467314814814</v>
      </c>
      <c r="D728" s="28">
        <v>43159</v>
      </c>
      <c r="E728" s="28"/>
      <c r="F728" s="5" t="s">
        <v>28</v>
      </c>
      <c r="G728" s="1" t="s">
        <v>3027</v>
      </c>
      <c r="H728" s="1" t="s">
        <v>3028</v>
      </c>
      <c r="I728" s="1" t="s">
        <v>3029</v>
      </c>
      <c r="J728" s="39">
        <v>27</v>
      </c>
      <c r="K728" s="1" t="s">
        <v>96</v>
      </c>
      <c r="L728" s="1" t="s">
        <v>612</v>
      </c>
      <c r="M728" s="1" t="s">
        <v>24</v>
      </c>
      <c r="N728" s="1" t="s">
        <v>270</v>
      </c>
      <c r="O728" s="1" t="s">
        <v>24</v>
      </c>
      <c r="P728" s="7">
        <v>2</v>
      </c>
      <c r="Q728" s="3" t="s">
        <v>69</v>
      </c>
      <c r="R728" s="10">
        <v>2018</v>
      </c>
      <c r="W728" t="str">
        <v>0c80c82bdef7f227e7483cdd3c94f697</v>
      </c>
    </row>
    <row r="729" spans="1:23" hidden="1" thickBot="1" x14ac:dyDescent="0.4">
      <c r="A729" s="8" t="s">
        <v>3030</v>
      </c>
      <c r="B729" s="1" t="s">
        <v>17</v>
      </c>
      <c r="C729" s="2">
        <v>42883.931354166663</v>
      </c>
      <c r="D729" s="28">
        <v>42883</v>
      </c>
      <c r="E729" s="28"/>
      <c r="F729" s="5" t="s">
        <v>28</v>
      </c>
      <c r="G729" s="1" t="s">
        <v>1461</v>
      </c>
      <c r="H729" s="1" t="s">
        <v>1462</v>
      </c>
      <c r="I729" s="1" t="s">
        <v>3031</v>
      </c>
      <c r="J729" s="39">
        <v>41.9</v>
      </c>
      <c r="K729" s="1" t="s">
        <v>41</v>
      </c>
      <c r="L729" s="1" t="s">
        <v>155</v>
      </c>
      <c r="M729" s="1" t="s">
        <v>24</v>
      </c>
      <c r="N729" s="1" t="s">
        <v>1465</v>
      </c>
      <c r="O729" s="1" t="s">
        <v>106</v>
      </c>
      <c r="P729" s="7">
        <v>5</v>
      </c>
      <c r="Q729" s="3" t="s">
        <v>185</v>
      </c>
      <c r="R729" s="10">
        <v>2017</v>
      </c>
      <c r="W729" t="str">
        <v>3847dc5f7c8545297f35e196a49ff399</v>
      </c>
    </row>
    <row r="730" spans="1:23" hidden="1" thickBot="1" x14ac:dyDescent="0.4">
      <c r="A730" s="8" t="s">
        <v>3032</v>
      </c>
      <c r="B730" s="1" t="s">
        <v>17</v>
      </c>
      <c r="C730" s="2">
        <v>42913.820717592593</v>
      </c>
      <c r="D730" s="28">
        <v>42913</v>
      </c>
      <c r="E730" s="28"/>
      <c r="F730" s="5" t="s">
        <v>71</v>
      </c>
      <c r="G730" s="1" t="s">
        <v>2395</v>
      </c>
      <c r="H730" s="1" t="s">
        <v>2396</v>
      </c>
      <c r="I730" s="1" t="s">
        <v>3033</v>
      </c>
      <c r="J730" s="39">
        <v>59.9</v>
      </c>
      <c r="K730" s="1" t="s">
        <v>55</v>
      </c>
      <c r="L730" s="1" t="s">
        <v>3034</v>
      </c>
      <c r="M730" s="1" t="s">
        <v>24</v>
      </c>
      <c r="N730" s="1" t="s">
        <v>1172</v>
      </c>
      <c r="O730" s="1" t="s">
        <v>24</v>
      </c>
      <c r="P730" s="7">
        <v>6</v>
      </c>
      <c r="Q730" s="3" t="s">
        <v>119</v>
      </c>
      <c r="R730" s="10">
        <v>2017</v>
      </c>
      <c r="W730" t="str">
        <v>bdcdfb7b6f9c4287ac7b5d25f874047e</v>
      </c>
    </row>
    <row r="731" spans="1:23" hidden="1" thickBot="1" x14ac:dyDescent="0.4">
      <c r="A731" s="8" t="s">
        <v>3035</v>
      </c>
      <c r="B731" s="1" t="s">
        <v>17</v>
      </c>
      <c r="C731" s="2">
        <v>43220.718993055554</v>
      </c>
      <c r="D731" s="28">
        <v>43220</v>
      </c>
      <c r="E731" s="28"/>
      <c r="F731" s="5" t="s">
        <v>28</v>
      </c>
      <c r="G731" s="1" t="s">
        <v>3036</v>
      </c>
      <c r="H731" s="1" t="s">
        <v>897</v>
      </c>
      <c r="I731" s="1" t="s">
        <v>3037</v>
      </c>
      <c r="J731" s="39">
        <v>149.9</v>
      </c>
      <c r="K731" s="1" t="s">
        <v>75</v>
      </c>
      <c r="L731" s="1" t="s">
        <v>25</v>
      </c>
      <c r="M731" s="1" t="s">
        <v>24</v>
      </c>
      <c r="N731" s="1" t="s">
        <v>899</v>
      </c>
      <c r="O731" s="1" t="s">
        <v>476</v>
      </c>
      <c r="P731" s="7">
        <v>4</v>
      </c>
      <c r="Q731" s="3" t="s">
        <v>36</v>
      </c>
      <c r="R731" s="10">
        <v>2018</v>
      </c>
      <c r="W731" t="str">
        <v>594ad966cb8b56ec21f4b3c9b7048505</v>
      </c>
    </row>
    <row r="732" spans="1:23" hidden="1" thickBot="1" x14ac:dyDescent="0.4">
      <c r="A732" s="8" t="s">
        <v>3038</v>
      </c>
      <c r="B732" s="1" t="s">
        <v>17</v>
      </c>
      <c r="C732" s="2">
        <v>43275.553148148145</v>
      </c>
      <c r="D732" s="28">
        <v>43275</v>
      </c>
      <c r="E732" s="28"/>
      <c r="F732" s="5" t="s">
        <v>28</v>
      </c>
      <c r="G732" s="1" t="s">
        <v>3039</v>
      </c>
      <c r="H732" s="1" t="s">
        <v>3040</v>
      </c>
      <c r="I732" s="1" t="s">
        <v>3041</v>
      </c>
      <c r="J732" s="39">
        <v>65.5</v>
      </c>
      <c r="K732" s="1" t="s">
        <v>32</v>
      </c>
      <c r="L732" s="1" t="s">
        <v>34</v>
      </c>
      <c r="M732" s="1" t="s">
        <v>35</v>
      </c>
      <c r="N732" s="1" t="s">
        <v>98</v>
      </c>
      <c r="O732" s="1" t="s">
        <v>24</v>
      </c>
      <c r="P732" s="7">
        <v>6</v>
      </c>
      <c r="Q732" s="3" t="s">
        <v>57</v>
      </c>
      <c r="R732" s="10">
        <v>2018</v>
      </c>
      <c r="W732" t="str">
        <v>b6480a468bd89b1732a3e73ba16a270c</v>
      </c>
    </row>
    <row r="733" spans="1:23" hidden="1" thickBot="1" x14ac:dyDescent="0.4">
      <c r="A733" s="8" t="s">
        <v>3042</v>
      </c>
      <c r="B733" s="1" t="s">
        <v>17</v>
      </c>
      <c r="C733" s="2">
        <v>43293.366261574076</v>
      </c>
      <c r="D733" s="28">
        <v>43293</v>
      </c>
      <c r="E733" s="28"/>
      <c r="F733" s="5" t="s">
        <v>28</v>
      </c>
      <c r="G733" s="1" t="s">
        <v>3043</v>
      </c>
      <c r="H733" s="1" t="s">
        <v>2171</v>
      </c>
      <c r="I733" s="1" t="s">
        <v>3044</v>
      </c>
      <c r="J733" s="39">
        <v>1534.9</v>
      </c>
      <c r="K733" s="1" t="s">
        <v>124</v>
      </c>
      <c r="L733" s="1" t="s">
        <v>34</v>
      </c>
      <c r="M733" s="1" t="s">
        <v>35</v>
      </c>
      <c r="N733" s="1" t="s">
        <v>2173</v>
      </c>
      <c r="O733" s="1" t="s">
        <v>106</v>
      </c>
      <c r="P733" s="7">
        <v>7</v>
      </c>
      <c r="Q733" s="3" t="s">
        <v>133</v>
      </c>
      <c r="R733" s="10">
        <v>2018</v>
      </c>
      <c r="W733" t="str">
        <v>8e037d22abe0755825b4a5bd17135b23</v>
      </c>
    </row>
    <row r="734" spans="1:23" hidden="1" thickBot="1" x14ac:dyDescent="0.4">
      <c r="A734" s="8" t="s">
        <v>3045</v>
      </c>
      <c r="B734" s="1" t="s">
        <v>17</v>
      </c>
      <c r="C734" s="2">
        <v>43192.632962962962</v>
      </c>
      <c r="D734" s="28">
        <v>43192</v>
      </c>
      <c r="E734" s="28"/>
      <c r="F734" s="5" t="s">
        <v>28</v>
      </c>
      <c r="G734" s="1" t="s">
        <v>3046</v>
      </c>
      <c r="H734" s="1" t="s">
        <v>3047</v>
      </c>
      <c r="I734" s="1" t="s">
        <v>3048</v>
      </c>
      <c r="J734" s="39">
        <v>149.9</v>
      </c>
      <c r="K734" s="1" t="s">
        <v>227</v>
      </c>
      <c r="L734" s="1" t="s">
        <v>2181</v>
      </c>
      <c r="M734" s="1" t="s">
        <v>24</v>
      </c>
      <c r="N734" s="1" t="s">
        <v>176</v>
      </c>
      <c r="O734" s="1" t="s">
        <v>24</v>
      </c>
      <c r="P734" s="7">
        <v>4</v>
      </c>
      <c r="Q734" s="3" t="s">
        <v>36</v>
      </c>
      <c r="R734" s="10">
        <v>2018</v>
      </c>
      <c r="W734" t="str">
        <v>789ef8e547844763c96f5e815b5478e3</v>
      </c>
    </row>
    <row r="735" spans="1:23" hidden="1" thickBot="1" x14ac:dyDescent="0.4">
      <c r="A735" s="8" t="s">
        <v>3049</v>
      </c>
      <c r="B735" s="1" t="s">
        <v>17</v>
      </c>
      <c r="C735" s="2">
        <v>42876.334490740737</v>
      </c>
      <c r="D735" s="28">
        <v>42876</v>
      </c>
      <c r="E735" s="28"/>
      <c r="F735" s="5" t="s">
        <v>71</v>
      </c>
      <c r="G735" s="1" t="s">
        <v>3050</v>
      </c>
      <c r="H735" s="1" t="s">
        <v>3051</v>
      </c>
      <c r="I735" s="1" t="s">
        <v>3052</v>
      </c>
      <c r="J735" s="39">
        <v>20</v>
      </c>
      <c r="K735" s="1" t="s">
        <v>41</v>
      </c>
      <c r="L735" s="1" t="s">
        <v>1857</v>
      </c>
      <c r="M735" s="1" t="s">
        <v>24</v>
      </c>
      <c r="N735" s="1" t="s">
        <v>1532</v>
      </c>
      <c r="O735" s="1" t="s">
        <v>24</v>
      </c>
      <c r="P735" s="7">
        <v>5</v>
      </c>
      <c r="Q735" s="3" t="s">
        <v>185</v>
      </c>
      <c r="R735" s="10">
        <v>2017</v>
      </c>
      <c r="W735" t="str">
        <v>e0e83bdc2be394626d0f9177dcde0889</v>
      </c>
    </row>
    <row r="736" spans="1:23" hidden="1" thickBot="1" x14ac:dyDescent="0.4">
      <c r="A736" s="8" t="s">
        <v>3053</v>
      </c>
      <c r="B736" s="1" t="s">
        <v>17</v>
      </c>
      <c r="C736" s="2">
        <v>42786.384756944448</v>
      </c>
      <c r="D736" s="28">
        <v>42786</v>
      </c>
      <c r="E736" s="28"/>
      <c r="F736" s="5" t="s">
        <v>28</v>
      </c>
      <c r="G736" s="1" t="s">
        <v>3054</v>
      </c>
      <c r="H736" s="1" t="s">
        <v>631</v>
      </c>
      <c r="I736" s="1" t="s">
        <v>3055</v>
      </c>
      <c r="J736" s="39">
        <v>49.99</v>
      </c>
      <c r="K736" s="1" t="s">
        <v>227</v>
      </c>
      <c r="L736" s="1" t="s">
        <v>23</v>
      </c>
      <c r="M736" s="1" t="s">
        <v>24</v>
      </c>
      <c r="N736" s="1" t="s">
        <v>633</v>
      </c>
      <c r="O736" s="1" t="s">
        <v>24</v>
      </c>
      <c r="P736" s="7">
        <v>2</v>
      </c>
      <c r="Q736" s="3" t="s">
        <v>271</v>
      </c>
      <c r="R736" s="10">
        <v>2017</v>
      </c>
      <c r="W736" t="str">
        <v>efcd8852328a37fca811747c09c6fb69</v>
      </c>
    </row>
    <row r="737" spans="1:23" hidden="1" thickBot="1" x14ac:dyDescent="0.4">
      <c r="A737" s="8" t="s">
        <v>3056</v>
      </c>
      <c r="B737" s="1" t="s">
        <v>17</v>
      </c>
      <c r="C737" s="2">
        <v>43252.69431712963</v>
      </c>
      <c r="D737" s="28">
        <v>43252</v>
      </c>
      <c r="E737" s="28"/>
      <c r="F737" s="5" t="s">
        <v>28</v>
      </c>
      <c r="G737" s="1" t="s">
        <v>3057</v>
      </c>
      <c r="H737" s="1" t="s">
        <v>3058</v>
      </c>
      <c r="I737" s="1" t="s">
        <v>3059</v>
      </c>
      <c r="J737" s="39">
        <v>19.899999999999999</v>
      </c>
      <c r="K737" s="1" t="s">
        <v>55</v>
      </c>
      <c r="L737" s="1" t="s">
        <v>3060</v>
      </c>
      <c r="M737" s="1" t="s">
        <v>476</v>
      </c>
      <c r="N737" s="1" t="s">
        <v>98</v>
      </c>
      <c r="O737" s="1" t="s">
        <v>24</v>
      </c>
      <c r="P737" s="7">
        <v>6</v>
      </c>
      <c r="Q737" s="3" t="s">
        <v>57</v>
      </c>
      <c r="R737" s="10">
        <v>2018</v>
      </c>
      <c r="W737" t="str">
        <v>3260c5040c13241b3f5f7bb7ed852c89</v>
      </c>
    </row>
    <row r="738" spans="1:23" hidden="1" thickBot="1" x14ac:dyDescent="0.4">
      <c r="A738" s="8" t="s">
        <v>3061</v>
      </c>
      <c r="B738" s="1" t="s">
        <v>17</v>
      </c>
      <c r="C738" s="2">
        <v>43121.016481481478</v>
      </c>
      <c r="D738" s="28">
        <v>43121</v>
      </c>
      <c r="E738" s="28"/>
      <c r="F738" s="5" t="s">
        <v>28</v>
      </c>
      <c r="G738" s="1" t="s">
        <v>2445</v>
      </c>
      <c r="H738" s="1" t="s">
        <v>2446</v>
      </c>
      <c r="I738" s="1" t="s">
        <v>3062</v>
      </c>
      <c r="J738" s="39">
        <v>65.5</v>
      </c>
      <c r="K738" s="1" t="s">
        <v>32</v>
      </c>
      <c r="L738" s="1" t="s">
        <v>23</v>
      </c>
      <c r="M738" s="1" t="s">
        <v>24</v>
      </c>
      <c r="N738" s="1" t="s">
        <v>2448</v>
      </c>
      <c r="O738" s="1" t="s">
        <v>24</v>
      </c>
      <c r="P738" s="7">
        <v>1</v>
      </c>
      <c r="Q738" s="3" t="s">
        <v>107</v>
      </c>
      <c r="R738" s="10">
        <v>2018</v>
      </c>
      <c r="W738" t="str">
        <v>328992b5e36f5977542f8aa16b0ed161</v>
      </c>
    </row>
    <row r="739" spans="1:23" hidden="1" thickBot="1" x14ac:dyDescent="0.4">
      <c r="A739" s="9" t="s">
        <v>3063</v>
      </c>
      <c r="B739" s="1" t="s">
        <v>17</v>
      </c>
      <c r="C739" s="2">
        <v>42912.669525462959</v>
      </c>
      <c r="D739" s="28">
        <v>42912</v>
      </c>
      <c r="E739" s="28"/>
      <c r="F739" s="5" t="s">
        <v>71</v>
      </c>
      <c r="G739" s="1" t="s">
        <v>3064</v>
      </c>
      <c r="H739" s="1" t="s">
        <v>3065</v>
      </c>
      <c r="I739" s="1" t="s">
        <v>3066</v>
      </c>
      <c r="J739" s="39">
        <v>29.9</v>
      </c>
      <c r="K739" s="1" t="s">
        <v>32</v>
      </c>
      <c r="L739" s="1" t="s">
        <v>132</v>
      </c>
      <c r="M739" s="1" t="s">
        <v>24</v>
      </c>
      <c r="N739" s="1" t="s">
        <v>1173</v>
      </c>
      <c r="O739" s="1" t="s">
        <v>24</v>
      </c>
      <c r="P739" s="7">
        <v>6</v>
      </c>
      <c r="Q739" s="3" t="s">
        <v>119</v>
      </c>
      <c r="R739" s="10">
        <v>2017</v>
      </c>
      <c r="W739" t="str">
        <v>03c1fddd11851ddf712a2c28bd3df54a</v>
      </c>
    </row>
    <row r="740" spans="1:23" hidden="1" thickBot="1" x14ac:dyDescent="0.4">
      <c r="A740" s="8" t="s">
        <v>3067</v>
      </c>
      <c r="B740" s="1" t="s">
        <v>17</v>
      </c>
      <c r="C740" s="2">
        <v>42814.388657407406</v>
      </c>
      <c r="D740" s="28">
        <v>42814</v>
      </c>
      <c r="E740" s="28"/>
      <c r="F740" s="5" t="s">
        <v>28</v>
      </c>
      <c r="G740" s="1" t="s">
        <v>3068</v>
      </c>
      <c r="H740" s="1" t="s">
        <v>3069</v>
      </c>
      <c r="I740" s="1" t="s">
        <v>3070</v>
      </c>
      <c r="J740" s="39">
        <v>459.9</v>
      </c>
      <c r="K740" s="1" t="s">
        <v>117</v>
      </c>
      <c r="L740" s="1" t="s">
        <v>23</v>
      </c>
      <c r="M740" s="1" t="s">
        <v>24</v>
      </c>
      <c r="N740" s="1" t="s">
        <v>3071</v>
      </c>
      <c r="O740" s="1" t="s">
        <v>78</v>
      </c>
      <c r="P740" s="7">
        <v>3</v>
      </c>
      <c r="Q740" s="3" t="s">
        <v>244</v>
      </c>
      <c r="R740" s="10">
        <v>2017</v>
      </c>
      <c r="W740" t="str">
        <v>0e19122f9fa8f2ac31d7ee9742b7d98b</v>
      </c>
    </row>
    <row r="741" spans="1:23" hidden="1" thickBot="1" x14ac:dyDescent="0.4">
      <c r="A741" s="8" t="s">
        <v>3072</v>
      </c>
      <c r="B741" s="1" t="s">
        <v>17</v>
      </c>
      <c r="C741" s="2">
        <v>43005.004907407405</v>
      </c>
      <c r="D741" s="28">
        <v>43005</v>
      </c>
      <c r="E741" s="28"/>
      <c r="F741" s="5" t="s">
        <v>28</v>
      </c>
      <c r="G741" s="1" t="s">
        <v>3073</v>
      </c>
      <c r="H741" s="1" t="s">
        <v>1139</v>
      </c>
      <c r="I741" s="1" t="s">
        <v>3074</v>
      </c>
      <c r="J741" s="39">
        <v>38.25</v>
      </c>
      <c r="K741" s="1" t="s">
        <v>222</v>
      </c>
      <c r="L741" s="1" t="s">
        <v>3075</v>
      </c>
      <c r="M741" s="1" t="s">
        <v>24</v>
      </c>
      <c r="N741" s="1" t="s">
        <v>1141</v>
      </c>
      <c r="O741" s="1" t="s">
        <v>24</v>
      </c>
      <c r="P741" s="7">
        <v>9</v>
      </c>
      <c r="Q741" s="3" t="s">
        <v>148</v>
      </c>
      <c r="R741" s="10">
        <v>2017</v>
      </c>
      <c r="W741" t="str">
        <v>c94afbac001c0b424f8ae04023a476b9</v>
      </c>
    </row>
    <row r="742" spans="1:23" hidden="1" thickBot="1" x14ac:dyDescent="0.4">
      <c r="A742" s="8" t="s">
        <v>3076</v>
      </c>
      <c r="B742" s="1" t="s">
        <v>17</v>
      </c>
      <c r="C742" s="2">
        <v>43328.345312500001</v>
      </c>
      <c r="D742" s="28">
        <v>43328</v>
      </c>
      <c r="E742" s="28"/>
      <c r="F742" s="5" t="s">
        <v>28</v>
      </c>
      <c r="G742" s="1" t="s">
        <v>3077</v>
      </c>
      <c r="H742" s="1" t="s">
        <v>141</v>
      </c>
      <c r="I742" s="1" t="s">
        <v>3078</v>
      </c>
      <c r="J742" s="39">
        <v>99</v>
      </c>
      <c r="K742" s="1" t="s">
        <v>75</v>
      </c>
      <c r="L742" s="1" t="s">
        <v>3079</v>
      </c>
      <c r="M742" s="1" t="s">
        <v>3080</v>
      </c>
      <c r="N742" s="1" t="s">
        <v>50</v>
      </c>
      <c r="O742" s="1" t="s">
        <v>24</v>
      </c>
      <c r="P742" s="7">
        <v>8</v>
      </c>
      <c r="Q742" s="3" t="s">
        <v>234</v>
      </c>
      <c r="R742" s="10">
        <v>2018</v>
      </c>
      <c r="W742" t="str">
        <v>d9971834a50b8fc323aa7f527978169d</v>
      </c>
    </row>
    <row r="743" spans="1:23" hidden="1" thickBot="1" x14ac:dyDescent="0.4">
      <c r="A743" s="8" t="s">
        <v>3081</v>
      </c>
      <c r="B743" s="1" t="s">
        <v>17</v>
      </c>
      <c r="C743" s="2">
        <v>43143.514814814815</v>
      </c>
      <c r="D743" s="28">
        <v>43143</v>
      </c>
      <c r="E743" s="28"/>
      <c r="F743" s="5" t="s">
        <v>28</v>
      </c>
      <c r="G743" s="1" t="s">
        <v>3082</v>
      </c>
      <c r="H743" s="1" t="s">
        <v>3083</v>
      </c>
      <c r="I743" s="1" t="s">
        <v>3084</v>
      </c>
      <c r="J743" s="39">
        <v>39.9</v>
      </c>
      <c r="K743" s="1" t="s">
        <v>55</v>
      </c>
      <c r="L743" s="1" t="s">
        <v>143</v>
      </c>
      <c r="M743" s="1" t="s">
        <v>78</v>
      </c>
      <c r="N743" s="1" t="s">
        <v>2603</v>
      </c>
      <c r="O743" s="1" t="s">
        <v>24</v>
      </c>
      <c r="P743" s="7">
        <v>2</v>
      </c>
      <c r="Q743" s="3" t="s">
        <v>69</v>
      </c>
      <c r="R743" s="10">
        <v>2018</v>
      </c>
      <c r="W743" t="str">
        <v>30eee244a7d32cac1de9617e4b9ae312</v>
      </c>
    </row>
    <row r="744" spans="1:23" hidden="1" thickBot="1" x14ac:dyDescent="0.4">
      <c r="A744" s="8" t="s">
        <v>3085</v>
      </c>
      <c r="B744" s="1" t="s">
        <v>17</v>
      </c>
      <c r="C744" s="2">
        <v>43231.460879629631</v>
      </c>
      <c r="D744" s="28">
        <v>43231</v>
      </c>
      <c r="E744" s="28"/>
      <c r="F744" s="5" t="s">
        <v>28</v>
      </c>
      <c r="G744" s="1" t="s">
        <v>3086</v>
      </c>
      <c r="H744" s="1" t="s">
        <v>3087</v>
      </c>
      <c r="I744" s="1" t="s">
        <v>3088</v>
      </c>
      <c r="J744" s="39">
        <v>318.98</v>
      </c>
      <c r="K744" s="1" t="s">
        <v>227</v>
      </c>
      <c r="L744" s="1" t="s">
        <v>23</v>
      </c>
      <c r="M744" s="1" t="s">
        <v>24</v>
      </c>
      <c r="N744" s="1" t="s">
        <v>825</v>
      </c>
      <c r="O744" s="1" t="s">
        <v>24</v>
      </c>
      <c r="P744" s="7">
        <v>5</v>
      </c>
      <c r="Q744" s="3" t="s">
        <v>26</v>
      </c>
      <c r="R744" s="10">
        <v>2018</v>
      </c>
      <c r="W744" t="str">
        <v>ac6a6a3e424f679d5069f2cac25e1022</v>
      </c>
    </row>
    <row r="745" spans="1:23" hidden="1" thickBot="1" x14ac:dyDescent="0.4">
      <c r="A745" s="8" t="s">
        <v>3089</v>
      </c>
      <c r="B745" s="1" t="s">
        <v>17</v>
      </c>
      <c r="C745" s="2">
        <v>43097.002442129633</v>
      </c>
      <c r="D745" s="28">
        <v>43097</v>
      </c>
      <c r="E745" s="28"/>
      <c r="F745" s="5" t="s">
        <v>28</v>
      </c>
      <c r="G745" s="1" t="s">
        <v>3090</v>
      </c>
      <c r="H745" s="1" t="s">
        <v>3091</v>
      </c>
      <c r="I745" s="1" t="s">
        <v>3092</v>
      </c>
      <c r="J745" s="39">
        <v>44.9</v>
      </c>
      <c r="K745" s="1" t="s">
        <v>3093</v>
      </c>
      <c r="L745" s="1" t="s">
        <v>2651</v>
      </c>
      <c r="M745" s="1" t="s">
        <v>85</v>
      </c>
      <c r="N745" s="1" t="s">
        <v>3094</v>
      </c>
      <c r="O745" s="1" t="s">
        <v>24</v>
      </c>
      <c r="P745" s="7">
        <v>12</v>
      </c>
      <c r="Q745" s="3" t="s">
        <v>138</v>
      </c>
      <c r="R745" s="10">
        <v>2017</v>
      </c>
      <c r="W745" t="str">
        <v>695b3b57992d9247ea1b44bc6ec32978</v>
      </c>
    </row>
    <row r="746" spans="1:23" hidden="1" thickBot="1" x14ac:dyDescent="0.4">
      <c r="A746" s="8" t="s">
        <v>3095</v>
      </c>
      <c r="B746" s="1" t="s">
        <v>17</v>
      </c>
      <c r="C746" s="2">
        <v>43103.875671296293</v>
      </c>
      <c r="D746" s="28">
        <v>43103</v>
      </c>
      <c r="E746" s="28"/>
      <c r="F746" s="5" t="s">
        <v>28</v>
      </c>
      <c r="G746" s="1" t="s">
        <v>3096</v>
      </c>
      <c r="H746" s="1" t="s">
        <v>174</v>
      </c>
      <c r="I746" s="1" t="s">
        <v>3097</v>
      </c>
      <c r="J746" s="39">
        <v>38.4</v>
      </c>
      <c r="K746" s="1" t="s">
        <v>22</v>
      </c>
      <c r="L746" s="1" t="s">
        <v>2986</v>
      </c>
      <c r="M746" s="1" t="s">
        <v>126</v>
      </c>
      <c r="N746" s="1" t="s">
        <v>50</v>
      </c>
      <c r="O746" s="1" t="s">
        <v>24</v>
      </c>
      <c r="P746" s="7">
        <v>1</v>
      </c>
      <c r="Q746" s="3" t="s">
        <v>107</v>
      </c>
      <c r="R746" s="10">
        <v>2018</v>
      </c>
      <c r="W746" t="str">
        <v>82b5afc1133f4b14abbcb31fd3a3fa5d</v>
      </c>
    </row>
    <row r="747" spans="1:23" hidden="1" thickBot="1" x14ac:dyDescent="0.4">
      <c r="A747" s="8" t="s">
        <v>3098</v>
      </c>
      <c r="B747" s="1" t="s">
        <v>17</v>
      </c>
      <c r="C747" s="2">
        <v>43279.399861111109</v>
      </c>
      <c r="D747" s="28">
        <v>43279</v>
      </c>
      <c r="E747" s="28"/>
      <c r="F747" s="5" t="s">
        <v>28</v>
      </c>
      <c r="G747" s="1" t="s">
        <v>1576</v>
      </c>
      <c r="H747" s="1" t="s">
        <v>151</v>
      </c>
      <c r="I747" s="1" t="s">
        <v>3099</v>
      </c>
      <c r="J747" s="39">
        <v>49.9</v>
      </c>
      <c r="K747" s="1" t="s">
        <v>153</v>
      </c>
      <c r="L747" s="1" t="s">
        <v>565</v>
      </c>
      <c r="M747" s="1" t="s">
        <v>24</v>
      </c>
      <c r="N747" s="1" t="s">
        <v>155</v>
      </c>
      <c r="O747" s="1" t="s">
        <v>24</v>
      </c>
      <c r="P747" s="7">
        <v>6</v>
      </c>
      <c r="Q747" s="3" t="s">
        <v>57</v>
      </c>
      <c r="R747" s="10">
        <v>2018</v>
      </c>
      <c r="W747" t="str">
        <v>b55e03266fc482bd2d25a8116a8be42d</v>
      </c>
    </row>
    <row r="748" spans="1:23" hidden="1" thickBot="1" x14ac:dyDescent="0.4">
      <c r="A748" s="8" t="s">
        <v>3100</v>
      </c>
      <c r="B748" s="1" t="s">
        <v>17</v>
      </c>
      <c r="C748" s="2">
        <v>43257.904097222221</v>
      </c>
      <c r="D748" s="28">
        <v>43257</v>
      </c>
      <c r="E748" s="28"/>
      <c r="F748" s="5" t="s">
        <v>28</v>
      </c>
      <c r="G748" s="1" t="s">
        <v>3101</v>
      </c>
      <c r="H748" s="1" t="s">
        <v>3102</v>
      </c>
      <c r="I748" s="1" t="s">
        <v>3103</v>
      </c>
      <c r="J748" s="39">
        <v>36.75</v>
      </c>
      <c r="K748" s="1" t="s">
        <v>299</v>
      </c>
      <c r="L748" s="1" t="s">
        <v>97</v>
      </c>
      <c r="M748" s="1" t="s">
        <v>85</v>
      </c>
      <c r="N748" s="1" t="s">
        <v>91</v>
      </c>
      <c r="O748" s="1" t="s">
        <v>24</v>
      </c>
      <c r="P748" s="7">
        <v>6</v>
      </c>
      <c r="Q748" s="3" t="s">
        <v>57</v>
      </c>
      <c r="R748" s="10">
        <v>2018</v>
      </c>
      <c r="W748" t="str">
        <v>503b1d55537c749ca776d67d0d765cf9</v>
      </c>
    </row>
    <row r="749" spans="1:23" hidden="1" thickBot="1" x14ac:dyDescent="0.4">
      <c r="A749" s="8" t="s">
        <v>3104</v>
      </c>
      <c r="B749" s="1" t="s">
        <v>17</v>
      </c>
      <c r="C749" s="2">
        <v>42780.824317129627</v>
      </c>
      <c r="D749" s="28">
        <v>42780</v>
      </c>
      <c r="E749" s="28"/>
      <c r="F749" s="5" t="s">
        <v>28</v>
      </c>
      <c r="G749" s="1" t="s">
        <v>3105</v>
      </c>
      <c r="H749" s="4" t="s">
        <v>3106</v>
      </c>
      <c r="I749" s="1" t="s">
        <v>3107</v>
      </c>
      <c r="J749" s="39">
        <v>699.99</v>
      </c>
      <c r="K749" s="1" t="s">
        <v>681</v>
      </c>
      <c r="L749" s="1" t="s">
        <v>3108</v>
      </c>
      <c r="M749" s="1" t="s">
        <v>85</v>
      </c>
      <c r="N749" s="1" t="s">
        <v>25</v>
      </c>
      <c r="O749" s="1" t="s">
        <v>24</v>
      </c>
      <c r="P749" s="7">
        <v>2</v>
      </c>
      <c r="Q749" s="3" t="s">
        <v>271</v>
      </c>
      <c r="R749" s="10">
        <v>2017</v>
      </c>
      <c r="W749" t="str">
        <v>f8433ba8190dc8137e3409d466cf90ef</v>
      </c>
    </row>
    <row r="750" spans="1:23" hidden="1" thickBot="1" x14ac:dyDescent="0.4">
      <c r="A750" s="8" t="s">
        <v>3109</v>
      </c>
      <c r="B750" s="1" t="s">
        <v>17</v>
      </c>
      <c r="C750" s="2">
        <v>42908.709444444445</v>
      </c>
      <c r="D750" s="28">
        <v>42908</v>
      </c>
      <c r="E750" s="28"/>
      <c r="F750" s="5" t="s">
        <v>28</v>
      </c>
      <c r="G750" s="1" t="s">
        <v>3110</v>
      </c>
      <c r="H750" s="1" t="s">
        <v>3111</v>
      </c>
      <c r="I750" s="1" t="s">
        <v>3112</v>
      </c>
      <c r="J750" s="39">
        <v>238.81</v>
      </c>
      <c r="K750" s="1" t="s">
        <v>75</v>
      </c>
      <c r="L750" s="1" t="s">
        <v>2443</v>
      </c>
      <c r="M750" s="1" t="s">
        <v>24</v>
      </c>
      <c r="N750" s="1" t="s">
        <v>565</v>
      </c>
      <c r="O750" s="1" t="s">
        <v>24</v>
      </c>
      <c r="P750" s="7">
        <v>6</v>
      </c>
      <c r="Q750" s="3" t="s">
        <v>119</v>
      </c>
      <c r="R750" s="10">
        <v>2017</v>
      </c>
      <c r="W750" t="str">
        <v>f5a01b62a6a5be0468cc0c195192927e</v>
      </c>
    </row>
    <row r="751" spans="1:23" hidden="1" thickBot="1" x14ac:dyDescent="0.4">
      <c r="A751" s="8" t="s">
        <v>3113</v>
      </c>
      <c r="B751" s="1" t="s">
        <v>17</v>
      </c>
      <c r="C751" s="2">
        <v>42941.892754629633</v>
      </c>
      <c r="D751" s="28">
        <v>42941</v>
      </c>
      <c r="E751" s="28"/>
      <c r="F751" s="5" t="s">
        <v>28</v>
      </c>
      <c r="G751" s="1" t="s">
        <v>3114</v>
      </c>
      <c r="H751" s="4" t="s">
        <v>60</v>
      </c>
      <c r="I751" s="1" t="s">
        <v>3115</v>
      </c>
      <c r="J751" s="39">
        <v>75</v>
      </c>
      <c r="K751" s="1" t="s">
        <v>429</v>
      </c>
      <c r="L751" s="1" t="s">
        <v>98</v>
      </c>
      <c r="M751" s="1" t="s">
        <v>24</v>
      </c>
      <c r="N751" s="1" t="s">
        <v>63</v>
      </c>
      <c r="O751" s="1" t="s">
        <v>24</v>
      </c>
      <c r="P751" s="7">
        <v>7</v>
      </c>
      <c r="Q751" s="3" t="s">
        <v>64</v>
      </c>
      <c r="R751" s="10">
        <v>2017</v>
      </c>
      <c r="W751" t="str">
        <v>bfaf52f28000e56f19ad821354fa9cab</v>
      </c>
    </row>
    <row r="752" spans="1:23" hidden="1" thickBot="1" x14ac:dyDescent="0.4">
      <c r="A752" s="8" t="s">
        <v>3116</v>
      </c>
      <c r="B752" s="1" t="s">
        <v>17</v>
      </c>
      <c r="C752" s="2">
        <v>43270.471319444441</v>
      </c>
      <c r="D752" s="28">
        <v>43270</v>
      </c>
      <c r="E752" s="28"/>
      <c r="F752" s="5" t="s">
        <v>28</v>
      </c>
      <c r="G752" s="1" t="s">
        <v>3117</v>
      </c>
      <c r="H752" s="1" t="s">
        <v>878</v>
      </c>
      <c r="I752" s="1" t="s">
        <v>3118</v>
      </c>
      <c r="J752" s="39">
        <v>183.75</v>
      </c>
      <c r="K752" s="1" t="s">
        <v>880</v>
      </c>
      <c r="L752" s="1" t="s">
        <v>3119</v>
      </c>
      <c r="M752" s="1" t="s">
        <v>285</v>
      </c>
      <c r="N752" s="1" t="s">
        <v>147</v>
      </c>
      <c r="O752" s="1" t="s">
        <v>24</v>
      </c>
      <c r="P752" s="7">
        <v>6</v>
      </c>
      <c r="Q752" s="3" t="s">
        <v>57</v>
      </c>
      <c r="R752" s="10">
        <v>2018</v>
      </c>
      <c r="W752" t="str">
        <v>d228a9c137a2d23357ac9c661da7285e</v>
      </c>
    </row>
    <row r="753" spans="1:23" hidden="1" thickBot="1" x14ac:dyDescent="0.4">
      <c r="A753" s="8" t="s">
        <v>3120</v>
      </c>
      <c r="B753" s="1" t="s">
        <v>17</v>
      </c>
      <c r="C753" s="2">
        <v>42943.828333333331</v>
      </c>
      <c r="D753" s="28">
        <v>42943</v>
      </c>
      <c r="E753" s="28"/>
      <c r="F753" s="5" t="s">
        <v>28</v>
      </c>
      <c r="G753" s="1" t="s">
        <v>3121</v>
      </c>
      <c r="H753" s="1" t="s">
        <v>856</v>
      </c>
      <c r="I753" s="1" t="s">
        <v>3122</v>
      </c>
      <c r="J753" s="39">
        <v>84.9</v>
      </c>
      <c r="K753" s="1" t="s">
        <v>360</v>
      </c>
      <c r="L753" s="1" t="s">
        <v>397</v>
      </c>
      <c r="M753" s="1" t="s">
        <v>24</v>
      </c>
      <c r="N753" s="1" t="s">
        <v>860</v>
      </c>
      <c r="O753" s="1" t="s">
        <v>85</v>
      </c>
      <c r="P753" s="7">
        <v>7</v>
      </c>
      <c r="Q753" s="3" t="s">
        <v>64</v>
      </c>
      <c r="R753" s="10">
        <v>2017</v>
      </c>
      <c r="W753" t="str">
        <v>f930f5aa8c609a7550c8f7bf84548dad</v>
      </c>
    </row>
    <row r="754" spans="1:23" hidden="1" thickBot="1" x14ac:dyDescent="0.4">
      <c r="A754" s="8" t="s">
        <v>3123</v>
      </c>
      <c r="B754" s="1" t="s">
        <v>17</v>
      </c>
      <c r="C754" s="2">
        <v>42870.917615740742</v>
      </c>
      <c r="D754" s="28">
        <v>42870</v>
      </c>
      <c r="E754" s="28"/>
      <c r="F754" s="5" t="s">
        <v>28</v>
      </c>
      <c r="G754" s="1" t="s">
        <v>3124</v>
      </c>
      <c r="H754" s="1" t="s">
        <v>878</v>
      </c>
      <c r="I754" s="1" t="s">
        <v>3125</v>
      </c>
      <c r="J754" s="39">
        <v>26</v>
      </c>
      <c r="K754" s="1" t="s">
        <v>880</v>
      </c>
      <c r="L754" s="1" t="s">
        <v>34</v>
      </c>
      <c r="M754" s="1" t="s">
        <v>35</v>
      </c>
      <c r="N754" s="1" t="s">
        <v>147</v>
      </c>
      <c r="O754" s="1" t="s">
        <v>24</v>
      </c>
      <c r="P754" s="7">
        <v>5</v>
      </c>
      <c r="Q754" s="3" t="s">
        <v>185</v>
      </c>
      <c r="R754" s="10">
        <v>2017</v>
      </c>
      <c r="W754" t="str">
        <v>a006e96e455871265c8ca46cf83bf54c</v>
      </c>
    </row>
    <row r="755" spans="1:23" hidden="1" thickBot="1" x14ac:dyDescent="0.4">
      <c r="A755" s="8" t="s">
        <v>3126</v>
      </c>
      <c r="B755" s="1" t="s">
        <v>17</v>
      </c>
      <c r="C755" s="2">
        <v>43194.6874537037</v>
      </c>
      <c r="D755" s="28">
        <v>43194</v>
      </c>
      <c r="E755" s="28"/>
      <c r="F755" s="5" t="s">
        <v>28</v>
      </c>
      <c r="G755" s="1" t="s">
        <v>3127</v>
      </c>
      <c r="H755" s="1" t="s">
        <v>687</v>
      </c>
      <c r="I755" s="1" t="s">
        <v>3128</v>
      </c>
      <c r="J755" s="39">
        <v>55.9</v>
      </c>
      <c r="K755" s="1" t="s">
        <v>222</v>
      </c>
      <c r="L755" s="1" t="s">
        <v>23</v>
      </c>
      <c r="M755" s="1" t="s">
        <v>24</v>
      </c>
      <c r="N755" s="1" t="s">
        <v>690</v>
      </c>
      <c r="O755" s="1" t="s">
        <v>24</v>
      </c>
      <c r="P755" s="7">
        <v>4</v>
      </c>
      <c r="Q755" s="3" t="s">
        <v>36</v>
      </c>
      <c r="R755" s="10">
        <v>2018</v>
      </c>
      <c r="W755" t="str">
        <v>2c6df2cdea838bd21bc2dc78dac3029b</v>
      </c>
    </row>
    <row r="756" spans="1:23" hidden="1" thickBot="1" x14ac:dyDescent="0.4">
      <c r="A756" s="8" t="s">
        <v>3129</v>
      </c>
      <c r="B756" s="1" t="s">
        <v>17</v>
      </c>
      <c r="C756" s="2">
        <v>43331.494722222225</v>
      </c>
      <c r="D756" s="28">
        <v>43331</v>
      </c>
      <c r="E756" s="28"/>
      <c r="F756" s="5" t="s">
        <v>28</v>
      </c>
      <c r="G756" s="1" t="s">
        <v>3130</v>
      </c>
      <c r="H756" s="1" t="s">
        <v>2872</v>
      </c>
      <c r="I756" s="1" t="s">
        <v>3131</v>
      </c>
      <c r="J756" s="39">
        <v>44.9</v>
      </c>
      <c r="K756" s="1" t="s">
        <v>1339</v>
      </c>
      <c r="L756" s="1" t="s">
        <v>3132</v>
      </c>
      <c r="M756" s="1" t="s">
        <v>85</v>
      </c>
      <c r="N756" s="1" t="s">
        <v>125</v>
      </c>
      <c r="O756" s="1" t="s">
        <v>126</v>
      </c>
      <c r="P756" s="7">
        <v>8</v>
      </c>
      <c r="Q756" s="3" t="s">
        <v>234</v>
      </c>
      <c r="R756" s="10">
        <v>2018</v>
      </c>
      <c r="W756" t="str">
        <v>41cd08c1c7208915ee863f39716f63aa</v>
      </c>
    </row>
    <row r="757" spans="1:23" hidden="1" thickBot="1" x14ac:dyDescent="0.4">
      <c r="A757" s="8" t="s">
        <v>3133</v>
      </c>
      <c r="B757" s="1" t="s">
        <v>17</v>
      </c>
      <c r="C757" s="2">
        <v>42933.816342592596</v>
      </c>
      <c r="D757" s="28">
        <v>42933</v>
      </c>
      <c r="E757" s="28"/>
      <c r="F757" s="5" t="s">
        <v>71</v>
      </c>
      <c r="G757" s="1" t="s">
        <v>3134</v>
      </c>
      <c r="H757" s="4" t="s">
        <v>348</v>
      </c>
      <c r="I757" s="1" t="s">
        <v>3135</v>
      </c>
      <c r="J757" s="39">
        <v>65.989999999999995</v>
      </c>
      <c r="K757" s="1" t="s">
        <v>41</v>
      </c>
      <c r="L757" s="1" t="s">
        <v>2181</v>
      </c>
      <c r="M757" s="1" t="s">
        <v>24</v>
      </c>
      <c r="N757" s="1" t="s">
        <v>91</v>
      </c>
      <c r="O757" s="1" t="s">
        <v>24</v>
      </c>
      <c r="P757" s="7">
        <v>7</v>
      </c>
      <c r="Q757" s="3" t="s">
        <v>64</v>
      </c>
      <c r="R757" s="10">
        <v>2017</v>
      </c>
      <c r="W757" t="str">
        <v>3e92e84e557bec2d9fa0d853b3e855e1</v>
      </c>
    </row>
    <row r="758" spans="1:23" hidden="1" thickBot="1" x14ac:dyDescent="0.4">
      <c r="A758" s="8" t="s">
        <v>3136</v>
      </c>
      <c r="B758" s="1" t="s">
        <v>17</v>
      </c>
      <c r="C758" s="2">
        <v>42894.72965277778</v>
      </c>
      <c r="D758" s="28">
        <v>42894</v>
      </c>
      <c r="E758" s="28"/>
      <c r="F758" s="5" t="s">
        <v>28</v>
      </c>
      <c r="G758" s="1" t="s">
        <v>3137</v>
      </c>
      <c r="H758" s="1" t="s">
        <v>1384</v>
      </c>
      <c r="I758" s="1" t="s">
        <v>3138</v>
      </c>
      <c r="J758" s="39">
        <v>134.9</v>
      </c>
      <c r="K758" s="1" t="s">
        <v>41</v>
      </c>
      <c r="L758" s="1" t="s">
        <v>1212</v>
      </c>
      <c r="M758" s="1" t="s">
        <v>35</v>
      </c>
      <c r="N758" s="1" t="s">
        <v>1386</v>
      </c>
      <c r="O758" s="1" t="s">
        <v>126</v>
      </c>
      <c r="P758" s="7">
        <v>6</v>
      </c>
      <c r="Q758" s="3" t="s">
        <v>119</v>
      </c>
      <c r="R758" s="10">
        <v>2017</v>
      </c>
      <c r="W758" t="str">
        <v>c3a8c3c9ace4452ea16d331ba3c44c50</v>
      </c>
    </row>
    <row r="759" spans="1:23" hidden="1" thickBot="1" x14ac:dyDescent="0.4">
      <c r="A759" s="8" t="s">
        <v>3139</v>
      </c>
      <c r="B759" s="1" t="s">
        <v>17</v>
      </c>
      <c r="C759" s="2">
        <v>43077.634699074071</v>
      </c>
      <c r="D759" s="28">
        <v>43077</v>
      </c>
      <c r="E759" s="28"/>
      <c r="F759" s="5" t="s">
        <v>28</v>
      </c>
      <c r="G759" s="4" t="s">
        <v>3140</v>
      </c>
      <c r="H759" s="1" t="s">
        <v>369</v>
      </c>
      <c r="I759" s="1" t="s">
        <v>3141</v>
      </c>
      <c r="J759" s="39">
        <v>129.99</v>
      </c>
      <c r="K759" s="1" t="s">
        <v>360</v>
      </c>
      <c r="L759" s="1" t="s">
        <v>612</v>
      </c>
      <c r="M759" s="1" t="s">
        <v>24</v>
      </c>
      <c r="N759" s="1" t="s">
        <v>143</v>
      </c>
      <c r="O759" s="1" t="s">
        <v>78</v>
      </c>
      <c r="P759" s="7">
        <v>12</v>
      </c>
      <c r="Q759" s="3" t="s">
        <v>138</v>
      </c>
      <c r="R759" s="10">
        <v>2017</v>
      </c>
      <c r="W759" t="str">
        <v>531adaed1a1981c1cf381bbf3a4a3895</v>
      </c>
    </row>
    <row r="760" spans="1:23" hidden="1" thickBot="1" x14ac:dyDescent="0.4">
      <c r="A760" s="8" t="s">
        <v>3142</v>
      </c>
      <c r="B760" s="1" t="s">
        <v>17</v>
      </c>
      <c r="C760" s="2">
        <v>43120.52202546296</v>
      </c>
      <c r="D760" s="28">
        <v>43120</v>
      </c>
      <c r="E760" s="28"/>
      <c r="F760" s="5" t="s">
        <v>28</v>
      </c>
      <c r="G760" s="1" t="s">
        <v>2191</v>
      </c>
      <c r="H760" s="1" t="s">
        <v>307</v>
      </c>
      <c r="I760" s="1" t="s">
        <v>3143</v>
      </c>
      <c r="J760" s="39">
        <v>86.9</v>
      </c>
      <c r="K760" s="1" t="s">
        <v>2015</v>
      </c>
      <c r="L760" s="1" t="s">
        <v>97</v>
      </c>
      <c r="M760" s="1" t="s">
        <v>85</v>
      </c>
      <c r="N760" s="1" t="s">
        <v>91</v>
      </c>
      <c r="O760" s="1" t="s">
        <v>24</v>
      </c>
      <c r="P760" s="7">
        <v>1</v>
      </c>
      <c r="Q760" s="3" t="s">
        <v>107</v>
      </c>
      <c r="R760" s="10">
        <v>2018</v>
      </c>
      <c r="W760" t="str">
        <v>46194c8e92b01770503efdd7aeb49c1a</v>
      </c>
    </row>
    <row r="761" spans="1:23" hidden="1" thickBot="1" x14ac:dyDescent="0.4">
      <c r="A761" s="8" t="s">
        <v>3144</v>
      </c>
      <c r="B761" s="1" t="s">
        <v>17</v>
      </c>
      <c r="C761" s="2">
        <v>43206.60800925926</v>
      </c>
      <c r="D761" s="28">
        <v>43206</v>
      </c>
      <c r="E761" s="28"/>
      <c r="F761" s="5" t="s">
        <v>28</v>
      </c>
      <c r="G761" s="1" t="s">
        <v>3145</v>
      </c>
      <c r="H761" s="1" t="s">
        <v>3146</v>
      </c>
      <c r="I761" s="1" t="s">
        <v>3147</v>
      </c>
      <c r="J761" s="39">
        <v>139.99</v>
      </c>
      <c r="K761" s="1" t="s">
        <v>222</v>
      </c>
      <c r="L761" s="1" t="s">
        <v>34</v>
      </c>
      <c r="M761" s="1" t="s">
        <v>35</v>
      </c>
      <c r="N761" s="1" t="s">
        <v>50</v>
      </c>
      <c r="O761" s="1" t="s">
        <v>24</v>
      </c>
      <c r="P761" s="7">
        <v>4</v>
      </c>
      <c r="Q761" s="3" t="s">
        <v>36</v>
      </c>
      <c r="R761" s="10">
        <v>2018</v>
      </c>
      <c r="W761" t="str">
        <v>193f92153e2d2dc57d0052176ef585c0</v>
      </c>
    </row>
    <row r="762" spans="1:23" hidden="1" thickBot="1" x14ac:dyDescent="0.4">
      <c r="A762" s="8" t="s">
        <v>3148</v>
      </c>
      <c r="B762" s="1" t="s">
        <v>17</v>
      </c>
      <c r="C762" s="2">
        <v>43321.451238425929</v>
      </c>
      <c r="D762" s="28">
        <v>43321</v>
      </c>
      <c r="E762" s="28"/>
      <c r="F762" s="5" t="s">
        <v>28</v>
      </c>
      <c r="G762" s="1" t="s">
        <v>3149</v>
      </c>
      <c r="H762" s="1" t="s">
        <v>1300</v>
      </c>
      <c r="I762" s="1" t="s">
        <v>3150</v>
      </c>
      <c r="J762" s="39">
        <v>19.899999999999999</v>
      </c>
      <c r="K762" s="1" t="s">
        <v>429</v>
      </c>
      <c r="L762" s="1" t="s">
        <v>3151</v>
      </c>
      <c r="M762" s="1" t="s">
        <v>24</v>
      </c>
      <c r="N762" s="1" t="s">
        <v>50</v>
      </c>
      <c r="O762" s="1" t="s">
        <v>24</v>
      </c>
      <c r="P762" s="7">
        <v>8</v>
      </c>
      <c r="Q762" s="3" t="s">
        <v>234</v>
      </c>
      <c r="R762" s="10">
        <v>2018</v>
      </c>
      <c r="W762" t="str">
        <v>679444cad1d40f241461739afef6add9</v>
      </c>
    </row>
    <row r="763" spans="1:23" hidden="1" thickBot="1" x14ac:dyDescent="0.4">
      <c r="A763" s="8" t="s">
        <v>3152</v>
      </c>
      <c r="B763" s="1" t="s">
        <v>17</v>
      </c>
      <c r="C763" s="2">
        <v>43168.702002314814</v>
      </c>
      <c r="D763" s="28">
        <v>43168</v>
      </c>
      <c r="E763" s="28"/>
      <c r="F763" s="5" t="s">
        <v>28</v>
      </c>
      <c r="G763" s="1" t="s">
        <v>3153</v>
      </c>
      <c r="H763" s="1" t="s">
        <v>3154</v>
      </c>
      <c r="I763" s="1" t="s">
        <v>3155</v>
      </c>
      <c r="J763" s="39">
        <v>26.9</v>
      </c>
      <c r="K763" s="1" t="s">
        <v>75</v>
      </c>
      <c r="L763" s="1" t="s">
        <v>97</v>
      </c>
      <c r="M763" s="1" t="s">
        <v>85</v>
      </c>
      <c r="N763" s="1" t="s">
        <v>50</v>
      </c>
      <c r="O763" s="1" t="s">
        <v>24</v>
      </c>
      <c r="P763" s="7">
        <v>3</v>
      </c>
      <c r="Q763" s="3" t="s">
        <v>200</v>
      </c>
      <c r="R763" s="10">
        <v>2018</v>
      </c>
      <c r="W763" t="str">
        <v>ebd7301e0367440d3ea0fbe1ff784639</v>
      </c>
    </row>
    <row r="764" spans="1:23" hidden="1" thickBot="1" x14ac:dyDescent="0.4">
      <c r="A764" s="8" t="s">
        <v>3156</v>
      </c>
      <c r="B764" s="1" t="s">
        <v>17</v>
      </c>
      <c r="C764" s="2">
        <v>43042.600844907407</v>
      </c>
      <c r="D764" s="28">
        <v>43042</v>
      </c>
      <c r="E764" s="28"/>
      <c r="F764" s="5" t="s">
        <v>28</v>
      </c>
      <c r="G764" s="1" t="s">
        <v>3157</v>
      </c>
      <c r="H764" s="1" t="s">
        <v>742</v>
      </c>
      <c r="I764" s="1" t="s">
        <v>3158</v>
      </c>
      <c r="J764" s="39">
        <v>97.77</v>
      </c>
      <c r="K764" s="1"/>
      <c r="L764" s="1" t="s">
        <v>1212</v>
      </c>
      <c r="M764" s="1" t="s">
        <v>35</v>
      </c>
      <c r="N764" s="1" t="s">
        <v>98</v>
      </c>
      <c r="O764" s="1" t="s">
        <v>24</v>
      </c>
      <c r="P764" s="7">
        <v>11</v>
      </c>
      <c r="Q764" s="3" t="s">
        <v>99</v>
      </c>
      <c r="R764" s="10">
        <v>2017</v>
      </c>
      <c r="W764" t="str">
        <v>97b8321bc75e9fb96dbea17675d11ee1</v>
      </c>
    </row>
    <row r="765" spans="1:23" hidden="1" thickBot="1" x14ac:dyDescent="0.4">
      <c r="A765" s="8" t="s">
        <v>3159</v>
      </c>
      <c r="B765" s="1" t="s">
        <v>17</v>
      </c>
      <c r="C765" s="2">
        <v>43195.482222222221</v>
      </c>
      <c r="D765" s="28">
        <v>43195</v>
      </c>
      <c r="E765" s="28"/>
      <c r="F765" s="5" t="s">
        <v>28</v>
      </c>
      <c r="G765" s="1" t="s">
        <v>3160</v>
      </c>
      <c r="H765" s="1" t="s">
        <v>2102</v>
      </c>
      <c r="I765" s="1" t="s">
        <v>3161</v>
      </c>
      <c r="J765" s="39">
        <v>79.900000000000006</v>
      </c>
      <c r="K765" s="1" t="s">
        <v>117</v>
      </c>
      <c r="L765" s="1" t="s">
        <v>566</v>
      </c>
      <c r="M765" s="1" t="s">
        <v>540</v>
      </c>
      <c r="N765" s="1" t="s">
        <v>90</v>
      </c>
      <c r="O765" s="1" t="s">
        <v>24</v>
      </c>
      <c r="P765" s="7">
        <v>4</v>
      </c>
      <c r="Q765" s="3" t="s">
        <v>36</v>
      </c>
      <c r="R765" s="10">
        <v>2018</v>
      </c>
      <c r="W765" t="str">
        <v>8bc3152ee315178b8a67ad565033f9c4</v>
      </c>
    </row>
    <row r="766" spans="1:23" hidden="1" thickBot="1" x14ac:dyDescent="0.4">
      <c r="A766" s="8" t="s">
        <v>3162</v>
      </c>
      <c r="B766" s="1" t="s">
        <v>17</v>
      </c>
      <c r="C766" s="2">
        <v>43019.409895833334</v>
      </c>
      <c r="D766" s="28">
        <v>43019</v>
      </c>
      <c r="E766" s="28"/>
      <c r="F766" s="5" t="s">
        <v>28</v>
      </c>
      <c r="G766" s="1" t="s">
        <v>3163</v>
      </c>
      <c r="H766" s="1" t="s">
        <v>1608</v>
      </c>
      <c r="I766" s="1" t="s">
        <v>3164</v>
      </c>
      <c r="J766" s="39">
        <v>1340</v>
      </c>
      <c r="K766" s="1" t="s">
        <v>949</v>
      </c>
      <c r="L766" s="1" t="s">
        <v>3165</v>
      </c>
      <c r="M766" s="1" t="s">
        <v>2416</v>
      </c>
      <c r="N766" s="1" t="s">
        <v>284</v>
      </c>
      <c r="O766" s="1" t="s">
        <v>285</v>
      </c>
      <c r="P766" s="7">
        <v>10</v>
      </c>
      <c r="Q766" s="3" t="s">
        <v>366</v>
      </c>
      <c r="R766" s="10">
        <v>2017</v>
      </c>
      <c r="W766" t="str">
        <v>272d4db8440d24b59b2d409f64c5b161</v>
      </c>
    </row>
    <row r="767" spans="1:23" hidden="1" thickBot="1" x14ac:dyDescent="0.4">
      <c r="A767" s="8" t="s">
        <v>3166</v>
      </c>
      <c r="B767" s="1" t="s">
        <v>17</v>
      </c>
      <c r="C767" s="2">
        <v>43057.924421296295</v>
      </c>
      <c r="D767" s="28">
        <v>43057</v>
      </c>
      <c r="E767" s="28"/>
      <c r="F767" s="5" t="s">
        <v>71</v>
      </c>
      <c r="G767" s="1" t="s">
        <v>3167</v>
      </c>
      <c r="H767" s="1" t="s">
        <v>3168</v>
      </c>
      <c r="I767" s="1" t="s">
        <v>3169</v>
      </c>
      <c r="J767" s="39">
        <v>89.99</v>
      </c>
      <c r="K767" s="1" t="s">
        <v>411</v>
      </c>
      <c r="L767" s="1" t="s">
        <v>1430</v>
      </c>
      <c r="M767" s="1" t="s">
        <v>85</v>
      </c>
      <c r="N767" s="1" t="s">
        <v>1667</v>
      </c>
      <c r="O767" s="1" t="s">
        <v>85</v>
      </c>
      <c r="P767" s="7">
        <v>11</v>
      </c>
      <c r="Q767" s="3" t="s">
        <v>99</v>
      </c>
      <c r="R767" s="10">
        <v>2017</v>
      </c>
      <c r="W767" t="str">
        <v>12f2f3174deba94de2aa43ad4adf6d3e</v>
      </c>
    </row>
    <row r="768" spans="1:23" hidden="1" thickBot="1" x14ac:dyDescent="0.4">
      <c r="A768" s="8" t="s">
        <v>3170</v>
      </c>
      <c r="B768" s="1" t="s">
        <v>17</v>
      </c>
      <c r="C768" s="2">
        <v>43126.596030092594</v>
      </c>
      <c r="D768" s="28">
        <v>43126</v>
      </c>
      <c r="E768" s="28"/>
      <c r="F768" s="5" t="s">
        <v>18</v>
      </c>
      <c r="G768" s="1" t="s">
        <v>3171</v>
      </c>
      <c r="H768" s="1" t="s">
        <v>110</v>
      </c>
      <c r="I768" s="1" t="s">
        <v>3172</v>
      </c>
      <c r="J768" s="39">
        <v>41</v>
      </c>
      <c r="K768" s="1" t="s">
        <v>41</v>
      </c>
      <c r="L768" s="1" t="s">
        <v>3173</v>
      </c>
      <c r="M768" s="1" t="s">
        <v>24</v>
      </c>
      <c r="N768" s="1" t="s">
        <v>91</v>
      </c>
      <c r="O768" s="1" t="s">
        <v>24</v>
      </c>
      <c r="P768" s="7">
        <v>1</v>
      </c>
      <c r="Q768" s="3" t="s">
        <v>107</v>
      </c>
      <c r="R768" s="10">
        <v>2018</v>
      </c>
      <c r="W768" t="str">
        <v>96ed1598c0605903e3a112a907f54700</v>
      </c>
    </row>
    <row r="769" spans="1:23" hidden="1" thickBot="1" x14ac:dyDescent="0.4">
      <c r="A769" s="8" t="s">
        <v>3174</v>
      </c>
      <c r="B769" s="1" t="s">
        <v>17</v>
      </c>
      <c r="C769" s="2">
        <v>43319.918171296296</v>
      </c>
      <c r="D769" s="28">
        <v>43319</v>
      </c>
      <c r="E769" s="28"/>
      <c r="F769" s="5" t="s">
        <v>28</v>
      </c>
      <c r="G769" s="1" t="s">
        <v>3175</v>
      </c>
      <c r="H769" s="1" t="s">
        <v>197</v>
      </c>
      <c r="I769" s="1" t="s">
        <v>3176</v>
      </c>
      <c r="J769" s="39">
        <v>133</v>
      </c>
      <c r="K769" s="1" t="s">
        <v>96</v>
      </c>
      <c r="L769" s="1" t="s">
        <v>2634</v>
      </c>
      <c r="M769" s="1" t="s">
        <v>24</v>
      </c>
      <c r="N769" s="1" t="s">
        <v>199</v>
      </c>
      <c r="O769" s="1" t="s">
        <v>24</v>
      </c>
      <c r="P769" s="7">
        <v>8</v>
      </c>
      <c r="Q769" s="3" t="s">
        <v>234</v>
      </c>
      <c r="R769" s="10">
        <v>2018</v>
      </c>
      <c r="W769" t="str">
        <v>1a3fba90ea359c9da001520adf13fa7e</v>
      </c>
    </row>
    <row r="770" spans="1:23" hidden="1" thickBot="1" x14ac:dyDescent="0.4">
      <c r="A770" s="8" t="s">
        <v>3177</v>
      </c>
      <c r="B770" s="1" t="s">
        <v>17</v>
      </c>
      <c r="C770" s="2">
        <v>42913.605023148149</v>
      </c>
      <c r="D770" s="28">
        <v>42913</v>
      </c>
      <c r="E770" s="28"/>
      <c r="F770" s="5" t="s">
        <v>28</v>
      </c>
      <c r="G770" s="1" t="s">
        <v>3178</v>
      </c>
      <c r="H770" s="1" t="s">
        <v>267</v>
      </c>
      <c r="I770" s="1" t="s">
        <v>3179</v>
      </c>
      <c r="J770" s="39">
        <v>54.99</v>
      </c>
      <c r="K770" s="1" t="s">
        <v>32</v>
      </c>
      <c r="L770" s="1" t="s">
        <v>3180</v>
      </c>
      <c r="M770" s="1" t="s">
        <v>35</v>
      </c>
      <c r="N770" s="1" t="s">
        <v>270</v>
      </c>
      <c r="O770" s="1" t="s">
        <v>24</v>
      </c>
      <c r="P770" s="7">
        <v>6</v>
      </c>
      <c r="Q770" s="3" t="s">
        <v>119</v>
      </c>
      <c r="R770" s="10">
        <v>2017</v>
      </c>
      <c r="W770" t="str">
        <v>700a3f10e64cfd0df7f2aea217cca5fb</v>
      </c>
    </row>
    <row r="771" spans="1:23" hidden="1" thickBot="1" x14ac:dyDescent="0.4">
      <c r="A771" s="8" t="s">
        <v>3181</v>
      </c>
      <c r="B771" s="1" t="s">
        <v>17</v>
      </c>
      <c r="C771" s="2">
        <v>43233.920914351853</v>
      </c>
      <c r="D771" s="28">
        <v>43233</v>
      </c>
      <c r="E771" s="28"/>
      <c r="F771" s="5" t="s">
        <v>28</v>
      </c>
      <c r="G771" s="1" t="s">
        <v>3182</v>
      </c>
      <c r="H771" s="1" t="s">
        <v>3183</v>
      </c>
      <c r="I771" s="1" t="s">
        <v>3184</v>
      </c>
      <c r="J771" s="39">
        <v>249.9</v>
      </c>
      <c r="K771" s="1" t="s">
        <v>227</v>
      </c>
      <c r="L771" s="1" t="s">
        <v>1172</v>
      </c>
      <c r="M771" s="1" t="s">
        <v>24</v>
      </c>
      <c r="N771" s="1" t="s">
        <v>3185</v>
      </c>
      <c r="O771" s="1" t="s">
        <v>85</v>
      </c>
      <c r="P771" s="7">
        <v>5</v>
      </c>
      <c r="Q771" s="3" t="s">
        <v>26</v>
      </c>
      <c r="R771" s="10">
        <v>2018</v>
      </c>
      <c r="W771" t="str">
        <v>a011e51d26a0679675e2a26be4ffc46a</v>
      </c>
    </row>
    <row r="772" spans="1:23" hidden="1" thickBot="1" x14ac:dyDescent="0.4">
      <c r="A772" s="8" t="s">
        <v>3186</v>
      </c>
      <c r="B772" s="1" t="s">
        <v>17</v>
      </c>
      <c r="C772" s="2">
        <v>43134.4218287037</v>
      </c>
      <c r="D772" s="28">
        <v>43134</v>
      </c>
      <c r="E772" s="28"/>
      <c r="F772" s="5" t="s">
        <v>28</v>
      </c>
      <c r="G772" s="1" t="s">
        <v>3187</v>
      </c>
      <c r="H772" s="1" t="s">
        <v>237</v>
      </c>
      <c r="I772" s="1" t="s">
        <v>3188</v>
      </c>
      <c r="J772" s="39">
        <v>27.9</v>
      </c>
      <c r="K772" s="1" t="s">
        <v>227</v>
      </c>
      <c r="L772" s="1" t="s">
        <v>1722</v>
      </c>
      <c r="M772" s="1" t="s">
        <v>35</v>
      </c>
      <c r="N772" s="1" t="s">
        <v>91</v>
      </c>
      <c r="O772" s="1" t="s">
        <v>24</v>
      </c>
      <c r="P772" s="7">
        <v>2</v>
      </c>
      <c r="Q772" s="3" t="s">
        <v>69</v>
      </c>
      <c r="R772" s="10">
        <v>2018</v>
      </c>
      <c r="W772" t="str">
        <v>5b305608c98ca66ced71cde019aba8e9</v>
      </c>
    </row>
    <row r="773" spans="1:23" hidden="1" thickBot="1" x14ac:dyDescent="0.4">
      <c r="A773" s="8" t="s">
        <v>3189</v>
      </c>
      <c r="B773" s="1" t="s">
        <v>17</v>
      </c>
      <c r="C773" s="2">
        <v>43082.677928240744</v>
      </c>
      <c r="D773" s="28">
        <v>43082</v>
      </c>
      <c r="E773" s="28"/>
      <c r="F773" s="5" t="s">
        <v>28</v>
      </c>
      <c r="G773" s="1" t="s">
        <v>3190</v>
      </c>
      <c r="H773" s="1" t="s">
        <v>3191</v>
      </c>
      <c r="I773" s="1" t="s">
        <v>3192</v>
      </c>
      <c r="J773" s="39">
        <v>57.39</v>
      </c>
      <c r="K773" s="1" t="s">
        <v>1435</v>
      </c>
      <c r="L773" s="1" t="s">
        <v>23</v>
      </c>
      <c r="M773" s="1" t="s">
        <v>24</v>
      </c>
      <c r="N773" s="1" t="s">
        <v>50</v>
      </c>
      <c r="O773" s="1" t="s">
        <v>24</v>
      </c>
      <c r="P773" s="7">
        <v>12</v>
      </c>
      <c r="Q773" s="3" t="s">
        <v>138</v>
      </c>
      <c r="R773" s="10">
        <v>2017</v>
      </c>
      <c r="W773" t="str">
        <v>a00f125175c8ff66e63dbacefe493aaf</v>
      </c>
    </row>
    <row r="774" spans="1:23" hidden="1" thickBot="1" x14ac:dyDescent="0.4">
      <c r="A774" s="8" t="s">
        <v>3193</v>
      </c>
      <c r="B774" s="1" t="s">
        <v>17</v>
      </c>
      <c r="C774" s="2">
        <v>43235.481574074074</v>
      </c>
      <c r="D774" s="28">
        <v>43235</v>
      </c>
      <c r="E774" s="28"/>
      <c r="F774" s="5" t="s">
        <v>28</v>
      </c>
      <c r="G774" s="1" t="s">
        <v>3194</v>
      </c>
      <c r="H774" s="1" t="s">
        <v>3195</v>
      </c>
      <c r="I774" s="1" t="s">
        <v>3196</v>
      </c>
      <c r="J774" s="39">
        <v>79.900000000000006</v>
      </c>
      <c r="K774" s="1" t="s">
        <v>75</v>
      </c>
      <c r="L774" s="1" t="s">
        <v>3197</v>
      </c>
      <c r="M774" s="1" t="s">
        <v>1146</v>
      </c>
      <c r="N774" s="1" t="s">
        <v>118</v>
      </c>
      <c r="O774" s="1" t="s">
        <v>24</v>
      </c>
      <c r="P774" s="7">
        <v>5</v>
      </c>
      <c r="Q774" s="3" t="s">
        <v>26</v>
      </c>
      <c r="R774" s="10">
        <v>2018</v>
      </c>
      <c r="W774" t="str">
        <v>c2fc568bac1a8c9f99c41a918cfbc6b0</v>
      </c>
    </row>
    <row r="775" spans="1:23" hidden="1" thickBot="1" x14ac:dyDescent="0.4">
      <c r="A775" s="8" t="s">
        <v>3198</v>
      </c>
      <c r="B775" s="1" t="s">
        <v>17</v>
      </c>
      <c r="C775" s="2">
        <v>43070.000856481478</v>
      </c>
      <c r="D775" s="28">
        <v>43070</v>
      </c>
      <c r="E775" s="28"/>
      <c r="F775" s="5" t="s">
        <v>28</v>
      </c>
      <c r="G775" s="1" t="s">
        <v>3199</v>
      </c>
      <c r="H775" s="1" t="s">
        <v>3200</v>
      </c>
      <c r="I775" s="1" t="s">
        <v>3201</v>
      </c>
      <c r="J775" s="39">
        <v>106.9</v>
      </c>
      <c r="K775" s="1" t="s">
        <v>32</v>
      </c>
      <c r="L775" s="1" t="s">
        <v>797</v>
      </c>
      <c r="M775" s="1" t="s">
        <v>285</v>
      </c>
      <c r="N775" s="1" t="s">
        <v>50</v>
      </c>
      <c r="O775" s="1" t="s">
        <v>24</v>
      </c>
      <c r="P775" s="7">
        <v>12</v>
      </c>
      <c r="Q775" s="3" t="s">
        <v>138</v>
      </c>
      <c r="R775" s="10">
        <v>2017</v>
      </c>
      <c r="W775" t="str">
        <v>dfda82f701815b8d9306b1343ca3e2bd</v>
      </c>
    </row>
    <row r="776" spans="1:23" hidden="1" thickBot="1" x14ac:dyDescent="0.4">
      <c r="A776" s="8" t="s">
        <v>3202</v>
      </c>
      <c r="B776" s="1" t="s">
        <v>17</v>
      </c>
      <c r="C776" s="2">
        <v>43117.475775462961</v>
      </c>
      <c r="D776" s="28">
        <v>43117</v>
      </c>
      <c r="E776" s="28"/>
      <c r="F776" s="5" t="s">
        <v>28</v>
      </c>
      <c r="G776" s="1" t="s">
        <v>3203</v>
      </c>
      <c r="H776" s="1" t="s">
        <v>3204</v>
      </c>
      <c r="I776" s="1" t="s">
        <v>3205</v>
      </c>
      <c r="J776" s="39">
        <v>59.99</v>
      </c>
      <c r="K776" s="1" t="s">
        <v>124</v>
      </c>
      <c r="L776" s="1" t="s">
        <v>3206</v>
      </c>
      <c r="M776" s="1" t="s">
        <v>85</v>
      </c>
      <c r="N776" s="1" t="s">
        <v>1212</v>
      </c>
      <c r="O776" s="1" t="s">
        <v>35</v>
      </c>
      <c r="P776" s="7">
        <v>1</v>
      </c>
      <c r="Q776" s="3" t="s">
        <v>107</v>
      </c>
      <c r="R776" s="10">
        <v>2018</v>
      </c>
      <c r="W776" t="str">
        <v>8e99a2cfed539d7ef02eabb5551d98d2</v>
      </c>
    </row>
    <row r="777" spans="1:23" hidden="1" thickBot="1" x14ac:dyDescent="0.4">
      <c r="A777" s="8" t="s">
        <v>3207</v>
      </c>
      <c r="B777" s="1" t="s">
        <v>17</v>
      </c>
      <c r="C777" s="2">
        <v>42793.687465277777</v>
      </c>
      <c r="D777" s="28">
        <v>42793</v>
      </c>
      <c r="E777" s="28"/>
      <c r="F777" s="5" t="s">
        <v>28</v>
      </c>
      <c r="G777" s="1" t="s">
        <v>3208</v>
      </c>
      <c r="H777" s="1" t="s">
        <v>353</v>
      </c>
      <c r="I777" s="1" t="s">
        <v>3209</v>
      </c>
      <c r="J777" s="39">
        <v>194.9</v>
      </c>
      <c r="K777" s="1" t="s">
        <v>22</v>
      </c>
      <c r="L777" s="1" t="s">
        <v>118</v>
      </c>
      <c r="M777" s="1" t="s">
        <v>24</v>
      </c>
      <c r="N777" s="1" t="s">
        <v>91</v>
      </c>
      <c r="O777" s="1" t="s">
        <v>24</v>
      </c>
      <c r="P777" s="7">
        <v>2</v>
      </c>
      <c r="Q777" s="3" t="s">
        <v>271</v>
      </c>
      <c r="R777" s="10">
        <v>2017</v>
      </c>
      <c r="W777" t="str">
        <v>396a9a6beb6d2d923c6310968d7da64d</v>
      </c>
    </row>
    <row r="778" spans="1:23" hidden="1" thickBot="1" x14ac:dyDescent="0.4">
      <c r="A778" s="8" t="s">
        <v>3210</v>
      </c>
      <c r="B778" s="1" t="s">
        <v>17</v>
      </c>
      <c r="C778" s="2">
        <v>43153.377766203703</v>
      </c>
      <c r="D778" s="28">
        <v>43153</v>
      </c>
      <c r="E778" s="28"/>
      <c r="F778" s="5" t="s">
        <v>71</v>
      </c>
      <c r="G778" s="1" t="s">
        <v>3211</v>
      </c>
      <c r="H778" s="1" t="s">
        <v>3212</v>
      </c>
      <c r="I778" s="1" t="s">
        <v>3213</v>
      </c>
      <c r="J778" s="39">
        <v>69.900000000000006</v>
      </c>
      <c r="K778" s="1" t="s">
        <v>75</v>
      </c>
      <c r="L778" s="1" t="s">
        <v>3214</v>
      </c>
      <c r="M778" s="1" t="s">
        <v>106</v>
      </c>
      <c r="N778" s="1" t="s">
        <v>565</v>
      </c>
      <c r="O778" s="1" t="s">
        <v>24</v>
      </c>
      <c r="P778" s="7">
        <v>2</v>
      </c>
      <c r="Q778" s="3" t="s">
        <v>69</v>
      </c>
      <c r="R778" s="10">
        <v>2018</v>
      </c>
      <c r="W778" t="str">
        <v>dc170ecd2fefc21a44d0040b830dfa60</v>
      </c>
    </row>
    <row r="779" spans="1:23" hidden="1" thickBot="1" x14ac:dyDescent="0.4">
      <c r="A779" s="8" t="s">
        <v>3215</v>
      </c>
      <c r="B779" s="1" t="s">
        <v>17</v>
      </c>
      <c r="C779" s="2">
        <v>43279.322025462963</v>
      </c>
      <c r="D779" s="28">
        <v>43279</v>
      </c>
      <c r="E779" s="28"/>
      <c r="F779" s="5" t="s">
        <v>28</v>
      </c>
      <c r="G779" s="1" t="s">
        <v>3216</v>
      </c>
      <c r="H779" s="1" t="s">
        <v>3217</v>
      </c>
      <c r="I779" s="1" t="s">
        <v>3218</v>
      </c>
      <c r="J779" s="39">
        <v>75</v>
      </c>
      <c r="K779" s="1" t="s">
        <v>32</v>
      </c>
      <c r="L779" s="1" t="s">
        <v>3219</v>
      </c>
      <c r="M779" s="1" t="s">
        <v>859</v>
      </c>
      <c r="N779" s="1" t="s">
        <v>98</v>
      </c>
      <c r="O779" s="1" t="s">
        <v>24</v>
      </c>
      <c r="P779" s="7">
        <v>6</v>
      </c>
      <c r="Q779" s="3" t="s">
        <v>57</v>
      </c>
      <c r="R779" s="10">
        <v>2018</v>
      </c>
      <c r="W779" t="str">
        <v>a9fb450008d4a94311a7288937b880e6</v>
      </c>
    </row>
    <row r="780" spans="1:23" hidden="1" thickBot="1" x14ac:dyDescent="0.4">
      <c r="A780" s="8" t="s">
        <v>3220</v>
      </c>
      <c r="B780" s="1" t="s">
        <v>17</v>
      </c>
      <c r="C780" s="2">
        <v>43261.457754629628</v>
      </c>
      <c r="D780" s="28">
        <v>43261</v>
      </c>
      <c r="E780" s="28"/>
      <c r="F780" s="5" t="s">
        <v>28</v>
      </c>
      <c r="G780" s="1" t="s">
        <v>331</v>
      </c>
      <c r="H780" s="1" t="s">
        <v>332</v>
      </c>
      <c r="I780" s="1" t="s">
        <v>3221</v>
      </c>
      <c r="J780" s="39">
        <v>119</v>
      </c>
      <c r="K780" s="1" t="s">
        <v>55</v>
      </c>
      <c r="L780" s="1" t="s">
        <v>1430</v>
      </c>
      <c r="M780" s="1" t="s">
        <v>85</v>
      </c>
      <c r="N780" s="1" t="s">
        <v>335</v>
      </c>
      <c r="O780" s="1" t="s">
        <v>85</v>
      </c>
      <c r="P780" s="7">
        <v>6</v>
      </c>
      <c r="Q780" s="3" t="s">
        <v>57</v>
      </c>
      <c r="R780" s="10">
        <v>2018</v>
      </c>
      <c r="W780" t="str">
        <v>528bf8e17d835da2b2716f8884040e75</v>
      </c>
    </row>
    <row r="781" spans="1:23" hidden="1" thickBot="1" x14ac:dyDescent="0.4">
      <c r="A781" s="8" t="s">
        <v>3222</v>
      </c>
      <c r="B781" s="1" t="s">
        <v>17</v>
      </c>
      <c r="C781" s="2">
        <v>43241.850405092591</v>
      </c>
      <c r="D781" s="28">
        <v>43241</v>
      </c>
      <c r="E781" s="28"/>
      <c r="F781" s="5" t="s">
        <v>28</v>
      </c>
      <c r="G781" s="1" t="s">
        <v>2191</v>
      </c>
      <c r="H781" s="1" t="s">
        <v>307</v>
      </c>
      <c r="I781" s="1" t="s">
        <v>3223</v>
      </c>
      <c r="J781" s="39">
        <v>86.9</v>
      </c>
      <c r="K781" s="1" t="s">
        <v>2015</v>
      </c>
      <c r="L781" s="1" t="s">
        <v>566</v>
      </c>
      <c r="M781" s="1" t="s">
        <v>540</v>
      </c>
      <c r="N781" s="1" t="s">
        <v>91</v>
      </c>
      <c r="O781" s="1" t="s">
        <v>24</v>
      </c>
      <c r="P781" s="7">
        <v>5</v>
      </c>
      <c r="Q781" s="3" t="s">
        <v>26</v>
      </c>
      <c r="R781" s="10">
        <v>2018</v>
      </c>
      <c r="W781" t="str">
        <v>51cb8de840f89dc3988470b2ee262f1f</v>
      </c>
    </row>
    <row r="782" spans="1:23" hidden="1" thickBot="1" x14ac:dyDescent="0.4">
      <c r="A782" s="8" t="s">
        <v>3224</v>
      </c>
      <c r="B782" s="1" t="s">
        <v>17</v>
      </c>
      <c r="C782" s="2">
        <v>42958.468425925923</v>
      </c>
      <c r="D782" s="28">
        <v>42958</v>
      </c>
      <c r="E782" s="28"/>
      <c r="F782" s="5" t="s">
        <v>28</v>
      </c>
      <c r="G782" s="1" t="s">
        <v>3225</v>
      </c>
      <c r="H782" s="1" t="s">
        <v>2997</v>
      </c>
      <c r="I782" s="1" t="s">
        <v>3226</v>
      </c>
      <c r="J782" s="39">
        <v>299.89999999999998</v>
      </c>
      <c r="K782" s="1" t="s">
        <v>55</v>
      </c>
      <c r="L782" s="1" t="s">
        <v>3227</v>
      </c>
      <c r="M782" s="1" t="s">
        <v>1146</v>
      </c>
      <c r="N782" s="1" t="s">
        <v>50</v>
      </c>
      <c r="O782" s="1" t="s">
        <v>24</v>
      </c>
      <c r="P782" s="7">
        <v>8</v>
      </c>
      <c r="Q782" s="3" t="s">
        <v>44</v>
      </c>
      <c r="R782" s="10">
        <v>2017</v>
      </c>
      <c r="W782" t="str">
        <v>1028ff13ccfac9ceef23604d7974a6d2</v>
      </c>
    </row>
    <row r="783" spans="1:23" hidden="1" thickBot="1" x14ac:dyDescent="0.4">
      <c r="A783" s="8" t="s">
        <v>3228</v>
      </c>
      <c r="B783" s="1" t="s">
        <v>17</v>
      </c>
      <c r="C783" s="2">
        <v>43307.556817129633</v>
      </c>
      <c r="D783" s="28">
        <v>43307</v>
      </c>
      <c r="E783" s="28"/>
      <c r="F783" s="5" t="s">
        <v>28</v>
      </c>
      <c r="G783" s="1" t="s">
        <v>87</v>
      </c>
      <c r="H783" s="1" t="s">
        <v>88</v>
      </c>
      <c r="I783" s="1" t="s">
        <v>3229</v>
      </c>
      <c r="J783" s="39">
        <v>54.99</v>
      </c>
      <c r="K783" s="1" t="s">
        <v>41</v>
      </c>
      <c r="L783" s="1" t="s">
        <v>1532</v>
      </c>
      <c r="M783" s="1" t="s">
        <v>24</v>
      </c>
      <c r="N783" s="1" t="s">
        <v>91</v>
      </c>
      <c r="O783" s="1" t="s">
        <v>24</v>
      </c>
      <c r="P783" s="7">
        <v>7</v>
      </c>
      <c r="Q783" s="3" t="s">
        <v>133</v>
      </c>
      <c r="R783" s="10">
        <v>2018</v>
      </c>
      <c r="W783" t="str">
        <v>1e21edc6c6810b5779fa6685c82a6a89</v>
      </c>
    </row>
    <row r="784" spans="1:23" hidden="1" thickBot="1" x14ac:dyDescent="0.4">
      <c r="A784" s="8" t="s">
        <v>3230</v>
      </c>
      <c r="B784" s="1" t="s">
        <v>17</v>
      </c>
      <c r="C784" s="2">
        <v>43067.98605324074</v>
      </c>
      <c r="D784" s="28">
        <v>43067</v>
      </c>
      <c r="E784" s="28"/>
      <c r="F784" s="5" t="s">
        <v>71</v>
      </c>
      <c r="G784" s="1" t="s">
        <v>3231</v>
      </c>
      <c r="H784" s="1" t="s">
        <v>3232</v>
      </c>
      <c r="I784" s="1" t="s">
        <v>3233</v>
      </c>
      <c r="J784" s="39">
        <v>29</v>
      </c>
      <c r="K784" s="1" t="s">
        <v>249</v>
      </c>
      <c r="L784" s="1" t="s">
        <v>3234</v>
      </c>
      <c r="M784" s="1" t="s">
        <v>285</v>
      </c>
      <c r="N784" s="1" t="s">
        <v>286</v>
      </c>
      <c r="O784" s="1" t="s">
        <v>287</v>
      </c>
      <c r="P784" s="7">
        <v>11</v>
      </c>
      <c r="Q784" s="3" t="s">
        <v>99</v>
      </c>
      <c r="R784" s="10">
        <v>2017</v>
      </c>
      <c r="W784" t="str">
        <v>d83268beec893067aeef7a062622d721</v>
      </c>
    </row>
    <row r="785" spans="1:23" hidden="1" thickBot="1" x14ac:dyDescent="0.4">
      <c r="A785" s="8" t="s">
        <v>3235</v>
      </c>
      <c r="B785" s="1" t="s">
        <v>17</v>
      </c>
      <c r="C785" s="2">
        <v>43025.937256944446</v>
      </c>
      <c r="D785" s="28">
        <v>43025</v>
      </c>
      <c r="E785" s="28"/>
      <c r="F785" s="5" t="s">
        <v>28</v>
      </c>
      <c r="G785" s="1" t="s">
        <v>2483</v>
      </c>
      <c r="H785" s="1" t="s">
        <v>2484</v>
      </c>
      <c r="I785" s="1" t="s">
        <v>3236</v>
      </c>
      <c r="J785" s="39">
        <v>45.9</v>
      </c>
      <c r="K785" s="1" t="s">
        <v>41</v>
      </c>
      <c r="L785" s="1" t="s">
        <v>925</v>
      </c>
      <c r="M785" s="1" t="s">
        <v>24</v>
      </c>
      <c r="N785" s="1" t="s">
        <v>50</v>
      </c>
      <c r="O785" s="1" t="s">
        <v>24</v>
      </c>
      <c r="P785" s="7">
        <v>10</v>
      </c>
      <c r="Q785" s="3" t="s">
        <v>366</v>
      </c>
      <c r="R785" s="10">
        <v>2017</v>
      </c>
      <c r="W785" t="str">
        <v>efcb1e3ac5e7826d0395156ddcce513d</v>
      </c>
    </row>
    <row r="786" spans="1:23" hidden="1" thickBot="1" x14ac:dyDescent="0.4">
      <c r="A786" s="8" t="s">
        <v>3237</v>
      </c>
      <c r="B786" s="1" t="s">
        <v>17</v>
      </c>
      <c r="C786" s="2">
        <v>42850.873703703706</v>
      </c>
      <c r="D786" s="28">
        <v>42850</v>
      </c>
      <c r="E786" s="28"/>
      <c r="F786" s="5" t="s">
        <v>28</v>
      </c>
      <c r="G786" s="1" t="s">
        <v>3238</v>
      </c>
      <c r="H786" s="1" t="s">
        <v>1878</v>
      </c>
      <c r="I786" s="1" t="s">
        <v>3239</v>
      </c>
      <c r="J786" s="39">
        <v>44.9</v>
      </c>
      <c r="K786" s="1"/>
      <c r="L786" s="1" t="s">
        <v>1040</v>
      </c>
      <c r="M786" s="1" t="s">
        <v>85</v>
      </c>
      <c r="N786" s="1" t="s">
        <v>1880</v>
      </c>
      <c r="O786" s="1" t="s">
        <v>85</v>
      </c>
      <c r="P786" s="7">
        <v>4</v>
      </c>
      <c r="Q786" s="3" t="s">
        <v>377</v>
      </c>
      <c r="R786" s="10">
        <v>2017</v>
      </c>
      <c r="W786" t="str">
        <v>29eb489b23b22ac3a867b2408dac5575</v>
      </c>
    </row>
    <row r="787" spans="1:23" hidden="1" thickBot="1" x14ac:dyDescent="0.4">
      <c r="A787" s="8" t="s">
        <v>3240</v>
      </c>
      <c r="B787" s="1" t="s">
        <v>17</v>
      </c>
      <c r="C787" s="2">
        <v>43146.518680555557</v>
      </c>
      <c r="D787" s="28">
        <v>43146</v>
      </c>
      <c r="E787" s="28"/>
      <c r="F787" s="5" t="s">
        <v>28</v>
      </c>
      <c r="G787" s="1" t="s">
        <v>3241</v>
      </c>
      <c r="H787" s="1" t="s">
        <v>3242</v>
      </c>
      <c r="I787" s="1" t="s">
        <v>3243</v>
      </c>
      <c r="J787" s="39">
        <v>70</v>
      </c>
      <c r="K787" s="1" t="s">
        <v>32</v>
      </c>
      <c r="L787" s="1" t="s">
        <v>3244</v>
      </c>
      <c r="M787" s="1" t="s">
        <v>24</v>
      </c>
      <c r="N787" s="1" t="s">
        <v>50</v>
      </c>
      <c r="O787" s="1" t="s">
        <v>24</v>
      </c>
      <c r="P787" s="7">
        <v>2</v>
      </c>
      <c r="Q787" s="3" t="s">
        <v>69</v>
      </c>
      <c r="R787" s="10">
        <v>2018</v>
      </c>
      <c r="W787" t="str">
        <v>45ffb70b5ab194d69842178149ef0c70</v>
      </c>
    </row>
    <row r="788" spans="1:23" hidden="1" thickBot="1" x14ac:dyDescent="0.4">
      <c r="A788" s="8" t="s">
        <v>3245</v>
      </c>
      <c r="B788" s="1" t="s">
        <v>17</v>
      </c>
      <c r="C788" s="2">
        <v>43077.949826388889</v>
      </c>
      <c r="D788" s="28">
        <v>43077</v>
      </c>
      <c r="E788" s="28"/>
      <c r="F788" s="5" t="s">
        <v>28</v>
      </c>
      <c r="G788" s="1" t="s">
        <v>3246</v>
      </c>
      <c r="H788" s="1" t="s">
        <v>2158</v>
      </c>
      <c r="I788" s="1" t="s">
        <v>3247</v>
      </c>
      <c r="J788" s="39">
        <v>249.99</v>
      </c>
      <c r="K788" s="1" t="s">
        <v>96</v>
      </c>
      <c r="L788" s="1" t="s">
        <v>286</v>
      </c>
      <c r="M788" s="1" t="s">
        <v>287</v>
      </c>
      <c r="N788" s="1" t="s">
        <v>34</v>
      </c>
      <c r="O788" s="1" t="s">
        <v>35</v>
      </c>
      <c r="P788" s="7">
        <v>12</v>
      </c>
      <c r="Q788" s="3" t="s">
        <v>138</v>
      </c>
      <c r="R788" s="10">
        <v>2017</v>
      </c>
      <c r="W788" t="str">
        <v>0380d4bc2621c9c80b674b729d4c6c02</v>
      </c>
    </row>
    <row r="789" spans="1:23" hidden="1" thickBot="1" x14ac:dyDescent="0.4">
      <c r="A789" s="8" t="s">
        <v>3248</v>
      </c>
      <c r="B789" s="1" t="s">
        <v>17</v>
      </c>
      <c r="C789" s="2">
        <v>42999.932303240741</v>
      </c>
      <c r="D789" s="28">
        <v>42999</v>
      </c>
      <c r="E789" s="28"/>
      <c r="F789" s="5" t="s">
        <v>28</v>
      </c>
      <c r="G789" s="1" t="s">
        <v>3249</v>
      </c>
      <c r="H789" s="1" t="s">
        <v>1245</v>
      </c>
      <c r="I789" s="1" t="s">
        <v>3250</v>
      </c>
      <c r="J789" s="39">
        <v>59.9</v>
      </c>
      <c r="K789" s="1" t="s">
        <v>1247</v>
      </c>
      <c r="L789" s="1" t="s">
        <v>3251</v>
      </c>
      <c r="M789" s="1" t="s">
        <v>24</v>
      </c>
      <c r="N789" s="1" t="s">
        <v>176</v>
      </c>
      <c r="O789" s="1" t="s">
        <v>24</v>
      </c>
      <c r="P789" s="7">
        <v>9</v>
      </c>
      <c r="Q789" s="3" t="s">
        <v>148</v>
      </c>
      <c r="R789" s="10">
        <v>2017</v>
      </c>
      <c r="W789" t="str">
        <v>98da8355e186d682f0013046d8ad6db7</v>
      </c>
    </row>
    <row r="790" spans="1:23" hidden="1" thickBot="1" x14ac:dyDescent="0.4">
      <c r="A790" s="8" t="s">
        <v>3252</v>
      </c>
      <c r="B790" s="1" t="s">
        <v>17</v>
      </c>
      <c r="C790" s="2">
        <v>43307.384074074071</v>
      </c>
      <c r="D790" s="28">
        <v>43307</v>
      </c>
      <c r="E790" s="28"/>
      <c r="F790" s="5" t="s">
        <v>28</v>
      </c>
      <c r="G790" s="1" t="s">
        <v>3253</v>
      </c>
      <c r="H790" s="1" t="s">
        <v>3254</v>
      </c>
      <c r="I790" s="1" t="s">
        <v>3255</v>
      </c>
      <c r="J790" s="39">
        <v>171.39</v>
      </c>
      <c r="K790" s="1" t="s">
        <v>22</v>
      </c>
      <c r="L790" s="1" t="s">
        <v>797</v>
      </c>
      <c r="M790" s="1" t="s">
        <v>285</v>
      </c>
      <c r="N790" s="1" t="s">
        <v>2443</v>
      </c>
      <c r="O790" s="1" t="s">
        <v>24</v>
      </c>
      <c r="P790" s="7">
        <v>7</v>
      </c>
      <c r="Q790" s="3" t="s">
        <v>133</v>
      </c>
      <c r="R790" s="10">
        <v>2018</v>
      </c>
      <c r="W790" t="str">
        <v>6ad3104da988fe60a015a15536c72e08</v>
      </c>
    </row>
    <row r="791" spans="1:23" hidden="1" thickBot="1" x14ac:dyDescent="0.4">
      <c r="A791" s="8" t="s">
        <v>3256</v>
      </c>
      <c r="B791" s="1" t="s">
        <v>17</v>
      </c>
      <c r="C791" s="2">
        <v>43230.95003472222</v>
      </c>
      <c r="D791" s="28">
        <v>43230</v>
      </c>
      <c r="E791" s="28"/>
      <c r="F791" s="5" t="s">
        <v>28</v>
      </c>
      <c r="G791" s="1" t="s">
        <v>3257</v>
      </c>
      <c r="H791" s="1" t="s">
        <v>3258</v>
      </c>
      <c r="I791" s="1" t="s">
        <v>3259</v>
      </c>
      <c r="J791" s="39">
        <v>498</v>
      </c>
      <c r="K791" s="1" t="s">
        <v>842</v>
      </c>
      <c r="L791" s="1" t="s">
        <v>3260</v>
      </c>
      <c r="M791" s="1" t="s">
        <v>106</v>
      </c>
      <c r="N791" s="1" t="s">
        <v>63</v>
      </c>
      <c r="O791" s="1" t="s">
        <v>24</v>
      </c>
      <c r="P791" s="7">
        <v>5</v>
      </c>
      <c r="Q791" s="3" t="s">
        <v>26</v>
      </c>
      <c r="R791" s="10">
        <v>2018</v>
      </c>
      <c r="W791" t="str">
        <v>fd607d0a02cb276bc764a15f80f0423f</v>
      </c>
    </row>
    <row r="792" spans="1:23" hidden="1" thickBot="1" x14ac:dyDescent="0.4">
      <c r="A792" s="8" t="s">
        <v>3261</v>
      </c>
      <c r="B792" s="1" t="s">
        <v>17</v>
      </c>
      <c r="C792" s="2">
        <v>43318.998043981483</v>
      </c>
      <c r="D792" s="28">
        <v>43318</v>
      </c>
      <c r="E792" s="28"/>
      <c r="F792" s="5" t="s">
        <v>28</v>
      </c>
      <c r="G792" s="1" t="s">
        <v>3262</v>
      </c>
      <c r="H792" s="1" t="s">
        <v>503</v>
      </c>
      <c r="I792" s="1" t="s">
        <v>3263</v>
      </c>
      <c r="J792" s="39">
        <v>50</v>
      </c>
      <c r="K792" s="1" t="s">
        <v>153</v>
      </c>
      <c r="L792" s="1" t="s">
        <v>3264</v>
      </c>
      <c r="M792" s="1" t="s">
        <v>24</v>
      </c>
      <c r="N792" s="1" t="s">
        <v>50</v>
      </c>
      <c r="O792" s="1" t="s">
        <v>24</v>
      </c>
      <c r="P792" s="7">
        <v>8</v>
      </c>
      <c r="Q792" s="3" t="s">
        <v>234</v>
      </c>
      <c r="R792" s="10">
        <v>2018</v>
      </c>
      <c r="W792" t="str">
        <v>bc2231bb0e615e5a4ebf963c448e127f</v>
      </c>
    </row>
    <row r="793" spans="1:23" hidden="1" thickBot="1" x14ac:dyDescent="0.4">
      <c r="A793" s="8" t="s">
        <v>3265</v>
      </c>
      <c r="B793" s="1" t="s">
        <v>17</v>
      </c>
      <c r="C793" s="2">
        <v>43242.499479166669</v>
      </c>
      <c r="D793" s="28">
        <v>43242</v>
      </c>
      <c r="E793" s="28"/>
      <c r="F793" s="5" t="s">
        <v>71</v>
      </c>
      <c r="G793" s="1" t="s">
        <v>3266</v>
      </c>
      <c r="H793" s="1" t="s">
        <v>214</v>
      </c>
      <c r="I793" s="1" t="s">
        <v>3267</v>
      </c>
      <c r="J793" s="39">
        <v>95</v>
      </c>
      <c r="K793" s="1" t="s">
        <v>32</v>
      </c>
      <c r="L793" s="1" t="s">
        <v>23</v>
      </c>
      <c r="M793" s="1" t="s">
        <v>24</v>
      </c>
      <c r="N793" s="1" t="s">
        <v>217</v>
      </c>
      <c r="O793" s="1" t="s">
        <v>24</v>
      </c>
      <c r="P793" s="7">
        <v>5</v>
      </c>
      <c r="Q793" s="3" t="s">
        <v>26</v>
      </c>
      <c r="R793" s="10">
        <v>2018</v>
      </c>
      <c r="W793" t="str">
        <v>68a049ac76db01ce0790c5dc64351140</v>
      </c>
    </row>
    <row r="794" spans="1:23" hidden="1" thickBot="1" x14ac:dyDescent="0.4">
      <c r="A794" s="8" t="s">
        <v>3268</v>
      </c>
      <c r="B794" s="1" t="s">
        <v>17</v>
      </c>
      <c r="C794" s="2">
        <v>42809.970231481479</v>
      </c>
      <c r="D794" s="28">
        <v>42809</v>
      </c>
      <c r="E794" s="28"/>
      <c r="F794" s="5" t="s">
        <v>28</v>
      </c>
      <c r="G794" s="1" t="s">
        <v>3269</v>
      </c>
      <c r="H794" s="1" t="s">
        <v>1805</v>
      </c>
      <c r="I794" s="1" t="s">
        <v>3270</v>
      </c>
      <c r="J794" s="39">
        <v>162</v>
      </c>
      <c r="K794" s="1" t="s">
        <v>256</v>
      </c>
      <c r="L794" s="1" t="s">
        <v>90</v>
      </c>
      <c r="M794" s="1" t="s">
        <v>24</v>
      </c>
      <c r="N794" s="1" t="s">
        <v>147</v>
      </c>
      <c r="O794" s="1" t="s">
        <v>24</v>
      </c>
      <c r="P794" s="7">
        <v>3</v>
      </c>
      <c r="Q794" s="3" t="s">
        <v>244</v>
      </c>
      <c r="R794" s="10">
        <v>2017</v>
      </c>
      <c r="W794" t="str">
        <v>a8f2de0bd364d148696276ada61777f7</v>
      </c>
    </row>
    <row r="795" spans="1:23" hidden="1" thickBot="1" x14ac:dyDescent="0.4">
      <c r="A795" s="8" t="s">
        <v>3271</v>
      </c>
      <c r="B795" s="1" t="s">
        <v>17</v>
      </c>
      <c r="C795" s="2">
        <v>43138.495729166665</v>
      </c>
      <c r="D795" s="28">
        <v>43138</v>
      </c>
      <c r="E795" s="28"/>
      <c r="F795" s="5" t="s">
        <v>28</v>
      </c>
      <c r="G795" s="1" t="s">
        <v>3272</v>
      </c>
      <c r="H795" s="1" t="s">
        <v>1076</v>
      </c>
      <c r="I795" s="1" t="s">
        <v>3273</v>
      </c>
      <c r="J795" s="39">
        <v>199</v>
      </c>
      <c r="K795" s="1" t="s">
        <v>340</v>
      </c>
      <c r="L795" s="1" t="s">
        <v>3274</v>
      </c>
      <c r="M795" s="1" t="s">
        <v>85</v>
      </c>
      <c r="N795" s="1" t="s">
        <v>50</v>
      </c>
      <c r="O795" s="1" t="s">
        <v>24</v>
      </c>
      <c r="P795" s="7">
        <v>2</v>
      </c>
      <c r="Q795" s="3" t="s">
        <v>69</v>
      </c>
      <c r="R795" s="10">
        <v>2018</v>
      </c>
      <c r="W795" t="str">
        <v>e37feadc571ee63dee76cb4421db723b</v>
      </c>
    </row>
    <row r="796" spans="1:23" hidden="1" thickBot="1" x14ac:dyDescent="0.4">
      <c r="A796" s="8" t="s">
        <v>3275</v>
      </c>
      <c r="B796" s="1" t="s">
        <v>17</v>
      </c>
      <c r="C796" s="2">
        <v>43060.837442129632</v>
      </c>
      <c r="D796" s="28">
        <v>43060</v>
      </c>
      <c r="E796" s="28"/>
      <c r="F796" s="5" t="s">
        <v>28</v>
      </c>
      <c r="G796" s="1" t="s">
        <v>3276</v>
      </c>
      <c r="H796" s="1" t="s">
        <v>1023</v>
      </c>
      <c r="I796" s="1" t="s">
        <v>3277</v>
      </c>
      <c r="J796" s="39">
        <v>89.9</v>
      </c>
      <c r="K796" s="1" t="s">
        <v>75</v>
      </c>
      <c r="L796" s="1" t="s">
        <v>1398</v>
      </c>
      <c r="M796" s="1" t="s">
        <v>24</v>
      </c>
      <c r="N796" s="1" t="s">
        <v>1026</v>
      </c>
      <c r="O796" s="1" t="s">
        <v>78</v>
      </c>
      <c r="P796" s="7">
        <v>11</v>
      </c>
      <c r="Q796" s="3" t="s">
        <v>99</v>
      </c>
      <c r="R796" s="10">
        <v>2017</v>
      </c>
      <c r="W796" t="str">
        <v>ab2dca30f9aa2566e582854315d22d95</v>
      </c>
    </row>
    <row r="797" spans="1:23" hidden="1" thickBot="1" x14ac:dyDescent="0.4">
      <c r="A797" s="8" t="s">
        <v>3278</v>
      </c>
      <c r="B797" s="1" t="s">
        <v>17</v>
      </c>
      <c r="C797" s="2">
        <v>42946.726238425923</v>
      </c>
      <c r="D797" s="28">
        <v>42946</v>
      </c>
      <c r="E797" s="28"/>
      <c r="F797" s="5" t="s">
        <v>28</v>
      </c>
      <c r="G797" s="1" t="s">
        <v>3279</v>
      </c>
      <c r="H797" s="1" t="s">
        <v>2271</v>
      </c>
      <c r="I797" s="1" t="s">
        <v>3280</v>
      </c>
      <c r="J797" s="39">
        <v>72</v>
      </c>
      <c r="K797" s="1" t="s">
        <v>96</v>
      </c>
      <c r="L797" s="1" t="s">
        <v>286</v>
      </c>
      <c r="M797" s="1" t="s">
        <v>287</v>
      </c>
      <c r="N797" s="1" t="s">
        <v>566</v>
      </c>
      <c r="O797" s="1" t="s">
        <v>540</v>
      </c>
      <c r="P797" s="7">
        <v>7</v>
      </c>
      <c r="Q797" s="3" t="s">
        <v>64</v>
      </c>
      <c r="R797" s="10">
        <v>2017</v>
      </c>
      <c r="W797" t="str">
        <v>6026ab778a91a44d6099fd3734dfb44a</v>
      </c>
    </row>
    <row r="798" spans="1:23" hidden="1" thickBot="1" x14ac:dyDescent="0.4">
      <c r="A798" s="8" t="s">
        <v>3281</v>
      </c>
      <c r="B798" s="1" t="s">
        <v>17</v>
      </c>
      <c r="C798" s="2">
        <v>42871.551122685189</v>
      </c>
      <c r="D798" s="28">
        <v>42871</v>
      </c>
      <c r="E798" s="28"/>
      <c r="F798" s="5" t="s">
        <v>71</v>
      </c>
      <c r="G798" s="1" t="s">
        <v>3282</v>
      </c>
      <c r="H798" s="1" t="s">
        <v>1343</v>
      </c>
      <c r="I798" s="1" t="s">
        <v>3283</v>
      </c>
      <c r="J798" s="39">
        <v>104</v>
      </c>
      <c r="K798" s="1" t="s">
        <v>96</v>
      </c>
      <c r="L798" s="1" t="s">
        <v>34</v>
      </c>
      <c r="M798" s="1" t="s">
        <v>35</v>
      </c>
      <c r="N798" s="1" t="s">
        <v>1346</v>
      </c>
      <c r="O798" s="1" t="s">
        <v>24</v>
      </c>
      <c r="P798" s="7">
        <v>5</v>
      </c>
      <c r="Q798" s="3" t="s">
        <v>185</v>
      </c>
      <c r="R798" s="10">
        <v>2017</v>
      </c>
      <c r="W798" t="str">
        <v>3180df618dceb8b0fc74ea13612333fe</v>
      </c>
    </row>
    <row r="799" spans="1:23" hidden="1" thickBot="1" x14ac:dyDescent="0.4">
      <c r="A799" s="8" t="s">
        <v>3284</v>
      </c>
      <c r="B799" s="1" t="s">
        <v>17</v>
      </c>
      <c r="C799" s="2">
        <v>42899.366157407407</v>
      </c>
      <c r="D799" s="28">
        <v>42899</v>
      </c>
      <c r="E799" s="28"/>
      <c r="F799" s="5" t="s">
        <v>28</v>
      </c>
      <c r="G799" s="1" t="s">
        <v>1369</v>
      </c>
      <c r="H799" s="1" t="s">
        <v>151</v>
      </c>
      <c r="I799" s="1" t="s">
        <v>3285</v>
      </c>
      <c r="J799" s="39">
        <v>59.9</v>
      </c>
      <c r="K799" s="1" t="s">
        <v>153</v>
      </c>
      <c r="L799" s="1" t="s">
        <v>118</v>
      </c>
      <c r="M799" s="1" t="s">
        <v>24</v>
      </c>
      <c r="N799" s="1" t="s">
        <v>155</v>
      </c>
      <c r="O799" s="1" t="s">
        <v>24</v>
      </c>
      <c r="P799" s="7">
        <v>6</v>
      </c>
      <c r="Q799" s="3" t="s">
        <v>119</v>
      </c>
      <c r="R799" s="10">
        <v>2017</v>
      </c>
      <c r="W799" t="str">
        <v>6c2332524797ccf47797e85207250b4a</v>
      </c>
    </row>
    <row r="800" spans="1:23" hidden="1" thickBot="1" x14ac:dyDescent="0.4">
      <c r="A800" s="8" t="s">
        <v>3286</v>
      </c>
      <c r="B800" s="1" t="s">
        <v>17</v>
      </c>
      <c r="C800" s="2">
        <v>43109.509027777778</v>
      </c>
      <c r="D800" s="28">
        <v>43109</v>
      </c>
      <c r="E800" s="28"/>
      <c r="F800" s="5" t="s">
        <v>28</v>
      </c>
      <c r="G800" s="1" t="s">
        <v>3287</v>
      </c>
      <c r="H800" s="1" t="s">
        <v>2608</v>
      </c>
      <c r="I800" s="1" t="s">
        <v>3288</v>
      </c>
      <c r="J800" s="39">
        <v>599</v>
      </c>
      <c r="K800" s="1" t="s">
        <v>124</v>
      </c>
      <c r="L800" s="1" t="s">
        <v>118</v>
      </c>
      <c r="M800" s="1" t="s">
        <v>24</v>
      </c>
      <c r="N800" s="1" t="s">
        <v>2610</v>
      </c>
      <c r="O800" s="1" t="s">
        <v>126</v>
      </c>
      <c r="P800" s="7">
        <v>1</v>
      </c>
      <c r="Q800" s="3" t="s">
        <v>107</v>
      </c>
      <c r="R800" s="10">
        <v>2018</v>
      </c>
      <c r="W800" t="str">
        <v>59e4b15bc4ba90075398df42e550a289</v>
      </c>
    </row>
    <row r="801" spans="1:23" hidden="1" thickBot="1" x14ac:dyDescent="0.4">
      <c r="A801" s="8" t="s">
        <v>3289</v>
      </c>
      <c r="B801" s="1" t="s">
        <v>17</v>
      </c>
      <c r="C801" s="2">
        <v>43070.367384259262</v>
      </c>
      <c r="D801" s="28">
        <v>43070</v>
      </c>
      <c r="E801" s="28"/>
      <c r="F801" s="5" t="s">
        <v>71</v>
      </c>
      <c r="G801" s="1" t="s">
        <v>3290</v>
      </c>
      <c r="H801" s="1" t="s">
        <v>3291</v>
      </c>
      <c r="I801" s="1" t="s">
        <v>3292</v>
      </c>
      <c r="J801" s="39">
        <v>39.9</v>
      </c>
      <c r="K801" s="1" t="s">
        <v>96</v>
      </c>
      <c r="L801" s="1" t="s">
        <v>23</v>
      </c>
      <c r="M801" s="1" t="s">
        <v>24</v>
      </c>
      <c r="N801" s="1" t="s">
        <v>50</v>
      </c>
      <c r="O801" s="1" t="s">
        <v>24</v>
      </c>
      <c r="P801" s="7">
        <v>12</v>
      </c>
      <c r="Q801" s="3" t="s">
        <v>138</v>
      </c>
      <c r="R801" s="10">
        <v>2017</v>
      </c>
      <c r="W801" t="str">
        <v>34fad2c694d4b57ef78b164a097cf817</v>
      </c>
    </row>
    <row r="802" spans="1:23" hidden="1" thickBot="1" x14ac:dyDescent="0.4">
      <c r="A802" s="8" t="s">
        <v>3293</v>
      </c>
      <c r="B802" s="1" t="s">
        <v>17</v>
      </c>
      <c r="C802" s="2">
        <v>43164.390150462961</v>
      </c>
      <c r="D802" s="28">
        <v>43164</v>
      </c>
      <c r="E802" s="28"/>
      <c r="F802" s="5" t="s">
        <v>28</v>
      </c>
      <c r="G802" s="1" t="s">
        <v>2267</v>
      </c>
      <c r="H802" s="1" t="s">
        <v>742</v>
      </c>
      <c r="I802" s="1" t="s">
        <v>3294</v>
      </c>
      <c r="J802" s="39">
        <v>159.77000000000001</v>
      </c>
      <c r="K802" s="1"/>
      <c r="L802" s="1" t="s">
        <v>1539</v>
      </c>
      <c r="M802" s="1" t="s">
        <v>1146</v>
      </c>
      <c r="N802" s="1" t="s">
        <v>98</v>
      </c>
      <c r="O802" s="1" t="s">
        <v>24</v>
      </c>
      <c r="P802" s="7">
        <v>3</v>
      </c>
      <c r="Q802" s="3" t="s">
        <v>200</v>
      </c>
      <c r="R802" s="10">
        <v>2018</v>
      </c>
      <c r="W802" t="str">
        <v>213014b043512462e21606eccb1a4aae</v>
      </c>
    </row>
    <row r="803" spans="1:23" hidden="1" thickBot="1" x14ac:dyDescent="0.4">
      <c r="A803" s="8" t="s">
        <v>3295</v>
      </c>
      <c r="B803" s="1" t="s">
        <v>17</v>
      </c>
      <c r="C803" s="2">
        <v>43321.709652777776</v>
      </c>
      <c r="D803" s="28">
        <v>43321</v>
      </c>
      <c r="E803" s="28"/>
      <c r="F803" s="5" t="s">
        <v>18</v>
      </c>
      <c r="G803" s="1" t="s">
        <v>562</v>
      </c>
      <c r="H803" s="1" t="s">
        <v>563</v>
      </c>
      <c r="I803" s="1" t="s">
        <v>3296</v>
      </c>
      <c r="J803" s="39">
        <v>28.9</v>
      </c>
      <c r="K803" s="1" t="s">
        <v>96</v>
      </c>
      <c r="L803" s="1" t="s">
        <v>2390</v>
      </c>
      <c r="M803" s="1" t="s">
        <v>540</v>
      </c>
      <c r="N803" s="1" t="s">
        <v>566</v>
      </c>
      <c r="O803" s="1" t="s">
        <v>540</v>
      </c>
      <c r="P803" s="7">
        <v>8</v>
      </c>
      <c r="Q803" s="3" t="s">
        <v>234</v>
      </c>
      <c r="R803" s="10">
        <v>2018</v>
      </c>
      <c r="W803" t="str">
        <v>e39bbac2f576136835e2f21b52aeb8eb</v>
      </c>
    </row>
    <row r="804" spans="1:23" hidden="1" thickBot="1" x14ac:dyDescent="0.4">
      <c r="A804" s="8" t="s">
        <v>3297</v>
      </c>
      <c r="B804" s="1" t="s">
        <v>1511</v>
      </c>
      <c r="C804" s="2">
        <v>42851.94363425926</v>
      </c>
      <c r="D804" s="28">
        <v>42851</v>
      </c>
      <c r="E804" s="28"/>
      <c r="F804" s="5" t="s">
        <v>372</v>
      </c>
      <c r="G804" s="1" t="s">
        <v>3298</v>
      </c>
      <c r="H804" s="1" t="s">
        <v>3299</v>
      </c>
      <c r="I804" s="1" t="s">
        <v>3300</v>
      </c>
      <c r="J804" s="39">
        <v>17.899999999999999</v>
      </c>
      <c r="K804" s="1" t="s">
        <v>55</v>
      </c>
      <c r="L804" s="1" t="s">
        <v>56</v>
      </c>
      <c r="M804" s="1" t="s">
        <v>24</v>
      </c>
      <c r="N804" s="1" t="s">
        <v>50</v>
      </c>
      <c r="O804" s="1" t="s">
        <v>24</v>
      </c>
      <c r="P804" s="7">
        <v>4</v>
      </c>
      <c r="Q804" s="3" t="s">
        <v>377</v>
      </c>
      <c r="R804" s="10">
        <v>2017</v>
      </c>
      <c r="W804" t="str">
        <v>17635bd7488306e5da70e0c945e5fe83</v>
      </c>
    </row>
    <row r="805" spans="1:23" hidden="1" thickBot="1" x14ac:dyDescent="0.4">
      <c r="A805" s="8" t="s">
        <v>3301</v>
      </c>
      <c r="B805" s="1" t="s">
        <v>17</v>
      </c>
      <c r="C805" s="2">
        <v>42894.866168981483</v>
      </c>
      <c r="D805" s="28">
        <v>42894</v>
      </c>
      <c r="E805" s="28"/>
      <c r="F805" s="5" t="s">
        <v>28</v>
      </c>
      <c r="G805" s="1" t="s">
        <v>3302</v>
      </c>
      <c r="H805" s="1" t="s">
        <v>220</v>
      </c>
      <c r="I805" s="1" t="s">
        <v>3303</v>
      </c>
      <c r="J805" s="39">
        <v>42.99</v>
      </c>
      <c r="K805" s="1" t="s">
        <v>222</v>
      </c>
      <c r="L805" s="1" t="s">
        <v>3304</v>
      </c>
      <c r="M805" s="1" t="s">
        <v>3305</v>
      </c>
      <c r="N805" s="1" t="s">
        <v>50</v>
      </c>
      <c r="O805" s="1" t="s">
        <v>24</v>
      </c>
      <c r="P805" s="7">
        <v>6</v>
      </c>
      <c r="Q805" s="3" t="s">
        <v>119</v>
      </c>
      <c r="R805" s="10">
        <v>2017</v>
      </c>
      <c r="W805" t="str">
        <v>6683aa4f73f7869ec65ebeeef53f700b</v>
      </c>
    </row>
    <row r="806" spans="1:23" hidden="1" thickBot="1" x14ac:dyDescent="0.4">
      <c r="A806" s="8" t="s">
        <v>3306</v>
      </c>
      <c r="B806" s="1" t="s">
        <v>1511</v>
      </c>
      <c r="C806" s="2">
        <v>42956.539479166669</v>
      </c>
      <c r="D806" s="28">
        <v>42956</v>
      </c>
      <c r="E806" s="28"/>
      <c r="F806" s="5" t="s">
        <v>28</v>
      </c>
      <c r="G806" s="1" t="s">
        <v>3307</v>
      </c>
      <c r="H806" s="1" t="s">
        <v>81</v>
      </c>
      <c r="I806" s="1" t="s">
        <v>3308</v>
      </c>
      <c r="J806" s="39">
        <v>248.25</v>
      </c>
      <c r="K806" s="1" t="s">
        <v>124</v>
      </c>
      <c r="L806" s="1" t="s">
        <v>611</v>
      </c>
      <c r="M806" s="1" t="s">
        <v>35</v>
      </c>
      <c r="N806" s="1" t="s">
        <v>84</v>
      </c>
      <c r="O806" s="1" t="s">
        <v>85</v>
      </c>
      <c r="P806" s="7">
        <v>8</v>
      </c>
      <c r="Q806" s="3" t="s">
        <v>44</v>
      </c>
      <c r="R806" s="10">
        <v>2017</v>
      </c>
      <c r="W806" t="str">
        <v>22d494f5aa645ca9c597962040fc930f</v>
      </c>
    </row>
    <row r="807" spans="1:23" hidden="1" thickBot="1" x14ac:dyDescent="0.4">
      <c r="A807" s="8" t="s">
        <v>3309</v>
      </c>
      <c r="B807" s="1" t="s">
        <v>17</v>
      </c>
      <c r="C807" s="2">
        <v>42991.832546296297</v>
      </c>
      <c r="D807" s="28">
        <v>42991</v>
      </c>
      <c r="E807" s="28"/>
      <c r="F807" s="5" t="s">
        <v>28</v>
      </c>
      <c r="G807" s="1" t="s">
        <v>3310</v>
      </c>
      <c r="H807" s="1" t="s">
        <v>386</v>
      </c>
      <c r="I807" s="1" t="s">
        <v>3311</v>
      </c>
      <c r="J807" s="39">
        <v>69.900000000000006</v>
      </c>
      <c r="K807" s="1" t="s">
        <v>55</v>
      </c>
      <c r="L807" s="1" t="s">
        <v>3312</v>
      </c>
      <c r="M807" s="1" t="s">
        <v>24</v>
      </c>
      <c r="N807" s="1" t="s">
        <v>34</v>
      </c>
      <c r="O807" s="1" t="s">
        <v>35</v>
      </c>
      <c r="P807" s="7">
        <v>9</v>
      </c>
      <c r="Q807" s="3" t="s">
        <v>148</v>
      </c>
      <c r="R807" s="10">
        <v>2017</v>
      </c>
      <c r="W807" t="str">
        <v>485a9b5ac4906bb7eaac99931164c87b</v>
      </c>
    </row>
    <row r="808" spans="1:23" hidden="1" thickBot="1" x14ac:dyDescent="0.4">
      <c r="A808" s="8" t="s">
        <v>3313</v>
      </c>
      <c r="B808" s="1" t="s">
        <v>17</v>
      </c>
      <c r="C808" s="2">
        <v>43192.38177083333</v>
      </c>
      <c r="D808" s="28">
        <v>43192</v>
      </c>
      <c r="E808" s="28"/>
      <c r="F808" s="5" t="s">
        <v>18</v>
      </c>
      <c r="G808" s="1" t="s">
        <v>3314</v>
      </c>
      <c r="H808" s="1" t="s">
        <v>20</v>
      </c>
      <c r="I808" s="1" t="s">
        <v>3315</v>
      </c>
      <c r="J808" s="39">
        <v>116.99</v>
      </c>
      <c r="K808" s="1" t="s">
        <v>681</v>
      </c>
      <c r="L808" s="1" t="s">
        <v>3316</v>
      </c>
      <c r="M808" s="1" t="s">
        <v>78</v>
      </c>
      <c r="N808" s="1" t="s">
        <v>25</v>
      </c>
      <c r="O808" s="1" t="s">
        <v>24</v>
      </c>
      <c r="P808" s="7">
        <v>4</v>
      </c>
      <c r="Q808" s="3" t="s">
        <v>36</v>
      </c>
      <c r="R808" s="10">
        <v>2018</v>
      </c>
      <c r="W808" t="str">
        <v>63033c7afa7443f6f4d862d70fcf413f</v>
      </c>
    </row>
    <row r="809" spans="1:23" hidden="1" thickBot="1" x14ac:dyDescent="0.4">
      <c r="A809" s="8" t="s">
        <v>3317</v>
      </c>
      <c r="B809" s="1" t="s">
        <v>17</v>
      </c>
      <c r="C809" s="2">
        <v>43108.439803240741</v>
      </c>
      <c r="D809" s="28">
        <v>43108</v>
      </c>
      <c r="E809" s="28"/>
      <c r="F809" s="5" t="s">
        <v>28</v>
      </c>
      <c r="G809" s="1" t="s">
        <v>3318</v>
      </c>
      <c r="H809" s="1" t="s">
        <v>67</v>
      </c>
      <c r="I809" s="1" t="s">
        <v>3319</v>
      </c>
      <c r="J809" s="39">
        <v>30</v>
      </c>
      <c r="K809" s="1" t="s">
        <v>32</v>
      </c>
      <c r="L809" s="1" t="s">
        <v>286</v>
      </c>
      <c r="M809" s="1" t="s">
        <v>287</v>
      </c>
      <c r="N809" s="1" t="s">
        <v>50</v>
      </c>
      <c r="O809" s="1" t="s">
        <v>24</v>
      </c>
      <c r="P809" s="7">
        <v>1</v>
      </c>
      <c r="Q809" s="3" t="s">
        <v>107</v>
      </c>
      <c r="R809" s="10">
        <v>2018</v>
      </c>
      <c r="W809" t="str">
        <v>166029aa4dc1bed21f0d50ebdb4ef286</v>
      </c>
    </row>
    <row r="810" spans="1:23" hidden="1" thickBot="1" x14ac:dyDescent="0.4">
      <c r="A810" s="8" t="s">
        <v>3320</v>
      </c>
      <c r="B810" s="1" t="s">
        <v>17</v>
      </c>
      <c r="C810" s="2">
        <v>43164.494062500002</v>
      </c>
      <c r="D810" s="28">
        <v>43164</v>
      </c>
      <c r="E810" s="28"/>
      <c r="F810" s="5" t="s">
        <v>28</v>
      </c>
      <c r="G810" s="1" t="s">
        <v>818</v>
      </c>
      <c r="H810" s="1" t="s">
        <v>151</v>
      </c>
      <c r="I810" s="1" t="s">
        <v>3321</v>
      </c>
      <c r="J810" s="39">
        <v>53.9</v>
      </c>
      <c r="K810" s="1" t="s">
        <v>153</v>
      </c>
      <c r="L810" s="1" t="s">
        <v>3322</v>
      </c>
      <c r="M810" s="1" t="s">
        <v>85</v>
      </c>
      <c r="N810" s="1" t="s">
        <v>155</v>
      </c>
      <c r="O810" s="1" t="s">
        <v>24</v>
      </c>
      <c r="P810" s="7">
        <v>3</v>
      </c>
      <c r="Q810" s="3" t="s">
        <v>200</v>
      </c>
      <c r="R810" s="10">
        <v>2018</v>
      </c>
      <c r="W810" t="str">
        <v>a3fb3b6bb8e09643668fa1ed2591b149</v>
      </c>
    </row>
    <row r="811" spans="1:23" hidden="1" thickBot="1" x14ac:dyDescent="0.4">
      <c r="A811" s="8" t="s">
        <v>3323</v>
      </c>
      <c r="B811" s="1" t="s">
        <v>17</v>
      </c>
      <c r="C811" s="2">
        <v>42962.443518518521</v>
      </c>
      <c r="D811" s="28">
        <v>42962</v>
      </c>
      <c r="E811" s="28"/>
      <c r="F811" s="5" t="s">
        <v>28</v>
      </c>
      <c r="G811" s="1" t="s">
        <v>3324</v>
      </c>
      <c r="H811" s="1" t="s">
        <v>902</v>
      </c>
      <c r="I811" s="1" t="s">
        <v>3325</v>
      </c>
      <c r="J811" s="39">
        <v>79</v>
      </c>
      <c r="K811" s="1" t="s">
        <v>75</v>
      </c>
      <c r="L811" s="1" t="s">
        <v>2390</v>
      </c>
      <c r="M811" s="1" t="s">
        <v>540</v>
      </c>
      <c r="N811" s="1" t="s">
        <v>63</v>
      </c>
      <c r="O811" s="1" t="s">
        <v>24</v>
      </c>
      <c r="P811" s="7">
        <v>8</v>
      </c>
      <c r="Q811" s="3" t="s">
        <v>44</v>
      </c>
      <c r="R811" s="10">
        <v>2017</v>
      </c>
      <c r="W811" t="str">
        <v>cb7adcbe8f1cc9dfa83f5bd41d81ec8c</v>
      </c>
    </row>
    <row r="812" spans="1:23" hidden="1" thickBot="1" x14ac:dyDescent="0.4">
      <c r="A812" s="8" t="s">
        <v>3326</v>
      </c>
      <c r="B812" s="1" t="s">
        <v>17</v>
      </c>
      <c r="C812" s="2">
        <v>43140.910925925928</v>
      </c>
      <c r="D812" s="28">
        <v>43140</v>
      </c>
      <c r="E812" s="28"/>
      <c r="F812" s="5" t="s">
        <v>28</v>
      </c>
      <c r="G812" s="1" t="s">
        <v>2333</v>
      </c>
      <c r="H812" s="1" t="s">
        <v>2334</v>
      </c>
      <c r="I812" s="1" t="s">
        <v>3327</v>
      </c>
      <c r="J812" s="39">
        <v>29.99</v>
      </c>
      <c r="K812" s="1" t="s">
        <v>429</v>
      </c>
      <c r="L812" s="1" t="s">
        <v>2390</v>
      </c>
      <c r="M812" s="1" t="s">
        <v>540</v>
      </c>
      <c r="N812" s="1" t="s">
        <v>118</v>
      </c>
      <c r="O812" s="1" t="s">
        <v>24</v>
      </c>
      <c r="P812" s="7">
        <v>2</v>
      </c>
      <c r="Q812" s="3" t="s">
        <v>69</v>
      </c>
      <c r="R812" s="10">
        <v>2018</v>
      </c>
      <c r="W812" t="str">
        <v>a6338c083da70631fcd9cdb8a9ccac29</v>
      </c>
    </row>
    <row r="813" spans="1:23" hidden="1" thickBot="1" x14ac:dyDescent="0.4">
      <c r="A813" s="8" t="s">
        <v>3328</v>
      </c>
      <c r="B813" s="1" t="s">
        <v>17</v>
      </c>
      <c r="C813" s="2">
        <v>43299.388796296298</v>
      </c>
      <c r="D813" s="28">
        <v>43299</v>
      </c>
      <c r="E813" s="28"/>
      <c r="F813" s="5" t="s">
        <v>28</v>
      </c>
      <c r="G813" s="1" t="s">
        <v>3329</v>
      </c>
      <c r="H813" s="1" t="s">
        <v>3330</v>
      </c>
      <c r="I813" s="1" t="s">
        <v>3331</v>
      </c>
      <c r="J813" s="39">
        <v>390</v>
      </c>
      <c r="K813" s="1" t="s">
        <v>55</v>
      </c>
      <c r="L813" s="1" t="s">
        <v>23</v>
      </c>
      <c r="M813" s="1" t="s">
        <v>24</v>
      </c>
      <c r="N813" s="1" t="s">
        <v>50</v>
      </c>
      <c r="O813" s="1" t="s">
        <v>24</v>
      </c>
      <c r="P813" s="7">
        <v>7</v>
      </c>
      <c r="Q813" s="3" t="s">
        <v>133</v>
      </c>
      <c r="R813" s="10">
        <v>2018</v>
      </c>
      <c r="W813" t="str">
        <v>ae2756437d2b0a5f0c9702d7ea130e41</v>
      </c>
    </row>
    <row r="814" spans="1:23" hidden="1" thickBot="1" x14ac:dyDescent="0.4">
      <c r="A814" s="8" t="s">
        <v>3332</v>
      </c>
      <c r="B814" s="1" t="s">
        <v>17</v>
      </c>
      <c r="C814" s="2">
        <v>42875.333078703705</v>
      </c>
      <c r="D814" s="28">
        <v>42875</v>
      </c>
      <c r="E814" s="28"/>
      <c r="F814" s="5" t="s">
        <v>28</v>
      </c>
      <c r="G814" s="1" t="s">
        <v>3333</v>
      </c>
      <c r="H814" s="1" t="s">
        <v>316</v>
      </c>
      <c r="I814" s="1" t="s">
        <v>3334</v>
      </c>
      <c r="J814" s="39">
        <v>399.99</v>
      </c>
      <c r="K814" s="1" t="s">
        <v>117</v>
      </c>
      <c r="L814" s="1" t="s">
        <v>3335</v>
      </c>
      <c r="M814" s="1" t="s">
        <v>540</v>
      </c>
      <c r="N814" s="1" t="s">
        <v>50</v>
      </c>
      <c r="O814" s="1" t="s">
        <v>24</v>
      </c>
      <c r="P814" s="7">
        <v>5</v>
      </c>
      <c r="Q814" s="3" t="s">
        <v>185</v>
      </c>
      <c r="R814" s="10">
        <v>2017</v>
      </c>
      <c r="W814" t="str">
        <v>78ed8bc9a17147a0c51493edd0d1cf70</v>
      </c>
    </row>
    <row r="815" spans="1:23" hidden="1" thickBot="1" x14ac:dyDescent="0.4">
      <c r="A815" s="8" t="s">
        <v>3336</v>
      </c>
      <c r="B815" s="1" t="s">
        <v>17</v>
      </c>
      <c r="C815" s="2">
        <v>43160.728263888886</v>
      </c>
      <c r="D815" s="28">
        <v>43160</v>
      </c>
      <c r="E815" s="28"/>
      <c r="F815" s="5" t="s">
        <v>28</v>
      </c>
      <c r="G815" s="1" t="s">
        <v>1930</v>
      </c>
      <c r="H815" s="1" t="s">
        <v>1931</v>
      </c>
      <c r="I815" s="1" t="s">
        <v>3337</v>
      </c>
      <c r="J815" s="39">
        <v>349.9</v>
      </c>
      <c r="K815" s="1" t="s">
        <v>32</v>
      </c>
      <c r="L815" s="1" t="s">
        <v>105</v>
      </c>
      <c r="M815" s="1" t="s">
        <v>106</v>
      </c>
      <c r="N815" s="1" t="s">
        <v>143</v>
      </c>
      <c r="O815" s="1" t="s">
        <v>78</v>
      </c>
      <c r="P815" s="7">
        <v>3</v>
      </c>
      <c r="Q815" s="3" t="s">
        <v>200</v>
      </c>
      <c r="R815" s="10">
        <v>2018</v>
      </c>
      <c r="W815" t="str">
        <v>4fc320374afd63a53d0b5607ef49113c</v>
      </c>
    </row>
    <row r="816" spans="1:23" hidden="1" thickBot="1" x14ac:dyDescent="0.4">
      <c r="A816" s="8" t="s">
        <v>1350</v>
      </c>
      <c r="B816" s="1" t="s">
        <v>17</v>
      </c>
      <c r="C816" s="2">
        <v>43207.881238425929</v>
      </c>
      <c r="D816" s="28">
        <v>43207</v>
      </c>
      <c r="E816" s="28"/>
      <c r="F816" s="5" t="s">
        <v>28</v>
      </c>
      <c r="G816" s="1" t="s">
        <v>3338</v>
      </c>
      <c r="H816" s="1" t="s">
        <v>151</v>
      </c>
      <c r="I816" s="1" t="s">
        <v>1352</v>
      </c>
      <c r="J816" s="39">
        <v>79.900000000000006</v>
      </c>
      <c r="K816" s="1" t="s">
        <v>299</v>
      </c>
      <c r="L816" s="1" t="s">
        <v>1353</v>
      </c>
      <c r="M816" s="1" t="s">
        <v>126</v>
      </c>
      <c r="N816" s="1" t="s">
        <v>155</v>
      </c>
      <c r="O816" s="1" t="s">
        <v>24</v>
      </c>
      <c r="P816" s="7">
        <v>4</v>
      </c>
      <c r="Q816" s="3" t="s">
        <v>36</v>
      </c>
      <c r="R816" s="10">
        <v>2018</v>
      </c>
      <c r="W816" t="str">
        <v>b9a8d194c52bcb022997d990bd402f7e</v>
      </c>
    </row>
    <row r="817" spans="1:23" hidden="1" thickBot="1" x14ac:dyDescent="0.4">
      <c r="A817" s="8" t="s">
        <v>3339</v>
      </c>
      <c r="B817" s="1" t="s">
        <v>17</v>
      </c>
      <c r="C817" s="2">
        <v>42774.823344907411</v>
      </c>
      <c r="D817" s="28">
        <v>42774</v>
      </c>
      <c r="E817" s="28"/>
      <c r="F817" s="5" t="s">
        <v>28</v>
      </c>
      <c r="G817" s="1" t="s">
        <v>3340</v>
      </c>
      <c r="H817" s="1" t="s">
        <v>1878</v>
      </c>
      <c r="I817" s="1" t="s">
        <v>3341</v>
      </c>
      <c r="J817" s="39">
        <v>89.9</v>
      </c>
      <c r="K817" s="1" t="s">
        <v>41</v>
      </c>
      <c r="L817" s="1" t="s">
        <v>23</v>
      </c>
      <c r="M817" s="1" t="s">
        <v>24</v>
      </c>
      <c r="N817" s="1" t="s">
        <v>1880</v>
      </c>
      <c r="O817" s="1" t="s">
        <v>85</v>
      </c>
      <c r="P817" s="7">
        <v>2</v>
      </c>
      <c r="Q817" s="3" t="s">
        <v>271</v>
      </c>
      <c r="R817" s="10">
        <v>2017</v>
      </c>
      <c r="W817" t="str">
        <v>798ad597febc1c2ece313c04fc33d6de</v>
      </c>
    </row>
    <row r="818" spans="1:23" hidden="1" thickBot="1" x14ac:dyDescent="0.4">
      <c r="A818" s="8" t="s">
        <v>3342</v>
      </c>
      <c r="B818" s="1" t="s">
        <v>17</v>
      </c>
      <c r="C818" s="2">
        <v>43306.452997685185</v>
      </c>
      <c r="D818" s="28">
        <v>43306</v>
      </c>
      <c r="E818" s="28"/>
      <c r="F818" s="5" t="s">
        <v>28</v>
      </c>
      <c r="G818" s="1" t="s">
        <v>3343</v>
      </c>
      <c r="H818" s="1" t="s">
        <v>596</v>
      </c>
      <c r="I818" s="1" t="s">
        <v>3344</v>
      </c>
      <c r="J818" s="39">
        <v>122.9</v>
      </c>
      <c r="K818" s="1" t="s">
        <v>41</v>
      </c>
      <c r="L818" s="1" t="s">
        <v>23</v>
      </c>
      <c r="M818" s="1" t="s">
        <v>24</v>
      </c>
      <c r="N818" s="1" t="s">
        <v>91</v>
      </c>
      <c r="O818" s="1" t="s">
        <v>24</v>
      </c>
      <c r="P818" s="7">
        <v>7</v>
      </c>
      <c r="Q818" s="3" t="s">
        <v>133</v>
      </c>
      <c r="R818" s="10">
        <v>2018</v>
      </c>
      <c r="W818" t="str">
        <v>9c6fa2375d04ebce9627208eff6aa01b</v>
      </c>
    </row>
    <row r="819" spans="1:23" hidden="1" thickBot="1" x14ac:dyDescent="0.4">
      <c r="A819" s="8" t="s">
        <v>3345</v>
      </c>
      <c r="B819" s="1" t="s">
        <v>17</v>
      </c>
      <c r="C819" s="2">
        <v>43006.459467592591</v>
      </c>
      <c r="D819" s="28">
        <v>43006</v>
      </c>
      <c r="E819" s="28"/>
      <c r="F819" s="5" t="s">
        <v>28</v>
      </c>
      <c r="G819" s="1" t="s">
        <v>3346</v>
      </c>
      <c r="H819" s="1" t="s">
        <v>3347</v>
      </c>
      <c r="I819" s="1" t="s">
        <v>3348</v>
      </c>
      <c r="J819" s="39">
        <v>719.99</v>
      </c>
      <c r="K819" s="1" t="s">
        <v>3349</v>
      </c>
      <c r="L819" s="1" t="s">
        <v>34</v>
      </c>
      <c r="M819" s="1" t="s">
        <v>35</v>
      </c>
      <c r="N819" s="1" t="s">
        <v>34</v>
      </c>
      <c r="O819" s="1" t="s">
        <v>35</v>
      </c>
      <c r="P819" s="7">
        <v>9</v>
      </c>
      <c r="Q819" s="3" t="s">
        <v>148</v>
      </c>
      <c r="R819" s="10">
        <v>2017</v>
      </c>
      <c r="W819" t="str">
        <v>d85c21edbd2d9fc056908945b37bb577</v>
      </c>
    </row>
    <row r="820" spans="1:23" hidden="1" thickBot="1" x14ac:dyDescent="0.4">
      <c r="A820" s="8" t="s">
        <v>3350</v>
      </c>
      <c r="B820" s="1" t="s">
        <v>17</v>
      </c>
      <c r="C820" s="2">
        <v>43285.909872685188</v>
      </c>
      <c r="D820" s="28">
        <v>43285</v>
      </c>
      <c r="E820" s="28"/>
      <c r="F820" s="5" t="s">
        <v>28</v>
      </c>
      <c r="G820" s="1" t="s">
        <v>3351</v>
      </c>
      <c r="H820" s="1" t="s">
        <v>3352</v>
      </c>
      <c r="I820" s="1" t="s">
        <v>3353</v>
      </c>
      <c r="J820" s="39">
        <v>97.65</v>
      </c>
      <c r="K820" s="1" t="s">
        <v>32</v>
      </c>
      <c r="L820" s="1" t="s">
        <v>3354</v>
      </c>
      <c r="M820" s="1" t="s">
        <v>85</v>
      </c>
      <c r="N820" s="1" t="s">
        <v>3355</v>
      </c>
      <c r="O820" s="1" t="s">
        <v>35</v>
      </c>
      <c r="P820" s="7">
        <v>7</v>
      </c>
      <c r="Q820" s="3" t="s">
        <v>133</v>
      </c>
      <c r="R820" s="10">
        <v>2018</v>
      </c>
      <c r="W820" t="str">
        <v>f52a5a508f96400a02ab7d6dd3d73146</v>
      </c>
    </row>
    <row r="821" spans="1:23" hidden="1" thickBot="1" x14ac:dyDescent="0.4">
      <c r="A821" s="8" t="s">
        <v>3356</v>
      </c>
      <c r="B821" s="1" t="s">
        <v>17</v>
      </c>
      <c r="C821" s="2">
        <v>43328.375150462962</v>
      </c>
      <c r="D821" s="28">
        <v>43328</v>
      </c>
      <c r="E821" s="28"/>
      <c r="F821" s="5" t="s">
        <v>71</v>
      </c>
      <c r="G821" s="1" t="s">
        <v>3357</v>
      </c>
      <c r="H821" s="1" t="s">
        <v>338</v>
      </c>
      <c r="I821" s="1" t="s">
        <v>3358</v>
      </c>
      <c r="J821" s="39">
        <v>55</v>
      </c>
      <c r="K821" s="1" t="s">
        <v>124</v>
      </c>
      <c r="L821" s="1" t="s">
        <v>34</v>
      </c>
      <c r="M821" s="1" t="s">
        <v>35</v>
      </c>
      <c r="N821" s="1" t="s">
        <v>50</v>
      </c>
      <c r="O821" s="1" t="s">
        <v>24</v>
      </c>
      <c r="P821" s="7">
        <v>8</v>
      </c>
      <c r="Q821" s="3" t="s">
        <v>234</v>
      </c>
      <c r="R821" s="10">
        <v>2018</v>
      </c>
      <c r="W821" t="str">
        <v>0eb943e25686a73425894fcc95e842e3</v>
      </c>
    </row>
    <row r="822" spans="1:23" hidden="1" thickBot="1" x14ac:dyDescent="0.4">
      <c r="A822" s="8" t="s">
        <v>3359</v>
      </c>
      <c r="B822" s="1" t="s">
        <v>17</v>
      </c>
      <c r="C822" s="2">
        <v>43068.440370370372</v>
      </c>
      <c r="D822" s="28">
        <v>43068</v>
      </c>
      <c r="E822" s="28"/>
      <c r="F822" s="5" t="s">
        <v>28</v>
      </c>
      <c r="G822" s="1" t="s">
        <v>3360</v>
      </c>
      <c r="H822" s="4" t="s">
        <v>348</v>
      </c>
      <c r="I822" s="1" t="s">
        <v>3361</v>
      </c>
      <c r="J822" s="39">
        <v>53</v>
      </c>
      <c r="K822" s="1" t="s">
        <v>41</v>
      </c>
      <c r="L822" s="1" t="s">
        <v>3362</v>
      </c>
      <c r="M822" s="1" t="s">
        <v>106</v>
      </c>
      <c r="N822" s="1" t="s">
        <v>91</v>
      </c>
      <c r="O822" s="1" t="s">
        <v>24</v>
      </c>
      <c r="P822" s="7">
        <v>11</v>
      </c>
      <c r="Q822" s="3" t="s">
        <v>99</v>
      </c>
      <c r="R822" s="10">
        <v>2017</v>
      </c>
      <c r="W822" t="str">
        <v>1f8c89e0b4033cf3a956761da1a72f5c</v>
      </c>
    </row>
    <row r="823" spans="1:23" hidden="1" thickBot="1" x14ac:dyDescent="0.4">
      <c r="A823" s="8" t="s">
        <v>3363</v>
      </c>
      <c r="B823" s="1" t="s">
        <v>17</v>
      </c>
      <c r="C823" s="2">
        <v>43073.683483796296</v>
      </c>
      <c r="D823" s="28">
        <v>43073</v>
      </c>
      <c r="E823" s="28"/>
      <c r="F823" s="5" t="s">
        <v>28</v>
      </c>
      <c r="G823" s="1" t="s">
        <v>3364</v>
      </c>
      <c r="H823" s="1" t="s">
        <v>115</v>
      </c>
      <c r="I823" s="1" t="s">
        <v>3365</v>
      </c>
      <c r="J823" s="39">
        <v>94.5</v>
      </c>
      <c r="K823" s="1" t="s">
        <v>117</v>
      </c>
      <c r="L823" s="1" t="s">
        <v>624</v>
      </c>
      <c r="M823" s="1" t="s">
        <v>488</v>
      </c>
      <c r="N823" s="1" t="s">
        <v>118</v>
      </c>
      <c r="O823" s="1" t="s">
        <v>24</v>
      </c>
      <c r="P823" s="7">
        <v>12</v>
      </c>
      <c r="Q823" s="3" t="s">
        <v>138</v>
      </c>
      <c r="R823" s="10">
        <v>2017</v>
      </c>
      <c r="W823" t="str">
        <v>db0cb41e34ca5f61481ed9127f70379c</v>
      </c>
    </row>
    <row r="824" spans="1:23" hidden="1" thickBot="1" x14ac:dyDescent="0.4">
      <c r="A824" s="8" t="s">
        <v>3366</v>
      </c>
      <c r="B824" s="1" t="s">
        <v>17</v>
      </c>
      <c r="C824" s="2">
        <v>42986.335706018515</v>
      </c>
      <c r="D824" s="28">
        <v>42986</v>
      </c>
      <c r="E824" s="28"/>
      <c r="F824" s="5" t="s">
        <v>28</v>
      </c>
      <c r="G824" s="1" t="s">
        <v>3367</v>
      </c>
      <c r="H824" s="1" t="s">
        <v>1970</v>
      </c>
      <c r="I824" s="1" t="s">
        <v>3368</v>
      </c>
      <c r="J824" s="39">
        <v>42.9</v>
      </c>
      <c r="K824" s="1" t="s">
        <v>249</v>
      </c>
      <c r="L824" s="1" t="s">
        <v>23</v>
      </c>
      <c r="M824" s="1" t="s">
        <v>24</v>
      </c>
      <c r="N824" s="1" t="s">
        <v>270</v>
      </c>
      <c r="O824" s="1" t="s">
        <v>24</v>
      </c>
      <c r="P824" s="7">
        <v>9</v>
      </c>
      <c r="Q824" s="3" t="s">
        <v>148</v>
      </c>
      <c r="R824" s="10">
        <v>2017</v>
      </c>
      <c r="W824" t="str">
        <v>ce19416583ee035a7a8097db2c53f98c</v>
      </c>
    </row>
    <row r="825" spans="1:23" hidden="1" thickBot="1" x14ac:dyDescent="0.4">
      <c r="A825" s="9" t="s">
        <v>3369</v>
      </c>
      <c r="B825" s="1" t="s">
        <v>17</v>
      </c>
      <c r="C825" s="2">
        <v>42991.44121527778</v>
      </c>
      <c r="D825" s="28">
        <v>42991</v>
      </c>
      <c r="E825" s="28"/>
      <c r="F825" s="5" t="s">
        <v>28</v>
      </c>
      <c r="G825" s="1" t="s">
        <v>3370</v>
      </c>
      <c r="H825" s="1" t="s">
        <v>2556</v>
      </c>
      <c r="I825" s="1" t="s">
        <v>3371</v>
      </c>
      <c r="J825" s="39">
        <v>99.97</v>
      </c>
      <c r="K825" s="1" t="s">
        <v>41</v>
      </c>
      <c r="L825" s="1" t="s">
        <v>1532</v>
      </c>
      <c r="M825" s="1" t="s">
        <v>24</v>
      </c>
      <c r="N825" s="1" t="s">
        <v>2558</v>
      </c>
      <c r="O825" s="1" t="s">
        <v>85</v>
      </c>
      <c r="P825" s="7">
        <v>9</v>
      </c>
      <c r="Q825" s="3" t="s">
        <v>148</v>
      </c>
      <c r="R825" s="10">
        <v>2017</v>
      </c>
      <c r="W825" t="str">
        <v>127e151835ed0bf4ea8e262040fa1c3d</v>
      </c>
    </row>
    <row r="826" spans="1:23" hidden="1" thickBot="1" x14ac:dyDescent="0.4">
      <c r="A826" s="8" t="s">
        <v>3372</v>
      </c>
      <c r="B826" s="1" t="s">
        <v>17</v>
      </c>
      <c r="C826" s="2">
        <v>43112.572546296295</v>
      </c>
      <c r="D826" s="28">
        <v>43112</v>
      </c>
      <c r="E826" s="28"/>
      <c r="F826" s="5" t="s">
        <v>28</v>
      </c>
      <c r="G826" s="1" t="s">
        <v>3373</v>
      </c>
      <c r="H826" s="1" t="s">
        <v>524</v>
      </c>
      <c r="I826" s="1" t="s">
        <v>3374</v>
      </c>
      <c r="J826" s="39">
        <v>229.04</v>
      </c>
      <c r="K826" s="1" t="s">
        <v>227</v>
      </c>
      <c r="L826" s="1" t="s">
        <v>3375</v>
      </c>
      <c r="M826" s="1" t="s">
        <v>24</v>
      </c>
      <c r="N826" s="1" t="s">
        <v>98</v>
      </c>
      <c r="O826" s="1" t="s">
        <v>24</v>
      </c>
      <c r="P826" s="7">
        <v>1</v>
      </c>
      <c r="Q826" s="3" t="s">
        <v>107</v>
      </c>
      <c r="R826" s="10">
        <v>2018</v>
      </c>
      <c r="W826" t="str">
        <v>6c188fc65509444271c3c57cb038bc06</v>
      </c>
    </row>
    <row r="827" spans="1:23" hidden="1" thickBot="1" x14ac:dyDescent="0.4">
      <c r="A827" s="8" t="s">
        <v>3376</v>
      </c>
      <c r="B827" s="1" t="s">
        <v>17</v>
      </c>
      <c r="C827" s="2">
        <v>42798.432557870372</v>
      </c>
      <c r="D827" s="28">
        <v>42798</v>
      </c>
      <c r="E827" s="28"/>
      <c r="F827" s="5" t="s">
        <v>28</v>
      </c>
      <c r="G827" s="1" t="s">
        <v>3377</v>
      </c>
      <c r="H827" s="1" t="s">
        <v>237</v>
      </c>
      <c r="I827" s="1" t="s">
        <v>3378</v>
      </c>
      <c r="J827" s="39">
        <v>13.9</v>
      </c>
      <c r="K827" s="1" t="s">
        <v>41</v>
      </c>
      <c r="L827" s="1" t="s">
        <v>1031</v>
      </c>
      <c r="M827" s="1" t="s">
        <v>106</v>
      </c>
      <c r="N827" s="1" t="s">
        <v>91</v>
      </c>
      <c r="O827" s="1" t="s">
        <v>24</v>
      </c>
      <c r="P827" s="7">
        <v>3</v>
      </c>
      <c r="Q827" s="3" t="s">
        <v>244</v>
      </c>
      <c r="R827" s="10">
        <v>2017</v>
      </c>
      <c r="W827" t="str">
        <v>99ed5bfea4c7e7191a2412698fc7abbb</v>
      </c>
    </row>
    <row r="828" spans="1:23" hidden="1" thickBot="1" x14ac:dyDescent="0.4">
      <c r="A828" s="8" t="s">
        <v>3379</v>
      </c>
      <c r="B828" s="1" t="s">
        <v>17</v>
      </c>
      <c r="C828" s="2">
        <v>43109.7893287037</v>
      </c>
      <c r="D828" s="28">
        <v>43109</v>
      </c>
      <c r="E828" s="28"/>
      <c r="F828" s="5" t="s">
        <v>18</v>
      </c>
      <c r="G828" s="1" t="s">
        <v>3380</v>
      </c>
      <c r="H828" s="1" t="s">
        <v>3381</v>
      </c>
      <c r="I828" s="1" t="s">
        <v>3382</v>
      </c>
      <c r="J828" s="39">
        <v>289</v>
      </c>
      <c r="K828" s="1" t="s">
        <v>55</v>
      </c>
      <c r="L828" s="1" t="s">
        <v>706</v>
      </c>
      <c r="M828" s="1" t="s">
        <v>24</v>
      </c>
      <c r="N828" s="1" t="s">
        <v>1141</v>
      </c>
      <c r="O828" s="1" t="s">
        <v>126</v>
      </c>
      <c r="P828" s="7">
        <v>1</v>
      </c>
      <c r="Q828" s="3" t="s">
        <v>107</v>
      </c>
      <c r="R828" s="10">
        <v>2018</v>
      </c>
      <c r="W828" t="str">
        <v>fc2fce216ba47a84e54367275351c67a</v>
      </c>
    </row>
    <row r="829" spans="1:23" hidden="1" thickBot="1" x14ac:dyDescent="0.4">
      <c r="A829" s="8" t="s">
        <v>3383</v>
      </c>
      <c r="B829" s="1" t="s">
        <v>17</v>
      </c>
      <c r="C829" s="2">
        <v>43302.888912037037</v>
      </c>
      <c r="D829" s="28">
        <v>43302</v>
      </c>
      <c r="E829" s="28"/>
      <c r="F829" s="5" t="s">
        <v>71</v>
      </c>
      <c r="G829" s="1" t="s">
        <v>3384</v>
      </c>
      <c r="H829" s="1" t="s">
        <v>3385</v>
      </c>
      <c r="I829" s="1" t="s">
        <v>3386</v>
      </c>
      <c r="J829" s="39">
        <v>29.9</v>
      </c>
      <c r="K829" s="1" t="s">
        <v>411</v>
      </c>
      <c r="L829" s="1" t="s">
        <v>98</v>
      </c>
      <c r="M829" s="1" t="s">
        <v>24</v>
      </c>
      <c r="N829" s="1" t="s">
        <v>1667</v>
      </c>
      <c r="O829" s="1" t="s">
        <v>85</v>
      </c>
      <c r="P829" s="7">
        <v>7</v>
      </c>
      <c r="Q829" s="3" t="s">
        <v>133</v>
      </c>
      <c r="R829" s="10">
        <v>2018</v>
      </c>
      <c r="W829" t="str">
        <v>dbf5aec766985e6f34f73cc4560a5123</v>
      </c>
    </row>
    <row r="830" spans="1:23" hidden="1" thickBot="1" x14ac:dyDescent="0.4">
      <c r="A830" s="8" t="s">
        <v>3387</v>
      </c>
      <c r="B830" s="1" t="s">
        <v>17</v>
      </c>
      <c r="C830" s="2">
        <v>43174.469490740739</v>
      </c>
      <c r="D830" s="28">
        <v>43174</v>
      </c>
      <c r="E830" s="28"/>
      <c r="F830" s="5" t="s">
        <v>28</v>
      </c>
      <c r="G830" s="1" t="s">
        <v>1831</v>
      </c>
      <c r="H830" s="1" t="s">
        <v>1832</v>
      </c>
      <c r="I830" s="1" t="s">
        <v>3388</v>
      </c>
      <c r="J830" s="39">
        <v>120</v>
      </c>
      <c r="K830" s="1" t="s">
        <v>96</v>
      </c>
      <c r="L830" s="1" t="s">
        <v>23</v>
      </c>
      <c r="M830" s="1" t="s">
        <v>24</v>
      </c>
      <c r="N830" s="1" t="s">
        <v>34</v>
      </c>
      <c r="O830" s="1" t="s">
        <v>35</v>
      </c>
      <c r="P830" s="7">
        <v>3</v>
      </c>
      <c r="Q830" s="3" t="s">
        <v>200</v>
      </c>
      <c r="R830" s="10">
        <v>2018</v>
      </c>
      <c r="W830" t="str">
        <v>e30e1b2d38289d666f614ee04f5951ba</v>
      </c>
    </row>
    <row r="831" spans="1:23" hidden="1" thickBot="1" x14ac:dyDescent="0.4">
      <c r="A831" s="8" t="s">
        <v>3389</v>
      </c>
      <c r="B831" s="1" t="s">
        <v>17</v>
      </c>
      <c r="C831" s="2">
        <v>43048.965196759258</v>
      </c>
      <c r="D831" s="28">
        <v>43048</v>
      </c>
      <c r="E831" s="28"/>
      <c r="F831" s="5" t="s">
        <v>28</v>
      </c>
      <c r="G831" s="1" t="s">
        <v>3390</v>
      </c>
      <c r="H831" s="1" t="s">
        <v>3391</v>
      </c>
      <c r="I831" s="1" t="s">
        <v>3392</v>
      </c>
      <c r="J831" s="39">
        <v>75</v>
      </c>
      <c r="K831" s="1" t="s">
        <v>249</v>
      </c>
      <c r="L831" s="1" t="s">
        <v>1588</v>
      </c>
      <c r="M831" s="1" t="s">
        <v>553</v>
      </c>
      <c r="N831" s="1" t="s">
        <v>143</v>
      </c>
      <c r="O831" s="1" t="s">
        <v>78</v>
      </c>
      <c r="P831" s="7">
        <v>11</v>
      </c>
      <c r="Q831" s="3" t="s">
        <v>99</v>
      </c>
      <c r="R831" s="10">
        <v>2017</v>
      </c>
      <c r="W831" t="str">
        <v>82f73104c80fa2798cb0886231932bb7</v>
      </c>
    </row>
    <row r="832" spans="1:23" hidden="1" thickBot="1" x14ac:dyDescent="0.4">
      <c r="A832" s="8" t="s">
        <v>3393</v>
      </c>
      <c r="B832" s="1" t="s">
        <v>17</v>
      </c>
      <c r="C832" s="2">
        <v>42874.393368055556</v>
      </c>
      <c r="D832" s="28">
        <v>42874</v>
      </c>
      <c r="E832" s="28"/>
      <c r="F832" s="5" t="s">
        <v>28</v>
      </c>
      <c r="G832" s="1" t="s">
        <v>3394</v>
      </c>
      <c r="H832" s="1" t="s">
        <v>3395</v>
      </c>
      <c r="I832" s="1" t="s">
        <v>3396</v>
      </c>
      <c r="J832" s="39">
        <v>19.899999999999999</v>
      </c>
      <c r="K832" s="1" t="s">
        <v>3397</v>
      </c>
      <c r="L832" s="1" t="s">
        <v>2390</v>
      </c>
      <c r="M832" s="1" t="s">
        <v>540</v>
      </c>
      <c r="N832" s="1" t="s">
        <v>566</v>
      </c>
      <c r="O832" s="1" t="s">
        <v>540</v>
      </c>
      <c r="P832" s="7">
        <v>5</v>
      </c>
      <c r="Q832" s="3" t="s">
        <v>185</v>
      </c>
      <c r="R832" s="10">
        <v>2017</v>
      </c>
      <c r="W832" t="str">
        <v>af4a3b84719be0c3055f092f687f7142</v>
      </c>
    </row>
    <row r="833" spans="1:23" hidden="1" thickBot="1" x14ac:dyDescent="0.4">
      <c r="A833" s="8" t="s">
        <v>3398</v>
      </c>
      <c r="B833" s="1" t="s">
        <v>17</v>
      </c>
      <c r="C833" s="2">
        <v>43040.590648148151</v>
      </c>
      <c r="D833" s="28">
        <v>43040</v>
      </c>
      <c r="E833" s="28"/>
      <c r="F833" s="5" t="s">
        <v>28</v>
      </c>
      <c r="G833" s="1" t="s">
        <v>3399</v>
      </c>
      <c r="H833" s="1" t="s">
        <v>3400</v>
      </c>
      <c r="I833" s="1" t="s">
        <v>3401</v>
      </c>
      <c r="J833" s="39">
        <v>179.9</v>
      </c>
      <c r="K833" s="1" t="s">
        <v>22</v>
      </c>
      <c r="L833" s="1" t="s">
        <v>3402</v>
      </c>
      <c r="M833" s="1" t="s">
        <v>183</v>
      </c>
      <c r="N833" s="1" t="s">
        <v>143</v>
      </c>
      <c r="O833" s="1" t="s">
        <v>78</v>
      </c>
      <c r="P833" s="7">
        <v>11</v>
      </c>
      <c r="Q833" s="3" t="s">
        <v>99</v>
      </c>
      <c r="R833" s="10">
        <v>2017</v>
      </c>
      <c r="W833" t="str">
        <v>a70ff61f0d853a260f33d7a6cda42e8e</v>
      </c>
    </row>
    <row r="834" spans="1:23" hidden="1" thickBot="1" x14ac:dyDescent="0.4">
      <c r="A834" s="8" t="s">
        <v>3403</v>
      </c>
      <c r="B834" s="1" t="s">
        <v>17</v>
      </c>
      <c r="C834" s="2">
        <v>43063.592094907406</v>
      </c>
      <c r="D834" s="28">
        <v>43063</v>
      </c>
      <c r="E834" s="28"/>
      <c r="F834" s="5" t="s">
        <v>28</v>
      </c>
      <c r="G834" s="1" t="s">
        <v>3404</v>
      </c>
      <c r="H834" s="1" t="s">
        <v>2500</v>
      </c>
      <c r="I834" s="1" t="s">
        <v>3405</v>
      </c>
      <c r="J834" s="39">
        <v>69.989999999999995</v>
      </c>
      <c r="K834" s="1" t="s">
        <v>222</v>
      </c>
      <c r="L834" s="1" t="s">
        <v>1629</v>
      </c>
      <c r="M834" s="1" t="s">
        <v>24</v>
      </c>
      <c r="N834" s="1" t="s">
        <v>50</v>
      </c>
      <c r="O834" s="1" t="s">
        <v>24</v>
      </c>
      <c r="P834" s="7">
        <v>11</v>
      </c>
      <c r="Q834" s="3" t="s">
        <v>99</v>
      </c>
      <c r="R834" s="10">
        <v>2017</v>
      </c>
      <c r="W834" t="str">
        <v>c8b69047cbbe06592f979f7a1ca08df2</v>
      </c>
    </row>
    <row r="835" spans="1:23" hidden="1" thickBot="1" x14ac:dyDescent="0.4">
      <c r="A835" s="8" t="s">
        <v>3406</v>
      </c>
      <c r="B835" s="1" t="s">
        <v>17</v>
      </c>
      <c r="C835" s="2">
        <v>43206.408888888887</v>
      </c>
      <c r="D835" s="28">
        <v>43206</v>
      </c>
      <c r="E835" s="28"/>
      <c r="F835" s="5" t="s">
        <v>28</v>
      </c>
      <c r="G835" s="1" t="s">
        <v>3407</v>
      </c>
      <c r="H835" s="1" t="s">
        <v>503</v>
      </c>
      <c r="I835" s="1" t="s">
        <v>3408</v>
      </c>
      <c r="J835" s="39">
        <v>120</v>
      </c>
      <c r="K835" s="1" t="s">
        <v>32</v>
      </c>
      <c r="L835" s="1" t="s">
        <v>899</v>
      </c>
      <c r="M835" s="1" t="s">
        <v>476</v>
      </c>
      <c r="N835" s="1" t="s">
        <v>50</v>
      </c>
      <c r="O835" s="1" t="s">
        <v>24</v>
      </c>
      <c r="P835" s="7">
        <v>4</v>
      </c>
      <c r="Q835" s="3" t="s">
        <v>36</v>
      </c>
      <c r="R835" s="10">
        <v>2018</v>
      </c>
      <c r="W835" t="str">
        <v>0e7ce95d19235a4bed2b0bfd4e9111db</v>
      </c>
    </row>
    <row r="836" spans="1:23" hidden="1" thickBot="1" x14ac:dyDescent="0.4">
      <c r="A836" s="8" t="s">
        <v>3409</v>
      </c>
      <c r="B836" s="1" t="s">
        <v>17</v>
      </c>
      <c r="C836" s="2">
        <v>43307.594490740739</v>
      </c>
      <c r="D836" s="28">
        <v>43307</v>
      </c>
      <c r="E836" s="28"/>
      <c r="F836" s="5" t="s">
        <v>28</v>
      </c>
      <c r="G836" s="1" t="s">
        <v>3410</v>
      </c>
      <c r="H836" s="1" t="s">
        <v>3411</v>
      </c>
      <c r="I836" s="1" t="s">
        <v>3412</v>
      </c>
      <c r="J836" s="39">
        <v>120</v>
      </c>
      <c r="K836" s="1" t="s">
        <v>3349</v>
      </c>
      <c r="L836" s="1" t="s">
        <v>1532</v>
      </c>
      <c r="M836" s="1" t="s">
        <v>24</v>
      </c>
      <c r="N836" s="1" t="s">
        <v>3413</v>
      </c>
      <c r="O836" s="1" t="s">
        <v>126</v>
      </c>
      <c r="P836" s="7">
        <v>7</v>
      </c>
      <c r="Q836" s="3" t="s">
        <v>133</v>
      </c>
      <c r="R836" s="10">
        <v>2018</v>
      </c>
      <c r="W836" t="str">
        <v>d66cdd2dee90bc354ba79f909e9dfda4</v>
      </c>
    </row>
    <row r="837" spans="1:23" hidden="1" thickBot="1" x14ac:dyDescent="0.4">
      <c r="A837" s="8" t="s">
        <v>3414</v>
      </c>
      <c r="B837" s="1" t="s">
        <v>17</v>
      </c>
      <c r="C837" s="2">
        <v>42831.783171296294</v>
      </c>
      <c r="D837" s="28">
        <v>42831</v>
      </c>
      <c r="E837" s="28"/>
      <c r="F837" s="5" t="s">
        <v>28</v>
      </c>
      <c r="G837" s="1" t="s">
        <v>3415</v>
      </c>
      <c r="H837" s="1" t="s">
        <v>3416</v>
      </c>
      <c r="I837" s="1" t="s">
        <v>3417</v>
      </c>
      <c r="J837" s="39">
        <v>188.99</v>
      </c>
      <c r="K837" s="1"/>
      <c r="L837" s="1" t="s">
        <v>23</v>
      </c>
      <c r="M837" s="1" t="s">
        <v>24</v>
      </c>
      <c r="N837" s="1" t="s">
        <v>3418</v>
      </c>
      <c r="O837" s="1" t="s">
        <v>24</v>
      </c>
      <c r="P837" s="7">
        <v>4</v>
      </c>
      <c r="Q837" s="3" t="s">
        <v>377</v>
      </c>
      <c r="R837" s="10">
        <v>2017</v>
      </c>
      <c r="W837" t="str">
        <v>f28d2797b047549663f2e82b4afbdc1e</v>
      </c>
    </row>
    <row r="838" spans="1:23" hidden="1" thickBot="1" x14ac:dyDescent="0.4">
      <c r="A838" s="8" t="s">
        <v>3419</v>
      </c>
      <c r="B838" s="1" t="s">
        <v>17</v>
      </c>
      <c r="C838" s="2">
        <v>43300.808587962965</v>
      </c>
      <c r="D838" s="28">
        <v>43300</v>
      </c>
      <c r="E838" s="28"/>
      <c r="F838" s="5" t="s">
        <v>28</v>
      </c>
      <c r="G838" s="1" t="s">
        <v>3420</v>
      </c>
      <c r="H838" s="1" t="s">
        <v>2568</v>
      </c>
      <c r="I838" s="1" t="s">
        <v>3421</v>
      </c>
      <c r="J838" s="39">
        <v>110</v>
      </c>
      <c r="K838" s="1" t="s">
        <v>32</v>
      </c>
      <c r="L838" s="1" t="s">
        <v>23</v>
      </c>
      <c r="M838" s="1" t="s">
        <v>24</v>
      </c>
      <c r="N838" s="1" t="s">
        <v>50</v>
      </c>
      <c r="O838" s="1" t="s">
        <v>24</v>
      </c>
      <c r="P838" s="7">
        <v>7</v>
      </c>
      <c r="Q838" s="3" t="s">
        <v>133</v>
      </c>
      <c r="R838" s="10">
        <v>2018</v>
      </c>
      <c r="W838" t="str">
        <v>9b17125defce8ecb669a929fce9bb7c8</v>
      </c>
    </row>
    <row r="839" spans="1:23" hidden="1" thickBot="1" x14ac:dyDescent="0.4">
      <c r="A839" s="8" t="s">
        <v>3422</v>
      </c>
      <c r="B839" s="1" t="s">
        <v>17</v>
      </c>
      <c r="C839" s="2">
        <v>43223.979224537034</v>
      </c>
      <c r="D839" s="28">
        <v>43223</v>
      </c>
      <c r="E839" s="28"/>
      <c r="F839" s="5" t="s">
        <v>28</v>
      </c>
      <c r="G839" s="1" t="s">
        <v>3423</v>
      </c>
      <c r="H839" s="1" t="s">
        <v>609</v>
      </c>
      <c r="I839" s="1" t="s">
        <v>3424</v>
      </c>
      <c r="J839" s="39">
        <v>118.9</v>
      </c>
      <c r="K839" s="1" t="s">
        <v>124</v>
      </c>
      <c r="L839" s="1" t="s">
        <v>217</v>
      </c>
      <c r="M839" s="1" t="s">
        <v>24</v>
      </c>
      <c r="N839" s="1" t="s">
        <v>612</v>
      </c>
      <c r="O839" s="1" t="s">
        <v>24</v>
      </c>
      <c r="P839" s="7">
        <v>5</v>
      </c>
      <c r="Q839" s="3" t="s">
        <v>26</v>
      </c>
      <c r="R839" s="10">
        <v>2018</v>
      </c>
      <c r="W839" t="str">
        <v>5943f6d5dc8ba01f970b8ef4d18678cb</v>
      </c>
    </row>
    <row r="840" spans="1:23" hidden="1" thickBot="1" x14ac:dyDescent="0.4">
      <c r="A840" s="8" t="s">
        <v>3425</v>
      </c>
      <c r="B840" s="1" t="s">
        <v>17</v>
      </c>
      <c r="C840" s="2">
        <v>43048.638726851852</v>
      </c>
      <c r="D840" s="28">
        <v>43048</v>
      </c>
      <c r="E840" s="28"/>
      <c r="F840" s="5" t="s">
        <v>71</v>
      </c>
      <c r="G840" s="1" t="s">
        <v>3426</v>
      </c>
      <c r="H840" s="1" t="s">
        <v>3427</v>
      </c>
      <c r="I840" s="1" t="s">
        <v>3428</v>
      </c>
      <c r="J840" s="39">
        <v>118</v>
      </c>
      <c r="K840" s="1" t="s">
        <v>1502</v>
      </c>
      <c r="L840" s="1" t="s">
        <v>34</v>
      </c>
      <c r="M840" s="1" t="s">
        <v>35</v>
      </c>
      <c r="N840" s="1" t="s">
        <v>50</v>
      </c>
      <c r="O840" s="1" t="s">
        <v>24</v>
      </c>
      <c r="P840" s="7">
        <v>11</v>
      </c>
      <c r="Q840" s="3" t="s">
        <v>99</v>
      </c>
      <c r="R840" s="10">
        <v>2017</v>
      </c>
      <c r="W840" t="str">
        <v>bf8335c7f470714a6a72b83d1fd1796c</v>
      </c>
    </row>
    <row r="841" spans="1:23" hidden="1" thickBot="1" x14ac:dyDescent="0.4">
      <c r="A841" s="8" t="s">
        <v>3429</v>
      </c>
      <c r="B841" s="1" t="s">
        <v>17</v>
      </c>
      <c r="C841" s="2">
        <v>43130.646087962959</v>
      </c>
      <c r="D841" s="28">
        <v>43130</v>
      </c>
      <c r="E841" s="28"/>
      <c r="F841" s="5" t="s">
        <v>28</v>
      </c>
      <c r="G841" s="1" t="s">
        <v>3430</v>
      </c>
      <c r="H841" s="1" t="s">
        <v>1219</v>
      </c>
      <c r="I841" s="1" t="s">
        <v>3431</v>
      </c>
      <c r="J841" s="39">
        <v>49.9</v>
      </c>
      <c r="K841" s="1" t="s">
        <v>463</v>
      </c>
      <c r="L841" s="1" t="s">
        <v>733</v>
      </c>
      <c r="M841" s="1" t="s">
        <v>24</v>
      </c>
      <c r="N841" s="1" t="s">
        <v>97</v>
      </c>
      <c r="O841" s="1" t="s">
        <v>85</v>
      </c>
      <c r="P841" s="7">
        <v>1</v>
      </c>
      <c r="Q841" s="3" t="s">
        <v>107</v>
      </c>
      <c r="R841" s="10">
        <v>2018</v>
      </c>
      <c r="W841" t="str">
        <v>997972977f4f622407b3d9125eeffd46</v>
      </c>
    </row>
    <row r="842" spans="1:23" hidden="1" thickBot="1" x14ac:dyDescent="0.4">
      <c r="A842" s="8" t="s">
        <v>3432</v>
      </c>
      <c r="B842" s="1" t="s">
        <v>17</v>
      </c>
      <c r="C842" s="2">
        <v>43063.355173611111</v>
      </c>
      <c r="D842" s="28">
        <v>43063</v>
      </c>
      <c r="E842" s="28"/>
      <c r="F842" s="5" t="s">
        <v>28</v>
      </c>
      <c r="G842" s="1" t="s">
        <v>3433</v>
      </c>
      <c r="H842" s="1" t="s">
        <v>3016</v>
      </c>
      <c r="I842" s="1" t="s">
        <v>3434</v>
      </c>
      <c r="J842" s="39">
        <v>62</v>
      </c>
      <c r="K842" s="1" t="s">
        <v>299</v>
      </c>
      <c r="L842" s="1" t="s">
        <v>3435</v>
      </c>
      <c r="M842" s="1" t="s">
        <v>285</v>
      </c>
      <c r="N842" s="1" t="s">
        <v>50</v>
      </c>
      <c r="O842" s="1" t="s">
        <v>24</v>
      </c>
      <c r="P842" s="7">
        <v>11</v>
      </c>
      <c r="Q842" s="3" t="s">
        <v>99</v>
      </c>
      <c r="R842" s="10">
        <v>2017</v>
      </c>
      <c r="W842" t="str">
        <v>efe279abeb0fb2d03273c495d19b9f29</v>
      </c>
    </row>
    <row r="843" spans="1:23" hidden="1" thickBot="1" x14ac:dyDescent="0.4">
      <c r="A843" s="8" t="s">
        <v>3436</v>
      </c>
      <c r="B843" s="1" t="s">
        <v>17</v>
      </c>
      <c r="C843" s="2">
        <v>43300.914988425924</v>
      </c>
      <c r="D843" s="28">
        <v>43300</v>
      </c>
      <c r="E843" s="28"/>
      <c r="F843" s="5" t="s">
        <v>28</v>
      </c>
      <c r="G843" s="1" t="s">
        <v>3437</v>
      </c>
      <c r="H843" s="1" t="s">
        <v>3438</v>
      </c>
      <c r="I843" s="1" t="s">
        <v>3439</v>
      </c>
      <c r="J843" s="39">
        <v>20</v>
      </c>
      <c r="K843" s="1" t="s">
        <v>227</v>
      </c>
      <c r="L843" s="1" t="s">
        <v>97</v>
      </c>
      <c r="M843" s="1" t="s">
        <v>85</v>
      </c>
      <c r="N843" s="1" t="s">
        <v>939</v>
      </c>
      <c r="O843" s="1" t="s">
        <v>24</v>
      </c>
      <c r="P843" s="7">
        <v>7</v>
      </c>
      <c r="Q843" s="3" t="s">
        <v>133</v>
      </c>
      <c r="R843" s="10">
        <v>2018</v>
      </c>
      <c r="W843" t="str">
        <v>5265e13b1b649ee26bbaa159d56167aa</v>
      </c>
    </row>
    <row r="844" spans="1:23" hidden="1" thickBot="1" x14ac:dyDescent="0.4">
      <c r="A844" s="8" t="s">
        <v>3440</v>
      </c>
      <c r="B844" s="1" t="s">
        <v>17</v>
      </c>
      <c r="C844" s="2">
        <v>43063.569432870368</v>
      </c>
      <c r="D844" s="28">
        <v>43063</v>
      </c>
      <c r="E844" s="28"/>
      <c r="F844" s="5" t="s">
        <v>28</v>
      </c>
      <c r="G844" s="1" t="s">
        <v>968</v>
      </c>
      <c r="H844" s="1" t="s">
        <v>220</v>
      </c>
      <c r="I844" s="1" t="s">
        <v>3441</v>
      </c>
      <c r="J844" s="39">
        <v>32.99</v>
      </c>
      <c r="K844" s="1" t="s">
        <v>222</v>
      </c>
      <c r="L844" s="1" t="s">
        <v>23</v>
      </c>
      <c r="M844" s="1" t="s">
        <v>24</v>
      </c>
      <c r="N844" s="1" t="s">
        <v>50</v>
      </c>
      <c r="O844" s="1" t="s">
        <v>24</v>
      </c>
      <c r="P844" s="7">
        <v>11</v>
      </c>
      <c r="Q844" s="3" t="s">
        <v>99</v>
      </c>
      <c r="R844" s="10">
        <v>2017</v>
      </c>
      <c r="W844" t="str">
        <v>148a2bcb04ca38f2580d863dfd36b05f</v>
      </c>
    </row>
    <row r="845" spans="1:23" hidden="1" thickBot="1" x14ac:dyDescent="0.4">
      <c r="A845" s="8" t="s">
        <v>3442</v>
      </c>
      <c r="B845" s="1" t="s">
        <v>17</v>
      </c>
      <c r="C845" s="2">
        <v>43329.999803240738</v>
      </c>
      <c r="D845" s="28">
        <v>43329</v>
      </c>
      <c r="E845" s="28"/>
      <c r="F845" s="5" t="s">
        <v>28</v>
      </c>
      <c r="G845" s="1" t="s">
        <v>3443</v>
      </c>
      <c r="H845" s="1" t="s">
        <v>3444</v>
      </c>
      <c r="I845" s="1" t="s">
        <v>3445</v>
      </c>
      <c r="J845" s="39">
        <v>28.99</v>
      </c>
      <c r="K845" s="1" t="s">
        <v>32</v>
      </c>
      <c r="L845" s="1" t="s">
        <v>705</v>
      </c>
      <c r="M845" s="1" t="s">
        <v>35</v>
      </c>
      <c r="N845" s="1" t="s">
        <v>3446</v>
      </c>
      <c r="O845" s="1" t="s">
        <v>24</v>
      </c>
      <c r="P845" s="7">
        <v>8</v>
      </c>
      <c r="Q845" s="3" t="s">
        <v>234</v>
      </c>
      <c r="R845" s="10">
        <v>2018</v>
      </c>
      <c r="W845" t="str">
        <v>389ae1c2f97501a310919a2234e0ce74</v>
      </c>
    </row>
    <row r="846" spans="1:23" hidden="1" thickBot="1" x14ac:dyDescent="0.4">
      <c r="A846" s="8" t="s">
        <v>3447</v>
      </c>
      <c r="B846" s="1" t="s">
        <v>17</v>
      </c>
      <c r="C846" s="2">
        <v>43064.695057870369</v>
      </c>
      <c r="D846" s="28">
        <v>43064</v>
      </c>
      <c r="E846" s="28"/>
      <c r="F846" s="5" t="s">
        <v>28</v>
      </c>
      <c r="G846" s="1" t="s">
        <v>3448</v>
      </c>
      <c r="H846" s="1" t="s">
        <v>3449</v>
      </c>
      <c r="I846" s="1" t="s">
        <v>3450</v>
      </c>
      <c r="J846" s="39">
        <v>113.9</v>
      </c>
      <c r="K846" s="1" t="s">
        <v>22</v>
      </c>
      <c r="L846" s="1" t="s">
        <v>23</v>
      </c>
      <c r="M846" s="1" t="s">
        <v>24</v>
      </c>
      <c r="N846" s="1" t="s">
        <v>98</v>
      </c>
      <c r="O846" s="1" t="s">
        <v>24</v>
      </c>
      <c r="P846" s="7">
        <v>11</v>
      </c>
      <c r="Q846" s="3" t="s">
        <v>99</v>
      </c>
      <c r="R846" s="10">
        <v>2017</v>
      </c>
      <c r="W846" t="str">
        <v>d108fd23680159d7981c0da9a46fba79</v>
      </c>
    </row>
    <row r="847" spans="1:23" hidden="1" thickBot="1" x14ac:dyDescent="0.4">
      <c r="A847" s="8" t="s">
        <v>3451</v>
      </c>
      <c r="B847" s="1" t="s">
        <v>17</v>
      </c>
      <c r="C847" s="2">
        <v>43227.916122685187</v>
      </c>
      <c r="D847" s="28">
        <v>43227</v>
      </c>
      <c r="E847" s="28"/>
      <c r="F847" s="5" t="s">
        <v>28</v>
      </c>
      <c r="G847" s="1" t="s">
        <v>3452</v>
      </c>
      <c r="H847" s="1" t="s">
        <v>1851</v>
      </c>
      <c r="I847" s="1" t="s">
        <v>3453</v>
      </c>
      <c r="J847" s="39">
        <v>24.9</v>
      </c>
      <c r="K847" s="1" t="s">
        <v>32</v>
      </c>
      <c r="L847" s="1" t="s">
        <v>23</v>
      </c>
      <c r="M847" s="1" t="s">
        <v>24</v>
      </c>
      <c r="N847" s="1" t="s">
        <v>50</v>
      </c>
      <c r="O847" s="1" t="s">
        <v>24</v>
      </c>
      <c r="P847" s="7">
        <v>5</v>
      </c>
      <c r="Q847" s="3" t="s">
        <v>26</v>
      </c>
      <c r="R847" s="10">
        <v>2018</v>
      </c>
      <c r="W847" t="str">
        <v>1f210038c217da04d2d88a6a59614f6a</v>
      </c>
    </row>
    <row r="848" spans="1:23" hidden="1" thickBot="1" x14ac:dyDescent="0.4">
      <c r="A848" s="8" t="s">
        <v>3454</v>
      </c>
      <c r="B848" s="1" t="s">
        <v>17</v>
      </c>
      <c r="C848" s="2">
        <v>42792.880428240744</v>
      </c>
      <c r="D848" s="28">
        <v>42792</v>
      </c>
      <c r="E848" s="28"/>
      <c r="F848" s="5" t="s">
        <v>28</v>
      </c>
      <c r="G848" s="1" t="s">
        <v>3455</v>
      </c>
      <c r="H848" s="1" t="s">
        <v>3416</v>
      </c>
      <c r="I848" s="1" t="s">
        <v>3456</v>
      </c>
      <c r="J848" s="39">
        <v>188.99</v>
      </c>
      <c r="K848" s="1"/>
      <c r="L848" s="1" t="s">
        <v>3457</v>
      </c>
      <c r="M848" s="1" t="s">
        <v>85</v>
      </c>
      <c r="N848" s="1" t="s">
        <v>3418</v>
      </c>
      <c r="O848" s="1" t="s">
        <v>24</v>
      </c>
      <c r="P848" s="7">
        <v>2</v>
      </c>
      <c r="Q848" s="3" t="s">
        <v>271</v>
      </c>
      <c r="R848" s="10">
        <v>2017</v>
      </c>
      <c r="W848" t="str">
        <v>d15db33a2ad3b0ec963a89d2809156ed</v>
      </c>
    </row>
    <row r="849" spans="1:23" hidden="1" thickBot="1" x14ac:dyDescent="0.4">
      <c r="A849" s="8" t="s">
        <v>3458</v>
      </c>
      <c r="B849" s="1" t="s">
        <v>17</v>
      </c>
      <c r="C849" s="2">
        <v>42886.634328703702</v>
      </c>
      <c r="D849" s="28">
        <v>42886</v>
      </c>
      <c r="E849" s="28"/>
      <c r="F849" s="5" t="s">
        <v>28</v>
      </c>
      <c r="G849" s="1" t="s">
        <v>3137</v>
      </c>
      <c r="H849" s="1" t="s">
        <v>1384</v>
      </c>
      <c r="I849" s="1" t="s">
        <v>3459</v>
      </c>
      <c r="J849" s="39">
        <v>134.9</v>
      </c>
      <c r="K849" s="1" t="s">
        <v>41</v>
      </c>
      <c r="L849" s="1" t="s">
        <v>3460</v>
      </c>
      <c r="M849" s="1" t="s">
        <v>3305</v>
      </c>
      <c r="N849" s="1" t="s">
        <v>1386</v>
      </c>
      <c r="O849" s="1" t="s">
        <v>126</v>
      </c>
      <c r="P849" s="7">
        <v>5</v>
      </c>
      <c r="Q849" s="3" t="s">
        <v>185</v>
      </c>
      <c r="R849" s="10">
        <v>2017</v>
      </c>
      <c r="W849" t="str">
        <v>920b7ed9f8f073005d0fcea7fe293bd7</v>
      </c>
    </row>
    <row r="850" spans="1:23" hidden="1" thickBot="1" x14ac:dyDescent="0.4">
      <c r="A850" s="8" t="s">
        <v>3461</v>
      </c>
      <c r="B850" s="1" t="s">
        <v>17</v>
      </c>
      <c r="C850" s="2">
        <v>43328.246180555558</v>
      </c>
      <c r="D850" s="28">
        <v>43328</v>
      </c>
      <c r="E850" s="28"/>
      <c r="F850" s="5" t="s">
        <v>28</v>
      </c>
      <c r="G850" s="1" t="s">
        <v>3462</v>
      </c>
      <c r="H850" s="1" t="s">
        <v>47</v>
      </c>
      <c r="I850" s="1" t="s">
        <v>3463</v>
      </c>
      <c r="J850" s="39">
        <v>139.34</v>
      </c>
      <c r="K850" s="1" t="s">
        <v>32</v>
      </c>
      <c r="L850" s="1" t="s">
        <v>23</v>
      </c>
      <c r="M850" s="1" t="s">
        <v>24</v>
      </c>
      <c r="N850" s="1" t="s">
        <v>50</v>
      </c>
      <c r="O850" s="1" t="s">
        <v>24</v>
      </c>
      <c r="P850" s="7">
        <v>8</v>
      </c>
      <c r="Q850" s="3" t="s">
        <v>234</v>
      </c>
      <c r="R850" s="10">
        <v>2018</v>
      </c>
      <c r="W850" t="str">
        <v>e466da8b1fce311e8469cb62530c18a9</v>
      </c>
    </row>
    <row r="851" spans="1:23" hidden="1" thickBot="1" x14ac:dyDescent="0.4">
      <c r="A851" s="8" t="s">
        <v>3464</v>
      </c>
      <c r="B851" s="1" t="s">
        <v>17</v>
      </c>
      <c r="C851" s="2">
        <v>43055.731064814812</v>
      </c>
      <c r="D851" s="28">
        <v>43055</v>
      </c>
      <c r="E851" s="28"/>
      <c r="F851" s="5" t="s">
        <v>28</v>
      </c>
      <c r="G851" s="1" t="s">
        <v>3465</v>
      </c>
      <c r="H851" s="1" t="s">
        <v>609</v>
      </c>
      <c r="I851" s="1" t="s">
        <v>3466</v>
      </c>
      <c r="J851" s="39">
        <v>119.39</v>
      </c>
      <c r="K851" s="1" t="s">
        <v>124</v>
      </c>
      <c r="L851" s="1" t="s">
        <v>23</v>
      </c>
      <c r="M851" s="1" t="s">
        <v>24</v>
      </c>
      <c r="N851" s="1" t="s">
        <v>612</v>
      </c>
      <c r="O851" s="1" t="s">
        <v>24</v>
      </c>
      <c r="P851" s="7">
        <v>11</v>
      </c>
      <c r="Q851" s="3" t="s">
        <v>99</v>
      </c>
      <c r="R851" s="10">
        <v>2017</v>
      </c>
      <c r="W851" t="str">
        <v>a1fa8465f15178a62e2429d53c230d99</v>
      </c>
    </row>
    <row r="852" spans="1:23" hidden="1" thickBot="1" x14ac:dyDescent="0.4">
      <c r="A852" s="8" t="s">
        <v>3467</v>
      </c>
      <c r="B852" s="1" t="s">
        <v>17</v>
      </c>
      <c r="C852" s="2">
        <v>43145.681030092594</v>
      </c>
      <c r="D852" s="28">
        <v>43145</v>
      </c>
      <c r="E852" s="28"/>
      <c r="F852" s="5" t="s">
        <v>28</v>
      </c>
      <c r="G852" s="1" t="s">
        <v>3468</v>
      </c>
      <c r="H852" s="1" t="s">
        <v>130</v>
      </c>
      <c r="I852" s="1" t="s">
        <v>3469</v>
      </c>
      <c r="J852" s="39">
        <v>29.9</v>
      </c>
      <c r="K852" s="1" t="s">
        <v>32</v>
      </c>
      <c r="L852" s="1" t="s">
        <v>23</v>
      </c>
      <c r="M852" s="1" t="s">
        <v>24</v>
      </c>
      <c r="N852" s="1" t="s">
        <v>132</v>
      </c>
      <c r="O852" s="1" t="s">
        <v>24</v>
      </c>
      <c r="P852" s="7">
        <v>2</v>
      </c>
      <c r="Q852" s="3" t="s">
        <v>69</v>
      </c>
      <c r="R852" s="10">
        <v>2018</v>
      </c>
      <c r="W852" t="str">
        <v>338d51c0465ed6b6de1c296960745fd9</v>
      </c>
    </row>
    <row r="853" spans="1:23" hidden="1" thickBot="1" x14ac:dyDescent="0.4">
      <c r="A853" s="8" t="s">
        <v>3470</v>
      </c>
      <c r="B853" s="1" t="s">
        <v>17</v>
      </c>
      <c r="C853" s="2">
        <v>43175.799803240741</v>
      </c>
      <c r="D853" s="28">
        <v>43175</v>
      </c>
      <c r="E853" s="28"/>
      <c r="F853" s="5" t="s">
        <v>28</v>
      </c>
      <c r="G853" s="1" t="s">
        <v>3471</v>
      </c>
      <c r="H853" s="1" t="s">
        <v>2264</v>
      </c>
      <c r="I853" s="1" t="s">
        <v>3472</v>
      </c>
      <c r="J853" s="39">
        <v>77.900000000000006</v>
      </c>
      <c r="K853" s="1" t="s">
        <v>3473</v>
      </c>
      <c r="L853" s="1" t="s">
        <v>34</v>
      </c>
      <c r="M853" s="1" t="s">
        <v>35</v>
      </c>
      <c r="N853" s="1" t="s">
        <v>50</v>
      </c>
      <c r="O853" s="1" t="s">
        <v>24</v>
      </c>
      <c r="P853" s="7">
        <v>3</v>
      </c>
      <c r="Q853" s="3" t="s">
        <v>200</v>
      </c>
      <c r="R853" s="10">
        <v>2018</v>
      </c>
      <c r="W853" t="str">
        <v>2b8f925d21cb444a3118d0640bb09cc1</v>
      </c>
    </row>
    <row r="854" spans="1:23" hidden="1" thickBot="1" x14ac:dyDescent="0.4">
      <c r="A854" s="8" t="s">
        <v>3474</v>
      </c>
      <c r="B854" s="1" t="s">
        <v>17</v>
      </c>
      <c r="C854" s="2">
        <v>43194.010057870371</v>
      </c>
      <c r="D854" s="28">
        <v>43194</v>
      </c>
      <c r="E854" s="28"/>
      <c r="F854" s="5" t="s">
        <v>28</v>
      </c>
      <c r="G854" s="1" t="s">
        <v>3475</v>
      </c>
      <c r="H854" s="1" t="s">
        <v>3476</v>
      </c>
      <c r="I854" s="1" t="s">
        <v>3477</v>
      </c>
      <c r="J854" s="39">
        <v>325</v>
      </c>
      <c r="K854" s="1" t="s">
        <v>249</v>
      </c>
      <c r="L854" s="1" t="s">
        <v>2371</v>
      </c>
      <c r="M854" s="1" t="s">
        <v>476</v>
      </c>
      <c r="N854" s="1" t="s">
        <v>199</v>
      </c>
      <c r="O854" s="1" t="s">
        <v>24</v>
      </c>
      <c r="P854" s="7">
        <v>4</v>
      </c>
      <c r="Q854" s="3" t="s">
        <v>36</v>
      </c>
      <c r="R854" s="10">
        <v>2018</v>
      </c>
      <c r="W854" t="str">
        <v>7806db2eb65970f1f79cf179a640a2ee</v>
      </c>
    </row>
    <row r="855" spans="1:23" hidden="1" thickBot="1" x14ac:dyDescent="0.4">
      <c r="A855" s="8" t="s">
        <v>3478</v>
      </c>
      <c r="B855" s="1" t="s">
        <v>17</v>
      </c>
      <c r="C855" s="2">
        <v>43326.845254629632</v>
      </c>
      <c r="D855" s="28">
        <v>43326</v>
      </c>
      <c r="E855" s="28"/>
      <c r="F855" s="5" t="s">
        <v>28</v>
      </c>
      <c r="G855" s="1" t="s">
        <v>3479</v>
      </c>
      <c r="H855" s="1" t="s">
        <v>3480</v>
      </c>
      <c r="I855" s="1" t="s">
        <v>3481</v>
      </c>
      <c r="J855" s="39">
        <v>81</v>
      </c>
      <c r="K855" s="1" t="s">
        <v>256</v>
      </c>
      <c r="L855" s="1" t="s">
        <v>23</v>
      </c>
      <c r="M855" s="1" t="s">
        <v>24</v>
      </c>
      <c r="N855" s="1" t="s">
        <v>270</v>
      </c>
      <c r="O855" s="1" t="s">
        <v>24</v>
      </c>
      <c r="P855" s="7">
        <v>8</v>
      </c>
      <c r="Q855" s="3" t="s">
        <v>234</v>
      </c>
      <c r="R855" s="10">
        <v>2018</v>
      </c>
      <c r="W855" t="str">
        <v>2df952b27ecdf708ef92658a4adf881b</v>
      </c>
    </row>
    <row r="856" spans="1:23" hidden="1" thickBot="1" x14ac:dyDescent="0.4">
      <c r="A856" s="8" t="s">
        <v>3482</v>
      </c>
      <c r="B856" s="1" t="s">
        <v>17</v>
      </c>
      <c r="C856" s="2">
        <v>43320.609930555554</v>
      </c>
      <c r="D856" s="28">
        <v>43320</v>
      </c>
      <c r="E856" s="28"/>
      <c r="F856" s="5" t="s">
        <v>28</v>
      </c>
      <c r="G856" s="1" t="s">
        <v>3483</v>
      </c>
      <c r="H856" s="1" t="s">
        <v>3484</v>
      </c>
      <c r="I856" s="1" t="s">
        <v>3485</v>
      </c>
      <c r="J856" s="39">
        <v>38.9</v>
      </c>
      <c r="K856" s="1" t="s">
        <v>299</v>
      </c>
      <c r="L856" s="1" t="s">
        <v>23</v>
      </c>
      <c r="M856" s="1" t="s">
        <v>24</v>
      </c>
      <c r="N856" s="1" t="s">
        <v>91</v>
      </c>
      <c r="O856" s="1" t="s">
        <v>24</v>
      </c>
      <c r="P856" s="7">
        <v>8</v>
      </c>
      <c r="Q856" s="3" t="s">
        <v>234</v>
      </c>
      <c r="R856" s="10">
        <v>2018</v>
      </c>
      <c r="W856" t="str">
        <v>499e36ddc9a7c36dd44e2dcd43a76620</v>
      </c>
    </row>
    <row r="857" spans="1:23" hidden="1" thickBot="1" x14ac:dyDescent="0.4">
      <c r="A857" s="9" t="s">
        <v>3486</v>
      </c>
      <c r="B857" s="1" t="s">
        <v>17</v>
      </c>
      <c r="C857" s="2">
        <v>43108.625648148147</v>
      </c>
      <c r="D857" s="28">
        <v>43108</v>
      </c>
      <c r="E857" s="28"/>
      <c r="F857" s="5" t="s">
        <v>28</v>
      </c>
      <c r="G857" s="1" t="s">
        <v>3487</v>
      </c>
      <c r="H857" s="1" t="s">
        <v>3488</v>
      </c>
      <c r="I857" s="1" t="s">
        <v>3489</v>
      </c>
      <c r="J857" s="39">
        <v>19.989999999999998</v>
      </c>
      <c r="K857" s="1" t="s">
        <v>227</v>
      </c>
      <c r="L857" s="1" t="s">
        <v>3355</v>
      </c>
      <c r="M857" s="1" t="s">
        <v>35</v>
      </c>
      <c r="N857" s="1" t="s">
        <v>50</v>
      </c>
      <c r="O857" s="1" t="s">
        <v>24</v>
      </c>
      <c r="P857" s="7">
        <v>1</v>
      </c>
      <c r="Q857" s="3" t="s">
        <v>107</v>
      </c>
      <c r="R857" s="10">
        <v>2018</v>
      </c>
      <c r="W857" t="str">
        <v>9006464e8413a8fed96d20843c6c5ea2</v>
      </c>
    </row>
    <row r="858" spans="1:23" hidden="1" thickBot="1" x14ac:dyDescent="0.4">
      <c r="A858" s="8" t="s">
        <v>3490</v>
      </c>
      <c r="B858" s="1" t="s">
        <v>17</v>
      </c>
      <c r="C858" s="2">
        <v>43187.813159722224</v>
      </c>
      <c r="D858" s="28">
        <v>43187</v>
      </c>
      <c r="E858" s="28"/>
      <c r="F858" s="5" t="s">
        <v>28</v>
      </c>
      <c r="G858" s="1" t="s">
        <v>3491</v>
      </c>
      <c r="H858" s="1" t="s">
        <v>737</v>
      </c>
      <c r="I858" s="1" t="s">
        <v>3492</v>
      </c>
      <c r="J858" s="39">
        <v>69</v>
      </c>
      <c r="K858" s="1" t="s">
        <v>276</v>
      </c>
      <c r="L858" s="1" t="s">
        <v>3493</v>
      </c>
      <c r="M858" s="1" t="s">
        <v>85</v>
      </c>
      <c r="N858" s="1" t="s">
        <v>739</v>
      </c>
      <c r="O858" s="1" t="s">
        <v>78</v>
      </c>
      <c r="P858" s="7">
        <v>3</v>
      </c>
      <c r="Q858" s="3" t="s">
        <v>200</v>
      </c>
      <c r="R858" s="10">
        <v>2018</v>
      </c>
      <c r="W858" t="str">
        <v>689624d719c9fffa2c4ff8f71da712e4</v>
      </c>
    </row>
    <row r="859" spans="1:23" hidden="1" thickBot="1" x14ac:dyDescent="0.4">
      <c r="A859" s="8" t="s">
        <v>3494</v>
      </c>
      <c r="B859" s="1" t="s">
        <v>17</v>
      </c>
      <c r="C859" s="2">
        <v>42905.448877314811</v>
      </c>
      <c r="D859" s="28">
        <v>42905</v>
      </c>
      <c r="E859" s="28"/>
      <c r="F859" s="5" t="s">
        <v>28</v>
      </c>
      <c r="G859" s="1" t="s">
        <v>3495</v>
      </c>
      <c r="H859" s="1" t="s">
        <v>687</v>
      </c>
      <c r="I859" s="1" t="s">
        <v>3496</v>
      </c>
      <c r="J859" s="39">
        <v>26.9</v>
      </c>
      <c r="K859" s="1" t="s">
        <v>55</v>
      </c>
      <c r="L859" s="1" t="s">
        <v>182</v>
      </c>
      <c r="M859" s="1" t="s">
        <v>183</v>
      </c>
      <c r="N859" s="1" t="s">
        <v>690</v>
      </c>
      <c r="O859" s="1" t="s">
        <v>24</v>
      </c>
      <c r="P859" s="7">
        <v>6</v>
      </c>
      <c r="Q859" s="3" t="s">
        <v>119</v>
      </c>
      <c r="R859" s="10">
        <v>2017</v>
      </c>
      <c r="W859" t="str">
        <v>94eb877f9f8fc251fafee5cd18ccbfa2</v>
      </c>
    </row>
    <row r="860" spans="1:23" hidden="1" thickBot="1" x14ac:dyDescent="0.4">
      <c r="A860" s="8" t="s">
        <v>3497</v>
      </c>
      <c r="B860" s="1" t="s">
        <v>17</v>
      </c>
      <c r="C860" s="2">
        <v>43321.944224537037</v>
      </c>
      <c r="D860" s="28">
        <v>43321</v>
      </c>
      <c r="E860" s="28"/>
      <c r="F860" s="5" t="s">
        <v>28</v>
      </c>
      <c r="G860" s="1" t="s">
        <v>3498</v>
      </c>
      <c r="H860" s="1" t="s">
        <v>3499</v>
      </c>
      <c r="I860" s="1" t="s">
        <v>3500</v>
      </c>
      <c r="J860" s="39">
        <v>124.99</v>
      </c>
      <c r="K860" s="1" t="s">
        <v>41</v>
      </c>
      <c r="L860" s="1" t="s">
        <v>98</v>
      </c>
      <c r="M860" s="1" t="s">
        <v>24</v>
      </c>
      <c r="N860" s="1" t="s">
        <v>50</v>
      </c>
      <c r="O860" s="1" t="s">
        <v>24</v>
      </c>
      <c r="P860" s="7">
        <v>8</v>
      </c>
      <c r="Q860" s="3" t="s">
        <v>234</v>
      </c>
      <c r="R860" s="10">
        <v>2018</v>
      </c>
      <c r="W860" t="str">
        <v>1f45a28586a90ea15a58abe89e405d46</v>
      </c>
    </row>
    <row r="861" spans="1:23" hidden="1" thickBot="1" x14ac:dyDescent="0.4">
      <c r="A861" s="8" t="s">
        <v>3501</v>
      </c>
      <c r="B861" s="1" t="s">
        <v>17</v>
      </c>
      <c r="C861" s="2">
        <v>43070.573680555557</v>
      </c>
      <c r="D861" s="28">
        <v>43070</v>
      </c>
      <c r="E861" s="28"/>
      <c r="F861" s="5" t="s">
        <v>71</v>
      </c>
      <c r="G861" s="1" t="s">
        <v>3502</v>
      </c>
      <c r="H861" s="1" t="s">
        <v>3503</v>
      </c>
      <c r="I861" s="1" t="s">
        <v>3504</v>
      </c>
      <c r="J861" s="39">
        <v>44.9</v>
      </c>
      <c r="K861" s="1" t="s">
        <v>22</v>
      </c>
      <c r="L861" s="1" t="s">
        <v>3505</v>
      </c>
      <c r="M861" s="1" t="s">
        <v>106</v>
      </c>
      <c r="N861" s="1" t="s">
        <v>3506</v>
      </c>
      <c r="O861" s="1" t="s">
        <v>85</v>
      </c>
      <c r="P861" s="7">
        <v>12</v>
      </c>
      <c r="Q861" s="3" t="s">
        <v>138</v>
      </c>
      <c r="R861" s="10">
        <v>2017</v>
      </c>
      <c r="W861" t="str">
        <v>7ca1ad2143cdd9d02d4d9c1fe9656f4c</v>
      </c>
    </row>
    <row r="862" spans="1:23" hidden="1" thickBot="1" x14ac:dyDescent="0.4">
      <c r="A862" s="8" t="s">
        <v>3507</v>
      </c>
      <c r="B862" s="1" t="s">
        <v>17</v>
      </c>
      <c r="C862" s="2">
        <v>43257.715578703705</v>
      </c>
      <c r="D862" s="28">
        <v>43257</v>
      </c>
      <c r="E862" s="28"/>
      <c r="F862" s="5" t="s">
        <v>28</v>
      </c>
      <c r="G862" s="1" t="s">
        <v>3508</v>
      </c>
      <c r="H862" s="1" t="s">
        <v>3509</v>
      </c>
      <c r="I862" s="1" t="s">
        <v>3510</v>
      </c>
      <c r="J862" s="39">
        <v>39.99</v>
      </c>
      <c r="K862" s="1" t="s">
        <v>32</v>
      </c>
      <c r="L862" s="1" t="s">
        <v>3511</v>
      </c>
      <c r="M862" s="1" t="s">
        <v>78</v>
      </c>
      <c r="N862" s="1" t="s">
        <v>50</v>
      </c>
      <c r="O862" s="1" t="s">
        <v>24</v>
      </c>
      <c r="P862" s="7">
        <v>6</v>
      </c>
      <c r="Q862" s="3" t="s">
        <v>57</v>
      </c>
      <c r="R862" s="10">
        <v>2018</v>
      </c>
      <c r="W862" t="str">
        <v>64cf90af2972e752091fa4a0344c47b7</v>
      </c>
    </row>
    <row r="863" spans="1:23" hidden="1" thickBot="1" x14ac:dyDescent="0.4">
      <c r="A863" s="8" t="s">
        <v>3512</v>
      </c>
      <c r="B863" s="1" t="s">
        <v>17</v>
      </c>
      <c r="C863" s="2">
        <v>43296.460185185184</v>
      </c>
      <c r="D863" s="28">
        <v>43296</v>
      </c>
      <c r="E863" s="28"/>
      <c r="F863" s="5" t="s">
        <v>28</v>
      </c>
      <c r="G863" s="1" t="s">
        <v>3513</v>
      </c>
      <c r="H863" s="1" t="s">
        <v>94</v>
      </c>
      <c r="I863" s="1" t="s">
        <v>3514</v>
      </c>
      <c r="J863" s="39">
        <v>85.95</v>
      </c>
      <c r="K863" s="1" t="s">
        <v>276</v>
      </c>
      <c r="L863" s="1" t="s">
        <v>3515</v>
      </c>
      <c r="M863" s="1" t="s">
        <v>3080</v>
      </c>
      <c r="N863" s="1" t="s">
        <v>98</v>
      </c>
      <c r="O863" s="1" t="s">
        <v>24</v>
      </c>
      <c r="P863" s="7">
        <v>7</v>
      </c>
      <c r="Q863" s="3" t="s">
        <v>133</v>
      </c>
      <c r="R863" s="10">
        <v>2018</v>
      </c>
      <c r="W863" t="str">
        <v>c53650d065ed0639a5181397ce08c423</v>
      </c>
    </row>
    <row r="864" spans="1:23" hidden="1" thickBot="1" x14ac:dyDescent="0.4">
      <c r="A864" s="8" t="s">
        <v>3516</v>
      </c>
      <c r="B864" s="1" t="s">
        <v>17</v>
      </c>
      <c r="C864" s="2">
        <v>43178.920532407406</v>
      </c>
      <c r="D864" s="28">
        <v>43178</v>
      </c>
      <c r="E864" s="28"/>
      <c r="F864" s="5" t="s">
        <v>28</v>
      </c>
      <c r="G864" s="1" t="s">
        <v>1576</v>
      </c>
      <c r="H864" s="1" t="s">
        <v>151</v>
      </c>
      <c r="I864" s="1" t="s">
        <v>3517</v>
      </c>
      <c r="J864" s="39">
        <v>53.9</v>
      </c>
      <c r="K864" s="1" t="s">
        <v>153</v>
      </c>
      <c r="L864" s="1" t="s">
        <v>3518</v>
      </c>
      <c r="M864" s="1" t="s">
        <v>553</v>
      </c>
      <c r="N864" s="1" t="s">
        <v>155</v>
      </c>
      <c r="O864" s="1" t="s">
        <v>24</v>
      </c>
      <c r="P864" s="7">
        <v>3</v>
      </c>
      <c r="Q864" s="3" t="s">
        <v>200</v>
      </c>
      <c r="R864" s="10">
        <v>2018</v>
      </c>
      <c r="W864" t="str">
        <v>1dfc0df462a5535aa569317a1cf19a17</v>
      </c>
    </row>
    <row r="865" spans="1:23" hidden="1" thickBot="1" x14ac:dyDescent="0.4">
      <c r="A865" s="8" t="s">
        <v>3519</v>
      </c>
      <c r="B865" s="1" t="s">
        <v>1193</v>
      </c>
      <c r="C865" s="2">
        <v>42892.798113425924</v>
      </c>
      <c r="D865" s="28">
        <v>42892</v>
      </c>
      <c r="E865" s="28"/>
      <c r="F865" s="5" t="s">
        <v>372</v>
      </c>
      <c r="G865" s="1" t="s">
        <v>3520</v>
      </c>
      <c r="H865" s="1" t="s">
        <v>3521</v>
      </c>
      <c r="I865" s="1" t="s">
        <v>3522</v>
      </c>
      <c r="J865" s="39">
        <v>5.85</v>
      </c>
      <c r="K865" s="1" t="s">
        <v>96</v>
      </c>
      <c r="L865" s="1" t="s">
        <v>205</v>
      </c>
      <c r="M865" s="1" t="s">
        <v>85</v>
      </c>
      <c r="N865" s="1" t="s">
        <v>3523</v>
      </c>
      <c r="O865" s="1" t="s">
        <v>85</v>
      </c>
      <c r="P865" s="7">
        <v>6</v>
      </c>
      <c r="Q865" s="3" t="s">
        <v>119</v>
      </c>
      <c r="R865" s="10">
        <v>2017</v>
      </c>
      <c r="W865" t="str">
        <v>053245dc8f6f668c40923c3aedcd384e</v>
      </c>
    </row>
    <row r="866" spans="1:23" hidden="1" thickBot="1" x14ac:dyDescent="0.4">
      <c r="A866" s="8" t="s">
        <v>3524</v>
      </c>
      <c r="B866" s="1" t="s">
        <v>17</v>
      </c>
      <c r="C866" s="2">
        <v>42978.409826388888</v>
      </c>
      <c r="D866" s="28">
        <v>42978</v>
      </c>
      <c r="E866" s="28"/>
      <c r="F866" s="5" t="s">
        <v>71</v>
      </c>
      <c r="G866" s="1" t="s">
        <v>1181</v>
      </c>
      <c r="H866" s="1" t="s">
        <v>1112</v>
      </c>
      <c r="I866" s="1" t="s">
        <v>3525</v>
      </c>
      <c r="J866" s="39">
        <v>45.9</v>
      </c>
      <c r="K866" s="1" t="s">
        <v>96</v>
      </c>
      <c r="L866" s="1" t="s">
        <v>23</v>
      </c>
      <c r="M866" s="1" t="s">
        <v>24</v>
      </c>
      <c r="N866" s="1" t="s">
        <v>50</v>
      </c>
      <c r="O866" s="1" t="s">
        <v>24</v>
      </c>
      <c r="P866" s="7">
        <v>8</v>
      </c>
      <c r="Q866" s="3" t="s">
        <v>44</v>
      </c>
      <c r="R866" s="10">
        <v>2017</v>
      </c>
      <c r="W866" t="str">
        <v>3f5dec4a044b171bbe8c2313102c045b</v>
      </c>
    </row>
    <row r="867" spans="1:23" hidden="1" thickBot="1" x14ac:dyDescent="0.4">
      <c r="A867" s="8" t="s">
        <v>3526</v>
      </c>
      <c r="B867" s="1" t="s">
        <v>17</v>
      </c>
      <c r="C867" s="2">
        <v>43235.856886574074</v>
      </c>
      <c r="D867" s="28">
        <v>43235</v>
      </c>
      <c r="E867" s="28"/>
      <c r="F867" s="5" t="s">
        <v>372</v>
      </c>
      <c r="G867" s="1" t="s">
        <v>1859</v>
      </c>
      <c r="H867" s="1" t="s">
        <v>503</v>
      </c>
      <c r="I867" s="1" t="s">
        <v>3527</v>
      </c>
      <c r="J867" s="39">
        <v>150</v>
      </c>
      <c r="K867" s="1" t="s">
        <v>55</v>
      </c>
      <c r="L867" s="1" t="s">
        <v>3528</v>
      </c>
      <c r="M867" s="1" t="s">
        <v>106</v>
      </c>
      <c r="N867" s="1" t="s">
        <v>50</v>
      </c>
      <c r="O867" s="1" t="s">
        <v>24</v>
      </c>
      <c r="P867" s="7">
        <v>5</v>
      </c>
      <c r="Q867" s="3" t="s">
        <v>26</v>
      </c>
      <c r="R867" s="10">
        <v>2018</v>
      </c>
      <c r="W867" t="str">
        <v>f3468d6a2c7586711e9952242898aad4</v>
      </c>
    </row>
    <row r="868" spans="1:23" hidden="1" thickBot="1" x14ac:dyDescent="0.4">
      <c r="A868" s="8" t="s">
        <v>3529</v>
      </c>
      <c r="B868" s="1" t="s">
        <v>17</v>
      </c>
      <c r="C868" s="2">
        <v>43311.87027777778</v>
      </c>
      <c r="D868" s="28">
        <v>43311</v>
      </c>
      <c r="E868" s="28"/>
      <c r="F868" s="5" t="s">
        <v>28</v>
      </c>
      <c r="G868" s="1" t="s">
        <v>3530</v>
      </c>
      <c r="H868" s="1" t="s">
        <v>3531</v>
      </c>
      <c r="I868" s="1" t="s">
        <v>3532</v>
      </c>
      <c r="J868" s="39">
        <v>84</v>
      </c>
      <c r="K868" s="1" t="s">
        <v>411</v>
      </c>
      <c r="L868" s="1" t="s">
        <v>23</v>
      </c>
      <c r="M868" s="1" t="s">
        <v>24</v>
      </c>
      <c r="N868" s="1" t="s">
        <v>3264</v>
      </c>
      <c r="O868" s="1" t="s">
        <v>24</v>
      </c>
      <c r="P868" s="7">
        <v>7</v>
      </c>
      <c r="Q868" s="3" t="s">
        <v>133</v>
      </c>
      <c r="R868" s="10">
        <v>2018</v>
      </c>
      <c r="W868" t="str">
        <v>eff815e07af90858dc1de0952b153b9d</v>
      </c>
    </row>
    <row r="869" spans="1:23" hidden="1" thickBot="1" x14ac:dyDescent="0.4">
      <c r="A869" s="8" t="s">
        <v>3533</v>
      </c>
      <c r="B869" s="1" t="s">
        <v>17</v>
      </c>
      <c r="C869" s="2">
        <v>43307.767858796295</v>
      </c>
      <c r="D869" s="28">
        <v>43307</v>
      </c>
      <c r="E869" s="28"/>
      <c r="F869" s="5" t="s">
        <v>28</v>
      </c>
      <c r="G869" s="1" t="s">
        <v>394</v>
      </c>
      <c r="H869" s="1" t="s">
        <v>395</v>
      </c>
      <c r="I869" s="1" t="s">
        <v>3534</v>
      </c>
      <c r="J869" s="39">
        <v>149</v>
      </c>
      <c r="K869" s="1" t="s">
        <v>41</v>
      </c>
      <c r="L869" s="1" t="s">
        <v>3535</v>
      </c>
      <c r="M869" s="1" t="s">
        <v>24</v>
      </c>
      <c r="N869" s="1" t="s">
        <v>398</v>
      </c>
      <c r="O869" s="1" t="s">
        <v>126</v>
      </c>
      <c r="P869" s="7">
        <v>7</v>
      </c>
      <c r="Q869" s="3" t="s">
        <v>133</v>
      </c>
      <c r="R869" s="10">
        <v>2018</v>
      </c>
      <c r="W869" t="str">
        <v>9b54bdfadbd9f2645d10e93bc14dede9</v>
      </c>
    </row>
    <row r="870" spans="1:23" hidden="1" thickBot="1" x14ac:dyDescent="0.4">
      <c r="A870" s="8" t="s">
        <v>3536</v>
      </c>
      <c r="B870" s="1" t="s">
        <v>17</v>
      </c>
      <c r="C870" s="2">
        <v>43073.44195601852</v>
      </c>
      <c r="D870" s="28">
        <v>43073</v>
      </c>
      <c r="E870" s="28"/>
      <c r="F870" s="5" t="s">
        <v>28</v>
      </c>
      <c r="G870" s="1" t="s">
        <v>3537</v>
      </c>
      <c r="H870" s="1" t="s">
        <v>1300</v>
      </c>
      <c r="I870" s="1" t="s">
        <v>3538</v>
      </c>
      <c r="J870" s="39">
        <v>23.99</v>
      </c>
      <c r="K870" s="1" t="s">
        <v>429</v>
      </c>
      <c r="L870" s="1" t="s">
        <v>3539</v>
      </c>
      <c r="M870" s="1" t="s">
        <v>806</v>
      </c>
      <c r="N870" s="1" t="s">
        <v>50</v>
      </c>
      <c r="O870" s="1" t="s">
        <v>24</v>
      </c>
      <c r="P870" s="7">
        <v>12</v>
      </c>
      <c r="Q870" s="3" t="s">
        <v>138</v>
      </c>
      <c r="R870" s="10">
        <v>2017</v>
      </c>
      <c r="W870" t="str">
        <v>ba8d9391d92251ce54160a4480e95236</v>
      </c>
    </row>
    <row r="871" spans="1:23" hidden="1" thickBot="1" x14ac:dyDescent="0.4">
      <c r="A871" s="8" t="s">
        <v>3540</v>
      </c>
      <c r="B871" s="1" t="s">
        <v>17</v>
      </c>
      <c r="C871" s="2">
        <v>43156.680810185186</v>
      </c>
      <c r="D871" s="28">
        <v>43156</v>
      </c>
      <c r="E871" s="28"/>
      <c r="F871" s="5" t="s">
        <v>28</v>
      </c>
      <c r="G871" s="1" t="s">
        <v>3541</v>
      </c>
      <c r="H871" s="1" t="s">
        <v>307</v>
      </c>
      <c r="I871" s="4" t="s">
        <v>3542</v>
      </c>
      <c r="J871" s="39">
        <v>153</v>
      </c>
      <c r="K871" s="1" t="s">
        <v>41</v>
      </c>
      <c r="L871" s="1" t="s">
        <v>23</v>
      </c>
      <c r="M871" s="1" t="s">
        <v>24</v>
      </c>
      <c r="N871" s="1" t="s">
        <v>91</v>
      </c>
      <c r="O871" s="1" t="s">
        <v>24</v>
      </c>
      <c r="P871" s="7">
        <v>2</v>
      </c>
      <c r="Q871" s="3" t="s">
        <v>69</v>
      </c>
      <c r="R871" s="10">
        <v>2018</v>
      </c>
      <c r="W871" t="str">
        <v>9e04fc75cebeb85d63c311105977d2fb</v>
      </c>
    </row>
    <row r="872" spans="1:23" hidden="1" thickBot="1" x14ac:dyDescent="0.4">
      <c r="A872" s="8" t="s">
        <v>3543</v>
      </c>
      <c r="B872" s="1" t="s">
        <v>17</v>
      </c>
      <c r="C872" s="2">
        <v>42905.483101851853</v>
      </c>
      <c r="D872" s="28">
        <v>42905</v>
      </c>
      <c r="E872" s="28"/>
      <c r="F872" s="5" t="s">
        <v>28</v>
      </c>
      <c r="G872" s="1" t="s">
        <v>3544</v>
      </c>
      <c r="H872" s="1" t="s">
        <v>2831</v>
      </c>
      <c r="I872" s="1" t="s">
        <v>3545</v>
      </c>
      <c r="J872" s="39">
        <v>95</v>
      </c>
      <c r="K872" s="1" t="s">
        <v>55</v>
      </c>
      <c r="L872" s="1" t="s">
        <v>3260</v>
      </c>
      <c r="M872" s="1" t="s">
        <v>106</v>
      </c>
      <c r="N872" s="1" t="s">
        <v>270</v>
      </c>
      <c r="O872" s="1" t="s">
        <v>24</v>
      </c>
      <c r="P872" s="7">
        <v>6</v>
      </c>
      <c r="Q872" s="3" t="s">
        <v>119</v>
      </c>
      <c r="R872" s="10">
        <v>2017</v>
      </c>
      <c r="W872" t="str">
        <v>4bea1a1e7a264f908a38f818073ee923</v>
      </c>
    </row>
    <row r="873" spans="1:23" hidden="1" thickBot="1" x14ac:dyDescent="0.4">
      <c r="A873" s="8" t="s">
        <v>3546</v>
      </c>
      <c r="B873" s="1" t="s">
        <v>17</v>
      </c>
      <c r="C873" s="2">
        <v>42932.763483796298</v>
      </c>
      <c r="D873" s="28">
        <v>42932</v>
      </c>
      <c r="E873" s="28"/>
      <c r="F873" s="5" t="s">
        <v>1473</v>
      </c>
      <c r="G873" s="1" t="s">
        <v>3547</v>
      </c>
      <c r="H873" s="1" t="s">
        <v>3548</v>
      </c>
      <c r="I873" s="1" t="s">
        <v>3549</v>
      </c>
      <c r="J873" s="39">
        <v>1.2</v>
      </c>
      <c r="K873" s="1" t="s">
        <v>32</v>
      </c>
      <c r="L873" s="1" t="s">
        <v>23</v>
      </c>
      <c r="M873" s="1" t="s">
        <v>24</v>
      </c>
      <c r="N873" s="1" t="s">
        <v>50</v>
      </c>
      <c r="O873" s="1" t="s">
        <v>24</v>
      </c>
      <c r="P873" s="7">
        <v>7</v>
      </c>
      <c r="Q873" s="3" t="s">
        <v>64</v>
      </c>
      <c r="R873" s="10">
        <v>2017</v>
      </c>
      <c r="W873" t="str">
        <v>8272b63d03f5f79c56e9e4120aec44ef</v>
      </c>
    </row>
    <row r="874" spans="1:23" hidden="1" thickBot="1" x14ac:dyDescent="0.4">
      <c r="A874" s="8" t="s">
        <v>3550</v>
      </c>
      <c r="B874" s="1" t="s">
        <v>17</v>
      </c>
      <c r="C874" s="2">
        <v>43111.70857638889</v>
      </c>
      <c r="D874" s="28">
        <v>43111</v>
      </c>
      <c r="E874" s="28"/>
      <c r="F874" s="5" t="s">
        <v>28</v>
      </c>
      <c r="G874" s="1" t="s">
        <v>3551</v>
      </c>
      <c r="H874" s="1" t="s">
        <v>666</v>
      </c>
      <c r="I874" s="1" t="s">
        <v>3552</v>
      </c>
      <c r="J874" s="39">
        <v>84.9</v>
      </c>
      <c r="K874" s="1" t="s">
        <v>75</v>
      </c>
      <c r="L874" s="1" t="s">
        <v>458</v>
      </c>
      <c r="M874" s="1" t="s">
        <v>24</v>
      </c>
      <c r="N874" s="1" t="s">
        <v>77</v>
      </c>
      <c r="O874" s="1" t="s">
        <v>78</v>
      </c>
      <c r="P874" s="7">
        <v>1</v>
      </c>
      <c r="Q874" s="3" t="s">
        <v>107</v>
      </c>
      <c r="R874" s="10">
        <v>2018</v>
      </c>
      <c r="W874" t="str">
        <v>61e3bd0de079bba22ce8062d0ef4d393</v>
      </c>
    </row>
    <row r="875" spans="1:23" hidden="1" thickBot="1" x14ac:dyDescent="0.4">
      <c r="A875" s="8" t="s">
        <v>3553</v>
      </c>
      <c r="B875" s="1" t="s">
        <v>17</v>
      </c>
      <c r="C875" s="2">
        <v>43153.385497685187</v>
      </c>
      <c r="D875" s="28">
        <v>43153</v>
      </c>
      <c r="E875" s="28"/>
      <c r="F875" s="5" t="s">
        <v>28</v>
      </c>
      <c r="G875" s="1" t="s">
        <v>3554</v>
      </c>
      <c r="H875" s="1" t="s">
        <v>3555</v>
      </c>
      <c r="I875" s="1" t="s">
        <v>3556</v>
      </c>
      <c r="J875" s="39">
        <v>50</v>
      </c>
      <c r="K875" s="1" t="s">
        <v>22</v>
      </c>
      <c r="L875" s="1" t="s">
        <v>1596</v>
      </c>
      <c r="M875" s="1" t="s">
        <v>35</v>
      </c>
      <c r="N875" s="1" t="s">
        <v>264</v>
      </c>
      <c r="O875" s="1" t="s">
        <v>24</v>
      </c>
      <c r="P875" s="7">
        <v>2</v>
      </c>
      <c r="Q875" s="3" t="s">
        <v>69</v>
      </c>
      <c r="R875" s="10">
        <v>2018</v>
      </c>
      <c r="W875" t="str">
        <v>c6f3dad60242a9cb7ce0486b495862bd</v>
      </c>
    </row>
    <row r="876" spans="1:23" hidden="1" thickBot="1" x14ac:dyDescent="0.4">
      <c r="A876" s="8" t="s">
        <v>3557</v>
      </c>
      <c r="B876" s="1" t="s">
        <v>17</v>
      </c>
      <c r="C876" s="2">
        <v>42989.748749999999</v>
      </c>
      <c r="D876" s="28">
        <v>42989</v>
      </c>
      <c r="E876" s="28"/>
      <c r="F876" s="5" t="s">
        <v>28</v>
      </c>
      <c r="G876" s="1" t="s">
        <v>3558</v>
      </c>
      <c r="H876" s="1" t="s">
        <v>3559</v>
      </c>
      <c r="I876" s="1" t="s">
        <v>3560</v>
      </c>
      <c r="J876" s="39">
        <v>39.9</v>
      </c>
      <c r="K876" s="1" t="s">
        <v>41</v>
      </c>
      <c r="L876" s="1" t="s">
        <v>286</v>
      </c>
      <c r="M876" s="1" t="s">
        <v>287</v>
      </c>
      <c r="N876" s="1" t="s">
        <v>97</v>
      </c>
      <c r="O876" s="1" t="s">
        <v>85</v>
      </c>
      <c r="P876" s="7">
        <v>9</v>
      </c>
      <c r="Q876" s="3" t="s">
        <v>148</v>
      </c>
      <c r="R876" s="10">
        <v>2017</v>
      </c>
      <c r="W876" t="str">
        <v>d8e44f5b26cd539b50d9be42ecbe5d92</v>
      </c>
    </row>
    <row r="877" spans="1:23" hidden="1" thickBot="1" x14ac:dyDescent="0.4">
      <c r="A877" s="8" t="s">
        <v>3561</v>
      </c>
      <c r="B877" s="1" t="s">
        <v>17</v>
      </c>
      <c r="C877" s="2">
        <v>43076.550462962965</v>
      </c>
      <c r="D877" s="28">
        <v>43076</v>
      </c>
      <c r="E877" s="28"/>
      <c r="F877" s="5" t="s">
        <v>28</v>
      </c>
      <c r="G877" s="1" t="s">
        <v>3562</v>
      </c>
      <c r="H877" s="1" t="s">
        <v>2484</v>
      </c>
      <c r="I877" s="1" t="s">
        <v>3563</v>
      </c>
      <c r="J877" s="39">
        <v>39.9</v>
      </c>
      <c r="K877" s="1" t="s">
        <v>41</v>
      </c>
      <c r="L877" s="1" t="s">
        <v>899</v>
      </c>
      <c r="M877" s="1" t="s">
        <v>476</v>
      </c>
      <c r="N877" s="1" t="s">
        <v>50</v>
      </c>
      <c r="O877" s="1" t="s">
        <v>24</v>
      </c>
      <c r="P877" s="7">
        <v>12</v>
      </c>
      <c r="Q877" s="3" t="s">
        <v>138</v>
      </c>
      <c r="R877" s="10">
        <v>2017</v>
      </c>
      <c r="W877" t="str">
        <v>cbea65029850e25bb7ce971f2982f471</v>
      </c>
    </row>
    <row r="878" spans="1:23" hidden="1" thickBot="1" x14ac:dyDescent="0.4">
      <c r="A878" s="8" t="s">
        <v>3564</v>
      </c>
      <c r="B878" s="1" t="s">
        <v>17</v>
      </c>
      <c r="C878" s="2">
        <v>43070.180173611108</v>
      </c>
      <c r="D878" s="28">
        <v>43070</v>
      </c>
      <c r="E878" s="28"/>
      <c r="F878" s="5" t="s">
        <v>28</v>
      </c>
      <c r="G878" s="1" t="s">
        <v>3565</v>
      </c>
      <c r="H878" s="1" t="s">
        <v>188</v>
      </c>
      <c r="I878" s="1" t="s">
        <v>3566</v>
      </c>
      <c r="J878" s="39">
        <v>59.65</v>
      </c>
      <c r="K878" s="1" t="s">
        <v>22</v>
      </c>
      <c r="L878" s="1" t="s">
        <v>23</v>
      </c>
      <c r="M878" s="1" t="s">
        <v>24</v>
      </c>
      <c r="N878" s="1" t="s">
        <v>91</v>
      </c>
      <c r="O878" s="1" t="s">
        <v>24</v>
      </c>
      <c r="P878" s="7">
        <v>12</v>
      </c>
      <c r="Q878" s="3" t="s">
        <v>138</v>
      </c>
      <c r="R878" s="10">
        <v>2017</v>
      </c>
      <c r="W878" t="str">
        <v>e024c4b9445d223aaf705871900bf5e1</v>
      </c>
    </row>
    <row r="879" spans="1:23" hidden="1" thickBot="1" x14ac:dyDescent="0.4">
      <c r="A879" s="8" t="s">
        <v>3567</v>
      </c>
      <c r="B879" s="1" t="s">
        <v>17</v>
      </c>
      <c r="C879" s="2">
        <v>43064.691643518519</v>
      </c>
      <c r="D879" s="28">
        <v>43064</v>
      </c>
      <c r="E879" s="28"/>
      <c r="F879" s="5" t="s">
        <v>28</v>
      </c>
      <c r="G879" s="1" t="s">
        <v>818</v>
      </c>
      <c r="H879" s="1" t="s">
        <v>151</v>
      </c>
      <c r="I879" s="1" t="s">
        <v>3568</v>
      </c>
      <c r="J879" s="39">
        <v>49</v>
      </c>
      <c r="K879" s="1" t="s">
        <v>153</v>
      </c>
      <c r="L879" s="1" t="s">
        <v>3569</v>
      </c>
      <c r="M879" s="1" t="s">
        <v>285</v>
      </c>
      <c r="N879" s="1" t="s">
        <v>155</v>
      </c>
      <c r="O879" s="1" t="s">
        <v>24</v>
      </c>
      <c r="P879" s="7">
        <v>11</v>
      </c>
      <c r="Q879" s="3" t="s">
        <v>99</v>
      </c>
      <c r="R879" s="10">
        <v>2017</v>
      </c>
      <c r="W879" t="str">
        <v>223a155e5dad113ba43fff75ecbb3d06</v>
      </c>
    </row>
    <row r="880" spans="1:23" hidden="1" thickBot="1" x14ac:dyDescent="0.4">
      <c r="A880" s="8" t="s">
        <v>3570</v>
      </c>
      <c r="B880" s="1" t="s">
        <v>17</v>
      </c>
      <c r="C880" s="2">
        <v>43311.591469907406</v>
      </c>
      <c r="D880" s="28">
        <v>43311</v>
      </c>
      <c r="E880" s="28"/>
      <c r="F880" s="5" t="s">
        <v>28</v>
      </c>
      <c r="G880" s="1" t="s">
        <v>3571</v>
      </c>
      <c r="H880" s="1" t="s">
        <v>422</v>
      </c>
      <c r="I880" s="1" t="s">
        <v>3572</v>
      </c>
      <c r="J880" s="39">
        <v>185</v>
      </c>
      <c r="K880" s="1" t="s">
        <v>104</v>
      </c>
      <c r="L880" s="1" t="s">
        <v>1015</v>
      </c>
      <c r="M880" s="1" t="s">
        <v>106</v>
      </c>
      <c r="N880" s="1" t="s">
        <v>199</v>
      </c>
      <c r="O880" s="1" t="s">
        <v>24</v>
      </c>
      <c r="P880" s="7">
        <v>7</v>
      </c>
      <c r="Q880" s="3" t="s">
        <v>133</v>
      </c>
      <c r="R880" s="10">
        <v>2018</v>
      </c>
      <c r="W880" t="str">
        <v>6f160d3d9d471193fdc5aa47198ce815</v>
      </c>
    </row>
    <row r="881" spans="1:23" hidden="1" thickBot="1" x14ac:dyDescent="0.4">
      <c r="A881" s="8" t="s">
        <v>3573</v>
      </c>
      <c r="B881" s="1" t="s">
        <v>17</v>
      </c>
      <c r="C881" s="2">
        <v>43045.380347222221</v>
      </c>
      <c r="D881" s="28">
        <v>43045</v>
      </c>
      <c r="E881" s="28"/>
      <c r="F881" s="5" t="s">
        <v>28</v>
      </c>
      <c r="G881" s="1" t="s">
        <v>3574</v>
      </c>
      <c r="H881" s="1" t="s">
        <v>297</v>
      </c>
      <c r="I881" s="1" t="s">
        <v>3575</v>
      </c>
      <c r="J881" s="39">
        <v>34.99</v>
      </c>
      <c r="K881" s="1" t="s">
        <v>411</v>
      </c>
      <c r="L881" s="1" t="s">
        <v>1173</v>
      </c>
      <c r="M881" s="1" t="s">
        <v>24</v>
      </c>
      <c r="N881" s="1" t="s">
        <v>132</v>
      </c>
      <c r="O881" s="1" t="s">
        <v>24</v>
      </c>
      <c r="P881" s="7">
        <v>11</v>
      </c>
      <c r="Q881" s="3" t="s">
        <v>99</v>
      </c>
      <c r="R881" s="10">
        <v>2017</v>
      </c>
      <c r="W881" t="str">
        <v>b540d328af5b078f6c8aebac46ae606b</v>
      </c>
    </row>
    <row r="882" spans="1:23" hidden="1" thickBot="1" x14ac:dyDescent="0.4">
      <c r="A882" s="8" t="s">
        <v>3576</v>
      </c>
      <c r="B882" s="1" t="s">
        <v>17</v>
      </c>
      <c r="C882" s="2">
        <v>43126.497824074075</v>
      </c>
      <c r="D882" s="28">
        <v>43126</v>
      </c>
      <c r="E882" s="28"/>
      <c r="F882" s="5" t="s">
        <v>28</v>
      </c>
      <c r="G882" s="1" t="s">
        <v>3577</v>
      </c>
      <c r="H882" s="1" t="s">
        <v>416</v>
      </c>
      <c r="I882" s="1" t="s">
        <v>3578</v>
      </c>
      <c r="J882" s="39">
        <v>527.99</v>
      </c>
      <c r="K882" s="1" t="s">
        <v>96</v>
      </c>
      <c r="L882" s="1" t="s">
        <v>797</v>
      </c>
      <c r="M882" s="1" t="s">
        <v>285</v>
      </c>
      <c r="N882" s="1" t="s">
        <v>419</v>
      </c>
      <c r="O882" s="1" t="s">
        <v>24</v>
      </c>
      <c r="P882" s="7">
        <v>1</v>
      </c>
      <c r="Q882" s="3" t="s">
        <v>107</v>
      </c>
      <c r="R882" s="10">
        <v>2018</v>
      </c>
      <c r="W882" t="str">
        <v>ca593d45479b927a7cd4d0a39d73e545</v>
      </c>
    </row>
    <row r="883" spans="1:23" hidden="1" thickBot="1" x14ac:dyDescent="0.4">
      <c r="A883" s="8" t="s">
        <v>3579</v>
      </c>
      <c r="B883" s="1" t="s">
        <v>1193</v>
      </c>
      <c r="C883" s="2">
        <v>42987.44158564815</v>
      </c>
      <c r="D883" s="28">
        <v>42987</v>
      </c>
      <c r="E883" s="28"/>
      <c r="F883" s="5" t="s">
        <v>28</v>
      </c>
      <c r="G883" s="1" t="s">
        <v>3580</v>
      </c>
      <c r="H883" s="1" t="s">
        <v>20</v>
      </c>
      <c r="I883" s="1" t="s">
        <v>3581</v>
      </c>
      <c r="J883" s="39">
        <v>89.98</v>
      </c>
      <c r="K883" s="1" t="s">
        <v>681</v>
      </c>
      <c r="L883" s="1" t="s">
        <v>34</v>
      </c>
      <c r="M883" s="1" t="s">
        <v>35</v>
      </c>
      <c r="N883" s="1" t="s">
        <v>25</v>
      </c>
      <c r="O883" s="1" t="s">
        <v>24</v>
      </c>
      <c r="P883" s="7">
        <v>9</v>
      </c>
      <c r="Q883" s="3" t="s">
        <v>148</v>
      </c>
      <c r="R883" s="10">
        <v>2017</v>
      </c>
      <c r="W883" t="str">
        <v>7ef2e75823b06b05aec1e71f3b2b22fa</v>
      </c>
    </row>
    <row r="884" spans="1:23" hidden="1" thickBot="1" x14ac:dyDescent="0.4">
      <c r="A884" s="8" t="s">
        <v>3582</v>
      </c>
      <c r="B884" s="1" t="s">
        <v>17</v>
      </c>
      <c r="C884" s="2">
        <v>42965.431250000001</v>
      </c>
      <c r="D884" s="28">
        <v>42965</v>
      </c>
      <c r="E884" s="28"/>
      <c r="F884" s="5" t="s">
        <v>71</v>
      </c>
      <c r="G884" s="1" t="s">
        <v>3583</v>
      </c>
      <c r="H884" s="1" t="s">
        <v>1112</v>
      </c>
      <c r="I884" s="1" t="s">
        <v>3584</v>
      </c>
      <c r="J884" s="39">
        <v>25.9</v>
      </c>
      <c r="K884" s="1" t="s">
        <v>96</v>
      </c>
      <c r="L884" s="1" t="s">
        <v>23</v>
      </c>
      <c r="M884" s="1" t="s">
        <v>24</v>
      </c>
      <c r="N884" s="1" t="s">
        <v>50</v>
      </c>
      <c r="O884" s="1" t="s">
        <v>24</v>
      </c>
      <c r="P884" s="7">
        <v>8</v>
      </c>
      <c r="Q884" s="3" t="s">
        <v>44</v>
      </c>
      <c r="R884" s="10">
        <v>2017</v>
      </c>
      <c r="W884" t="str">
        <v>c030404e3a79412c88d5c331fc95ba20</v>
      </c>
    </row>
    <row r="885" spans="1:23" hidden="1" thickBot="1" x14ac:dyDescent="0.4">
      <c r="A885" s="8" t="s">
        <v>3585</v>
      </c>
      <c r="B885" s="1" t="s">
        <v>17</v>
      </c>
      <c r="C885" s="2">
        <v>43142.868310185186</v>
      </c>
      <c r="D885" s="28">
        <v>43142</v>
      </c>
      <c r="E885" s="28"/>
      <c r="F885" s="5" t="s">
        <v>71</v>
      </c>
      <c r="G885" s="1" t="s">
        <v>3586</v>
      </c>
      <c r="H885" s="1" t="s">
        <v>3587</v>
      </c>
      <c r="I885" s="1" t="s">
        <v>3588</v>
      </c>
      <c r="J885" s="39">
        <v>99.9</v>
      </c>
      <c r="K885" s="1" t="s">
        <v>32</v>
      </c>
      <c r="L885" s="1" t="s">
        <v>3589</v>
      </c>
      <c r="M885" s="1" t="s">
        <v>488</v>
      </c>
      <c r="N885" s="1" t="s">
        <v>50</v>
      </c>
      <c r="O885" s="1" t="s">
        <v>24</v>
      </c>
      <c r="P885" s="7">
        <v>2</v>
      </c>
      <c r="Q885" s="3" t="s">
        <v>69</v>
      </c>
      <c r="R885" s="10">
        <v>2018</v>
      </c>
      <c r="W885" t="str">
        <v>fbdefc6748a086900f96b1713c6bb1ea</v>
      </c>
    </row>
    <row r="886" spans="1:23" hidden="1" thickBot="1" x14ac:dyDescent="0.4">
      <c r="A886" s="8" t="s">
        <v>3590</v>
      </c>
      <c r="B886" s="1" t="s">
        <v>17</v>
      </c>
      <c r="C886" s="2">
        <v>42892.7499537037</v>
      </c>
      <c r="D886" s="28">
        <v>42892</v>
      </c>
      <c r="E886" s="28"/>
      <c r="F886" s="5" t="s">
        <v>28</v>
      </c>
      <c r="G886" s="1" t="s">
        <v>3591</v>
      </c>
      <c r="H886" s="1" t="s">
        <v>2220</v>
      </c>
      <c r="I886" s="1" t="s">
        <v>3592</v>
      </c>
      <c r="J886" s="39">
        <v>15.9</v>
      </c>
      <c r="K886" s="1" t="s">
        <v>429</v>
      </c>
      <c r="L886" s="1" t="s">
        <v>3593</v>
      </c>
      <c r="M886" s="1" t="s">
        <v>806</v>
      </c>
      <c r="N886" s="1" t="s">
        <v>50</v>
      </c>
      <c r="O886" s="1" t="s">
        <v>24</v>
      </c>
      <c r="P886" s="7">
        <v>6</v>
      </c>
      <c r="Q886" s="3" t="s">
        <v>119</v>
      </c>
      <c r="R886" s="10">
        <v>2017</v>
      </c>
      <c r="W886" t="str">
        <v>3a812c83660a31b9ff0abc06416a678e</v>
      </c>
    </row>
    <row r="887" spans="1:23" hidden="1" thickBot="1" x14ac:dyDescent="0.4">
      <c r="A887" s="8" t="s">
        <v>3594</v>
      </c>
      <c r="B887" s="1" t="s">
        <v>17</v>
      </c>
      <c r="C887" s="2">
        <v>42866.685567129629</v>
      </c>
      <c r="D887" s="28">
        <v>42866</v>
      </c>
      <c r="E887" s="28"/>
      <c r="F887" s="5" t="s">
        <v>28</v>
      </c>
      <c r="G887" s="1" t="s">
        <v>3595</v>
      </c>
      <c r="H887" s="1" t="s">
        <v>3596</v>
      </c>
      <c r="I887" s="1" t="s">
        <v>3597</v>
      </c>
      <c r="J887" s="39">
        <v>269</v>
      </c>
      <c r="K887" s="1" t="s">
        <v>2015</v>
      </c>
      <c r="L887" s="1" t="s">
        <v>566</v>
      </c>
      <c r="M887" s="1" t="s">
        <v>540</v>
      </c>
      <c r="N887" s="1" t="s">
        <v>1398</v>
      </c>
      <c r="O887" s="1" t="s">
        <v>24</v>
      </c>
      <c r="P887" s="7">
        <v>5</v>
      </c>
      <c r="Q887" s="3" t="s">
        <v>185</v>
      </c>
      <c r="R887" s="10">
        <v>2017</v>
      </c>
      <c r="W887" t="str">
        <v>7b95d76914bb5cec919366223c2f3190</v>
      </c>
    </row>
    <row r="888" spans="1:23" hidden="1" thickBot="1" x14ac:dyDescent="0.4">
      <c r="A888" s="8" t="s">
        <v>3598</v>
      </c>
      <c r="B888" s="1" t="s">
        <v>17</v>
      </c>
      <c r="C888" s="2">
        <v>43184.944236111114</v>
      </c>
      <c r="D888" s="28">
        <v>43184</v>
      </c>
      <c r="E888" s="28"/>
      <c r="F888" s="5" t="s">
        <v>28</v>
      </c>
      <c r="G888" s="1" t="s">
        <v>1369</v>
      </c>
      <c r="H888" s="1" t="s">
        <v>151</v>
      </c>
      <c r="I888" s="1" t="s">
        <v>3599</v>
      </c>
      <c r="J888" s="39">
        <v>53.9</v>
      </c>
      <c r="K888" s="1" t="s">
        <v>153</v>
      </c>
      <c r="L888" s="1" t="s">
        <v>97</v>
      </c>
      <c r="M888" s="1" t="s">
        <v>85</v>
      </c>
      <c r="N888" s="1" t="s">
        <v>155</v>
      </c>
      <c r="O888" s="1" t="s">
        <v>24</v>
      </c>
      <c r="P888" s="7">
        <v>3</v>
      </c>
      <c r="Q888" s="3" t="s">
        <v>200</v>
      </c>
      <c r="R888" s="10">
        <v>2018</v>
      </c>
      <c r="W888" t="str">
        <v>cff1603c17c75c9240279e01bdff4b05</v>
      </c>
    </row>
    <row r="889" spans="1:23" hidden="1" thickBot="1" x14ac:dyDescent="0.4">
      <c r="A889" s="8" t="s">
        <v>3600</v>
      </c>
      <c r="B889" s="1" t="s">
        <v>17</v>
      </c>
      <c r="C889" s="2">
        <v>43078.573460648149</v>
      </c>
      <c r="D889" s="28">
        <v>43078</v>
      </c>
      <c r="E889" s="28"/>
      <c r="F889" s="5" t="s">
        <v>28</v>
      </c>
      <c r="G889" s="1" t="s">
        <v>3601</v>
      </c>
      <c r="H889" s="1" t="s">
        <v>803</v>
      </c>
      <c r="I889" s="1" t="s">
        <v>3602</v>
      </c>
      <c r="J889" s="39">
        <v>21.99</v>
      </c>
      <c r="K889" s="1" t="s">
        <v>429</v>
      </c>
      <c r="L889" s="1" t="s">
        <v>1482</v>
      </c>
      <c r="M889" s="1" t="s">
        <v>1146</v>
      </c>
      <c r="N889" s="1" t="s">
        <v>50</v>
      </c>
      <c r="O889" s="1" t="s">
        <v>24</v>
      </c>
      <c r="P889" s="7">
        <v>12</v>
      </c>
      <c r="Q889" s="3" t="s">
        <v>138</v>
      </c>
      <c r="R889" s="10">
        <v>2017</v>
      </c>
      <c r="W889" t="str">
        <v>3ec588a9ef40bcc380a1f2401409b13b</v>
      </c>
    </row>
    <row r="890" spans="1:23" hidden="1" thickBot="1" x14ac:dyDescent="0.4">
      <c r="A890" s="8" t="s">
        <v>3603</v>
      </c>
      <c r="B890" s="1" t="s">
        <v>17</v>
      </c>
      <c r="C890" s="2">
        <v>43230.467858796299</v>
      </c>
      <c r="D890" s="28">
        <v>43230</v>
      </c>
      <c r="E890" s="28"/>
      <c r="F890" s="5" t="s">
        <v>28</v>
      </c>
      <c r="G890" s="1" t="s">
        <v>1697</v>
      </c>
      <c r="H890" s="1" t="s">
        <v>661</v>
      </c>
      <c r="I890" s="1" t="s">
        <v>3604</v>
      </c>
      <c r="J890" s="39">
        <v>19.899999999999999</v>
      </c>
      <c r="K890" s="1" t="s">
        <v>104</v>
      </c>
      <c r="L890" s="1" t="s">
        <v>3605</v>
      </c>
      <c r="M890" s="1" t="s">
        <v>859</v>
      </c>
      <c r="N890" s="1" t="s">
        <v>77</v>
      </c>
      <c r="O890" s="1" t="s">
        <v>78</v>
      </c>
      <c r="P890" s="7">
        <v>5</v>
      </c>
      <c r="Q890" s="3" t="s">
        <v>26</v>
      </c>
      <c r="R890" s="10">
        <v>2018</v>
      </c>
      <c r="W890" t="str">
        <v>6493662503709d0182824311f551c45a</v>
      </c>
    </row>
    <row r="891" spans="1:23" hidden="1" thickBot="1" x14ac:dyDescent="0.4">
      <c r="A891" s="8" t="s">
        <v>3606</v>
      </c>
      <c r="B891" s="1" t="s">
        <v>17</v>
      </c>
      <c r="C891" s="2">
        <v>43313.675844907404</v>
      </c>
      <c r="D891" s="28">
        <v>43313</v>
      </c>
      <c r="E891" s="28"/>
      <c r="F891" s="5" t="s">
        <v>28</v>
      </c>
      <c r="G891" s="1" t="s">
        <v>3607</v>
      </c>
      <c r="H891" s="1" t="s">
        <v>3608</v>
      </c>
      <c r="I891" s="1" t="s">
        <v>3609</v>
      </c>
      <c r="J891" s="39">
        <v>29.9</v>
      </c>
      <c r="K891" s="1" t="s">
        <v>975</v>
      </c>
      <c r="L891" s="1" t="s">
        <v>1820</v>
      </c>
      <c r="M891" s="1" t="s">
        <v>35</v>
      </c>
      <c r="N891" s="1" t="s">
        <v>3610</v>
      </c>
      <c r="O891" s="1" t="s">
        <v>24</v>
      </c>
      <c r="P891" s="7">
        <v>8</v>
      </c>
      <c r="Q891" s="3" t="s">
        <v>234</v>
      </c>
      <c r="R891" s="10">
        <v>2018</v>
      </c>
      <c r="W891" t="str">
        <v>32cf1aa0aa0ea3a91c9779d558515782</v>
      </c>
    </row>
    <row r="892" spans="1:23" hidden="1" thickBot="1" x14ac:dyDescent="0.4">
      <c r="A892" s="8" t="s">
        <v>3611</v>
      </c>
      <c r="B892" s="1" t="s">
        <v>17</v>
      </c>
      <c r="C892" s="2">
        <v>43127.797719907408</v>
      </c>
      <c r="D892" s="28">
        <v>43127</v>
      </c>
      <c r="E892" s="28"/>
      <c r="F892" s="5" t="s">
        <v>28</v>
      </c>
      <c r="G892" s="1" t="s">
        <v>1189</v>
      </c>
      <c r="H892" s="1" t="s">
        <v>20</v>
      </c>
      <c r="I892" s="1" t="s">
        <v>3612</v>
      </c>
      <c r="J892" s="39">
        <v>169.99</v>
      </c>
      <c r="K892" s="1" t="s">
        <v>681</v>
      </c>
      <c r="L892" s="1" t="s">
        <v>97</v>
      </c>
      <c r="M892" s="1" t="s">
        <v>85</v>
      </c>
      <c r="N892" s="1" t="s">
        <v>25</v>
      </c>
      <c r="O892" s="1" t="s">
        <v>24</v>
      </c>
      <c r="P892" s="7">
        <v>1</v>
      </c>
      <c r="Q892" s="3" t="s">
        <v>107</v>
      </c>
      <c r="R892" s="10">
        <v>2018</v>
      </c>
      <c r="W892" t="str">
        <v>b1b6c6679301e883c54342f1610a5360</v>
      </c>
    </row>
    <row r="893" spans="1:23" hidden="1" thickBot="1" x14ac:dyDescent="0.4">
      <c r="A893" s="8" t="s">
        <v>3613</v>
      </c>
      <c r="B893" s="1" t="s">
        <v>17</v>
      </c>
      <c r="C893" s="2">
        <v>43035.526597222219</v>
      </c>
      <c r="D893" s="28">
        <v>43035</v>
      </c>
      <c r="E893" s="28"/>
      <c r="F893" s="5" t="s">
        <v>28</v>
      </c>
      <c r="G893" s="1" t="s">
        <v>3614</v>
      </c>
      <c r="H893" s="1" t="s">
        <v>20</v>
      </c>
      <c r="I893" s="1" t="s">
        <v>3615</v>
      </c>
      <c r="J893" s="39">
        <v>194.99</v>
      </c>
      <c r="K893" s="1" t="s">
        <v>681</v>
      </c>
      <c r="L893" s="1" t="s">
        <v>23</v>
      </c>
      <c r="M893" s="1" t="s">
        <v>24</v>
      </c>
      <c r="N893" s="1" t="s">
        <v>25</v>
      </c>
      <c r="O893" s="1" t="s">
        <v>24</v>
      </c>
      <c r="P893" s="7">
        <v>10</v>
      </c>
      <c r="Q893" s="3" t="s">
        <v>366</v>
      </c>
      <c r="R893" s="10">
        <v>2017</v>
      </c>
      <c r="W893" t="str">
        <v>1f87ac3f856bae9e742538bc551bdf5b</v>
      </c>
    </row>
    <row r="894" spans="1:23" hidden="1" thickBot="1" x14ac:dyDescent="0.4">
      <c r="A894" s="8" t="s">
        <v>3616</v>
      </c>
      <c r="B894" s="1" t="s">
        <v>17</v>
      </c>
      <c r="C894" s="2">
        <v>43329.644212962965</v>
      </c>
      <c r="D894" s="28">
        <v>43329</v>
      </c>
      <c r="E894" s="28"/>
      <c r="F894" s="5" t="s">
        <v>28</v>
      </c>
      <c r="G894" s="1" t="s">
        <v>3617</v>
      </c>
      <c r="H894" s="1" t="s">
        <v>1506</v>
      </c>
      <c r="I894" s="1" t="s">
        <v>3618</v>
      </c>
      <c r="J894" s="39">
        <v>199.9</v>
      </c>
      <c r="K894" s="1" t="s">
        <v>83</v>
      </c>
      <c r="L894" s="1" t="s">
        <v>286</v>
      </c>
      <c r="M894" s="1" t="s">
        <v>287</v>
      </c>
      <c r="N894" s="1" t="s">
        <v>1509</v>
      </c>
      <c r="O894" s="1" t="s">
        <v>287</v>
      </c>
      <c r="P894" s="7">
        <v>8</v>
      </c>
      <c r="Q894" s="3" t="s">
        <v>234</v>
      </c>
      <c r="R894" s="10">
        <v>2018</v>
      </c>
      <c r="W894" t="str">
        <v>8719765a2c69491f63bc8b06f379488f</v>
      </c>
    </row>
    <row r="895" spans="1:23" hidden="1" thickBot="1" x14ac:dyDescent="0.4">
      <c r="A895" s="8" t="s">
        <v>3619</v>
      </c>
      <c r="B895" s="1" t="s">
        <v>17</v>
      </c>
      <c r="C895" s="2">
        <v>43073.633518518516</v>
      </c>
      <c r="D895" s="28">
        <v>43073</v>
      </c>
      <c r="E895" s="28"/>
      <c r="F895" s="5" t="s">
        <v>71</v>
      </c>
      <c r="G895" s="1" t="s">
        <v>3620</v>
      </c>
      <c r="H895" s="1" t="s">
        <v>3621</v>
      </c>
      <c r="I895" s="1" t="s">
        <v>3622</v>
      </c>
      <c r="J895" s="39">
        <v>89.9</v>
      </c>
      <c r="K895" s="1" t="s">
        <v>222</v>
      </c>
      <c r="L895" s="1" t="s">
        <v>3623</v>
      </c>
      <c r="M895" s="1" t="s">
        <v>476</v>
      </c>
      <c r="N895" s="1" t="s">
        <v>50</v>
      </c>
      <c r="O895" s="1" t="s">
        <v>24</v>
      </c>
      <c r="P895" s="7">
        <v>12</v>
      </c>
      <c r="Q895" s="3" t="s">
        <v>138</v>
      </c>
      <c r="R895" s="10">
        <v>2017</v>
      </c>
      <c r="W895" t="str">
        <v>cfe5649887c20d8a27d7a9a2302a9d9b</v>
      </c>
    </row>
    <row r="896" spans="1:23" hidden="1" thickBot="1" x14ac:dyDescent="0.4">
      <c r="A896" s="8" t="s">
        <v>3624</v>
      </c>
      <c r="B896" s="1" t="s">
        <v>17</v>
      </c>
      <c r="C896" s="2">
        <v>43249.815659722219</v>
      </c>
      <c r="D896" s="28">
        <v>43249</v>
      </c>
      <c r="E896" s="28"/>
      <c r="F896" s="5" t="s">
        <v>28</v>
      </c>
      <c r="G896" s="1" t="s">
        <v>3625</v>
      </c>
      <c r="H896" s="1" t="s">
        <v>3626</v>
      </c>
      <c r="I896" s="1" t="s">
        <v>3627</v>
      </c>
      <c r="J896" s="39">
        <v>199.89</v>
      </c>
      <c r="K896" s="1" t="s">
        <v>32</v>
      </c>
      <c r="L896" s="1" t="s">
        <v>23</v>
      </c>
      <c r="M896" s="1" t="s">
        <v>24</v>
      </c>
      <c r="N896" s="1" t="s">
        <v>1743</v>
      </c>
      <c r="O896" s="1" t="s">
        <v>24</v>
      </c>
      <c r="P896" s="7">
        <v>5</v>
      </c>
      <c r="Q896" s="3" t="s">
        <v>26</v>
      </c>
      <c r="R896" s="10">
        <v>2018</v>
      </c>
      <c r="W896" t="str">
        <v>f6062f2fd7a79226266b4cdaded643ec</v>
      </c>
    </row>
    <row r="897" spans="1:23" hidden="1" thickBot="1" x14ac:dyDescent="0.4">
      <c r="A897" s="8" t="s">
        <v>3628</v>
      </c>
      <c r="B897" s="1" t="s">
        <v>17</v>
      </c>
      <c r="C897" s="2">
        <v>43063.995034722226</v>
      </c>
      <c r="D897" s="28">
        <v>43063</v>
      </c>
      <c r="E897" s="28"/>
      <c r="F897" s="5" t="s">
        <v>28</v>
      </c>
      <c r="G897" s="1" t="s">
        <v>3373</v>
      </c>
      <c r="H897" s="1" t="s">
        <v>524</v>
      </c>
      <c r="I897" s="1" t="s">
        <v>3629</v>
      </c>
      <c r="J897" s="39">
        <v>229.04</v>
      </c>
      <c r="K897" s="1" t="s">
        <v>227</v>
      </c>
      <c r="L897" s="1" t="s">
        <v>3630</v>
      </c>
      <c r="M897" s="1" t="s">
        <v>106</v>
      </c>
      <c r="N897" s="1" t="s">
        <v>98</v>
      </c>
      <c r="O897" s="1" t="s">
        <v>24</v>
      </c>
      <c r="P897" s="7">
        <v>11</v>
      </c>
      <c r="Q897" s="3" t="s">
        <v>99</v>
      </c>
      <c r="R897" s="10">
        <v>2017</v>
      </c>
      <c r="W897" t="str">
        <v>28249398ab902fae0b07378e03da3729</v>
      </c>
    </row>
    <row r="898" spans="1:23" hidden="1" thickBot="1" x14ac:dyDescent="0.4">
      <c r="A898" s="8" t="s">
        <v>3631</v>
      </c>
      <c r="B898" s="1" t="s">
        <v>17</v>
      </c>
      <c r="C898" s="2">
        <v>43234.679189814815</v>
      </c>
      <c r="D898" s="28">
        <v>43234</v>
      </c>
      <c r="E898" s="28"/>
      <c r="F898" s="5" t="s">
        <v>28</v>
      </c>
      <c r="G898" s="1" t="s">
        <v>3632</v>
      </c>
      <c r="H898" s="1" t="s">
        <v>422</v>
      </c>
      <c r="I898" s="1" t="s">
        <v>3633</v>
      </c>
      <c r="J898" s="39">
        <v>510</v>
      </c>
      <c r="K898" s="1" t="s">
        <v>124</v>
      </c>
      <c r="L898" s="1" t="s">
        <v>899</v>
      </c>
      <c r="M898" s="1" t="s">
        <v>476</v>
      </c>
      <c r="N898" s="1" t="s">
        <v>199</v>
      </c>
      <c r="O898" s="1" t="s">
        <v>24</v>
      </c>
      <c r="P898" s="7">
        <v>5</v>
      </c>
      <c r="Q898" s="3" t="s">
        <v>26</v>
      </c>
      <c r="R898" s="10">
        <v>2018</v>
      </c>
      <c r="W898" t="str">
        <v>61fcbde43b57103de5c19b26489b46f6</v>
      </c>
    </row>
    <row r="899" spans="1:23" hidden="1" thickBot="1" x14ac:dyDescent="0.4">
      <c r="A899" s="8" t="s">
        <v>3634</v>
      </c>
      <c r="B899" s="1" t="s">
        <v>17</v>
      </c>
      <c r="C899" s="2">
        <v>43253.964004629626</v>
      </c>
      <c r="D899" s="28">
        <v>43253</v>
      </c>
      <c r="E899" s="28"/>
      <c r="F899" s="5" t="s">
        <v>28</v>
      </c>
      <c r="G899" s="1" t="s">
        <v>3635</v>
      </c>
      <c r="H899" s="1" t="s">
        <v>3636</v>
      </c>
      <c r="I899" s="1" t="s">
        <v>3637</v>
      </c>
      <c r="J899" s="39">
        <v>169.9</v>
      </c>
      <c r="K899" s="1" t="s">
        <v>124</v>
      </c>
      <c r="L899" s="1" t="s">
        <v>3638</v>
      </c>
      <c r="M899" s="1" t="s">
        <v>476</v>
      </c>
      <c r="N899" s="1" t="s">
        <v>1109</v>
      </c>
      <c r="O899" s="1" t="s">
        <v>85</v>
      </c>
      <c r="P899" s="7">
        <v>6</v>
      </c>
      <c r="Q899" s="3" t="s">
        <v>57</v>
      </c>
      <c r="R899" s="10">
        <v>2018</v>
      </c>
      <c r="W899" t="str">
        <v>e87c331d21a3fb3085079a9b32f4a56c</v>
      </c>
    </row>
    <row r="900" spans="1:23" hidden="1" thickBot="1" x14ac:dyDescent="0.4">
      <c r="A900" s="8" t="s">
        <v>3639</v>
      </c>
      <c r="B900" s="1" t="s">
        <v>1606</v>
      </c>
      <c r="C900" s="2">
        <v>42830.559386574074</v>
      </c>
      <c r="D900" s="28">
        <v>42830</v>
      </c>
      <c r="E900" s="28"/>
      <c r="F900" s="5" t="s">
        <v>28</v>
      </c>
      <c r="G900" s="1" t="s">
        <v>3640</v>
      </c>
      <c r="H900" s="1" t="s">
        <v>3641</v>
      </c>
      <c r="I900" s="1" t="s">
        <v>3642</v>
      </c>
      <c r="J900" s="39">
        <v>399.9</v>
      </c>
      <c r="K900" s="1" t="s">
        <v>22</v>
      </c>
      <c r="L900" s="1" t="s">
        <v>1937</v>
      </c>
      <c r="M900" s="1" t="s">
        <v>24</v>
      </c>
      <c r="N900" s="1" t="s">
        <v>34</v>
      </c>
      <c r="O900" s="1" t="s">
        <v>35</v>
      </c>
      <c r="P900" s="7">
        <v>4</v>
      </c>
      <c r="Q900" s="3" t="s">
        <v>377</v>
      </c>
      <c r="R900" s="10">
        <v>2017</v>
      </c>
      <c r="W900" t="str">
        <v>570610b25d5f59c9e9d3dccb2cea3614</v>
      </c>
    </row>
    <row r="901" spans="1:23" hidden="1" thickBot="1" x14ac:dyDescent="0.4">
      <c r="A901" s="8" t="s">
        <v>3643</v>
      </c>
      <c r="B901" s="1" t="s">
        <v>17</v>
      </c>
      <c r="C901" s="2">
        <v>42845.719282407408</v>
      </c>
      <c r="D901" s="28">
        <v>42845</v>
      </c>
      <c r="E901" s="28"/>
      <c r="F901" s="5" t="s">
        <v>594</v>
      </c>
      <c r="G901" s="1" t="s">
        <v>3644</v>
      </c>
      <c r="H901" s="1" t="s">
        <v>3645</v>
      </c>
      <c r="I901" s="1" t="s">
        <v>3646</v>
      </c>
      <c r="J901" s="39">
        <v>38</v>
      </c>
      <c r="K901" s="1" t="s">
        <v>55</v>
      </c>
      <c r="L901" s="1" t="s">
        <v>739</v>
      </c>
      <c r="M901" s="1" t="s">
        <v>78</v>
      </c>
      <c r="N901" s="1" t="s">
        <v>50</v>
      </c>
      <c r="O901" s="1" t="s">
        <v>24</v>
      </c>
      <c r="P901" s="7">
        <v>4</v>
      </c>
      <c r="Q901" s="3" t="s">
        <v>377</v>
      </c>
      <c r="R901" s="10">
        <v>2017</v>
      </c>
      <c r="W901" t="str">
        <v>82bce245b1c9148f8d19a55b9ff70644</v>
      </c>
    </row>
    <row r="902" spans="1:23" hidden="1" thickBot="1" x14ac:dyDescent="0.4">
      <c r="A902" s="8" t="s">
        <v>3647</v>
      </c>
      <c r="B902" s="1" t="s">
        <v>17</v>
      </c>
      <c r="C902" s="2">
        <v>42999.482094907406</v>
      </c>
      <c r="D902" s="28">
        <v>42999</v>
      </c>
      <c r="E902" s="28"/>
      <c r="F902" s="5" t="s">
        <v>28</v>
      </c>
      <c r="G902" s="1" t="s">
        <v>3648</v>
      </c>
      <c r="H902" s="1" t="s">
        <v>1343</v>
      </c>
      <c r="I902" s="1" t="s">
        <v>3649</v>
      </c>
      <c r="J902" s="39">
        <v>125</v>
      </c>
      <c r="K902" s="1" t="s">
        <v>96</v>
      </c>
      <c r="L902" s="1" t="s">
        <v>706</v>
      </c>
      <c r="M902" s="1" t="s">
        <v>24</v>
      </c>
      <c r="N902" s="1" t="s">
        <v>1346</v>
      </c>
      <c r="O902" s="1" t="s">
        <v>24</v>
      </c>
      <c r="P902" s="7">
        <v>9</v>
      </c>
      <c r="Q902" s="3" t="s">
        <v>148</v>
      </c>
      <c r="R902" s="10">
        <v>2017</v>
      </c>
      <c r="W902" t="str">
        <v>d7eb562631f3f08adc0a2428d057fc5e</v>
      </c>
    </row>
    <row r="903" spans="1:23" hidden="1" thickBot="1" x14ac:dyDescent="0.4">
      <c r="A903" s="8" t="s">
        <v>3650</v>
      </c>
      <c r="B903" s="1" t="s">
        <v>17</v>
      </c>
      <c r="C903" s="2">
        <v>43301.58258101852</v>
      </c>
      <c r="D903" s="28">
        <v>43301</v>
      </c>
      <c r="E903" s="28"/>
      <c r="F903" s="5" t="s">
        <v>28</v>
      </c>
      <c r="G903" s="1" t="s">
        <v>3651</v>
      </c>
      <c r="H903" s="1" t="s">
        <v>3652</v>
      </c>
      <c r="I903" s="1" t="s">
        <v>3653</v>
      </c>
      <c r="J903" s="39">
        <v>119.85</v>
      </c>
      <c r="K903" s="1" t="s">
        <v>992</v>
      </c>
      <c r="L903" s="1" t="s">
        <v>23</v>
      </c>
      <c r="M903" s="1" t="s">
        <v>24</v>
      </c>
      <c r="N903" s="1" t="s">
        <v>690</v>
      </c>
      <c r="O903" s="1" t="s">
        <v>24</v>
      </c>
      <c r="P903" s="7">
        <v>7</v>
      </c>
      <c r="Q903" s="3" t="s">
        <v>133</v>
      </c>
      <c r="R903" s="10">
        <v>2018</v>
      </c>
      <c r="W903" t="str">
        <v>235d0ef0d8ee3f66ac576093363be5d0</v>
      </c>
    </row>
    <row r="904" spans="1:23" hidden="1" thickBot="1" x14ac:dyDescent="0.4">
      <c r="A904" s="8" t="s">
        <v>3654</v>
      </c>
      <c r="B904" s="1" t="s">
        <v>17</v>
      </c>
      <c r="C904" s="2">
        <v>43033.294583333336</v>
      </c>
      <c r="D904" s="28">
        <v>43033</v>
      </c>
      <c r="E904" s="28"/>
      <c r="F904" s="5" t="s">
        <v>28</v>
      </c>
      <c r="G904" s="1" t="s">
        <v>3655</v>
      </c>
      <c r="H904" s="1" t="s">
        <v>609</v>
      </c>
      <c r="I904" s="1" t="s">
        <v>3656</v>
      </c>
      <c r="J904" s="39">
        <v>348.8</v>
      </c>
      <c r="K904" s="1" t="s">
        <v>124</v>
      </c>
      <c r="L904" s="1" t="s">
        <v>286</v>
      </c>
      <c r="M904" s="1" t="s">
        <v>287</v>
      </c>
      <c r="N904" s="1" t="s">
        <v>612</v>
      </c>
      <c r="O904" s="1" t="s">
        <v>24</v>
      </c>
      <c r="P904" s="7">
        <v>10</v>
      </c>
      <c r="Q904" s="3" t="s">
        <v>366</v>
      </c>
      <c r="R904" s="10">
        <v>2017</v>
      </c>
      <c r="W904" t="str">
        <v>a596dd0667e64089cd1c927aca8a3bf7</v>
      </c>
    </row>
    <row r="905" spans="1:23" hidden="1" thickBot="1" x14ac:dyDescent="0.4">
      <c r="A905" s="8" t="s">
        <v>3657</v>
      </c>
      <c r="B905" s="1" t="s">
        <v>17</v>
      </c>
      <c r="C905" s="2">
        <v>43114.963148148148</v>
      </c>
      <c r="D905" s="28">
        <v>43114</v>
      </c>
      <c r="E905" s="28"/>
      <c r="F905" s="5" t="s">
        <v>28</v>
      </c>
      <c r="G905" s="1" t="s">
        <v>3658</v>
      </c>
      <c r="H905" s="1" t="s">
        <v>122</v>
      </c>
      <c r="I905" s="1" t="s">
        <v>3659</v>
      </c>
      <c r="J905" s="39">
        <v>189</v>
      </c>
      <c r="K905" s="1" t="s">
        <v>437</v>
      </c>
      <c r="L905" s="1" t="s">
        <v>97</v>
      </c>
      <c r="M905" s="1" t="s">
        <v>85</v>
      </c>
      <c r="N905" s="1" t="s">
        <v>127</v>
      </c>
      <c r="O905" s="1" t="s">
        <v>24</v>
      </c>
      <c r="P905" s="7">
        <v>1</v>
      </c>
      <c r="Q905" s="3" t="s">
        <v>107</v>
      </c>
      <c r="R905" s="10">
        <v>2018</v>
      </c>
      <c r="W905" t="str">
        <v>394959298025bc7fba4b9a6818907cfc</v>
      </c>
    </row>
    <row r="906" spans="1:23" hidden="1" thickBot="1" x14ac:dyDescent="0.4">
      <c r="A906" s="8" t="s">
        <v>3660</v>
      </c>
      <c r="B906" s="1" t="s">
        <v>17</v>
      </c>
      <c r="C906" s="2">
        <v>42934.396365740744</v>
      </c>
      <c r="D906" s="28">
        <v>42934</v>
      </c>
      <c r="E906" s="28"/>
      <c r="F906" s="5" t="s">
        <v>28</v>
      </c>
      <c r="G906" s="1" t="s">
        <v>3661</v>
      </c>
      <c r="H906" s="1" t="s">
        <v>3662</v>
      </c>
      <c r="I906" s="1" t="s">
        <v>3663</v>
      </c>
      <c r="J906" s="39">
        <v>19.899999999999999</v>
      </c>
      <c r="K906" s="1" t="s">
        <v>32</v>
      </c>
      <c r="L906" s="1" t="s">
        <v>2466</v>
      </c>
      <c r="M906" s="1" t="s">
        <v>24</v>
      </c>
      <c r="N906" s="1" t="s">
        <v>50</v>
      </c>
      <c r="O906" s="1" t="s">
        <v>24</v>
      </c>
      <c r="P906" s="7">
        <v>7</v>
      </c>
      <c r="Q906" s="3" t="s">
        <v>64</v>
      </c>
      <c r="R906" s="10">
        <v>2017</v>
      </c>
      <c r="W906" t="str">
        <v>191bf2b9fb050515f22b85c7011efe08</v>
      </c>
    </row>
    <row r="907" spans="1:23" hidden="1" thickBot="1" x14ac:dyDescent="0.4">
      <c r="A907" s="8" t="s">
        <v>3664</v>
      </c>
      <c r="B907" s="1" t="s">
        <v>17</v>
      </c>
      <c r="C907" s="2">
        <v>43327.424432870372</v>
      </c>
      <c r="D907" s="28">
        <v>43327</v>
      </c>
      <c r="E907" s="28"/>
      <c r="F907" s="5" t="s">
        <v>28</v>
      </c>
      <c r="G907" s="1" t="s">
        <v>3665</v>
      </c>
      <c r="H907" s="1" t="s">
        <v>321</v>
      </c>
      <c r="I907" s="1" t="s">
        <v>3666</v>
      </c>
      <c r="J907" s="39">
        <v>89.9</v>
      </c>
      <c r="K907" s="1" t="s">
        <v>55</v>
      </c>
      <c r="L907" s="1" t="s">
        <v>1743</v>
      </c>
      <c r="M907" s="1" t="s">
        <v>24</v>
      </c>
      <c r="N907" s="1" t="s">
        <v>323</v>
      </c>
      <c r="O907" s="1" t="s">
        <v>24</v>
      </c>
      <c r="P907" s="7">
        <v>8</v>
      </c>
      <c r="Q907" s="3" t="s">
        <v>234</v>
      </c>
      <c r="R907" s="10">
        <v>2018</v>
      </c>
      <c r="W907" t="str">
        <v>80bef000a2d88b3b23fab45c546c67ff</v>
      </c>
    </row>
    <row r="908" spans="1:23" thickBot="1" x14ac:dyDescent="0.4">
      <c r="A908" s="8" t="s">
        <v>3667</v>
      </c>
      <c r="B908" s="1" t="s">
        <v>17</v>
      </c>
      <c r="C908" s="2">
        <v>42759.943703703706</v>
      </c>
      <c r="D908" s="28">
        <v>42759</v>
      </c>
      <c r="E908" s="28"/>
      <c r="F908" s="5" t="s">
        <v>28</v>
      </c>
      <c r="G908" s="1" t="s">
        <v>3668</v>
      </c>
      <c r="H908" s="1" t="s">
        <v>3669</v>
      </c>
      <c r="I908" s="1" t="s">
        <v>3670</v>
      </c>
      <c r="J908" s="39">
        <v>139.99</v>
      </c>
      <c r="K908" s="1" t="s">
        <v>222</v>
      </c>
      <c r="L908" s="1" t="s">
        <v>1451</v>
      </c>
      <c r="M908" s="1" t="s">
        <v>859</v>
      </c>
      <c r="N908" s="1" t="s">
        <v>1122</v>
      </c>
      <c r="O908" s="1" t="s">
        <v>24</v>
      </c>
      <c r="P908" s="7">
        <v>1</v>
      </c>
      <c r="Q908" s="3" t="s">
        <v>717</v>
      </c>
      <c r="R908" s="10">
        <v>2017</v>
      </c>
      <c r="W908" t="str">
        <v>529c56bdb881d790cc51c6eea4f7b004</v>
      </c>
    </row>
    <row r="909" spans="1:23" hidden="1" thickBot="1" x14ac:dyDescent="0.4">
      <c r="A909" s="8" t="s">
        <v>3671</v>
      </c>
      <c r="B909" s="1" t="s">
        <v>17</v>
      </c>
      <c r="C909" s="2">
        <v>42964.620416666665</v>
      </c>
      <c r="D909" s="28">
        <v>42964</v>
      </c>
      <c r="E909" s="28"/>
      <c r="F909" s="5" t="s">
        <v>28</v>
      </c>
      <c r="G909" s="1" t="s">
        <v>3672</v>
      </c>
      <c r="H909" s="1" t="s">
        <v>3662</v>
      </c>
      <c r="I909" s="1" t="s">
        <v>3673</v>
      </c>
      <c r="J909" s="39">
        <v>28.9</v>
      </c>
      <c r="K909" s="1" t="s">
        <v>32</v>
      </c>
      <c r="L909" s="1" t="s">
        <v>739</v>
      </c>
      <c r="M909" s="1" t="s">
        <v>78</v>
      </c>
      <c r="N909" s="1" t="s">
        <v>50</v>
      </c>
      <c r="O909" s="1" t="s">
        <v>24</v>
      </c>
      <c r="P909" s="7">
        <v>8</v>
      </c>
      <c r="Q909" s="3" t="s">
        <v>44</v>
      </c>
      <c r="R909" s="10">
        <v>2017</v>
      </c>
      <c r="W909" t="str">
        <v>d2072cac5fc7e1aee9ba54336621c1a8</v>
      </c>
    </row>
    <row r="910" spans="1:23" hidden="1" thickBot="1" x14ac:dyDescent="0.4">
      <c r="A910" s="8" t="s">
        <v>3674</v>
      </c>
      <c r="B910" s="1" t="s">
        <v>17</v>
      </c>
      <c r="C910" s="2">
        <v>42811.828483796293</v>
      </c>
      <c r="D910" s="28">
        <v>42811</v>
      </c>
      <c r="E910" s="28"/>
      <c r="F910" s="5" t="s">
        <v>28</v>
      </c>
      <c r="G910" s="1" t="s">
        <v>3675</v>
      </c>
      <c r="H910" s="1" t="s">
        <v>307</v>
      </c>
      <c r="I910" s="1" t="s">
        <v>3676</v>
      </c>
      <c r="J910" s="39">
        <v>65.900000000000006</v>
      </c>
      <c r="K910" s="1" t="s">
        <v>41</v>
      </c>
      <c r="L910" s="1" t="s">
        <v>444</v>
      </c>
      <c r="M910" s="1" t="s">
        <v>24</v>
      </c>
      <c r="N910" s="1" t="s">
        <v>91</v>
      </c>
      <c r="O910" s="1" t="s">
        <v>24</v>
      </c>
      <c r="P910" s="7">
        <v>3</v>
      </c>
      <c r="Q910" s="3" t="s">
        <v>244</v>
      </c>
      <c r="R910" s="10">
        <v>2017</v>
      </c>
      <c r="W910" t="str">
        <v>353d55a2666dcbdf3f003513deacf875</v>
      </c>
    </row>
    <row r="911" spans="1:23" hidden="1" thickBot="1" x14ac:dyDescent="0.4">
      <c r="A911" s="8" t="s">
        <v>3677</v>
      </c>
      <c r="B911" s="1" t="s">
        <v>17</v>
      </c>
      <c r="C911" s="2">
        <v>43284.406863425924</v>
      </c>
      <c r="D911" s="28">
        <v>43284</v>
      </c>
      <c r="E911" s="28"/>
      <c r="F911" s="5" t="s">
        <v>28</v>
      </c>
      <c r="G911" s="1" t="s">
        <v>3678</v>
      </c>
      <c r="H911" s="1" t="s">
        <v>3679</v>
      </c>
      <c r="I911" s="1" t="s">
        <v>3680</v>
      </c>
      <c r="J911" s="39">
        <v>169.89</v>
      </c>
      <c r="K911" s="1" t="s">
        <v>299</v>
      </c>
      <c r="L911" s="1" t="s">
        <v>76</v>
      </c>
      <c r="M911" s="1" t="s">
        <v>24</v>
      </c>
      <c r="N911" s="1" t="s">
        <v>3681</v>
      </c>
      <c r="O911" s="1" t="s">
        <v>24</v>
      </c>
      <c r="P911" s="7">
        <v>7</v>
      </c>
      <c r="Q911" s="3" t="s">
        <v>133</v>
      </c>
      <c r="R911" s="10">
        <v>2018</v>
      </c>
      <c r="W911" t="str">
        <v>d6e3732aea036f7d71b44db75163e2f4</v>
      </c>
    </row>
    <row r="912" spans="1:23" hidden="1" thickBot="1" x14ac:dyDescent="0.4">
      <c r="A912" s="8" t="s">
        <v>3682</v>
      </c>
      <c r="B912" s="1" t="s">
        <v>17</v>
      </c>
      <c r="C912" s="2">
        <v>43156.840578703705</v>
      </c>
      <c r="D912" s="28">
        <v>43156</v>
      </c>
      <c r="E912" s="28"/>
      <c r="F912" s="5" t="s">
        <v>28</v>
      </c>
      <c r="G912" s="1" t="s">
        <v>3683</v>
      </c>
      <c r="H912" s="1" t="s">
        <v>3684</v>
      </c>
      <c r="I912" s="1" t="s">
        <v>3685</v>
      </c>
      <c r="J912" s="39">
        <v>76</v>
      </c>
      <c r="K912" s="1" t="s">
        <v>22</v>
      </c>
      <c r="L912" s="1" t="s">
        <v>825</v>
      </c>
      <c r="M912" s="1" t="s">
        <v>24</v>
      </c>
      <c r="N912" s="1" t="s">
        <v>3686</v>
      </c>
      <c r="O912" s="1" t="s">
        <v>24</v>
      </c>
      <c r="P912" s="7">
        <v>2</v>
      </c>
      <c r="Q912" s="3" t="s">
        <v>69</v>
      </c>
      <c r="R912" s="10">
        <v>2018</v>
      </c>
      <c r="W912" t="str">
        <v>933cae52f81a96867c679e5251c0a7c5</v>
      </c>
    </row>
    <row r="913" spans="1:23" hidden="1" thickBot="1" x14ac:dyDescent="0.4">
      <c r="A913" s="8" t="s">
        <v>3687</v>
      </c>
      <c r="B913" s="1" t="s">
        <v>17</v>
      </c>
      <c r="C913" s="2">
        <v>42772.342511574076</v>
      </c>
      <c r="D913" s="28">
        <v>42772</v>
      </c>
      <c r="E913" s="28"/>
      <c r="F913" s="5" t="s">
        <v>28</v>
      </c>
      <c r="G913" s="1" t="s">
        <v>3688</v>
      </c>
      <c r="H913" s="1" t="s">
        <v>3689</v>
      </c>
      <c r="I913" s="1" t="s">
        <v>3690</v>
      </c>
      <c r="J913" s="39">
        <v>14.99</v>
      </c>
      <c r="K913" s="1" t="s">
        <v>1435</v>
      </c>
      <c r="L913" s="1" t="s">
        <v>3691</v>
      </c>
      <c r="M913" s="1" t="s">
        <v>126</v>
      </c>
      <c r="N913" s="1" t="s">
        <v>3692</v>
      </c>
      <c r="O913" s="1" t="s">
        <v>85</v>
      </c>
      <c r="P913" s="7">
        <v>2</v>
      </c>
      <c r="Q913" s="3" t="s">
        <v>271</v>
      </c>
      <c r="R913" s="10">
        <v>2017</v>
      </c>
      <c r="W913" t="str">
        <v>c9677a4babf96837ee697317b7963a92</v>
      </c>
    </row>
    <row r="914" spans="1:23" hidden="1" thickBot="1" x14ac:dyDescent="0.4">
      <c r="A914" s="8" t="s">
        <v>3693</v>
      </c>
      <c r="B914" s="1" t="s">
        <v>17</v>
      </c>
      <c r="C914" s="2">
        <v>43063.379490740743</v>
      </c>
      <c r="D914" s="28">
        <v>43063</v>
      </c>
      <c r="E914" s="28"/>
      <c r="F914" s="5" t="s">
        <v>28</v>
      </c>
      <c r="G914" s="1" t="s">
        <v>415</v>
      </c>
      <c r="H914" s="1" t="s">
        <v>416</v>
      </c>
      <c r="I914" s="1" t="s">
        <v>3694</v>
      </c>
      <c r="J914" s="39">
        <v>190.83</v>
      </c>
      <c r="K914" s="1" t="s">
        <v>124</v>
      </c>
      <c r="L914" s="1" t="s">
        <v>939</v>
      </c>
      <c r="M914" s="1" t="s">
        <v>24</v>
      </c>
      <c r="N914" s="1" t="s">
        <v>419</v>
      </c>
      <c r="O914" s="1" t="s">
        <v>24</v>
      </c>
      <c r="P914" s="7">
        <v>11</v>
      </c>
      <c r="Q914" s="3" t="s">
        <v>99</v>
      </c>
      <c r="R914" s="10">
        <v>2017</v>
      </c>
      <c r="W914" t="str">
        <v>3cb96327ba59861fedc040463ffb2a4d</v>
      </c>
    </row>
    <row r="915" spans="1:23" hidden="1" thickBot="1" x14ac:dyDescent="0.4">
      <c r="A915" s="8" t="s">
        <v>3695</v>
      </c>
      <c r="B915" s="1" t="s">
        <v>17</v>
      </c>
      <c r="C915" s="2">
        <v>43181.583819444444</v>
      </c>
      <c r="D915" s="28">
        <v>43181</v>
      </c>
      <c r="E915" s="28"/>
      <c r="F915" s="5" t="s">
        <v>28</v>
      </c>
      <c r="G915" s="1" t="s">
        <v>1143</v>
      </c>
      <c r="H915" s="1" t="s">
        <v>591</v>
      </c>
      <c r="I915" s="1" t="s">
        <v>3696</v>
      </c>
      <c r="J915" s="39">
        <v>105</v>
      </c>
      <c r="K915" s="1" t="s">
        <v>124</v>
      </c>
      <c r="L915" s="1" t="s">
        <v>286</v>
      </c>
      <c r="M915" s="1" t="s">
        <v>287</v>
      </c>
      <c r="N915" s="1" t="s">
        <v>34</v>
      </c>
      <c r="O915" s="1" t="s">
        <v>35</v>
      </c>
      <c r="P915" s="7">
        <v>3</v>
      </c>
      <c r="Q915" s="3" t="s">
        <v>200</v>
      </c>
      <c r="R915" s="10">
        <v>2018</v>
      </c>
      <c r="W915" t="str">
        <v>3bc7bafe08bb58c43522debcebcad17d</v>
      </c>
    </row>
    <row r="916" spans="1:23" hidden="1" thickBot="1" x14ac:dyDescent="0.4">
      <c r="A916" s="8" t="s">
        <v>3697</v>
      </c>
      <c r="B916" s="1" t="s">
        <v>17</v>
      </c>
      <c r="C916" s="2">
        <v>43124.449953703705</v>
      </c>
      <c r="D916" s="28">
        <v>43124</v>
      </c>
      <c r="E916" s="28"/>
      <c r="F916" s="5" t="s">
        <v>28</v>
      </c>
      <c r="G916" s="1" t="s">
        <v>3698</v>
      </c>
      <c r="H916" s="4" t="s">
        <v>1241</v>
      </c>
      <c r="I916" s="1" t="s">
        <v>3699</v>
      </c>
      <c r="J916" s="39">
        <v>49</v>
      </c>
      <c r="K916" s="1" t="s">
        <v>22</v>
      </c>
      <c r="L916" s="1" t="s">
        <v>3108</v>
      </c>
      <c r="M916" s="1" t="s">
        <v>85</v>
      </c>
      <c r="N916" s="1" t="s">
        <v>143</v>
      </c>
      <c r="O916" s="1" t="s">
        <v>78</v>
      </c>
      <c r="P916" s="7">
        <v>1</v>
      </c>
      <c r="Q916" s="3" t="s">
        <v>107</v>
      </c>
      <c r="R916" s="10">
        <v>2018</v>
      </c>
      <c r="W916" t="str">
        <v>bcb1929cde2d1d71a630266c12337ae5</v>
      </c>
    </row>
    <row r="917" spans="1:23" hidden="1" thickBot="1" x14ac:dyDescent="0.4">
      <c r="A917" s="8" t="s">
        <v>3700</v>
      </c>
      <c r="B917" s="1" t="s">
        <v>17</v>
      </c>
      <c r="C917" s="2">
        <v>43232.530370370368</v>
      </c>
      <c r="D917" s="28">
        <v>43232</v>
      </c>
      <c r="E917" s="28"/>
      <c r="F917" s="5" t="s">
        <v>28</v>
      </c>
      <c r="G917" s="1" t="s">
        <v>3701</v>
      </c>
      <c r="H917" s="1" t="s">
        <v>422</v>
      </c>
      <c r="I917" s="1" t="s">
        <v>3702</v>
      </c>
      <c r="J917" s="39">
        <v>185</v>
      </c>
      <c r="K917" s="1" t="s">
        <v>124</v>
      </c>
      <c r="L917" s="1" t="s">
        <v>1482</v>
      </c>
      <c r="M917" s="1" t="s">
        <v>1146</v>
      </c>
      <c r="N917" s="1" t="s">
        <v>199</v>
      </c>
      <c r="O917" s="1" t="s">
        <v>24</v>
      </c>
      <c r="P917" s="7">
        <v>5</v>
      </c>
      <c r="Q917" s="3" t="s">
        <v>26</v>
      </c>
      <c r="R917" s="10">
        <v>2018</v>
      </c>
      <c r="W917" t="str">
        <v>fe3ed37f8447cf637b8433c92451513a</v>
      </c>
    </row>
    <row r="918" spans="1:23" hidden="1" thickBot="1" x14ac:dyDescent="0.4">
      <c r="A918" s="8" t="s">
        <v>3703</v>
      </c>
      <c r="B918" s="1" t="s">
        <v>17</v>
      </c>
      <c r="C918" s="2">
        <v>42817.881099537037</v>
      </c>
      <c r="D918" s="28">
        <v>42817</v>
      </c>
      <c r="E918" s="28"/>
      <c r="F918" s="5" t="s">
        <v>71</v>
      </c>
      <c r="G918" s="1" t="s">
        <v>3704</v>
      </c>
      <c r="H918" s="1" t="s">
        <v>3705</v>
      </c>
      <c r="I918" s="1" t="s">
        <v>3706</v>
      </c>
      <c r="J918" s="39">
        <v>99.5</v>
      </c>
      <c r="K918" s="1" t="s">
        <v>153</v>
      </c>
      <c r="L918" s="1" t="s">
        <v>3707</v>
      </c>
      <c r="M918" s="1" t="s">
        <v>85</v>
      </c>
      <c r="N918" s="1" t="s">
        <v>3708</v>
      </c>
      <c r="O918" s="1" t="s">
        <v>1146</v>
      </c>
      <c r="P918" s="7">
        <v>3</v>
      </c>
      <c r="Q918" s="3" t="s">
        <v>244</v>
      </c>
      <c r="R918" s="10">
        <v>2017</v>
      </c>
      <c r="W918" t="str">
        <v>58faef88b9fbcce2db4d1b68bdb0c2a3</v>
      </c>
    </row>
    <row r="919" spans="1:23" hidden="1" thickBot="1" x14ac:dyDescent="0.4">
      <c r="A919" s="8" t="s">
        <v>3709</v>
      </c>
      <c r="B919" s="1" t="s">
        <v>17</v>
      </c>
      <c r="C919" s="2">
        <v>43311.89738425926</v>
      </c>
      <c r="D919" s="28">
        <v>43311</v>
      </c>
      <c r="E919" s="28"/>
      <c r="F919" s="5" t="s">
        <v>28</v>
      </c>
      <c r="G919" s="1" t="s">
        <v>1973</v>
      </c>
      <c r="H919" s="1" t="s">
        <v>1863</v>
      </c>
      <c r="I919" s="1" t="s">
        <v>3710</v>
      </c>
      <c r="J919" s="39">
        <v>48.9</v>
      </c>
      <c r="K919" s="1" t="s">
        <v>299</v>
      </c>
      <c r="L919" s="1" t="s">
        <v>2610</v>
      </c>
      <c r="M919" s="1" t="s">
        <v>126</v>
      </c>
      <c r="N919" s="1" t="s">
        <v>696</v>
      </c>
      <c r="O919" s="1" t="s">
        <v>24</v>
      </c>
      <c r="P919" s="7">
        <v>7</v>
      </c>
      <c r="Q919" s="3" t="s">
        <v>133</v>
      </c>
      <c r="R919" s="10">
        <v>2018</v>
      </c>
      <c r="W919" t="str">
        <v>990ef3539979cd76d0cc98835b2ad2f7</v>
      </c>
    </row>
    <row r="920" spans="1:23" hidden="1" thickBot="1" x14ac:dyDescent="0.4">
      <c r="A920" s="8" t="s">
        <v>3711</v>
      </c>
      <c r="B920" s="1" t="s">
        <v>17</v>
      </c>
      <c r="C920" s="2">
        <v>42811.175833333335</v>
      </c>
      <c r="D920" s="28">
        <v>42811</v>
      </c>
      <c r="E920" s="28"/>
      <c r="F920" s="5" t="s">
        <v>28</v>
      </c>
      <c r="G920" s="1" t="s">
        <v>3712</v>
      </c>
      <c r="H920" s="1" t="s">
        <v>3713</v>
      </c>
      <c r="I920" s="1" t="s">
        <v>3714</v>
      </c>
      <c r="J920" s="39">
        <v>59.9</v>
      </c>
      <c r="K920" s="1" t="s">
        <v>83</v>
      </c>
      <c r="L920" s="1" t="s">
        <v>2981</v>
      </c>
      <c r="M920" s="1" t="s">
        <v>285</v>
      </c>
      <c r="N920" s="1" t="s">
        <v>50</v>
      </c>
      <c r="O920" s="1" t="s">
        <v>24</v>
      </c>
      <c r="P920" s="7">
        <v>3</v>
      </c>
      <c r="Q920" s="3" t="s">
        <v>244</v>
      </c>
      <c r="R920" s="10">
        <v>2017</v>
      </c>
      <c r="W920" t="str">
        <v>d17168fed59b987a3b0f2b7d2be18ca4</v>
      </c>
    </row>
    <row r="921" spans="1:23" hidden="1" thickBot="1" x14ac:dyDescent="0.4">
      <c r="A921" s="8" t="s">
        <v>3715</v>
      </c>
      <c r="B921" s="1" t="s">
        <v>17</v>
      </c>
      <c r="C921" s="2">
        <v>42896.873460648145</v>
      </c>
      <c r="D921" s="28">
        <v>42896</v>
      </c>
      <c r="E921" s="28"/>
      <c r="F921" s="5" t="s">
        <v>28</v>
      </c>
      <c r="G921" s="1" t="s">
        <v>3716</v>
      </c>
      <c r="H921" s="1" t="s">
        <v>2158</v>
      </c>
      <c r="I921" s="1" t="s">
        <v>3717</v>
      </c>
      <c r="J921" s="39">
        <v>149.99</v>
      </c>
      <c r="K921" s="1" t="s">
        <v>222</v>
      </c>
      <c r="L921" s="1" t="s">
        <v>3623</v>
      </c>
      <c r="M921" s="1" t="s">
        <v>476</v>
      </c>
      <c r="N921" s="1" t="s">
        <v>34</v>
      </c>
      <c r="O921" s="1" t="s">
        <v>35</v>
      </c>
      <c r="P921" s="7">
        <v>6</v>
      </c>
      <c r="Q921" s="3" t="s">
        <v>119</v>
      </c>
      <c r="R921" s="10">
        <v>2017</v>
      </c>
      <c r="W921" t="str">
        <v>233e61a3a3fbc1ea5c7349fa68eab1bb</v>
      </c>
    </row>
    <row r="922" spans="1:23" hidden="1" thickBot="1" x14ac:dyDescent="0.4">
      <c r="A922" s="8" t="s">
        <v>3718</v>
      </c>
      <c r="B922" s="1" t="s">
        <v>17</v>
      </c>
      <c r="C922" s="2">
        <v>43074.655856481484</v>
      </c>
      <c r="D922" s="28">
        <v>43074</v>
      </c>
      <c r="E922" s="28"/>
      <c r="F922" s="5" t="s">
        <v>28</v>
      </c>
      <c r="G922" s="1" t="s">
        <v>3719</v>
      </c>
      <c r="H922" s="1" t="s">
        <v>141</v>
      </c>
      <c r="I922" s="1" t="s">
        <v>3720</v>
      </c>
      <c r="J922" s="39">
        <v>17.989999999999998</v>
      </c>
      <c r="K922" s="1" t="s">
        <v>276</v>
      </c>
      <c r="L922" s="1" t="s">
        <v>43</v>
      </c>
      <c r="M922" s="1" t="s">
        <v>24</v>
      </c>
      <c r="N922" s="1" t="s">
        <v>50</v>
      </c>
      <c r="O922" s="1" t="s">
        <v>24</v>
      </c>
      <c r="P922" s="7">
        <v>12</v>
      </c>
      <c r="Q922" s="3" t="s">
        <v>138</v>
      </c>
      <c r="R922" s="10">
        <v>2017</v>
      </c>
      <c r="W922" t="str">
        <v>7497d2863817fe3cacbf2190af7accf6</v>
      </c>
    </row>
    <row r="923" spans="1:23" hidden="1" thickBot="1" x14ac:dyDescent="0.4">
      <c r="A923" s="8" t="s">
        <v>3721</v>
      </c>
      <c r="B923" s="1" t="s">
        <v>17</v>
      </c>
      <c r="C923" s="2">
        <v>43182.572013888886</v>
      </c>
      <c r="D923" s="28">
        <v>43182</v>
      </c>
      <c r="E923" s="28"/>
      <c r="F923" s="5" t="s">
        <v>28</v>
      </c>
      <c r="G923" s="1" t="s">
        <v>3722</v>
      </c>
      <c r="H923" s="1" t="s">
        <v>1264</v>
      </c>
      <c r="I923" s="1" t="s">
        <v>3723</v>
      </c>
      <c r="J923" s="39">
        <v>139</v>
      </c>
      <c r="K923" s="1" t="s">
        <v>75</v>
      </c>
      <c r="L923" s="1" t="s">
        <v>3724</v>
      </c>
      <c r="M923" s="1" t="s">
        <v>85</v>
      </c>
      <c r="N923" s="1" t="s">
        <v>1266</v>
      </c>
      <c r="O923" s="1" t="s">
        <v>85</v>
      </c>
      <c r="P923" s="7">
        <v>3</v>
      </c>
      <c r="Q923" s="3" t="s">
        <v>200</v>
      </c>
      <c r="R923" s="10">
        <v>2018</v>
      </c>
      <c r="W923" t="str">
        <v>760e70b6d3136376633a2c6369da1c69</v>
      </c>
    </row>
    <row r="924" spans="1:23" hidden="1" thickBot="1" x14ac:dyDescent="0.4">
      <c r="A924" s="8" t="s">
        <v>3725</v>
      </c>
      <c r="B924" s="1" t="s">
        <v>17</v>
      </c>
      <c r="C924" s="2">
        <v>43311.482418981483</v>
      </c>
      <c r="D924" s="28">
        <v>43311</v>
      </c>
      <c r="E924" s="28"/>
      <c r="F924" s="5" t="s">
        <v>28</v>
      </c>
      <c r="G924" s="1" t="s">
        <v>3726</v>
      </c>
      <c r="H924" s="1" t="s">
        <v>2439</v>
      </c>
      <c r="I924" s="1" t="s">
        <v>3727</v>
      </c>
      <c r="J924" s="39">
        <v>45.97</v>
      </c>
      <c r="K924" s="1" t="s">
        <v>842</v>
      </c>
      <c r="L924" s="1" t="s">
        <v>23</v>
      </c>
      <c r="M924" s="1" t="s">
        <v>24</v>
      </c>
      <c r="N924" s="1" t="s">
        <v>1277</v>
      </c>
      <c r="O924" s="1" t="s">
        <v>24</v>
      </c>
      <c r="P924" s="7">
        <v>7</v>
      </c>
      <c r="Q924" s="3" t="s">
        <v>133</v>
      </c>
      <c r="R924" s="10">
        <v>2018</v>
      </c>
      <c r="W924" t="str">
        <v>a1b9ae5b3934e2757434214f3acba4a4</v>
      </c>
    </row>
    <row r="925" spans="1:23" hidden="1" thickBot="1" x14ac:dyDescent="0.4">
      <c r="A925" s="8" t="s">
        <v>3728</v>
      </c>
      <c r="B925" s="1" t="s">
        <v>17</v>
      </c>
      <c r="C925" s="2">
        <v>43312.990289351852</v>
      </c>
      <c r="D925" s="28">
        <v>43312</v>
      </c>
      <c r="E925" s="28"/>
      <c r="F925" s="5" t="s">
        <v>28</v>
      </c>
      <c r="G925" s="1" t="s">
        <v>3729</v>
      </c>
      <c r="H925" s="1" t="s">
        <v>237</v>
      </c>
      <c r="I925" s="1" t="s">
        <v>3730</v>
      </c>
      <c r="J925" s="39">
        <v>31.9</v>
      </c>
      <c r="K925" s="1" t="s">
        <v>41</v>
      </c>
      <c r="L925" s="1" t="s">
        <v>23</v>
      </c>
      <c r="M925" s="1" t="s">
        <v>24</v>
      </c>
      <c r="N925" s="1" t="s">
        <v>91</v>
      </c>
      <c r="O925" s="1" t="s">
        <v>24</v>
      </c>
      <c r="P925" s="7">
        <v>7</v>
      </c>
      <c r="Q925" s="3" t="s">
        <v>133</v>
      </c>
      <c r="R925" s="10">
        <v>2018</v>
      </c>
      <c r="W925" t="str">
        <v>6023c91a14d68c5adb556a5dbd2e0f84</v>
      </c>
    </row>
    <row r="926" spans="1:23" hidden="1" thickBot="1" x14ac:dyDescent="0.4">
      <c r="A926" s="8" t="s">
        <v>3731</v>
      </c>
      <c r="B926" s="1" t="s">
        <v>17</v>
      </c>
      <c r="C926" s="2">
        <v>42904.968587962961</v>
      </c>
      <c r="D926" s="28">
        <v>42904</v>
      </c>
      <c r="E926" s="28"/>
      <c r="F926" s="5" t="s">
        <v>28</v>
      </c>
      <c r="G926" s="1" t="s">
        <v>3732</v>
      </c>
      <c r="H926" s="1" t="s">
        <v>338</v>
      </c>
      <c r="I926" s="1" t="s">
        <v>3733</v>
      </c>
      <c r="J926" s="39">
        <v>149</v>
      </c>
      <c r="K926" s="1" t="s">
        <v>124</v>
      </c>
      <c r="L926" s="1" t="s">
        <v>105</v>
      </c>
      <c r="M926" s="1" t="s">
        <v>106</v>
      </c>
      <c r="N926" s="1" t="s">
        <v>50</v>
      </c>
      <c r="O926" s="1" t="s">
        <v>24</v>
      </c>
      <c r="P926" s="7">
        <v>6</v>
      </c>
      <c r="Q926" s="3" t="s">
        <v>119</v>
      </c>
      <c r="R926" s="10">
        <v>2017</v>
      </c>
      <c r="W926" t="str">
        <v>b9b426ab253dc328825da35f1bad83f9</v>
      </c>
    </row>
    <row r="927" spans="1:23" hidden="1" thickBot="1" x14ac:dyDescent="0.4">
      <c r="A927" s="8" t="s">
        <v>3734</v>
      </c>
      <c r="B927" s="1" t="s">
        <v>17</v>
      </c>
      <c r="C927" s="2">
        <v>43306.854398148149</v>
      </c>
      <c r="D927" s="28">
        <v>43306</v>
      </c>
      <c r="E927" s="28"/>
      <c r="F927" s="5" t="s">
        <v>28</v>
      </c>
      <c r="G927" s="1" t="s">
        <v>3735</v>
      </c>
      <c r="H927" s="1" t="s">
        <v>3736</v>
      </c>
      <c r="I927" s="1" t="s">
        <v>3737</v>
      </c>
      <c r="J927" s="39">
        <v>32.9</v>
      </c>
      <c r="K927" s="1" t="s">
        <v>83</v>
      </c>
      <c r="L927" s="1" t="s">
        <v>3738</v>
      </c>
      <c r="M927" s="1" t="s">
        <v>85</v>
      </c>
      <c r="N927" s="1" t="s">
        <v>3739</v>
      </c>
      <c r="O927" s="1" t="s">
        <v>126</v>
      </c>
      <c r="P927" s="7">
        <v>7</v>
      </c>
      <c r="Q927" s="3" t="s">
        <v>133</v>
      </c>
      <c r="R927" s="10">
        <v>2018</v>
      </c>
      <c r="W927" t="str">
        <v>5334444552f36867a1bf5cc0f4d3051e</v>
      </c>
    </row>
    <row r="928" spans="1:23" hidden="1" thickBot="1" x14ac:dyDescent="0.4">
      <c r="A928" s="8" t="s">
        <v>3740</v>
      </c>
      <c r="B928" s="1" t="s">
        <v>17</v>
      </c>
      <c r="C928" s="2">
        <v>43172.549861111111</v>
      </c>
      <c r="D928" s="28">
        <v>43172</v>
      </c>
      <c r="E928" s="28"/>
      <c r="F928" s="5" t="s">
        <v>28</v>
      </c>
      <c r="G928" s="1" t="s">
        <v>3741</v>
      </c>
      <c r="H928" s="1" t="s">
        <v>1170</v>
      </c>
      <c r="I928" s="1" t="s">
        <v>3742</v>
      </c>
      <c r="J928" s="39">
        <v>32.1</v>
      </c>
      <c r="K928" s="1" t="s">
        <v>41</v>
      </c>
      <c r="L928" s="1" t="s">
        <v>23</v>
      </c>
      <c r="M928" s="1" t="s">
        <v>24</v>
      </c>
      <c r="N928" s="1" t="s">
        <v>1173</v>
      </c>
      <c r="O928" s="1" t="s">
        <v>24</v>
      </c>
      <c r="P928" s="7">
        <v>3</v>
      </c>
      <c r="Q928" s="3" t="s">
        <v>200</v>
      </c>
      <c r="R928" s="10">
        <v>2018</v>
      </c>
      <c r="W928" t="str">
        <v>6adf9dc8f61973b774685e0a029ea267</v>
      </c>
    </row>
    <row r="929" spans="1:23" hidden="1" thickBot="1" x14ac:dyDescent="0.4">
      <c r="A929" s="8" t="s">
        <v>3743</v>
      </c>
      <c r="B929" s="1" t="s">
        <v>17</v>
      </c>
      <c r="C929" s="2">
        <v>43297.718819444446</v>
      </c>
      <c r="D929" s="28">
        <v>43297</v>
      </c>
      <c r="E929" s="28"/>
      <c r="F929" s="5" t="s">
        <v>28</v>
      </c>
      <c r="G929" s="1" t="s">
        <v>3744</v>
      </c>
      <c r="H929" s="1" t="s">
        <v>3745</v>
      </c>
      <c r="I929" s="1" t="s">
        <v>3746</v>
      </c>
      <c r="J929" s="39">
        <v>152.49</v>
      </c>
      <c r="K929" s="1" t="s">
        <v>227</v>
      </c>
      <c r="L929" s="1" t="s">
        <v>286</v>
      </c>
      <c r="M929" s="1" t="s">
        <v>287</v>
      </c>
      <c r="N929" s="1" t="s">
        <v>624</v>
      </c>
      <c r="O929" s="1" t="s">
        <v>488</v>
      </c>
      <c r="P929" s="7">
        <v>7</v>
      </c>
      <c r="Q929" s="3" t="s">
        <v>133</v>
      </c>
      <c r="R929" s="10">
        <v>2018</v>
      </c>
      <c r="W929" t="str">
        <v>fa4e67c2fc9315f348f252ab6490b03c</v>
      </c>
    </row>
    <row r="930" spans="1:23" hidden="1" thickBot="1" x14ac:dyDescent="0.4">
      <c r="A930" s="8" t="s">
        <v>3747</v>
      </c>
      <c r="B930" s="1" t="s">
        <v>17</v>
      </c>
      <c r="C930" s="2">
        <v>43220.847581018519</v>
      </c>
      <c r="D930" s="28">
        <v>43220</v>
      </c>
      <c r="E930" s="28"/>
      <c r="F930" s="5" t="s">
        <v>28</v>
      </c>
      <c r="G930" s="1" t="s">
        <v>3748</v>
      </c>
      <c r="H930" s="1" t="s">
        <v>3749</v>
      </c>
      <c r="I930" s="1" t="s">
        <v>3750</v>
      </c>
      <c r="J930" s="39">
        <v>14.99</v>
      </c>
      <c r="K930" s="1" t="s">
        <v>227</v>
      </c>
      <c r="L930" s="1" t="s">
        <v>23</v>
      </c>
      <c r="M930" s="1" t="s">
        <v>24</v>
      </c>
      <c r="N930" s="1" t="s">
        <v>143</v>
      </c>
      <c r="O930" s="1" t="s">
        <v>78</v>
      </c>
      <c r="P930" s="7">
        <v>4</v>
      </c>
      <c r="Q930" s="3" t="s">
        <v>36</v>
      </c>
      <c r="R930" s="10">
        <v>2018</v>
      </c>
      <c r="W930" t="str">
        <v>2509129288c3aab692ab6651a58c7bda</v>
      </c>
    </row>
    <row r="931" spans="1:23" hidden="1" thickBot="1" x14ac:dyDescent="0.4">
      <c r="A931" s="8" t="s">
        <v>3751</v>
      </c>
      <c r="B931" s="1" t="s">
        <v>17</v>
      </c>
      <c r="C931" s="2">
        <v>43102.847986111112</v>
      </c>
      <c r="D931" s="28">
        <v>43102</v>
      </c>
      <c r="E931" s="28"/>
      <c r="F931" s="5" t="s">
        <v>28</v>
      </c>
      <c r="G931" s="1" t="s">
        <v>3752</v>
      </c>
      <c r="H931" s="1" t="s">
        <v>3753</v>
      </c>
      <c r="I931" s="1" t="s">
        <v>3754</v>
      </c>
      <c r="J931" s="39">
        <v>774.9</v>
      </c>
      <c r="K931" s="1" t="s">
        <v>299</v>
      </c>
      <c r="L931" s="1" t="s">
        <v>43</v>
      </c>
      <c r="M931" s="1" t="s">
        <v>24</v>
      </c>
      <c r="N931" s="1" t="s">
        <v>50</v>
      </c>
      <c r="O931" s="1" t="s">
        <v>24</v>
      </c>
      <c r="P931" s="7">
        <v>1</v>
      </c>
      <c r="Q931" s="3" t="s">
        <v>107</v>
      </c>
      <c r="R931" s="10">
        <v>2018</v>
      </c>
      <c r="W931" t="str">
        <v>b7baf4f0b6c65476ea5e4bf388710a09</v>
      </c>
    </row>
    <row r="932" spans="1:23" hidden="1" thickBot="1" x14ac:dyDescent="0.4">
      <c r="A932" s="8" t="s">
        <v>3755</v>
      </c>
      <c r="B932" s="1" t="s">
        <v>17</v>
      </c>
      <c r="C932" s="2">
        <v>43219.434907407405</v>
      </c>
      <c r="D932" s="28">
        <v>43219</v>
      </c>
      <c r="E932" s="28"/>
      <c r="F932" s="5" t="s">
        <v>28</v>
      </c>
      <c r="G932" s="1" t="s">
        <v>3756</v>
      </c>
      <c r="H932" s="1" t="s">
        <v>609</v>
      </c>
      <c r="I932" s="1" t="s">
        <v>3757</v>
      </c>
      <c r="J932" s="39">
        <v>178.9</v>
      </c>
      <c r="K932" s="1" t="s">
        <v>124</v>
      </c>
      <c r="L932" s="1" t="s">
        <v>262</v>
      </c>
      <c r="M932" s="1" t="s">
        <v>263</v>
      </c>
      <c r="N932" s="1" t="s">
        <v>612</v>
      </c>
      <c r="O932" s="1" t="s">
        <v>24</v>
      </c>
      <c r="P932" s="7">
        <v>4</v>
      </c>
      <c r="Q932" s="3" t="s">
        <v>36</v>
      </c>
      <c r="R932" s="10">
        <v>2018</v>
      </c>
      <c r="W932" t="str">
        <v>de1288b53d00f641d4de97992ba09703</v>
      </c>
    </row>
    <row r="933" spans="1:23" hidden="1" thickBot="1" x14ac:dyDescent="0.4">
      <c r="A933" s="8" t="s">
        <v>3758</v>
      </c>
      <c r="B933" s="1" t="s">
        <v>17</v>
      </c>
      <c r="C933" s="2">
        <v>43218.741643518515</v>
      </c>
      <c r="D933" s="28">
        <v>43218</v>
      </c>
      <c r="E933" s="28"/>
      <c r="F933" s="5" t="s">
        <v>28</v>
      </c>
      <c r="G933" s="1" t="s">
        <v>3759</v>
      </c>
      <c r="H933" s="1" t="s">
        <v>1018</v>
      </c>
      <c r="I933" s="1" t="s">
        <v>3760</v>
      </c>
      <c r="J933" s="39">
        <v>83.8</v>
      </c>
      <c r="K933" s="1" t="s">
        <v>96</v>
      </c>
      <c r="L933" s="1" t="s">
        <v>23</v>
      </c>
      <c r="M933" s="1" t="s">
        <v>24</v>
      </c>
      <c r="N933" s="1" t="s">
        <v>1020</v>
      </c>
      <c r="O933" s="1" t="s">
        <v>35</v>
      </c>
      <c r="P933" s="7">
        <v>4</v>
      </c>
      <c r="Q933" s="3" t="s">
        <v>36</v>
      </c>
      <c r="R933" s="10">
        <v>2018</v>
      </c>
      <c r="W933" t="str">
        <v>a84e4f8aa24db2de90fd2e145f96003c</v>
      </c>
    </row>
    <row r="934" spans="1:23" hidden="1" thickBot="1" x14ac:dyDescent="0.4">
      <c r="A934" s="9" t="s">
        <v>3761</v>
      </c>
      <c r="B934" s="1" t="s">
        <v>17</v>
      </c>
      <c r="C934" s="2">
        <v>42808.675335648149</v>
      </c>
      <c r="D934" s="28">
        <v>42808</v>
      </c>
      <c r="E934" s="28"/>
      <c r="F934" s="5" t="s">
        <v>28</v>
      </c>
      <c r="G934" s="1" t="s">
        <v>3762</v>
      </c>
      <c r="H934" s="1" t="s">
        <v>179</v>
      </c>
      <c r="I934" s="1" t="s">
        <v>3763</v>
      </c>
      <c r="J934" s="39">
        <v>84.9</v>
      </c>
      <c r="K934" s="1" t="s">
        <v>227</v>
      </c>
      <c r="L934" s="1" t="s">
        <v>797</v>
      </c>
      <c r="M934" s="1" t="s">
        <v>285</v>
      </c>
      <c r="N934" s="1" t="s">
        <v>184</v>
      </c>
      <c r="O934" s="1" t="s">
        <v>24</v>
      </c>
      <c r="P934" s="7">
        <v>3</v>
      </c>
      <c r="Q934" s="3" t="s">
        <v>244</v>
      </c>
      <c r="R934" s="10">
        <v>2017</v>
      </c>
      <c r="W934" t="str">
        <v>190e8611451cfad038f032f548f44c12</v>
      </c>
    </row>
    <row r="935" spans="1:23" hidden="1" thickBot="1" x14ac:dyDescent="0.4">
      <c r="A935" s="8" t="s">
        <v>3764</v>
      </c>
      <c r="B935" s="1" t="s">
        <v>17</v>
      </c>
      <c r="C935" s="2">
        <v>42842.881701388891</v>
      </c>
      <c r="D935" s="28">
        <v>42842</v>
      </c>
      <c r="E935" s="28"/>
      <c r="F935" s="5" t="s">
        <v>28</v>
      </c>
      <c r="G935" s="1" t="s">
        <v>3765</v>
      </c>
      <c r="H935" s="1" t="s">
        <v>1931</v>
      </c>
      <c r="I935" s="1" t="s">
        <v>3766</v>
      </c>
      <c r="J935" s="39">
        <v>370</v>
      </c>
      <c r="K935" s="1" t="s">
        <v>32</v>
      </c>
      <c r="L935" s="1" t="s">
        <v>3304</v>
      </c>
      <c r="M935" s="1" t="s">
        <v>3305</v>
      </c>
      <c r="N935" s="1" t="s">
        <v>143</v>
      </c>
      <c r="O935" s="1" t="s">
        <v>78</v>
      </c>
      <c r="P935" s="7">
        <v>4</v>
      </c>
      <c r="Q935" s="3" t="s">
        <v>377</v>
      </c>
      <c r="R935" s="10">
        <v>2017</v>
      </c>
      <c r="W935" t="str">
        <v>d2142399ae9975a18c099e642c5e48f9</v>
      </c>
    </row>
    <row r="936" spans="1:23" hidden="1" thickBot="1" x14ac:dyDescent="0.4">
      <c r="A936" s="8" t="s">
        <v>3767</v>
      </c>
      <c r="B936" s="1" t="s">
        <v>17</v>
      </c>
      <c r="C936" s="2">
        <v>43116.933437500003</v>
      </c>
      <c r="D936" s="28">
        <v>43116</v>
      </c>
      <c r="E936" s="28"/>
      <c r="F936" s="5" t="s">
        <v>18</v>
      </c>
      <c r="G936" s="1" t="s">
        <v>3768</v>
      </c>
      <c r="H936" s="1" t="s">
        <v>174</v>
      </c>
      <c r="I936" s="1" t="s">
        <v>3769</v>
      </c>
      <c r="J936" s="39">
        <v>38.4</v>
      </c>
      <c r="K936" s="1" t="s">
        <v>22</v>
      </c>
      <c r="L936" s="1" t="s">
        <v>565</v>
      </c>
      <c r="M936" s="1" t="s">
        <v>24</v>
      </c>
      <c r="N936" s="1" t="s">
        <v>50</v>
      </c>
      <c r="O936" s="1" t="s">
        <v>24</v>
      </c>
      <c r="P936" s="7">
        <v>1</v>
      </c>
      <c r="Q936" s="3" t="s">
        <v>107</v>
      </c>
      <c r="R936" s="10">
        <v>2018</v>
      </c>
      <c r="W936" t="str">
        <v>8403fda2f0b14fb120f1bd362fe4331b</v>
      </c>
    </row>
    <row r="937" spans="1:23" hidden="1" thickBot="1" x14ac:dyDescent="0.4">
      <c r="A937" s="8" t="s">
        <v>3770</v>
      </c>
      <c r="B937" s="1" t="s">
        <v>17</v>
      </c>
      <c r="C937" s="2">
        <v>43304.559571759259</v>
      </c>
      <c r="D937" s="28">
        <v>43304</v>
      </c>
      <c r="E937" s="28"/>
      <c r="F937" s="5" t="s">
        <v>18</v>
      </c>
      <c r="G937" s="1" t="s">
        <v>3771</v>
      </c>
      <c r="H937" s="4" t="s">
        <v>1241</v>
      </c>
      <c r="I937" s="1" t="s">
        <v>3772</v>
      </c>
      <c r="J937" s="39">
        <v>65</v>
      </c>
      <c r="K937" s="1" t="s">
        <v>22</v>
      </c>
      <c r="L937" s="1" t="s">
        <v>112</v>
      </c>
      <c r="M937" s="1" t="s">
        <v>24</v>
      </c>
      <c r="N937" s="1" t="s">
        <v>143</v>
      </c>
      <c r="O937" s="1" t="s">
        <v>78</v>
      </c>
      <c r="P937" s="7">
        <v>7</v>
      </c>
      <c r="Q937" s="3" t="s">
        <v>133</v>
      </c>
      <c r="R937" s="10">
        <v>2018</v>
      </c>
      <c r="W937" t="str">
        <v>a2a25b6cdda4df1153122e0300995334</v>
      </c>
    </row>
    <row r="938" spans="1:23" hidden="1" thickBot="1" x14ac:dyDescent="0.4">
      <c r="A938" s="8" t="s">
        <v>3773</v>
      </c>
      <c r="B938" s="1" t="s">
        <v>17</v>
      </c>
      <c r="C938" s="2">
        <v>42992.437754629631</v>
      </c>
      <c r="D938" s="28">
        <v>42992</v>
      </c>
      <c r="E938" s="28"/>
      <c r="F938" s="5" t="s">
        <v>28</v>
      </c>
      <c r="G938" s="1" t="s">
        <v>3774</v>
      </c>
      <c r="H938" s="1" t="s">
        <v>2330</v>
      </c>
      <c r="I938" s="4" t="s">
        <v>3775</v>
      </c>
      <c r="J938" s="39">
        <v>99</v>
      </c>
      <c r="K938" s="1" t="s">
        <v>3776</v>
      </c>
      <c r="L938" s="1" t="s">
        <v>34</v>
      </c>
      <c r="M938" s="1" t="s">
        <v>35</v>
      </c>
      <c r="N938" s="1" t="s">
        <v>1532</v>
      </c>
      <c r="O938" s="1" t="s">
        <v>24</v>
      </c>
      <c r="P938" s="7">
        <v>9</v>
      </c>
      <c r="Q938" s="3" t="s">
        <v>148</v>
      </c>
      <c r="R938" s="10">
        <v>2017</v>
      </c>
      <c r="W938" t="str">
        <v>158a05ea7d6a7268559ca2f97476ee0a</v>
      </c>
    </row>
    <row r="939" spans="1:23" hidden="1" thickBot="1" x14ac:dyDescent="0.4">
      <c r="A939" s="8" t="s">
        <v>3777</v>
      </c>
      <c r="B939" s="1" t="s">
        <v>17</v>
      </c>
      <c r="C939" s="2">
        <v>43070.071053240739</v>
      </c>
      <c r="D939" s="28">
        <v>43070</v>
      </c>
      <c r="E939" s="28"/>
      <c r="F939" s="5" t="s">
        <v>28</v>
      </c>
      <c r="G939" s="1" t="s">
        <v>3778</v>
      </c>
      <c r="H939" s="1" t="s">
        <v>1457</v>
      </c>
      <c r="I939" s="1" t="s">
        <v>3779</v>
      </c>
      <c r="J939" s="39">
        <v>67.900000000000006</v>
      </c>
      <c r="K939" s="1" t="s">
        <v>96</v>
      </c>
      <c r="L939" s="1" t="s">
        <v>1271</v>
      </c>
      <c r="M939" s="1" t="s">
        <v>24</v>
      </c>
      <c r="N939" s="1" t="s">
        <v>1459</v>
      </c>
      <c r="O939" s="1" t="s">
        <v>24</v>
      </c>
      <c r="P939" s="7">
        <v>12</v>
      </c>
      <c r="Q939" s="3" t="s">
        <v>138</v>
      </c>
      <c r="R939" s="10">
        <v>2017</v>
      </c>
      <c r="W939" t="str">
        <v>8f72b04d200c6c098df28f20abe1d4ce</v>
      </c>
    </row>
    <row r="940" spans="1:23" hidden="1" thickBot="1" x14ac:dyDescent="0.4">
      <c r="A940" s="8" t="s">
        <v>3780</v>
      </c>
      <c r="B940" s="1" t="s">
        <v>17</v>
      </c>
      <c r="C940" s="2">
        <v>42901.729699074072</v>
      </c>
      <c r="D940" s="28">
        <v>42901</v>
      </c>
      <c r="E940" s="28"/>
      <c r="F940" s="5" t="s">
        <v>28</v>
      </c>
      <c r="G940" s="1" t="s">
        <v>3781</v>
      </c>
      <c r="H940" s="1" t="s">
        <v>2549</v>
      </c>
      <c r="I940" s="1" t="s">
        <v>3782</v>
      </c>
      <c r="J940" s="39">
        <v>57.5</v>
      </c>
      <c r="K940" s="1" t="s">
        <v>96</v>
      </c>
      <c r="L940" s="1" t="s">
        <v>118</v>
      </c>
      <c r="M940" s="1" t="s">
        <v>24</v>
      </c>
      <c r="N940" s="1" t="s">
        <v>2551</v>
      </c>
      <c r="O940" s="1" t="s">
        <v>126</v>
      </c>
      <c r="P940" s="7">
        <v>6</v>
      </c>
      <c r="Q940" s="3" t="s">
        <v>119</v>
      </c>
      <c r="R940" s="10">
        <v>2017</v>
      </c>
      <c r="W940" t="str">
        <v>5ddb878dd68b3eac6d0445eeba64d145</v>
      </c>
    </row>
    <row r="941" spans="1:23" hidden="1" thickBot="1" x14ac:dyDescent="0.4">
      <c r="A941" s="8" t="s">
        <v>3783</v>
      </c>
      <c r="B941" s="1" t="s">
        <v>17</v>
      </c>
      <c r="C941" s="2">
        <v>43222.84306712963</v>
      </c>
      <c r="D941" s="28">
        <v>43222</v>
      </c>
      <c r="E941" s="28"/>
      <c r="F941" s="5" t="s">
        <v>28</v>
      </c>
      <c r="G941" s="1" t="s">
        <v>3784</v>
      </c>
      <c r="H941" s="1" t="s">
        <v>1029</v>
      </c>
      <c r="I941" s="4" t="s">
        <v>3785</v>
      </c>
      <c r="J941" s="39">
        <v>42.99</v>
      </c>
      <c r="K941" s="1" t="s">
        <v>411</v>
      </c>
      <c r="L941" s="1" t="s">
        <v>658</v>
      </c>
      <c r="M941" s="1" t="s">
        <v>24</v>
      </c>
      <c r="N941" s="1" t="s">
        <v>706</v>
      </c>
      <c r="O941" s="1" t="s">
        <v>24</v>
      </c>
      <c r="P941" s="7">
        <v>5</v>
      </c>
      <c r="Q941" s="3" t="s">
        <v>26</v>
      </c>
      <c r="R941" s="10">
        <v>2018</v>
      </c>
      <c r="W941" t="str">
        <v>d1b3c3d319347abd31b56c3d894b2b2d</v>
      </c>
    </row>
    <row r="942" spans="1:23" hidden="1" thickBot="1" x14ac:dyDescent="0.4">
      <c r="A942" s="8" t="s">
        <v>3786</v>
      </c>
      <c r="B942" s="1" t="s">
        <v>17</v>
      </c>
      <c r="C942" s="2">
        <v>43240.855740740742</v>
      </c>
      <c r="D942" s="28">
        <v>43240</v>
      </c>
      <c r="E942" s="28"/>
      <c r="F942" s="5" t="s">
        <v>28</v>
      </c>
      <c r="G942" s="1" t="s">
        <v>3787</v>
      </c>
      <c r="H942" s="1" t="s">
        <v>3788</v>
      </c>
      <c r="I942" s="1" t="s">
        <v>3789</v>
      </c>
      <c r="J942" s="39">
        <v>159.49</v>
      </c>
      <c r="K942" s="1" t="s">
        <v>55</v>
      </c>
      <c r="L942" s="1" t="s">
        <v>766</v>
      </c>
      <c r="M942" s="1" t="s">
        <v>35</v>
      </c>
      <c r="N942" s="1" t="s">
        <v>3790</v>
      </c>
      <c r="O942" s="1" t="s">
        <v>126</v>
      </c>
      <c r="P942" s="7">
        <v>5</v>
      </c>
      <c r="Q942" s="3" t="s">
        <v>26</v>
      </c>
      <c r="R942" s="10">
        <v>2018</v>
      </c>
      <c r="W942" t="str">
        <v>f582b7a7e9046f8c9b886bf10820fba4</v>
      </c>
    </row>
    <row r="943" spans="1:23" hidden="1" thickBot="1" x14ac:dyDescent="0.4">
      <c r="A943" s="8" t="s">
        <v>3791</v>
      </c>
      <c r="B943" s="1" t="s">
        <v>17</v>
      </c>
      <c r="C943" s="2">
        <v>43315.599791666667</v>
      </c>
      <c r="D943" s="28">
        <v>43315</v>
      </c>
      <c r="E943" s="28"/>
      <c r="F943" s="5" t="s">
        <v>28</v>
      </c>
      <c r="G943" s="1" t="s">
        <v>3792</v>
      </c>
      <c r="H943" s="1" t="s">
        <v>3793</v>
      </c>
      <c r="I943" s="1" t="s">
        <v>3794</v>
      </c>
      <c r="J943" s="39">
        <v>259.99</v>
      </c>
      <c r="K943" s="1" t="s">
        <v>429</v>
      </c>
      <c r="L943" s="1" t="s">
        <v>3795</v>
      </c>
      <c r="M943" s="1" t="s">
        <v>24</v>
      </c>
      <c r="N943" s="1" t="s">
        <v>705</v>
      </c>
      <c r="O943" s="1" t="s">
        <v>35</v>
      </c>
      <c r="P943" s="7">
        <v>8</v>
      </c>
      <c r="Q943" s="3" t="s">
        <v>234</v>
      </c>
      <c r="R943" s="10">
        <v>2018</v>
      </c>
      <c r="W943" t="str">
        <v>1b5339b3d49c30108e0aa8c2c2cbbbd8</v>
      </c>
    </row>
    <row r="944" spans="1:23" hidden="1" thickBot="1" x14ac:dyDescent="0.4">
      <c r="A944" s="8" t="s">
        <v>3796</v>
      </c>
      <c r="B944" s="1" t="s">
        <v>17</v>
      </c>
      <c r="C944" s="2">
        <v>42877.464548611111</v>
      </c>
      <c r="D944" s="28">
        <v>42877</v>
      </c>
      <c r="E944" s="28"/>
      <c r="F944" s="5" t="s">
        <v>28</v>
      </c>
      <c r="G944" s="1" t="s">
        <v>3797</v>
      </c>
      <c r="H944" s="1" t="s">
        <v>491</v>
      </c>
      <c r="I944" s="1" t="s">
        <v>3798</v>
      </c>
      <c r="J944" s="39">
        <v>129.99</v>
      </c>
      <c r="K944" s="1" t="s">
        <v>249</v>
      </c>
      <c r="L944" s="1" t="s">
        <v>3799</v>
      </c>
      <c r="M944" s="1" t="s">
        <v>126</v>
      </c>
      <c r="N944" s="1" t="s">
        <v>50</v>
      </c>
      <c r="O944" s="1" t="s">
        <v>24</v>
      </c>
      <c r="P944" s="7">
        <v>5</v>
      </c>
      <c r="Q944" s="3" t="s">
        <v>185</v>
      </c>
      <c r="R944" s="10">
        <v>2017</v>
      </c>
      <c r="W944" t="str">
        <v>6990a3eca014dfc85d026ccb49b4a9da</v>
      </c>
    </row>
    <row r="945" spans="1:23" hidden="1" thickBot="1" x14ac:dyDescent="0.4">
      <c r="A945" s="8" t="s">
        <v>3800</v>
      </c>
      <c r="B945" s="1" t="s">
        <v>17</v>
      </c>
      <c r="C945" s="2">
        <v>43076.31523148148</v>
      </c>
      <c r="D945" s="28">
        <v>43076</v>
      </c>
      <c r="E945" s="28"/>
      <c r="F945" s="5" t="s">
        <v>28</v>
      </c>
      <c r="G945" s="1" t="s">
        <v>3801</v>
      </c>
      <c r="H945" s="1" t="s">
        <v>247</v>
      </c>
      <c r="I945" s="1" t="s">
        <v>3802</v>
      </c>
      <c r="J945" s="39">
        <v>199</v>
      </c>
      <c r="K945" s="1" t="s">
        <v>249</v>
      </c>
      <c r="L945" s="1" t="s">
        <v>335</v>
      </c>
      <c r="M945" s="1" t="s">
        <v>85</v>
      </c>
      <c r="N945" s="1" t="s">
        <v>251</v>
      </c>
      <c r="O945" s="1" t="s">
        <v>106</v>
      </c>
      <c r="P945" s="7">
        <v>12</v>
      </c>
      <c r="Q945" s="3" t="s">
        <v>138</v>
      </c>
      <c r="R945" s="10">
        <v>2017</v>
      </c>
      <c r="W945" t="str">
        <v>dbb4cfffcb19a1a2b48be73c1b1fe978</v>
      </c>
    </row>
    <row r="946" spans="1:23" hidden="1" thickBot="1" x14ac:dyDescent="0.4">
      <c r="A946" s="8" t="s">
        <v>3803</v>
      </c>
      <c r="B946" s="1" t="s">
        <v>17</v>
      </c>
      <c r="C946" s="2">
        <v>43320.482777777775</v>
      </c>
      <c r="D946" s="28">
        <v>43320</v>
      </c>
      <c r="E946" s="28"/>
      <c r="F946" s="5" t="s">
        <v>28</v>
      </c>
      <c r="G946" s="1" t="s">
        <v>3804</v>
      </c>
      <c r="H946" s="1" t="s">
        <v>3805</v>
      </c>
      <c r="I946" s="1" t="s">
        <v>3806</v>
      </c>
      <c r="J946" s="39">
        <v>89.9</v>
      </c>
      <c r="K946" s="1" t="s">
        <v>222</v>
      </c>
      <c r="L946" s="1" t="s">
        <v>2986</v>
      </c>
      <c r="M946" s="1" t="s">
        <v>126</v>
      </c>
      <c r="N946" s="1" t="s">
        <v>1436</v>
      </c>
      <c r="O946" s="1" t="s">
        <v>78</v>
      </c>
      <c r="P946" s="7">
        <v>8</v>
      </c>
      <c r="Q946" s="3" t="s">
        <v>234</v>
      </c>
      <c r="R946" s="10">
        <v>2018</v>
      </c>
      <c r="W946" t="str">
        <v>22123477211e85bfeb19060481d02135</v>
      </c>
    </row>
    <row r="947" spans="1:23" hidden="1" thickBot="1" x14ac:dyDescent="0.4">
      <c r="A947" s="8" t="s">
        <v>3807</v>
      </c>
      <c r="B947" s="1" t="s">
        <v>17</v>
      </c>
      <c r="C947" s="2">
        <v>43314.905486111114</v>
      </c>
      <c r="D947" s="28">
        <v>43314</v>
      </c>
      <c r="E947" s="28"/>
      <c r="F947" s="5" t="s">
        <v>28</v>
      </c>
      <c r="G947" s="1" t="s">
        <v>3808</v>
      </c>
      <c r="H947" s="1" t="s">
        <v>1599</v>
      </c>
      <c r="I947" s="1" t="s">
        <v>3809</v>
      </c>
      <c r="J947" s="39">
        <v>38.950000000000003</v>
      </c>
      <c r="K947" s="1" t="s">
        <v>429</v>
      </c>
      <c r="L947" s="1" t="s">
        <v>899</v>
      </c>
      <c r="M947" s="1" t="s">
        <v>476</v>
      </c>
      <c r="N947" s="1" t="s">
        <v>939</v>
      </c>
      <c r="O947" s="1" t="s">
        <v>24</v>
      </c>
      <c r="P947" s="7">
        <v>8</v>
      </c>
      <c r="Q947" s="3" t="s">
        <v>234</v>
      </c>
      <c r="R947" s="10">
        <v>2018</v>
      </c>
      <c r="W947" t="str">
        <v>096375c5433ecff9fd971ca2bdd40f1b</v>
      </c>
    </row>
    <row r="948" spans="1:23" hidden="1" thickBot="1" x14ac:dyDescent="0.4">
      <c r="A948" s="8" t="s">
        <v>3810</v>
      </c>
      <c r="B948" s="1" t="s">
        <v>17</v>
      </c>
      <c r="C948" s="2">
        <v>42800.037731481483</v>
      </c>
      <c r="D948" s="28">
        <v>42800</v>
      </c>
      <c r="E948" s="28"/>
      <c r="F948" s="5" t="s">
        <v>28</v>
      </c>
      <c r="G948" s="1" t="s">
        <v>3811</v>
      </c>
      <c r="H948" s="1" t="s">
        <v>902</v>
      </c>
      <c r="I948" s="1" t="s">
        <v>3812</v>
      </c>
      <c r="J948" s="39">
        <v>59</v>
      </c>
      <c r="K948" s="1" t="s">
        <v>276</v>
      </c>
      <c r="L948" s="1" t="s">
        <v>3813</v>
      </c>
      <c r="M948" s="1" t="s">
        <v>24</v>
      </c>
      <c r="N948" s="1" t="s">
        <v>63</v>
      </c>
      <c r="O948" s="1" t="s">
        <v>24</v>
      </c>
      <c r="P948" s="7">
        <v>3</v>
      </c>
      <c r="Q948" s="3" t="s">
        <v>244</v>
      </c>
      <c r="R948" s="10">
        <v>2017</v>
      </c>
      <c r="W948" t="str">
        <v>a4d541965fdf41f59fcbdd53630627b9</v>
      </c>
    </row>
    <row r="949" spans="1:23" hidden="1" thickBot="1" x14ac:dyDescent="0.4">
      <c r="A949" s="8" t="s">
        <v>3814</v>
      </c>
      <c r="B949" s="1" t="s">
        <v>17</v>
      </c>
      <c r="C949" s="2">
        <v>43061.697754629633</v>
      </c>
      <c r="D949" s="28">
        <v>43061</v>
      </c>
      <c r="E949" s="28"/>
      <c r="F949" s="5" t="s">
        <v>28</v>
      </c>
      <c r="G949" s="1" t="s">
        <v>3815</v>
      </c>
      <c r="H949" s="1" t="s">
        <v>3816</v>
      </c>
      <c r="I949" s="1" t="s">
        <v>3817</v>
      </c>
      <c r="J949" s="39">
        <v>51.9</v>
      </c>
      <c r="K949" s="1" t="s">
        <v>227</v>
      </c>
      <c r="L949" s="1" t="s">
        <v>624</v>
      </c>
      <c r="M949" s="1" t="s">
        <v>488</v>
      </c>
      <c r="N949" s="1" t="s">
        <v>3818</v>
      </c>
      <c r="O949" s="1" t="s">
        <v>24</v>
      </c>
      <c r="P949" s="7">
        <v>11</v>
      </c>
      <c r="Q949" s="3" t="s">
        <v>99</v>
      </c>
      <c r="R949" s="10">
        <v>2017</v>
      </c>
      <c r="W949" t="str">
        <v>4c1fd23882ba19dd4163989a484ad75c</v>
      </c>
    </row>
    <row r="950" spans="1:23" hidden="1" thickBot="1" x14ac:dyDescent="0.4">
      <c r="A950" s="8" t="s">
        <v>3819</v>
      </c>
      <c r="B950" s="1" t="s">
        <v>17</v>
      </c>
      <c r="C950" s="2">
        <v>43225.881712962961</v>
      </c>
      <c r="D950" s="28">
        <v>43225</v>
      </c>
      <c r="E950" s="28"/>
      <c r="F950" s="5" t="s">
        <v>28</v>
      </c>
      <c r="G950" s="1" t="s">
        <v>3820</v>
      </c>
      <c r="H950" s="1" t="s">
        <v>88</v>
      </c>
      <c r="I950" s="1" t="s">
        <v>3821</v>
      </c>
      <c r="J950" s="39">
        <v>24.99</v>
      </c>
      <c r="K950" s="1" t="s">
        <v>41</v>
      </c>
      <c r="L950" s="1" t="s">
        <v>1436</v>
      </c>
      <c r="M950" s="1" t="s">
        <v>78</v>
      </c>
      <c r="N950" s="1" t="s">
        <v>91</v>
      </c>
      <c r="O950" s="1" t="s">
        <v>24</v>
      </c>
      <c r="P950" s="7">
        <v>5</v>
      </c>
      <c r="Q950" s="3" t="s">
        <v>26</v>
      </c>
      <c r="R950" s="10">
        <v>2018</v>
      </c>
      <c r="W950" t="str">
        <v>724c961debc8da1bfd7c243def4d63c5</v>
      </c>
    </row>
    <row r="951" spans="1:23" hidden="1" thickBot="1" x14ac:dyDescent="0.4">
      <c r="A951" s="8" t="s">
        <v>3822</v>
      </c>
      <c r="B951" s="1" t="s">
        <v>17</v>
      </c>
      <c r="C951" s="2">
        <v>42991.56145833333</v>
      </c>
      <c r="D951" s="28">
        <v>42991</v>
      </c>
      <c r="E951" s="28"/>
      <c r="F951" s="5" t="s">
        <v>28</v>
      </c>
      <c r="G951" s="1" t="s">
        <v>3823</v>
      </c>
      <c r="H951" s="1" t="s">
        <v>996</v>
      </c>
      <c r="I951" s="1" t="s">
        <v>3824</v>
      </c>
      <c r="J951" s="39">
        <v>24.9</v>
      </c>
      <c r="K951" s="1" t="s">
        <v>83</v>
      </c>
      <c r="L951" s="1" t="s">
        <v>3825</v>
      </c>
      <c r="M951" s="1" t="s">
        <v>540</v>
      </c>
      <c r="N951" s="1" t="s">
        <v>334</v>
      </c>
      <c r="O951" s="1" t="s">
        <v>85</v>
      </c>
      <c r="P951" s="7">
        <v>9</v>
      </c>
      <c r="Q951" s="3" t="s">
        <v>148</v>
      </c>
      <c r="R951" s="10">
        <v>2017</v>
      </c>
      <c r="W951" t="str">
        <v>a45ffe76ca47f57a1cdaf4d39b84c37d</v>
      </c>
    </row>
    <row r="952" spans="1:23" hidden="1" thickBot="1" x14ac:dyDescent="0.4">
      <c r="A952" s="8" t="s">
        <v>3826</v>
      </c>
      <c r="B952" s="1" t="s">
        <v>17</v>
      </c>
      <c r="C952" s="2">
        <v>43055.582025462965</v>
      </c>
      <c r="D952" s="28">
        <v>43055</v>
      </c>
      <c r="E952" s="28"/>
      <c r="F952" s="5" t="s">
        <v>28</v>
      </c>
      <c r="G952" s="1" t="s">
        <v>3827</v>
      </c>
      <c r="H952" s="1" t="s">
        <v>3828</v>
      </c>
      <c r="I952" s="1" t="s">
        <v>3829</v>
      </c>
      <c r="J952" s="39">
        <v>799</v>
      </c>
      <c r="K952" s="1" t="s">
        <v>360</v>
      </c>
      <c r="L952" s="1" t="s">
        <v>23</v>
      </c>
      <c r="M952" s="1" t="s">
        <v>24</v>
      </c>
      <c r="N952" s="1" t="s">
        <v>143</v>
      </c>
      <c r="O952" s="1" t="s">
        <v>78</v>
      </c>
      <c r="P952" s="7">
        <v>11</v>
      </c>
      <c r="Q952" s="3" t="s">
        <v>99</v>
      </c>
      <c r="R952" s="10">
        <v>2017</v>
      </c>
      <c r="W952" t="str">
        <v>3e8a5d7a9c694f157149b42fcba7a059</v>
      </c>
    </row>
    <row r="953" spans="1:23" hidden="1" thickBot="1" x14ac:dyDescent="0.4">
      <c r="A953" s="8" t="s">
        <v>3830</v>
      </c>
      <c r="B953" s="1" t="s">
        <v>17</v>
      </c>
      <c r="C953" s="2">
        <v>43017.342002314814</v>
      </c>
      <c r="D953" s="28">
        <v>43017</v>
      </c>
      <c r="E953" s="28"/>
      <c r="F953" s="5" t="s">
        <v>28</v>
      </c>
      <c r="G953" s="4" t="s">
        <v>3831</v>
      </c>
      <c r="H953" s="1" t="s">
        <v>3832</v>
      </c>
      <c r="I953" s="1" t="s">
        <v>3833</v>
      </c>
      <c r="J953" s="39">
        <v>29.9</v>
      </c>
      <c r="K953" s="1" t="s">
        <v>429</v>
      </c>
      <c r="L953" s="1" t="s">
        <v>105</v>
      </c>
      <c r="M953" s="1" t="s">
        <v>106</v>
      </c>
      <c r="N953" s="1" t="s">
        <v>50</v>
      </c>
      <c r="O953" s="1" t="s">
        <v>24</v>
      </c>
      <c r="P953" s="7">
        <v>10</v>
      </c>
      <c r="Q953" s="3" t="s">
        <v>366</v>
      </c>
      <c r="R953" s="10">
        <v>2017</v>
      </c>
      <c r="W953" t="str">
        <v>052514b6411113b9d1d289f49bf414e5</v>
      </c>
    </row>
    <row r="954" spans="1:23" hidden="1" thickBot="1" x14ac:dyDescent="0.4">
      <c r="A954" s="8" t="s">
        <v>3834</v>
      </c>
      <c r="B954" s="1" t="s">
        <v>17</v>
      </c>
      <c r="C954" s="2">
        <v>42997.804976851854</v>
      </c>
      <c r="D954" s="28">
        <v>42997</v>
      </c>
      <c r="E954" s="28"/>
      <c r="F954" s="5" t="s">
        <v>28</v>
      </c>
      <c r="G954" s="1" t="s">
        <v>3835</v>
      </c>
      <c r="H954" s="1" t="s">
        <v>3836</v>
      </c>
      <c r="I954" s="1" t="s">
        <v>3837</v>
      </c>
      <c r="J954" s="39">
        <v>149.9</v>
      </c>
      <c r="K954" s="1" t="s">
        <v>22</v>
      </c>
      <c r="L954" s="1" t="s">
        <v>23</v>
      </c>
      <c r="M954" s="1" t="s">
        <v>24</v>
      </c>
      <c r="N954" s="1" t="s">
        <v>50</v>
      </c>
      <c r="O954" s="1" t="s">
        <v>24</v>
      </c>
      <c r="P954" s="7">
        <v>9</v>
      </c>
      <c r="Q954" s="3" t="s">
        <v>148</v>
      </c>
      <c r="R954" s="10">
        <v>2017</v>
      </c>
      <c r="W954" t="str">
        <v>80f124338f01e6f18cf0bd64261e0db5</v>
      </c>
    </row>
    <row r="955" spans="1:23" hidden="1" thickBot="1" x14ac:dyDescent="0.4">
      <c r="A955" s="8" t="s">
        <v>3838</v>
      </c>
      <c r="B955" s="1" t="s">
        <v>17</v>
      </c>
      <c r="C955" s="2">
        <v>43254.465891203705</v>
      </c>
      <c r="D955" s="28">
        <v>43254</v>
      </c>
      <c r="E955" s="28"/>
      <c r="F955" s="5" t="s">
        <v>28</v>
      </c>
      <c r="G955" s="1" t="s">
        <v>3839</v>
      </c>
      <c r="H955" s="1" t="s">
        <v>503</v>
      </c>
      <c r="I955" s="1" t="s">
        <v>3840</v>
      </c>
      <c r="J955" s="39">
        <v>110</v>
      </c>
      <c r="K955" s="1" t="s">
        <v>1840</v>
      </c>
      <c r="L955" s="1" t="s">
        <v>566</v>
      </c>
      <c r="M955" s="1" t="s">
        <v>540</v>
      </c>
      <c r="N955" s="1" t="s">
        <v>50</v>
      </c>
      <c r="O955" s="1" t="s">
        <v>24</v>
      </c>
      <c r="P955" s="7">
        <v>6</v>
      </c>
      <c r="Q955" s="3" t="s">
        <v>57</v>
      </c>
      <c r="R955" s="10">
        <v>2018</v>
      </c>
      <c r="W955" t="str">
        <v>00c62d05602c1ca8164b98746d127fa8</v>
      </c>
    </row>
    <row r="956" spans="1:23" hidden="1" thickBot="1" x14ac:dyDescent="0.4">
      <c r="A956" s="8" t="s">
        <v>3841</v>
      </c>
      <c r="B956" s="1" t="s">
        <v>17</v>
      </c>
      <c r="C956" s="2">
        <v>43196.533449074072</v>
      </c>
      <c r="D956" s="28">
        <v>43196</v>
      </c>
      <c r="E956" s="28"/>
      <c r="F956" s="5" t="s">
        <v>28</v>
      </c>
      <c r="G956" s="1" t="s">
        <v>3551</v>
      </c>
      <c r="H956" s="1" t="s">
        <v>3842</v>
      </c>
      <c r="I956" s="1" t="s">
        <v>3843</v>
      </c>
      <c r="J956" s="39">
        <v>84.89</v>
      </c>
      <c r="K956" s="1" t="s">
        <v>75</v>
      </c>
      <c r="L956" s="1" t="s">
        <v>23</v>
      </c>
      <c r="M956" s="1" t="s">
        <v>24</v>
      </c>
      <c r="N956" s="1" t="s">
        <v>565</v>
      </c>
      <c r="O956" s="1" t="s">
        <v>24</v>
      </c>
      <c r="P956" s="7">
        <v>4</v>
      </c>
      <c r="Q956" s="3" t="s">
        <v>36</v>
      </c>
      <c r="R956" s="10">
        <v>2018</v>
      </c>
      <c r="W956" t="str">
        <v>3fc22e5676244cf405146dd191909147</v>
      </c>
    </row>
    <row r="957" spans="1:23" hidden="1" thickBot="1" x14ac:dyDescent="0.4">
      <c r="A957" s="8" t="s">
        <v>3844</v>
      </c>
      <c r="B957" s="1" t="s">
        <v>17</v>
      </c>
      <c r="C957" s="2">
        <v>43089.843368055554</v>
      </c>
      <c r="D957" s="28">
        <v>43089</v>
      </c>
      <c r="E957" s="28"/>
      <c r="F957" s="5" t="s">
        <v>28</v>
      </c>
      <c r="G957" s="1" t="s">
        <v>3845</v>
      </c>
      <c r="H957" s="1" t="s">
        <v>655</v>
      </c>
      <c r="I957" s="1" t="s">
        <v>3846</v>
      </c>
      <c r="J957" s="39">
        <v>19.899999999999999</v>
      </c>
      <c r="K957" s="1" t="s">
        <v>429</v>
      </c>
      <c r="L957" s="1" t="s">
        <v>118</v>
      </c>
      <c r="M957" s="1" t="s">
        <v>24</v>
      </c>
      <c r="N957" s="1" t="s">
        <v>658</v>
      </c>
      <c r="O957" s="1" t="s">
        <v>24</v>
      </c>
      <c r="P957" s="7">
        <v>12</v>
      </c>
      <c r="Q957" s="3" t="s">
        <v>138</v>
      </c>
      <c r="R957" s="10">
        <v>2017</v>
      </c>
      <c r="W957" t="str">
        <v>70c3ef96b8128e86a710aea11adf6e63</v>
      </c>
    </row>
    <row r="958" spans="1:23" hidden="1" thickBot="1" x14ac:dyDescent="0.4">
      <c r="A958" s="8" t="s">
        <v>3847</v>
      </c>
      <c r="B958" s="1" t="s">
        <v>17</v>
      </c>
      <c r="C958" s="2">
        <v>43288.809872685182</v>
      </c>
      <c r="D958" s="28">
        <v>43288</v>
      </c>
      <c r="E958" s="28"/>
      <c r="F958" s="5" t="s">
        <v>28</v>
      </c>
      <c r="G958" s="1" t="s">
        <v>3848</v>
      </c>
      <c r="H958" s="1" t="s">
        <v>1805</v>
      </c>
      <c r="I958" s="1" t="s">
        <v>3849</v>
      </c>
      <c r="J958" s="39">
        <v>18.489999999999998</v>
      </c>
      <c r="K958" s="1" t="s">
        <v>32</v>
      </c>
      <c r="L958" s="1" t="s">
        <v>23</v>
      </c>
      <c r="M958" s="1" t="s">
        <v>24</v>
      </c>
      <c r="N958" s="1" t="s">
        <v>147</v>
      </c>
      <c r="O958" s="1" t="s">
        <v>24</v>
      </c>
      <c r="P958" s="7">
        <v>7</v>
      </c>
      <c r="Q958" s="3" t="s">
        <v>133</v>
      </c>
      <c r="R958" s="10">
        <v>2018</v>
      </c>
      <c r="W958" t="str">
        <v>c8a0e08123c9e8c38daf82bc0e696b1b</v>
      </c>
    </row>
    <row r="959" spans="1:23" hidden="1" thickBot="1" x14ac:dyDescent="0.4">
      <c r="A959" s="8" t="s">
        <v>3850</v>
      </c>
      <c r="B959" s="1" t="s">
        <v>17</v>
      </c>
      <c r="C959" s="2">
        <v>42859.802824074075</v>
      </c>
      <c r="D959" s="28">
        <v>42859</v>
      </c>
      <c r="E959" s="28"/>
      <c r="F959" s="5" t="s">
        <v>28</v>
      </c>
      <c r="G959" s="1" t="s">
        <v>3851</v>
      </c>
      <c r="H959" s="1" t="s">
        <v>3548</v>
      </c>
      <c r="I959" s="1" t="s">
        <v>3852</v>
      </c>
      <c r="J959" s="39">
        <v>20</v>
      </c>
      <c r="K959" s="1" t="s">
        <v>32</v>
      </c>
      <c r="L959" s="1" t="s">
        <v>752</v>
      </c>
      <c r="M959" s="1" t="s">
        <v>126</v>
      </c>
      <c r="N959" s="1" t="s">
        <v>50</v>
      </c>
      <c r="O959" s="1" t="s">
        <v>24</v>
      </c>
      <c r="P959" s="7">
        <v>5</v>
      </c>
      <c r="Q959" s="3" t="s">
        <v>185</v>
      </c>
      <c r="R959" s="10">
        <v>2017</v>
      </c>
      <c r="W959" t="str">
        <v>51c064ec2d79d398b30db3f8e1de8ec8</v>
      </c>
    </row>
    <row r="960" spans="1:23" hidden="1" thickBot="1" x14ac:dyDescent="0.4">
      <c r="A960" s="8" t="s">
        <v>3853</v>
      </c>
      <c r="B960" s="1" t="s">
        <v>17</v>
      </c>
      <c r="C960" s="2">
        <v>42773.798009259262</v>
      </c>
      <c r="D960" s="28">
        <v>42773</v>
      </c>
      <c r="E960" s="28"/>
      <c r="F960" s="5" t="s">
        <v>28</v>
      </c>
      <c r="G960" s="1" t="s">
        <v>3854</v>
      </c>
      <c r="H960" s="1" t="s">
        <v>713</v>
      </c>
      <c r="I960" s="1" t="s">
        <v>3855</v>
      </c>
      <c r="J960" s="39">
        <v>103.99</v>
      </c>
      <c r="K960" s="1" t="s">
        <v>715</v>
      </c>
      <c r="L960" s="1" t="s">
        <v>733</v>
      </c>
      <c r="M960" s="1" t="s">
        <v>24</v>
      </c>
      <c r="N960" s="1" t="s">
        <v>716</v>
      </c>
      <c r="O960" s="1" t="s">
        <v>24</v>
      </c>
      <c r="P960" s="7">
        <v>2</v>
      </c>
      <c r="Q960" s="3" t="s">
        <v>271</v>
      </c>
      <c r="R960" s="10">
        <v>2017</v>
      </c>
      <c r="W960" t="str">
        <v>c3228fb3eec33bd6bdb6259cda52759d</v>
      </c>
    </row>
    <row r="961" spans="1:23" hidden="1" thickBot="1" x14ac:dyDescent="0.4">
      <c r="A961" s="8" t="s">
        <v>3856</v>
      </c>
      <c r="B961" s="1" t="s">
        <v>17</v>
      </c>
      <c r="C961" s="2">
        <v>43203.79959490741</v>
      </c>
      <c r="D961" s="28">
        <v>43203</v>
      </c>
      <c r="E961" s="28"/>
      <c r="F961" s="5" t="s">
        <v>28</v>
      </c>
      <c r="G961" s="1" t="s">
        <v>3857</v>
      </c>
      <c r="H961" s="1" t="s">
        <v>2659</v>
      </c>
      <c r="I961" s="1" t="s">
        <v>3858</v>
      </c>
      <c r="J961" s="39">
        <v>130</v>
      </c>
      <c r="K961" s="1" t="s">
        <v>842</v>
      </c>
      <c r="L961" s="1" t="s">
        <v>705</v>
      </c>
      <c r="M961" s="1" t="s">
        <v>35</v>
      </c>
      <c r="N961" s="1" t="s">
        <v>50</v>
      </c>
      <c r="O961" s="1" t="s">
        <v>24</v>
      </c>
      <c r="P961" s="7">
        <v>4</v>
      </c>
      <c r="Q961" s="3" t="s">
        <v>36</v>
      </c>
      <c r="R961" s="10">
        <v>2018</v>
      </c>
      <c r="W961" t="str">
        <v>5460b7ae3e4318981a10de9300d62d93</v>
      </c>
    </row>
    <row r="962" spans="1:23" hidden="1" thickBot="1" x14ac:dyDescent="0.4">
      <c r="A962" s="8" t="s">
        <v>3859</v>
      </c>
      <c r="B962" s="1" t="s">
        <v>17</v>
      </c>
      <c r="C962" s="2">
        <v>43089.804618055554</v>
      </c>
      <c r="D962" s="28">
        <v>43089</v>
      </c>
      <c r="E962" s="28"/>
      <c r="F962" s="5" t="s">
        <v>28</v>
      </c>
      <c r="G962" s="1" t="s">
        <v>3860</v>
      </c>
      <c r="H962" s="1" t="s">
        <v>742</v>
      </c>
      <c r="I962" s="1" t="s">
        <v>3861</v>
      </c>
      <c r="J962" s="39">
        <v>122.99</v>
      </c>
      <c r="K962" s="1"/>
      <c r="L962" s="1" t="s">
        <v>97</v>
      </c>
      <c r="M962" s="1" t="s">
        <v>85</v>
      </c>
      <c r="N962" s="1" t="s">
        <v>98</v>
      </c>
      <c r="O962" s="1" t="s">
        <v>24</v>
      </c>
      <c r="P962" s="7">
        <v>12</v>
      </c>
      <c r="Q962" s="3" t="s">
        <v>138</v>
      </c>
      <c r="R962" s="10">
        <v>2017</v>
      </c>
      <c r="W962" t="str">
        <v>c01eede39735860e68ef74a1d9ddf5cb</v>
      </c>
    </row>
    <row r="963" spans="1:23" hidden="1" thickBot="1" x14ac:dyDescent="0.4">
      <c r="A963" s="8" t="s">
        <v>3862</v>
      </c>
      <c r="B963" s="1" t="s">
        <v>17</v>
      </c>
      <c r="C963" s="2">
        <v>43074.08189814815</v>
      </c>
      <c r="D963" s="28">
        <v>43074</v>
      </c>
      <c r="E963" s="28"/>
      <c r="F963" s="5" t="s">
        <v>28</v>
      </c>
      <c r="G963" s="1" t="s">
        <v>3863</v>
      </c>
      <c r="H963" s="1" t="s">
        <v>3864</v>
      </c>
      <c r="I963" s="1" t="s">
        <v>3865</v>
      </c>
      <c r="J963" s="39">
        <v>43.8</v>
      </c>
      <c r="K963" s="1" t="s">
        <v>41</v>
      </c>
      <c r="L963" s="1" t="s">
        <v>2546</v>
      </c>
      <c r="M963" s="1" t="s">
        <v>106</v>
      </c>
      <c r="N963" s="1" t="s">
        <v>50</v>
      </c>
      <c r="O963" s="1" t="s">
        <v>24</v>
      </c>
      <c r="P963" s="7">
        <v>12</v>
      </c>
      <c r="Q963" s="3" t="s">
        <v>138</v>
      </c>
      <c r="R963" s="10">
        <v>2017</v>
      </c>
      <c r="W963" t="str">
        <v>4ffc1b827a6dd12870115ee85e68945c</v>
      </c>
    </row>
    <row r="964" spans="1:23" hidden="1" thickBot="1" x14ac:dyDescent="0.4">
      <c r="A964" s="8" t="s">
        <v>3866</v>
      </c>
      <c r="B964" s="1" t="s">
        <v>17</v>
      </c>
      <c r="C964" s="2">
        <v>43066.01121527778</v>
      </c>
      <c r="D964" s="28">
        <v>43066</v>
      </c>
      <c r="E964" s="28"/>
      <c r="F964" s="5" t="s">
        <v>18</v>
      </c>
      <c r="G964" s="1" t="s">
        <v>1369</v>
      </c>
      <c r="H964" s="1" t="s">
        <v>151</v>
      </c>
      <c r="I964" s="1" t="s">
        <v>3867</v>
      </c>
      <c r="J964" s="39">
        <v>49</v>
      </c>
      <c r="K964" s="1" t="s">
        <v>153</v>
      </c>
      <c r="L964" s="1" t="s">
        <v>624</v>
      </c>
      <c r="M964" s="1" t="s">
        <v>488</v>
      </c>
      <c r="N964" s="1" t="s">
        <v>155</v>
      </c>
      <c r="O964" s="1" t="s">
        <v>24</v>
      </c>
      <c r="P964" s="7">
        <v>11</v>
      </c>
      <c r="Q964" s="3" t="s">
        <v>99</v>
      </c>
      <c r="R964" s="10">
        <v>2017</v>
      </c>
      <c r="W964" t="str">
        <v>42325f18762da22d5f98e4db3cbc464c</v>
      </c>
    </row>
    <row r="965" spans="1:23" hidden="1" thickBot="1" x14ac:dyDescent="0.4">
      <c r="A965" s="8" t="s">
        <v>3868</v>
      </c>
      <c r="B965" s="1" t="s">
        <v>17</v>
      </c>
      <c r="C965" s="2">
        <v>43026.525648148148</v>
      </c>
      <c r="D965" s="28">
        <v>43026</v>
      </c>
      <c r="E965" s="28"/>
      <c r="F965" s="5" t="s">
        <v>594</v>
      </c>
      <c r="G965" s="1" t="s">
        <v>3869</v>
      </c>
      <c r="H965" s="1" t="s">
        <v>3870</v>
      </c>
      <c r="I965" s="1" t="s">
        <v>3871</v>
      </c>
      <c r="J965" s="39">
        <v>29.9</v>
      </c>
      <c r="K965" s="1" t="s">
        <v>83</v>
      </c>
      <c r="L965" s="1" t="s">
        <v>565</v>
      </c>
      <c r="M965" s="1" t="s">
        <v>24</v>
      </c>
      <c r="N965" s="1" t="s">
        <v>50</v>
      </c>
      <c r="O965" s="1" t="s">
        <v>24</v>
      </c>
      <c r="P965" s="7">
        <v>10</v>
      </c>
      <c r="Q965" s="3" t="s">
        <v>366</v>
      </c>
      <c r="R965" s="10">
        <v>2017</v>
      </c>
      <c r="W965" t="str">
        <v>1daecbe2a13ab0881c418e978f1e08c1</v>
      </c>
    </row>
    <row r="966" spans="1:23" hidden="1" thickBot="1" x14ac:dyDescent="0.4">
      <c r="A966" s="8" t="s">
        <v>3872</v>
      </c>
      <c r="B966" s="1" t="s">
        <v>17</v>
      </c>
      <c r="C966" s="2">
        <v>43311.500601851854</v>
      </c>
      <c r="D966" s="28">
        <v>43311</v>
      </c>
      <c r="E966" s="28"/>
      <c r="F966" s="5" t="s">
        <v>28</v>
      </c>
      <c r="G966" s="1" t="s">
        <v>3873</v>
      </c>
      <c r="H966" s="1" t="s">
        <v>3874</v>
      </c>
      <c r="I966" s="1" t="s">
        <v>3875</v>
      </c>
      <c r="J966" s="39">
        <v>94.9</v>
      </c>
      <c r="K966" s="1" t="s">
        <v>96</v>
      </c>
      <c r="L966" s="1" t="s">
        <v>217</v>
      </c>
      <c r="M966" s="1" t="s">
        <v>24</v>
      </c>
      <c r="N966" s="1" t="s">
        <v>270</v>
      </c>
      <c r="O966" s="1" t="s">
        <v>24</v>
      </c>
      <c r="P966" s="7">
        <v>7</v>
      </c>
      <c r="Q966" s="3" t="s">
        <v>133</v>
      </c>
      <c r="R966" s="10">
        <v>2018</v>
      </c>
      <c r="W966" t="str">
        <v>e028addc83a9ed4498311c3e203e53ff</v>
      </c>
    </row>
    <row r="967" spans="1:23" hidden="1" thickBot="1" x14ac:dyDescent="0.4">
      <c r="A967" s="8" t="s">
        <v>3876</v>
      </c>
      <c r="B967" s="1" t="s">
        <v>17</v>
      </c>
      <c r="C967" s="2">
        <v>43145.011388888888</v>
      </c>
      <c r="D967" s="28">
        <v>43145</v>
      </c>
      <c r="E967" s="28"/>
      <c r="F967" s="5" t="s">
        <v>28</v>
      </c>
      <c r="G967" s="1" t="s">
        <v>3877</v>
      </c>
      <c r="H967" s="1" t="s">
        <v>1170</v>
      </c>
      <c r="I967" s="1" t="s">
        <v>3878</v>
      </c>
      <c r="J967" s="39">
        <v>25.5</v>
      </c>
      <c r="K967" s="1" t="s">
        <v>41</v>
      </c>
      <c r="L967" s="1" t="s">
        <v>23</v>
      </c>
      <c r="M967" s="1" t="s">
        <v>24</v>
      </c>
      <c r="N967" s="1" t="s">
        <v>1173</v>
      </c>
      <c r="O967" s="1" t="s">
        <v>24</v>
      </c>
      <c r="P967" s="7">
        <v>2</v>
      </c>
      <c r="Q967" s="3" t="s">
        <v>69</v>
      </c>
      <c r="R967" s="10">
        <v>2018</v>
      </c>
      <c r="W967" t="str">
        <v>6b4063646aa51aca70fd0c745ded2155</v>
      </c>
    </row>
    <row r="968" spans="1:23" hidden="1" thickBot="1" x14ac:dyDescent="0.4">
      <c r="A968" s="8" t="s">
        <v>3879</v>
      </c>
      <c r="B968" s="1" t="s">
        <v>17</v>
      </c>
      <c r="C968" s="2">
        <v>43220.850613425922</v>
      </c>
      <c r="D968" s="28">
        <v>43220</v>
      </c>
      <c r="E968" s="28"/>
      <c r="F968" s="5" t="s">
        <v>71</v>
      </c>
      <c r="G968" s="1" t="s">
        <v>3880</v>
      </c>
      <c r="H968" s="1" t="s">
        <v>3881</v>
      </c>
      <c r="I968" s="1" t="s">
        <v>3882</v>
      </c>
      <c r="J968" s="39">
        <v>251.92</v>
      </c>
      <c r="K968" s="1" t="s">
        <v>41</v>
      </c>
      <c r="L968" s="1" t="s">
        <v>733</v>
      </c>
      <c r="M968" s="1" t="s">
        <v>24</v>
      </c>
      <c r="N968" s="1" t="s">
        <v>50</v>
      </c>
      <c r="O968" s="1" t="s">
        <v>24</v>
      </c>
      <c r="P968" s="7">
        <v>4</v>
      </c>
      <c r="Q968" s="3" t="s">
        <v>36</v>
      </c>
      <c r="R968" s="10">
        <v>2018</v>
      </c>
      <c r="W968" t="str">
        <v>d0a945f85ba1074b60aac97ade7e240e</v>
      </c>
    </row>
    <row r="969" spans="1:23" hidden="1" thickBot="1" x14ac:dyDescent="0.4">
      <c r="A969" s="8" t="s">
        <v>3883</v>
      </c>
      <c r="B969" s="1" t="s">
        <v>17</v>
      </c>
      <c r="C969" s="2">
        <v>42912.528182870374</v>
      </c>
      <c r="D969" s="28">
        <v>42912</v>
      </c>
      <c r="E969" s="28"/>
      <c r="F969" s="5" t="s">
        <v>28</v>
      </c>
      <c r="G969" s="1" t="s">
        <v>3884</v>
      </c>
      <c r="H969" s="1" t="s">
        <v>297</v>
      </c>
      <c r="I969" s="1" t="s">
        <v>3885</v>
      </c>
      <c r="J969" s="39">
        <v>42.99</v>
      </c>
      <c r="K969" s="1" t="s">
        <v>411</v>
      </c>
      <c r="L969" s="1" t="s">
        <v>3886</v>
      </c>
      <c r="M969" s="1" t="s">
        <v>106</v>
      </c>
      <c r="N969" s="1" t="s">
        <v>132</v>
      </c>
      <c r="O969" s="1" t="s">
        <v>24</v>
      </c>
      <c r="P969" s="7">
        <v>6</v>
      </c>
      <c r="Q969" s="3" t="s">
        <v>119</v>
      </c>
      <c r="R969" s="10">
        <v>2017</v>
      </c>
      <c r="W969" t="str">
        <v>162b56a349cbc23e6ff66357119607d1</v>
      </c>
    </row>
    <row r="970" spans="1:23" hidden="1" thickBot="1" x14ac:dyDescent="0.4">
      <c r="A970" s="8" t="s">
        <v>3887</v>
      </c>
      <c r="B970" s="1" t="s">
        <v>17</v>
      </c>
      <c r="C970" s="2">
        <v>43230.693692129629</v>
      </c>
      <c r="D970" s="28">
        <v>43230</v>
      </c>
      <c r="E970" s="28"/>
      <c r="F970" s="5" t="s">
        <v>28</v>
      </c>
      <c r="G970" s="1" t="s">
        <v>3888</v>
      </c>
      <c r="H970" s="1" t="s">
        <v>174</v>
      </c>
      <c r="I970" s="1" t="s">
        <v>3889</v>
      </c>
      <c r="J970" s="39">
        <v>35</v>
      </c>
      <c r="K970" s="1" t="s">
        <v>22</v>
      </c>
      <c r="L970" s="1" t="s">
        <v>1221</v>
      </c>
      <c r="M970" s="1" t="s">
        <v>24</v>
      </c>
      <c r="N970" s="1" t="s">
        <v>50</v>
      </c>
      <c r="O970" s="1" t="s">
        <v>24</v>
      </c>
      <c r="P970" s="7">
        <v>5</v>
      </c>
      <c r="Q970" s="3" t="s">
        <v>26</v>
      </c>
      <c r="R970" s="10">
        <v>2018</v>
      </c>
      <c r="W970" t="str">
        <v>70540cb2de8cdf8a399817159fc108e0</v>
      </c>
    </row>
    <row r="971" spans="1:23" hidden="1" thickBot="1" x14ac:dyDescent="0.4">
      <c r="A971" s="8" t="s">
        <v>3890</v>
      </c>
      <c r="B971" s="1" t="s">
        <v>17</v>
      </c>
      <c r="C971" s="2">
        <v>42829.912233796298</v>
      </c>
      <c r="D971" s="28">
        <v>42829</v>
      </c>
      <c r="E971" s="28"/>
      <c r="F971" s="5" t="s">
        <v>28</v>
      </c>
      <c r="G971" s="1" t="s">
        <v>3891</v>
      </c>
      <c r="H971" s="1" t="s">
        <v>1038</v>
      </c>
      <c r="I971" s="1" t="s">
        <v>3892</v>
      </c>
      <c r="J971" s="39">
        <v>66.989999999999995</v>
      </c>
      <c r="K971" s="1" t="s">
        <v>222</v>
      </c>
      <c r="L971" s="1" t="s">
        <v>2923</v>
      </c>
      <c r="M971" s="1" t="s">
        <v>35</v>
      </c>
      <c r="N971" s="1" t="s">
        <v>1040</v>
      </c>
      <c r="O971" s="1" t="s">
        <v>85</v>
      </c>
      <c r="P971" s="7">
        <v>4</v>
      </c>
      <c r="Q971" s="3" t="s">
        <v>377</v>
      </c>
      <c r="R971" s="10">
        <v>2017</v>
      </c>
      <c r="W971" t="str">
        <v>716ae039823c5b809fbf98d24626922a</v>
      </c>
    </row>
    <row r="972" spans="1:23" hidden="1" thickBot="1" x14ac:dyDescent="0.4">
      <c r="A972" s="8" t="s">
        <v>3893</v>
      </c>
      <c r="B972" s="1" t="s">
        <v>17</v>
      </c>
      <c r="C972" s="2">
        <v>43054.400694444441</v>
      </c>
      <c r="D972" s="28">
        <v>43054</v>
      </c>
      <c r="E972" s="28"/>
      <c r="F972" s="5" t="s">
        <v>28</v>
      </c>
      <c r="G972" s="1" t="s">
        <v>3894</v>
      </c>
      <c r="H972" s="1" t="s">
        <v>461</v>
      </c>
      <c r="I972" s="1" t="s">
        <v>3895</v>
      </c>
      <c r="J972" s="39">
        <v>59</v>
      </c>
      <c r="K972" s="1" t="s">
        <v>463</v>
      </c>
      <c r="L972" s="1" t="s">
        <v>3896</v>
      </c>
      <c r="M972" s="1" t="s">
        <v>488</v>
      </c>
      <c r="N972" s="1" t="s">
        <v>464</v>
      </c>
      <c r="O972" s="1" t="s">
        <v>24</v>
      </c>
      <c r="P972" s="7">
        <v>11</v>
      </c>
      <c r="Q972" s="3" t="s">
        <v>99</v>
      </c>
      <c r="R972" s="10">
        <v>2017</v>
      </c>
      <c r="W972" t="str">
        <v>2dd1110225406663fec91a10b3c47c4a</v>
      </c>
    </row>
    <row r="973" spans="1:23" hidden="1" thickBot="1" x14ac:dyDescent="0.4">
      <c r="A973" s="8" t="s">
        <v>3897</v>
      </c>
      <c r="B973" s="1" t="s">
        <v>17</v>
      </c>
      <c r="C973" s="2">
        <v>43225.772199074076</v>
      </c>
      <c r="D973" s="28">
        <v>43225</v>
      </c>
      <c r="E973" s="28"/>
      <c r="F973" s="5" t="s">
        <v>28</v>
      </c>
      <c r="G973" s="1" t="s">
        <v>818</v>
      </c>
      <c r="H973" s="1" t="s">
        <v>151</v>
      </c>
      <c r="I973" s="1" t="s">
        <v>3898</v>
      </c>
      <c r="J973" s="39">
        <v>53.9</v>
      </c>
      <c r="K973" s="1" t="s">
        <v>153</v>
      </c>
      <c r="L973" s="1" t="s">
        <v>257</v>
      </c>
      <c r="M973" s="1" t="s">
        <v>24</v>
      </c>
      <c r="N973" s="1" t="s">
        <v>155</v>
      </c>
      <c r="O973" s="1" t="s">
        <v>24</v>
      </c>
      <c r="P973" s="7">
        <v>5</v>
      </c>
      <c r="Q973" s="3" t="s">
        <v>26</v>
      </c>
      <c r="R973" s="10">
        <v>2018</v>
      </c>
      <c r="W973" t="str">
        <v>85f76b65f934f5fb1d96eba0d53f6639</v>
      </c>
    </row>
    <row r="974" spans="1:23" hidden="1" thickBot="1" x14ac:dyDescent="0.4">
      <c r="A974" s="8" t="s">
        <v>3899</v>
      </c>
      <c r="B974" s="1" t="s">
        <v>17</v>
      </c>
      <c r="C974" s="2">
        <v>43266.911122685182</v>
      </c>
      <c r="D974" s="28">
        <v>43266</v>
      </c>
      <c r="E974" s="28"/>
      <c r="F974" s="5" t="s">
        <v>71</v>
      </c>
      <c r="G974" s="1" t="s">
        <v>3900</v>
      </c>
      <c r="H974" s="1" t="s">
        <v>3874</v>
      </c>
      <c r="I974" s="1" t="s">
        <v>3901</v>
      </c>
      <c r="J974" s="39">
        <v>11.2</v>
      </c>
      <c r="K974" s="1" t="s">
        <v>32</v>
      </c>
      <c r="L974" s="1" t="s">
        <v>23</v>
      </c>
      <c r="M974" s="1" t="s">
        <v>24</v>
      </c>
      <c r="N974" s="1" t="s">
        <v>270</v>
      </c>
      <c r="O974" s="1" t="s">
        <v>24</v>
      </c>
      <c r="P974" s="7">
        <v>6</v>
      </c>
      <c r="Q974" s="3" t="s">
        <v>57</v>
      </c>
      <c r="R974" s="10">
        <v>2018</v>
      </c>
      <c r="W974" t="str">
        <v>f4b402f41d84476637560a1408843094</v>
      </c>
    </row>
    <row r="975" spans="1:23" hidden="1" thickBot="1" x14ac:dyDescent="0.4">
      <c r="A975" s="8" t="s">
        <v>3902</v>
      </c>
      <c r="B975" s="1" t="s">
        <v>17</v>
      </c>
      <c r="C975" s="2">
        <v>43115.437384259261</v>
      </c>
      <c r="D975" s="28">
        <v>43115</v>
      </c>
      <c r="E975" s="28"/>
      <c r="F975" s="5" t="s">
        <v>28</v>
      </c>
      <c r="G975" s="1" t="s">
        <v>3903</v>
      </c>
      <c r="H975" s="1" t="s">
        <v>358</v>
      </c>
      <c r="I975" s="1" t="s">
        <v>3904</v>
      </c>
      <c r="J975" s="39">
        <v>55.9</v>
      </c>
      <c r="K975" s="1" t="s">
        <v>360</v>
      </c>
      <c r="L975" s="1" t="s">
        <v>98</v>
      </c>
      <c r="M975" s="1" t="s">
        <v>24</v>
      </c>
      <c r="N975" s="1" t="s">
        <v>97</v>
      </c>
      <c r="O975" s="1" t="s">
        <v>85</v>
      </c>
      <c r="P975" s="7">
        <v>1</v>
      </c>
      <c r="Q975" s="3" t="s">
        <v>107</v>
      </c>
      <c r="R975" s="10">
        <v>2018</v>
      </c>
      <c r="W975" t="str">
        <v>1be551169c2eb8275a521eafcff31546</v>
      </c>
    </row>
    <row r="976" spans="1:23" hidden="1" thickBot="1" x14ac:dyDescent="0.4">
      <c r="A976" s="8" t="s">
        <v>3905</v>
      </c>
      <c r="B976" s="1" t="s">
        <v>17</v>
      </c>
      <c r="C976" s="2">
        <v>43138.689062500001</v>
      </c>
      <c r="D976" s="28">
        <v>43138</v>
      </c>
      <c r="E976" s="28"/>
      <c r="F976" s="5" t="s">
        <v>28</v>
      </c>
      <c r="G976" s="1" t="s">
        <v>3906</v>
      </c>
      <c r="H976" s="1" t="s">
        <v>1112</v>
      </c>
      <c r="I976" s="1" t="s">
        <v>3907</v>
      </c>
      <c r="J976" s="39">
        <v>49.9</v>
      </c>
      <c r="K976" s="1" t="s">
        <v>96</v>
      </c>
      <c r="L976" s="1" t="s">
        <v>112</v>
      </c>
      <c r="M976" s="1" t="s">
        <v>24</v>
      </c>
      <c r="N976" s="1" t="s">
        <v>50</v>
      </c>
      <c r="O976" s="1" t="s">
        <v>24</v>
      </c>
      <c r="P976" s="7">
        <v>2</v>
      </c>
      <c r="Q976" s="3" t="s">
        <v>69</v>
      </c>
      <c r="R976" s="10">
        <v>2018</v>
      </c>
      <c r="W976" t="str">
        <v>89ad3e3edbff23042463f6b6adc8eead</v>
      </c>
    </row>
    <row r="977" spans="1:23" hidden="1" thickBot="1" x14ac:dyDescent="0.4">
      <c r="A977" s="8" t="s">
        <v>3908</v>
      </c>
      <c r="B977" s="1" t="s">
        <v>17</v>
      </c>
      <c r="C977" s="2">
        <v>42983.780624999999</v>
      </c>
      <c r="D977" s="28">
        <v>42983</v>
      </c>
      <c r="E977" s="28"/>
      <c r="F977" s="5" t="s">
        <v>28</v>
      </c>
      <c r="G977" s="1" t="s">
        <v>3909</v>
      </c>
      <c r="H977" s="1" t="s">
        <v>3910</v>
      </c>
      <c r="I977" s="1" t="s">
        <v>3911</v>
      </c>
      <c r="J977" s="39">
        <v>69</v>
      </c>
      <c r="K977" s="1" t="s">
        <v>75</v>
      </c>
      <c r="L977" s="1" t="s">
        <v>3206</v>
      </c>
      <c r="M977" s="1" t="s">
        <v>85</v>
      </c>
      <c r="N977" s="1" t="s">
        <v>97</v>
      </c>
      <c r="O977" s="1" t="s">
        <v>85</v>
      </c>
      <c r="P977" s="7">
        <v>9</v>
      </c>
      <c r="Q977" s="3" t="s">
        <v>148</v>
      </c>
      <c r="R977" s="10">
        <v>2017</v>
      </c>
      <c r="W977" t="str">
        <v>52f89521400b32703e434cd646403475</v>
      </c>
    </row>
    <row r="978" spans="1:23" hidden="1" thickBot="1" x14ac:dyDescent="0.4">
      <c r="A978" s="8" t="s">
        <v>3912</v>
      </c>
      <c r="B978" s="1" t="s">
        <v>17</v>
      </c>
      <c r="C978" s="2">
        <v>43170.622511574074</v>
      </c>
      <c r="D978" s="28">
        <v>43170</v>
      </c>
      <c r="E978" s="28"/>
      <c r="F978" s="5" t="s">
        <v>28</v>
      </c>
      <c r="G978" s="1" t="s">
        <v>3913</v>
      </c>
      <c r="H978" s="1" t="s">
        <v>3914</v>
      </c>
      <c r="I978" s="1" t="s">
        <v>3915</v>
      </c>
      <c r="J978" s="39">
        <v>100</v>
      </c>
      <c r="K978" s="1" t="s">
        <v>55</v>
      </c>
      <c r="L978" s="1" t="s">
        <v>105</v>
      </c>
      <c r="M978" s="1" t="s">
        <v>106</v>
      </c>
      <c r="N978" s="1" t="s">
        <v>696</v>
      </c>
      <c r="O978" s="1" t="s">
        <v>24</v>
      </c>
      <c r="P978" s="7">
        <v>3</v>
      </c>
      <c r="Q978" s="3" t="s">
        <v>200</v>
      </c>
      <c r="R978" s="10">
        <v>2018</v>
      </c>
      <c r="W978" t="str">
        <v>5036504a490faa98bb9506a134df8a6a</v>
      </c>
    </row>
    <row r="979" spans="1:23" hidden="1" thickBot="1" x14ac:dyDescent="0.4">
      <c r="A979" s="8" t="s">
        <v>3916</v>
      </c>
      <c r="B979" s="1" t="s">
        <v>17</v>
      </c>
      <c r="C979" s="2">
        <v>42899.883287037039</v>
      </c>
      <c r="D979" s="28">
        <v>42899</v>
      </c>
      <c r="E979" s="28"/>
      <c r="F979" s="5" t="s">
        <v>28</v>
      </c>
      <c r="G979" s="1" t="s">
        <v>3917</v>
      </c>
      <c r="H979" s="1" t="s">
        <v>978</v>
      </c>
      <c r="I979" s="1" t="s">
        <v>3918</v>
      </c>
      <c r="J979" s="39">
        <v>109.9</v>
      </c>
      <c r="K979" s="1" t="s">
        <v>41</v>
      </c>
      <c r="L979" s="1" t="s">
        <v>118</v>
      </c>
      <c r="M979" s="1" t="s">
        <v>24</v>
      </c>
      <c r="N979" s="1" t="s">
        <v>91</v>
      </c>
      <c r="O979" s="1" t="s">
        <v>24</v>
      </c>
      <c r="P979" s="7">
        <v>6</v>
      </c>
      <c r="Q979" s="3" t="s">
        <v>119</v>
      </c>
      <c r="R979" s="10">
        <v>2017</v>
      </c>
      <c r="W979" t="str">
        <v>5f40a2492ceef8196dae8b163a97530e</v>
      </c>
    </row>
    <row r="980" spans="1:23" hidden="1" thickBot="1" x14ac:dyDescent="0.4">
      <c r="A980" s="8" t="s">
        <v>3919</v>
      </c>
      <c r="B980" s="1" t="s">
        <v>17</v>
      </c>
      <c r="C980" s="2">
        <v>43065.328206018516</v>
      </c>
      <c r="D980" s="28">
        <v>43065</v>
      </c>
      <c r="E980" s="28"/>
      <c r="F980" s="5" t="s">
        <v>28</v>
      </c>
      <c r="G980" s="1" t="s">
        <v>3920</v>
      </c>
      <c r="H980" s="1" t="s">
        <v>179</v>
      </c>
      <c r="I980" s="1" t="s">
        <v>3921</v>
      </c>
      <c r="J980" s="39">
        <v>59.9</v>
      </c>
      <c r="K980" s="1" t="s">
        <v>227</v>
      </c>
      <c r="L980" s="1" t="s">
        <v>97</v>
      </c>
      <c r="M980" s="1" t="s">
        <v>85</v>
      </c>
      <c r="N980" s="1" t="s">
        <v>184</v>
      </c>
      <c r="O980" s="1" t="s">
        <v>24</v>
      </c>
      <c r="P980" s="7">
        <v>11</v>
      </c>
      <c r="Q980" s="3" t="s">
        <v>99</v>
      </c>
      <c r="R980" s="10">
        <v>2017</v>
      </c>
      <c r="W980" t="str">
        <v>b6a87380ebe0e02e7ed12272492b3ca0</v>
      </c>
    </row>
    <row r="981" spans="1:23" hidden="1" thickBot="1" x14ac:dyDescent="0.4">
      <c r="A981" s="8" t="s">
        <v>3922</v>
      </c>
      <c r="B981" s="1" t="s">
        <v>17</v>
      </c>
      <c r="C981" s="2">
        <v>43010.749594907407</v>
      </c>
      <c r="D981" s="28">
        <v>43010</v>
      </c>
      <c r="E981" s="28"/>
      <c r="F981" s="5" t="s">
        <v>28</v>
      </c>
      <c r="G981" s="1" t="s">
        <v>3923</v>
      </c>
      <c r="H981" s="1" t="s">
        <v>307</v>
      </c>
      <c r="I981" s="1" t="s">
        <v>3924</v>
      </c>
      <c r="J981" s="39">
        <v>69.900000000000006</v>
      </c>
      <c r="K981" s="1" t="s">
        <v>41</v>
      </c>
      <c r="L981" s="1" t="s">
        <v>612</v>
      </c>
      <c r="M981" s="1" t="s">
        <v>24</v>
      </c>
      <c r="N981" s="1" t="s">
        <v>91</v>
      </c>
      <c r="O981" s="1" t="s">
        <v>24</v>
      </c>
      <c r="P981" s="7">
        <v>10</v>
      </c>
      <c r="Q981" s="3" t="s">
        <v>366</v>
      </c>
      <c r="R981" s="10">
        <v>2017</v>
      </c>
      <c r="W981" t="str">
        <v>9cf6e3606af3b114428d4fed81663328</v>
      </c>
    </row>
    <row r="982" spans="1:23" hidden="1" thickBot="1" x14ac:dyDescent="0.4">
      <c r="A982" s="8" t="s">
        <v>3925</v>
      </c>
      <c r="B982" s="1" t="s">
        <v>17</v>
      </c>
      <c r="C982" s="2">
        <v>43318.242986111109</v>
      </c>
      <c r="D982" s="28">
        <v>43318</v>
      </c>
      <c r="E982" s="28"/>
      <c r="F982" s="5" t="s">
        <v>28</v>
      </c>
      <c r="G982" s="1" t="s">
        <v>3926</v>
      </c>
      <c r="H982" s="1" t="s">
        <v>3927</v>
      </c>
      <c r="I982" s="1" t="s">
        <v>3928</v>
      </c>
      <c r="J982" s="39">
        <v>98.9</v>
      </c>
      <c r="K982" s="1" t="s">
        <v>222</v>
      </c>
      <c r="L982" s="1" t="s">
        <v>23</v>
      </c>
      <c r="M982" s="1" t="s">
        <v>24</v>
      </c>
      <c r="N982" s="1" t="s">
        <v>50</v>
      </c>
      <c r="O982" s="1" t="s">
        <v>24</v>
      </c>
      <c r="P982" s="7">
        <v>8</v>
      </c>
      <c r="Q982" s="3" t="s">
        <v>234</v>
      </c>
      <c r="R982" s="10">
        <v>2018</v>
      </c>
      <c r="W982" t="str">
        <v>f8fb768a4889846eaf601b29827b596a</v>
      </c>
    </row>
    <row r="983" spans="1:23" hidden="1" thickBot="1" x14ac:dyDescent="0.4">
      <c r="A983" s="8" t="s">
        <v>3929</v>
      </c>
      <c r="B983" s="1" t="s">
        <v>17</v>
      </c>
      <c r="C983" s="2">
        <v>43160.536886574075</v>
      </c>
      <c r="D983" s="28">
        <v>43160</v>
      </c>
      <c r="E983" s="28"/>
      <c r="F983" s="5" t="s">
        <v>28</v>
      </c>
      <c r="G983" s="1" t="s">
        <v>3722</v>
      </c>
      <c r="H983" s="1" t="s">
        <v>1264</v>
      </c>
      <c r="I983" s="1" t="s">
        <v>3930</v>
      </c>
      <c r="J983" s="39">
        <v>149</v>
      </c>
      <c r="K983" s="1" t="s">
        <v>75</v>
      </c>
      <c r="L983" s="1" t="s">
        <v>766</v>
      </c>
      <c r="M983" s="1" t="s">
        <v>35</v>
      </c>
      <c r="N983" s="1" t="s">
        <v>1266</v>
      </c>
      <c r="O983" s="1" t="s">
        <v>85</v>
      </c>
      <c r="P983" s="7">
        <v>3</v>
      </c>
      <c r="Q983" s="3" t="s">
        <v>200</v>
      </c>
      <c r="R983" s="10">
        <v>2018</v>
      </c>
      <c r="W983" t="str">
        <v>c41ae768eca38cee8484b87c1d36825d</v>
      </c>
    </row>
    <row r="984" spans="1:23" hidden="1" thickBot="1" x14ac:dyDescent="0.4">
      <c r="A984" s="8" t="s">
        <v>3931</v>
      </c>
      <c r="B984" s="1" t="s">
        <v>17</v>
      </c>
      <c r="C984" s="2">
        <v>43066.912418981483</v>
      </c>
      <c r="D984" s="28">
        <v>43066</v>
      </c>
      <c r="E984" s="28"/>
      <c r="F984" s="5" t="s">
        <v>28</v>
      </c>
      <c r="G984" s="1" t="s">
        <v>3932</v>
      </c>
      <c r="H984" s="1" t="s">
        <v>312</v>
      </c>
      <c r="I984" s="1" t="s">
        <v>3933</v>
      </c>
      <c r="J984" s="39">
        <v>19.899999999999999</v>
      </c>
      <c r="K984" s="1" t="s">
        <v>22</v>
      </c>
      <c r="L984" s="1" t="s">
        <v>576</v>
      </c>
      <c r="M984" s="1" t="s">
        <v>85</v>
      </c>
      <c r="N984" s="1" t="s">
        <v>34</v>
      </c>
      <c r="O984" s="1" t="s">
        <v>35</v>
      </c>
      <c r="P984" s="7">
        <v>11</v>
      </c>
      <c r="Q984" s="3" t="s">
        <v>99</v>
      </c>
      <c r="R984" s="10">
        <v>2017</v>
      </c>
      <c r="W984" t="str">
        <v>e481ee461ff8fe2c3bd50f798e13b2f8</v>
      </c>
    </row>
    <row r="985" spans="1:23" hidden="1" thickBot="1" x14ac:dyDescent="0.4">
      <c r="A985" s="8" t="s">
        <v>3934</v>
      </c>
      <c r="B985" s="1" t="s">
        <v>17</v>
      </c>
      <c r="C985" s="2">
        <v>43284.892858796295</v>
      </c>
      <c r="D985" s="28">
        <v>43284</v>
      </c>
      <c r="E985" s="28"/>
      <c r="F985" s="5" t="s">
        <v>71</v>
      </c>
      <c r="G985" s="1" t="s">
        <v>3935</v>
      </c>
      <c r="H985" s="1" t="s">
        <v>3936</v>
      </c>
      <c r="I985" s="1" t="s">
        <v>3937</v>
      </c>
      <c r="J985" s="39">
        <v>595</v>
      </c>
      <c r="K985" s="1" t="s">
        <v>3938</v>
      </c>
      <c r="L985" s="1" t="s">
        <v>23</v>
      </c>
      <c r="M985" s="1" t="s">
        <v>24</v>
      </c>
      <c r="N985" s="1" t="s">
        <v>50</v>
      </c>
      <c r="O985" s="1" t="s">
        <v>24</v>
      </c>
      <c r="P985" s="7">
        <v>7</v>
      </c>
      <c r="Q985" s="3" t="s">
        <v>133</v>
      </c>
      <c r="R985" s="10">
        <v>2018</v>
      </c>
      <c r="W985" t="str">
        <v>0782e07a7692b86e29c3fcec805b3bfc</v>
      </c>
    </row>
    <row r="986" spans="1:23" hidden="1" thickBot="1" x14ac:dyDescent="0.4">
      <c r="A986" s="8" t="s">
        <v>3939</v>
      </c>
      <c r="B986" s="1" t="s">
        <v>17</v>
      </c>
      <c r="C986" s="2">
        <v>43311.504432870373</v>
      </c>
      <c r="D986" s="28">
        <v>43311</v>
      </c>
      <c r="E986" s="28"/>
      <c r="F986" s="5" t="s">
        <v>28</v>
      </c>
      <c r="G986" s="1" t="s">
        <v>1765</v>
      </c>
      <c r="H986" s="1" t="s">
        <v>503</v>
      </c>
      <c r="I986" s="1" t="s">
        <v>3940</v>
      </c>
      <c r="J986" s="39">
        <v>180</v>
      </c>
      <c r="K986" s="1" t="s">
        <v>55</v>
      </c>
      <c r="L986" s="1" t="s">
        <v>23</v>
      </c>
      <c r="M986" s="1" t="s">
        <v>24</v>
      </c>
      <c r="N986" s="1" t="s">
        <v>50</v>
      </c>
      <c r="O986" s="1" t="s">
        <v>24</v>
      </c>
      <c r="P986" s="7">
        <v>7</v>
      </c>
      <c r="Q986" s="3" t="s">
        <v>133</v>
      </c>
      <c r="R986" s="10">
        <v>2018</v>
      </c>
      <c r="W986" t="str">
        <v>1fed6df7b405432dd6dc44693a35b86c</v>
      </c>
    </row>
    <row r="987" spans="1:23" hidden="1" thickBot="1" x14ac:dyDescent="0.4">
      <c r="A987" s="8" t="s">
        <v>3941</v>
      </c>
      <c r="B987" s="1" t="s">
        <v>17</v>
      </c>
      <c r="C987" s="2">
        <v>43008.532569444447</v>
      </c>
      <c r="D987" s="28">
        <v>43008</v>
      </c>
      <c r="E987" s="28"/>
      <c r="F987" s="5" t="s">
        <v>18</v>
      </c>
      <c r="G987" s="1" t="s">
        <v>1111</v>
      </c>
      <c r="H987" s="1" t="s">
        <v>1112</v>
      </c>
      <c r="I987" s="1" t="s">
        <v>3942</v>
      </c>
      <c r="J987" s="39">
        <v>39.9</v>
      </c>
      <c r="K987" s="1" t="s">
        <v>96</v>
      </c>
      <c r="L987" s="1" t="s">
        <v>1430</v>
      </c>
      <c r="M987" s="1" t="s">
        <v>85</v>
      </c>
      <c r="N987" s="1" t="s">
        <v>50</v>
      </c>
      <c r="O987" s="1" t="s">
        <v>24</v>
      </c>
      <c r="P987" s="7">
        <v>9</v>
      </c>
      <c r="Q987" s="3" t="s">
        <v>148</v>
      </c>
      <c r="R987" s="10">
        <v>2017</v>
      </c>
      <c r="W987" t="str">
        <v>a23d78879cb7bb079e10a2ffe1b43c66</v>
      </c>
    </row>
    <row r="988" spans="1:23" hidden="1" thickBot="1" x14ac:dyDescent="0.4">
      <c r="A988" s="8" t="s">
        <v>3943</v>
      </c>
      <c r="B988" s="1" t="s">
        <v>17</v>
      </c>
      <c r="C988" s="2">
        <v>42944.428148148145</v>
      </c>
      <c r="D988" s="28">
        <v>42944</v>
      </c>
      <c r="E988" s="28"/>
      <c r="F988" s="5" t="s">
        <v>28</v>
      </c>
      <c r="G988" s="1" t="s">
        <v>3944</v>
      </c>
      <c r="H988" s="1" t="s">
        <v>627</v>
      </c>
      <c r="I988" s="1" t="s">
        <v>3945</v>
      </c>
      <c r="J988" s="39">
        <v>189.72</v>
      </c>
      <c r="K988" s="1" t="s">
        <v>117</v>
      </c>
      <c r="L988" s="1" t="s">
        <v>1398</v>
      </c>
      <c r="M988" s="1" t="s">
        <v>24</v>
      </c>
      <c r="N988" s="1" t="s">
        <v>199</v>
      </c>
      <c r="O988" s="1" t="s">
        <v>24</v>
      </c>
      <c r="P988" s="7">
        <v>7</v>
      </c>
      <c r="Q988" s="3" t="s">
        <v>64</v>
      </c>
      <c r="R988" s="10">
        <v>2017</v>
      </c>
      <c r="W988" t="str">
        <v>9028c9884410afc6037fa0ade14eb571</v>
      </c>
    </row>
    <row r="989" spans="1:23" hidden="1" thickBot="1" x14ac:dyDescent="0.4">
      <c r="A989" s="8" t="s">
        <v>3946</v>
      </c>
      <c r="B989" s="1" t="s">
        <v>17</v>
      </c>
      <c r="C989" s="2">
        <v>43213.665891203702</v>
      </c>
      <c r="D989" s="28">
        <v>43213</v>
      </c>
      <c r="E989" s="28"/>
      <c r="F989" s="5" t="s">
        <v>28</v>
      </c>
      <c r="G989" s="1" t="s">
        <v>3947</v>
      </c>
      <c r="H989" s="1" t="s">
        <v>3948</v>
      </c>
      <c r="I989" s="1" t="s">
        <v>3949</v>
      </c>
      <c r="J989" s="39">
        <v>92</v>
      </c>
      <c r="K989" s="1" t="s">
        <v>360</v>
      </c>
      <c r="L989" s="1" t="s">
        <v>286</v>
      </c>
      <c r="M989" s="1" t="s">
        <v>287</v>
      </c>
      <c r="N989" s="1" t="s">
        <v>34</v>
      </c>
      <c r="O989" s="1" t="s">
        <v>35</v>
      </c>
      <c r="P989" s="7">
        <v>4</v>
      </c>
      <c r="Q989" s="3" t="s">
        <v>36</v>
      </c>
      <c r="R989" s="10">
        <v>2018</v>
      </c>
      <c r="W989" t="str">
        <v>229612638439ed12c6b5dcb6c3ac658d</v>
      </c>
    </row>
    <row r="990" spans="1:23" hidden="1" thickBot="1" x14ac:dyDescent="0.4">
      <c r="A990" s="8" t="s">
        <v>3950</v>
      </c>
      <c r="B990" s="1" t="s">
        <v>17</v>
      </c>
      <c r="C990" s="2">
        <v>42910.680937500001</v>
      </c>
      <c r="D990" s="28">
        <v>42910</v>
      </c>
      <c r="E990" s="28"/>
      <c r="F990" s="5" t="s">
        <v>28</v>
      </c>
      <c r="G990" s="1" t="s">
        <v>3951</v>
      </c>
      <c r="H990" s="1" t="s">
        <v>3952</v>
      </c>
      <c r="I990" s="1" t="s">
        <v>3953</v>
      </c>
      <c r="J990" s="39">
        <v>3.49</v>
      </c>
      <c r="K990" s="1" t="s">
        <v>227</v>
      </c>
      <c r="L990" s="1" t="s">
        <v>2443</v>
      </c>
      <c r="M990" s="1" t="s">
        <v>24</v>
      </c>
      <c r="N990" s="1" t="s">
        <v>826</v>
      </c>
      <c r="O990" s="1" t="s">
        <v>106</v>
      </c>
      <c r="P990" s="7">
        <v>6</v>
      </c>
      <c r="Q990" s="3" t="s">
        <v>119</v>
      </c>
      <c r="R990" s="10">
        <v>2017</v>
      </c>
      <c r="W990" t="str">
        <v>84d54e2fe6fc76e34d897b32c59dd75d</v>
      </c>
    </row>
    <row r="991" spans="1:23" hidden="1" thickBot="1" x14ac:dyDescent="0.4">
      <c r="A991" s="8" t="s">
        <v>3954</v>
      </c>
      <c r="B991" s="1" t="s">
        <v>17</v>
      </c>
      <c r="C991" s="2">
        <v>42927.037812499999</v>
      </c>
      <c r="D991" s="28">
        <v>42927</v>
      </c>
      <c r="E991" s="28"/>
      <c r="F991" s="5" t="s">
        <v>28</v>
      </c>
      <c r="G991" s="1" t="s">
        <v>3955</v>
      </c>
      <c r="H991" s="1" t="s">
        <v>3956</v>
      </c>
      <c r="I991" s="1" t="s">
        <v>3957</v>
      </c>
      <c r="J991" s="39">
        <v>182</v>
      </c>
      <c r="K991" s="1" t="s">
        <v>41</v>
      </c>
      <c r="L991" s="1" t="s">
        <v>23</v>
      </c>
      <c r="M991" s="1" t="s">
        <v>24</v>
      </c>
      <c r="N991" s="1" t="s">
        <v>50</v>
      </c>
      <c r="O991" s="1" t="s">
        <v>24</v>
      </c>
      <c r="P991" s="7">
        <v>7</v>
      </c>
      <c r="Q991" s="3" t="s">
        <v>64</v>
      </c>
      <c r="R991" s="10">
        <v>2017</v>
      </c>
      <c r="W991" t="str">
        <v>2934b40bb9305d3b5d74747be3181435</v>
      </c>
    </row>
    <row r="992" spans="1:23" hidden="1" thickBot="1" x14ac:dyDescent="0.4">
      <c r="A992" s="8" t="s">
        <v>3958</v>
      </c>
      <c r="B992" s="1" t="s">
        <v>17</v>
      </c>
      <c r="C992" s="2">
        <v>42810.695648148147</v>
      </c>
      <c r="D992" s="28">
        <v>42810</v>
      </c>
      <c r="E992" s="28"/>
      <c r="F992" s="5" t="s">
        <v>28</v>
      </c>
      <c r="G992" s="1" t="s">
        <v>3959</v>
      </c>
      <c r="H992" s="1" t="s">
        <v>803</v>
      </c>
      <c r="I992" s="1" t="s">
        <v>3960</v>
      </c>
      <c r="J992" s="39">
        <v>18.989999999999998</v>
      </c>
      <c r="K992" s="1" t="s">
        <v>429</v>
      </c>
      <c r="L992" s="1" t="s">
        <v>23</v>
      </c>
      <c r="M992" s="1" t="s">
        <v>24</v>
      </c>
      <c r="N992" s="1" t="s">
        <v>50</v>
      </c>
      <c r="O992" s="1" t="s">
        <v>24</v>
      </c>
      <c r="P992" s="7">
        <v>3</v>
      </c>
      <c r="Q992" s="3" t="s">
        <v>244</v>
      </c>
      <c r="R992" s="10">
        <v>2017</v>
      </c>
      <c r="W992" t="str">
        <v>e3c131bbe953a1cdb1dbaf261715c368</v>
      </c>
    </row>
    <row r="993" spans="1:23" hidden="1" thickBot="1" x14ac:dyDescent="0.4">
      <c r="A993" s="8" t="s">
        <v>3961</v>
      </c>
      <c r="B993" s="1" t="s">
        <v>17</v>
      </c>
      <c r="C993" s="2">
        <v>43156.878981481481</v>
      </c>
      <c r="D993" s="28">
        <v>43156</v>
      </c>
      <c r="E993" s="28"/>
      <c r="F993" s="5" t="s">
        <v>28</v>
      </c>
      <c r="G993" s="1" t="s">
        <v>3962</v>
      </c>
      <c r="H993" s="1" t="s">
        <v>3963</v>
      </c>
      <c r="I993" s="1" t="s">
        <v>3964</v>
      </c>
      <c r="J993" s="39">
        <v>309</v>
      </c>
      <c r="K993" s="1" t="s">
        <v>75</v>
      </c>
      <c r="L993" s="1" t="s">
        <v>3435</v>
      </c>
      <c r="M993" s="1" t="s">
        <v>285</v>
      </c>
      <c r="N993" s="1" t="s">
        <v>50</v>
      </c>
      <c r="O993" s="1" t="s">
        <v>24</v>
      </c>
      <c r="P993" s="7">
        <v>2</v>
      </c>
      <c r="Q993" s="3" t="s">
        <v>69</v>
      </c>
      <c r="R993" s="10">
        <v>2018</v>
      </c>
      <c r="W993" t="str">
        <v>97b4cc9d2433a4b4f42fe54621738b78</v>
      </c>
    </row>
    <row r="994" spans="1:23" hidden="1" thickBot="1" x14ac:dyDescent="0.4">
      <c r="A994" s="8" t="s">
        <v>3965</v>
      </c>
      <c r="B994" s="1" t="s">
        <v>17</v>
      </c>
      <c r="C994" s="2">
        <v>43063.602650462963</v>
      </c>
      <c r="D994" s="28">
        <v>43063</v>
      </c>
      <c r="E994" s="28"/>
      <c r="F994" s="5" t="s">
        <v>28</v>
      </c>
      <c r="G994" s="1" t="s">
        <v>3966</v>
      </c>
      <c r="H994" s="1" t="s">
        <v>2889</v>
      </c>
      <c r="I994" s="1" t="s">
        <v>3967</v>
      </c>
      <c r="J994" s="39">
        <v>119.9</v>
      </c>
      <c r="K994" s="1" t="s">
        <v>22</v>
      </c>
      <c r="L994" s="1" t="s">
        <v>34</v>
      </c>
      <c r="M994" s="1" t="s">
        <v>35</v>
      </c>
      <c r="N994" s="1" t="s">
        <v>739</v>
      </c>
      <c r="O994" s="1" t="s">
        <v>78</v>
      </c>
      <c r="P994" s="7">
        <v>11</v>
      </c>
      <c r="Q994" s="3" t="s">
        <v>99</v>
      </c>
      <c r="R994" s="10">
        <v>2017</v>
      </c>
      <c r="W994" t="str">
        <v>38171cba31c7211ce21559574998ffdd</v>
      </c>
    </row>
    <row r="995" spans="1:23" hidden="1" thickBot="1" x14ac:dyDescent="0.4">
      <c r="A995" s="8" t="s">
        <v>3968</v>
      </c>
      <c r="B995" s="1" t="s">
        <v>17</v>
      </c>
      <c r="C995" s="2">
        <v>43220.843506944446</v>
      </c>
      <c r="D995" s="28">
        <v>43220</v>
      </c>
      <c r="E995" s="28"/>
      <c r="F995" s="5" t="s">
        <v>28</v>
      </c>
      <c r="G995" s="1" t="s">
        <v>3969</v>
      </c>
      <c r="H995" s="1" t="s">
        <v>546</v>
      </c>
      <c r="I995" s="1" t="s">
        <v>3970</v>
      </c>
      <c r="J995" s="39">
        <v>82.99</v>
      </c>
      <c r="K995" s="1" t="s">
        <v>96</v>
      </c>
      <c r="L995" s="1" t="s">
        <v>3094</v>
      </c>
      <c r="M995" s="1" t="s">
        <v>24</v>
      </c>
      <c r="N995" s="1" t="s">
        <v>397</v>
      </c>
      <c r="O995" s="1" t="s">
        <v>24</v>
      </c>
      <c r="P995" s="7">
        <v>4</v>
      </c>
      <c r="Q995" s="3" t="s">
        <v>36</v>
      </c>
      <c r="R995" s="10">
        <v>2018</v>
      </c>
      <c r="W995" t="str">
        <v>ffad90ea25b9d744b18f8079de0b988d</v>
      </c>
    </row>
    <row r="996" spans="1:23" hidden="1" thickBot="1" x14ac:dyDescent="0.4">
      <c r="A996" s="8" t="s">
        <v>3971</v>
      </c>
      <c r="B996" s="1" t="s">
        <v>17</v>
      </c>
      <c r="C996" s="2">
        <v>43328.534039351849</v>
      </c>
      <c r="D996" s="28">
        <v>43328</v>
      </c>
      <c r="E996" s="28"/>
      <c r="F996" s="5" t="s">
        <v>28</v>
      </c>
      <c r="G996" s="1" t="s">
        <v>3972</v>
      </c>
      <c r="H996" s="1" t="s">
        <v>1863</v>
      </c>
      <c r="I996" s="1" t="s">
        <v>3973</v>
      </c>
      <c r="J996" s="39">
        <v>94.95</v>
      </c>
      <c r="K996" s="1" t="s">
        <v>299</v>
      </c>
      <c r="L996" s="1" t="s">
        <v>3974</v>
      </c>
      <c r="M996" s="1" t="s">
        <v>106</v>
      </c>
      <c r="N996" s="1" t="s">
        <v>696</v>
      </c>
      <c r="O996" s="1" t="s">
        <v>24</v>
      </c>
      <c r="P996" s="7">
        <v>8</v>
      </c>
      <c r="Q996" s="3" t="s">
        <v>234</v>
      </c>
      <c r="R996" s="10">
        <v>2018</v>
      </c>
      <c r="W996" t="str">
        <v>999634d5935f33d0547e877223e04a63</v>
      </c>
    </row>
    <row r="997" spans="1:23" hidden="1" thickBot="1" x14ac:dyDescent="0.4">
      <c r="A997" s="8" t="s">
        <v>3975</v>
      </c>
      <c r="B997" s="1" t="s">
        <v>17</v>
      </c>
      <c r="C997" s="2">
        <v>43277.903310185182</v>
      </c>
      <c r="D997" s="28">
        <v>43277</v>
      </c>
      <c r="E997" s="28"/>
      <c r="F997" s="5" t="s">
        <v>28</v>
      </c>
      <c r="G997" s="1" t="s">
        <v>3976</v>
      </c>
      <c r="H997" s="1" t="s">
        <v>1769</v>
      </c>
      <c r="I997" s="1" t="s">
        <v>3977</v>
      </c>
      <c r="J997" s="39">
        <v>124.9</v>
      </c>
      <c r="K997" s="1" t="s">
        <v>96</v>
      </c>
      <c r="L997" s="1" t="s">
        <v>23</v>
      </c>
      <c r="M997" s="1" t="s">
        <v>24</v>
      </c>
      <c r="N997" s="1" t="s">
        <v>143</v>
      </c>
      <c r="O997" s="1" t="s">
        <v>78</v>
      </c>
      <c r="P997" s="7">
        <v>6</v>
      </c>
      <c r="Q997" s="3" t="s">
        <v>57</v>
      </c>
      <c r="R997" s="10">
        <v>2018</v>
      </c>
      <c r="W997" t="str">
        <v>6f756900677a981dd764c34ad85c4b4c</v>
      </c>
    </row>
    <row r="998" spans="1:23" hidden="1" thickBot="1" x14ac:dyDescent="0.4">
      <c r="A998" s="8" t="s">
        <v>3978</v>
      </c>
      <c r="B998" s="1" t="s">
        <v>17</v>
      </c>
      <c r="C998" s="2">
        <v>43267.910578703704</v>
      </c>
      <c r="D998" s="28">
        <v>43267</v>
      </c>
      <c r="E998" s="28"/>
      <c r="F998" s="5" t="s">
        <v>28</v>
      </c>
      <c r="G998" s="1" t="s">
        <v>3571</v>
      </c>
      <c r="H998" s="1" t="s">
        <v>122</v>
      </c>
      <c r="I998" s="1" t="s">
        <v>3979</v>
      </c>
      <c r="J998" s="39">
        <v>193</v>
      </c>
      <c r="K998" s="1" t="s">
        <v>104</v>
      </c>
      <c r="L998" s="1" t="s">
        <v>286</v>
      </c>
      <c r="M998" s="1" t="s">
        <v>287</v>
      </c>
      <c r="N998" s="1" t="s">
        <v>127</v>
      </c>
      <c r="O998" s="1" t="s">
        <v>24</v>
      </c>
      <c r="P998" s="7">
        <v>6</v>
      </c>
      <c r="Q998" s="3" t="s">
        <v>57</v>
      </c>
      <c r="R998" s="10">
        <v>2018</v>
      </c>
      <c r="W998" t="str">
        <v>ec0a8fddc4bad60fdede680f197bfc8a</v>
      </c>
    </row>
    <row r="999" spans="1:23" hidden="1" thickBot="1" x14ac:dyDescent="0.4">
      <c r="A999" s="8" t="s">
        <v>3980</v>
      </c>
      <c r="B999" s="1" t="s">
        <v>17</v>
      </c>
      <c r="C999" s="2">
        <v>43021.954942129632</v>
      </c>
      <c r="D999" s="28">
        <v>43021</v>
      </c>
      <c r="E999" s="28"/>
      <c r="F999" s="5" t="s">
        <v>28</v>
      </c>
      <c r="G999" s="1" t="s">
        <v>3981</v>
      </c>
      <c r="H999" s="1" t="s">
        <v>3982</v>
      </c>
      <c r="I999" s="1" t="s">
        <v>3983</v>
      </c>
      <c r="J999" s="39">
        <v>38.97</v>
      </c>
      <c r="K999" s="1" t="s">
        <v>299</v>
      </c>
      <c r="L999" s="1" t="s">
        <v>34</v>
      </c>
      <c r="M999" s="1" t="s">
        <v>35</v>
      </c>
      <c r="N999" s="1" t="s">
        <v>3984</v>
      </c>
      <c r="O999" s="1" t="s">
        <v>24</v>
      </c>
      <c r="P999" s="7">
        <v>10</v>
      </c>
      <c r="Q999" s="3" t="s">
        <v>366</v>
      </c>
      <c r="R999" s="10">
        <v>2017</v>
      </c>
      <c r="W999" t="str">
        <v>b55e920797f2e64157c2e9cc453e9407</v>
      </c>
    </row>
    <row r="1000" spans="1:23" hidden="1" thickBot="1" x14ac:dyDescent="0.4">
      <c r="A1000" s="8" t="s">
        <v>3985</v>
      </c>
      <c r="B1000" s="1" t="s">
        <v>17</v>
      </c>
      <c r="C1000" s="2">
        <v>43324.897962962961</v>
      </c>
      <c r="D1000" s="28">
        <v>43324</v>
      </c>
      <c r="E1000" s="28"/>
      <c r="F1000" s="5" t="s">
        <v>28</v>
      </c>
      <c r="G1000" s="1" t="s">
        <v>3986</v>
      </c>
      <c r="H1000" s="1" t="s">
        <v>3987</v>
      </c>
      <c r="I1000" s="1" t="s">
        <v>3988</v>
      </c>
      <c r="J1000" s="39">
        <v>55</v>
      </c>
      <c r="K1000" s="1" t="s">
        <v>41</v>
      </c>
      <c r="L1000" s="1" t="s">
        <v>2139</v>
      </c>
      <c r="M1000" s="1" t="s">
        <v>106</v>
      </c>
      <c r="N1000" s="1" t="s">
        <v>91</v>
      </c>
      <c r="O1000" s="1" t="s">
        <v>24</v>
      </c>
      <c r="P1000" s="7">
        <v>8</v>
      </c>
      <c r="Q1000" s="3" t="s">
        <v>234</v>
      </c>
      <c r="R1000" s="10">
        <v>2018</v>
      </c>
      <c r="W1000" t="str">
        <v>238316b0b618fa83761d76afebbf6e46</v>
      </c>
    </row>
    <row r="1001" spans="1:23" hidden="1" thickBot="1" x14ac:dyDescent="0.4">
      <c r="A1001" s="8" t="s">
        <v>3989</v>
      </c>
      <c r="B1001" s="1" t="s">
        <v>17</v>
      </c>
      <c r="C1001" s="2">
        <v>42902.369259259256</v>
      </c>
      <c r="D1001" s="28">
        <v>42902</v>
      </c>
      <c r="E1001" s="28"/>
      <c r="F1001" s="5" t="s">
        <v>28</v>
      </c>
      <c r="G1001" s="1" t="s">
        <v>3990</v>
      </c>
      <c r="H1001" s="1" t="s">
        <v>3991</v>
      </c>
      <c r="I1001" s="1" t="s">
        <v>3992</v>
      </c>
      <c r="J1001" s="39">
        <v>149.9</v>
      </c>
      <c r="K1001" s="1" t="s">
        <v>256</v>
      </c>
      <c r="L1001" s="1" t="s">
        <v>899</v>
      </c>
      <c r="M1001" s="1" t="s">
        <v>476</v>
      </c>
      <c r="N1001" s="1" t="s">
        <v>3993</v>
      </c>
      <c r="O1001" s="1" t="s">
        <v>488</v>
      </c>
      <c r="P1001" s="7">
        <v>6</v>
      </c>
      <c r="Q1001" s="3" t="s">
        <v>119</v>
      </c>
      <c r="R1001" s="10">
        <v>2017</v>
      </c>
      <c r="W1001" t="str">
        <v>4a81bd2160d16f8b9323ad482891284d</v>
      </c>
    </row>
    <row r="1002" spans="1:23" hidden="1" thickBot="1" x14ac:dyDescent="0.4">
      <c r="A1002" s="8" t="s">
        <v>3994</v>
      </c>
      <c r="B1002" s="1" t="s">
        <v>17</v>
      </c>
      <c r="C1002" s="2">
        <v>43306.050578703704</v>
      </c>
      <c r="D1002" s="28">
        <v>43306</v>
      </c>
      <c r="E1002" s="28"/>
      <c r="F1002" s="5" t="s">
        <v>71</v>
      </c>
      <c r="G1002" s="1" t="s">
        <v>3995</v>
      </c>
      <c r="H1002" s="1" t="s">
        <v>1981</v>
      </c>
      <c r="I1002" s="1" t="s">
        <v>3996</v>
      </c>
      <c r="J1002" s="39">
        <v>79</v>
      </c>
      <c r="K1002" s="1" t="s">
        <v>55</v>
      </c>
      <c r="L1002" s="1" t="s">
        <v>98</v>
      </c>
      <c r="M1002" s="1" t="s">
        <v>24</v>
      </c>
      <c r="N1002" s="1" t="s">
        <v>1984</v>
      </c>
      <c r="O1002" s="1" t="s">
        <v>106</v>
      </c>
      <c r="P1002" s="7">
        <v>7</v>
      </c>
      <c r="Q1002" s="3" t="s">
        <v>133</v>
      </c>
      <c r="R1002" s="10">
        <v>2018</v>
      </c>
      <c r="W1002" t="str">
        <v>7b598857cddf46a156640f69f70a6e6d</v>
      </c>
    </row>
    <row r="1003" spans="1:23" hidden="1" thickBot="1" x14ac:dyDescent="0.4">
      <c r="A1003" s="8" t="s">
        <v>3997</v>
      </c>
      <c r="B1003" s="1" t="s">
        <v>17</v>
      </c>
      <c r="C1003" s="2">
        <v>43302.913530092592</v>
      </c>
      <c r="D1003" s="28">
        <v>43302</v>
      </c>
      <c r="E1003" s="28"/>
      <c r="F1003" s="5" t="s">
        <v>28</v>
      </c>
      <c r="G1003" s="1" t="s">
        <v>3998</v>
      </c>
      <c r="H1003" s="1" t="s">
        <v>2239</v>
      </c>
      <c r="I1003" s="1" t="s">
        <v>3999</v>
      </c>
      <c r="J1003" s="39">
        <v>48</v>
      </c>
      <c r="K1003" s="1" t="s">
        <v>96</v>
      </c>
      <c r="L1003" s="1" t="s">
        <v>1738</v>
      </c>
      <c r="M1003" s="1" t="s">
        <v>24</v>
      </c>
      <c r="N1003" s="1" t="s">
        <v>2242</v>
      </c>
      <c r="O1003" s="1" t="s">
        <v>126</v>
      </c>
      <c r="P1003" s="7">
        <v>7</v>
      </c>
      <c r="Q1003" s="3" t="s">
        <v>133</v>
      </c>
      <c r="R1003" s="10">
        <v>2018</v>
      </c>
      <c r="W1003" t="str">
        <v>94779a352003cbec1931fe5d7b041f7e</v>
      </c>
    </row>
    <row r="1004" spans="1:23" hidden="1" thickBot="1" x14ac:dyDescent="0.4">
      <c r="A1004" s="8" t="s">
        <v>4000</v>
      </c>
      <c r="B1004" s="1" t="s">
        <v>17</v>
      </c>
      <c r="C1004" s="2">
        <v>43254.558171296296</v>
      </c>
      <c r="D1004" s="28">
        <v>43254</v>
      </c>
      <c r="E1004" s="28"/>
      <c r="F1004" s="5" t="s">
        <v>28</v>
      </c>
      <c r="G1004" s="1" t="s">
        <v>4001</v>
      </c>
      <c r="H1004" s="1" t="s">
        <v>214</v>
      </c>
      <c r="I1004" s="1" t="s">
        <v>4002</v>
      </c>
      <c r="J1004" s="39">
        <v>110.32</v>
      </c>
      <c r="K1004" s="1" t="s">
        <v>32</v>
      </c>
      <c r="L1004" s="1" t="s">
        <v>23</v>
      </c>
      <c r="M1004" s="1" t="s">
        <v>24</v>
      </c>
      <c r="N1004" s="1" t="s">
        <v>217</v>
      </c>
      <c r="O1004" s="1" t="s">
        <v>24</v>
      </c>
      <c r="P1004" s="7">
        <v>6</v>
      </c>
      <c r="Q1004" s="3" t="s">
        <v>57</v>
      </c>
      <c r="R1004" s="10">
        <v>2018</v>
      </c>
      <c r="W1004" t="str">
        <v>9ff8d80b8ab2c8a80a16ba4ed7fee203</v>
      </c>
    </row>
    <row r="1005" spans="1:23" hidden="1" thickBot="1" x14ac:dyDescent="0.4">
      <c r="A1005" s="8" t="s">
        <v>4003</v>
      </c>
      <c r="B1005" s="1" t="s">
        <v>17</v>
      </c>
      <c r="C1005" s="2">
        <v>43185.783946759257</v>
      </c>
      <c r="D1005" s="28">
        <v>43185</v>
      </c>
      <c r="E1005" s="28"/>
      <c r="F1005" s="5" t="s">
        <v>28</v>
      </c>
      <c r="G1005" s="1" t="s">
        <v>4004</v>
      </c>
      <c r="H1005" s="1" t="s">
        <v>20</v>
      </c>
      <c r="I1005" s="1" t="s">
        <v>4005</v>
      </c>
      <c r="J1005" s="39">
        <v>136.99</v>
      </c>
      <c r="K1005" s="1" t="s">
        <v>681</v>
      </c>
      <c r="L1005" s="1" t="s">
        <v>23</v>
      </c>
      <c r="M1005" s="1" t="s">
        <v>24</v>
      </c>
      <c r="N1005" s="1" t="s">
        <v>25</v>
      </c>
      <c r="O1005" s="1" t="s">
        <v>24</v>
      </c>
      <c r="P1005" s="7">
        <v>3</v>
      </c>
      <c r="Q1005" s="3" t="s">
        <v>200</v>
      </c>
      <c r="R1005" s="10">
        <v>2018</v>
      </c>
      <c r="W1005" t="str">
        <v>b011c9864ef5dc3b3fb587152d29798d</v>
      </c>
    </row>
    <row r="1006" spans="1:23" hidden="1" thickBot="1" x14ac:dyDescent="0.4">
      <c r="A1006" s="8" t="s">
        <v>4006</v>
      </c>
      <c r="B1006" s="1" t="s">
        <v>17</v>
      </c>
      <c r="C1006" s="2">
        <v>43155.81559027778</v>
      </c>
      <c r="D1006" s="28">
        <v>43155</v>
      </c>
      <c r="E1006" s="28"/>
      <c r="F1006" s="5" t="s">
        <v>71</v>
      </c>
      <c r="G1006" s="1" t="s">
        <v>2612</v>
      </c>
      <c r="H1006" s="1" t="s">
        <v>4007</v>
      </c>
      <c r="I1006" s="1" t="s">
        <v>4008</v>
      </c>
      <c r="J1006" s="39">
        <v>149.9</v>
      </c>
      <c r="K1006" s="1" t="s">
        <v>75</v>
      </c>
      <c r="L1006" s="1" t="s">
        <v>775</v>
      </c>
      <c r="M1006" s="1" t="s">
        <v>35</v>
      </c>
      <c r="N1006" s="1" t="s">
        <v>77</v>
      </c>
      <c r="O1006" s="1" t="s">
        <v>78</v>
      </c>
      <c r="P1006" s="7">
        <v>2</v>
      </c>
      <c r="Q1006" s="3" t="s">
        <v>69</v>
      </c>
      <c r="R1006" s="10">
        <v>2018</v>
      </c>
      <c r="W1006" t="str">
        <v>e7591928e884f24aa164ee55fd05d56d</v>
      </c>
    </row>
    <row r="1007" spans="1:23" hidden="1" thickBot="1" x14ac:dyDescent="0.4">
      <c r="A1007" s="8" t="s">
        <v>4009</v>
      </c>
      <c r="B1007" s="1" t="s">
        <v>17</v>
      </c>
      <c r="C1007" s="2">
        <v>43247.792754629627</v>
      </c>
      <c r="D1007" s="28">
        <v>43247</v>
      </c>
      <c r="E1007" s="28"/>
      <c r="F1007" s="5" t="s">
        <v>28</v>
      </c>
      <c r="G1007" s="1" t="s">
        <v>4010</v>
      </c>
      <c r="H1007" s="1" t="s">
        <v>491</v>
      </c>
      <c r="I1007" s="1" t="s">
        <v>4011</v>
      </c>
      <c r="J1007" s="39">
        <v>89.99</v>
      </c>
      <c r="K1007" s="1" t="s">
        <v>249</v>
      </c>
      <c r="L1007" s="1" t="s">
        <v>3707</v>
      </c>
      <c r="M1007" s="1" t="s">
        <v>85</v>
      </c>
      <c r="N1007" s="1" t="s">
        <v>50</v>
      </c>
      <c r="O1007" s="1" t="s">
        <v>24</v>
      </c>
      <c r="P1007" s="7">
        <v>5</v>
      </c>
      <c r="Q1007" s="3" t="s">
        <v>26</v>
      </c>
      <c r="R1007" s="10">
        <v>2018</v>
      </c>
      <c r="W1007" t="str">
        <v>2061d416cce74e744423747a2b87f330</v>
      </c>
    </row>
    <row r="1008" spans="1:23" hidden="1" thickBot="1" x14ac:dyDescent="0.4">
      <c r="A1008" s="8" t="s">
        <v>4012</v>
      </c>
      <c r="B1008" s="1" t="s">
        <v>17</v>
      </c>
      <c r="C1008" s="2">
        <v>42768.366631944446</v>
      </c>
      <c r="D1008" s="28">
        <v>42768</v>
      </c>
      <c r="E1008" s="28"/>
      <c r="F1008" s="5" t="s">
        <v>28</v>
      </c>
      <c r="G1008" s="1" t="s">
        <v>4013</v>
      </c>
      <c r="H1008" s="1" t="s">
        <v>4014</v>
      </c>
      <c r="I1008" s="4" t="s">
        <v>4015</v>
      </c>
      <c r="J1008" s="39">
        <v>649.16999999999996</v>
      </c>
      <c r="K1008" s="1" t="s">
        <v>124</v>
      </c>
      <c r="L1008" s="1" t="s">
        <v>23</v>
      </c>
      <c r="M1008" s="1" t="s">
        <v>24</v>
      </c>
      <c r="N1008" s="1" t="s">
        <v>4016</v>
      </c>
      <c r="O1008" s="1" t="s">
        <v>78</v>
      </c>
      <c r="P1008" s="7">
        <v>2</v>
      </c>
      <c r="Q1008" s="3" t="s">
        <v>271</v>
      </c>
      <c r="R1008" s="10">
        <v>2017</v>
      </c>
      <c r="W1008" t="str">
        <v>b64ac23ab101c7a751f630414df68790</v>
      </c>
    </row>
    <row r="1009" spans="1:23" hidden="1" thickBot="1" x14ac:dyDescent="0.4">
      <c r="A1009" s="8" t="s">
        <v>4017</v>
      </c>
      <c r="B1009" s="1" t="s">
        <v>17</v>
      </c>
      <c r="C1009" s="2">
        <v>43286.088067129633</v>
      </c>
      <c r="D1009" s="28">
        <v>43286</v>
      </c>
      <c r="E1009" s="28"/>
      <c r="F1009" s="5" t="s">
        <v>28</v>
      </c>
      <c r="G1009" s="1" t="s">
        <v>2167</v>
      </c>
      <c r="H1009" s="1" t="s">
        <v>2089</v>
      </c>
      <c r="I1009" s="1" t="s">
        <v>4018</v>
      </c>
      <c r="J1009" s="39">
        <v>79.989999999999995</v>
      </c>
      <c r="K1009" s="1" t="s">
        <v>96</v>
      </c>
      <c r="L1009" s="1" t="s">
        <v>939</v>
      </c>
      <c r="M1009" s="1" t="s">
        <v>24</v>
      </c>
      <c r="N1009" s="1" t="s">
        <v>403</v>
      </c>
      <c r="O1009" s="1" t="s">
        <v>24</v>
      </c>
      <c r="P1009" s="7">
        <v>7</v>
      </c>
      <c r="Q1009" s="3" t="s">
        <v>133</v>
      </c>
      <c r="R1009" s="10">
        <v>2018</v>
      </c>
      <c r="W1009" t="str">
        <v>a6bb9d1aab3f3b84ce39c8164836fc87</v>
      </c>
    </row>
    <row r="1010" spans="1:23" hidden="1" thickBot="1" x14ac:dyDescent="0.4">
      <c r="A1010" s="8" t="s">
        <v>4019</v>
      </c>
      <c r="B1010" s="1" t="s">
        <v>17</v>
      </c>
      <c r="C1010" s="2">
        <v>43184.436296296299</v>
      </c>
      <c r="D1010" s="28">
        <v>43184</v>
      </c>
      <c r="E1010" s="28"/>
      <c r="F1010" s="5" t="s">
        <v>372</v>
      </c>
      <c r="G1010" s="1" t="s">
        <v>4020</v>
      </c>
      <c r="H1010" s="1" t="s">
        <v>4021</v>
      </c>
      <c r="I1010" s="1" t="s">
        <v>4022</v>
      </c>
      <c r="J1010" s="39">
        <v>29</v>
      </c>
      <c r="K1010" s="1" t="s">
        <v>340</v>
      </c>
      <c r="L1010" s="1" t="s">
        <v>2415</v>
      </c>
      <c r="M1010" s="1" t="s">
        <v>2416</v>
      </c>
      <c r="N1010" s="1" t="s">
        <v>1398</v>
      </c>
      <c r="O1010" s="1" t="s">
        <v>24</v>
      </c>
      <c r="P1010" s="7">
        <v>3</v>
      </c>
      <c r="Q1010" s="3" t="s">
        <v>200</v>
      </c>
      <c r="R1010" s="10">
        <v>2018</v>
      </c>
      <c r="W1010" t="str">
        <v>2a3251c95a3d5c57ed230021faa588a0</v>
      </c>
    </row>
    <row r="1011" spans="1:23" hidden="1" thickBot="1" x14ac:dyDescent="0.4">
      <c r="A1011" s="8" t="s">
        <v>4023</v>
      </c>
      <c r="B1011" s="1" t="s">
        <v>17</v>
      </c>
      <c r="C1011" s="2">
        <v>43140.755925925929</v>
      </c>
      <c r="D1011" s="28">
        <v>43140</v>
      </c>
      <c r="E1011" s="28"/>
      <c r="F1011" s="5" t="s">
        <v>28</v>
      </c>
      <c r="G1011" s="1" t="s">
        <v>2712</v>
      </c>
      <c r="H1011" s="1" t="s">
        <v>619</v>
      </c>
      <c r="I1011" s="1" t="s">
        <v>4024</v>
      </c>
      <c r="J1011" s="39">
        <v>31.9</v>
      </c>
      <c r="K1011" s="1" t="s">
        <v>75</v>
      </c>
      <c r="L1011" s="1" t="s">
        <v>4025</v>
      </c>
      <c r="M1011" s="1" t="s">
        <v>1146</v>
      </c>
      <c r="N1011" s="1" t="s">
        <v>97</v>
      </c>
      <c r="O1011" s="1" t="s">
        <v>85</v>
      </c>
      <c r="P1011" s="7">
        <v>2</v>
      </c>
      <c r="Q1011" s="3" t="s">
        <v>69</v>
      </c>
      <c r="R1011" s="10">
        <v>2018</v>
      </c>
      <c r="W1011" t="str">
        <v>d0d17a407c7f31de95587389db1cad3d</v>
      </c>
    </row>
    <row r="1012" spans="1:23" hidden="1" thickBot="1" x14ac:dyDescent="0.4">
      <c r="A1012" s="8" t="s">
        <v>4026</v>
      </c>
      <c r="B1012" s="1" t="s">
        <v>17</v>
      </c>
      <c r="C1012" s="2">
        <v>43006.649537037039</v>
      </c>
      <c r="D1012" s="28">
        <v>43006</v>
      </c>
      <c r="E1012" s="28"/>
      <c r="F1012" s="5" t="s">
        <v>28</v>
      </c>
      <c r="G1012" s="1" t="s">
        <v>4027</v>
      </c>
      <c r="H1012" s="1" t="s">
        <v>978</v>
      </c>
      <c r="I1012" s="1" t="s">
        <v>4028</v>
      </c>
      <c r="J1012" s="39">
        <v>74.900000000000006</v>
      </c>
      <c r="K1012" s="1" t="s">
        <v>41</v>
      </c>
      <c r="L1012" s="1" t="s">
        <v>1257</v>
      </c>
      <c r="M1012" s="1" t="s">
        <v>126</v>
      </c>
      <c r="N1012" s="1" t="s">
        <v>91</v>
      </c>
      <c r="O1012" s="1" t="s">
        <v>24</v>
      </c>
      <c r="P1012" s="7">
        <v>9</v>
      </c>
      <c r="Q1012" s="3" t="s">
        <v>148</v>
      </c>
      <c r="R1012" s="10">
        <v>2017</v>
      </c>
      <c r="W1012" t="str">
        <v>6cd6ee8cba5c8dbddb25d90578edba0a</v>
      </c>
    </row>
    <row r="1013" spans="1:23" hidden="1" thickBot="1" x14ac:dyDescent="0.4">
      <c r="A1013" s="8" t="s">
        <v>4029</v>
      </c>
      <c r="B1013" s="1" t="s">
        <v>17</v>
      </c>
      <c r="C1013" s="2">
        <v>43123.802361111113</v>
      </c>
      <c r="D1013" s="28">
        <v>43123</v>
      </c>
      <c r="E1013" s="28"/>
      <c r="F1013" s="5" t="s">
        <v>28</v>
      </c>
      <c r="G1013" s="1" t="s">
        <v>4030</v>
      </c>
      <c r="H1013" s="4" t="s">
        <v>532</v>
      </c>
      <c r="I1013" s="1" t="s">
        <v>4031</v>
      </c>
      <c r="J1013" s="39">
        <v>52</v>
      </c>
      <c r="K1013" s="1" t="s">
        <v>299</v>
      </c>
      <c r="L1013" s="1" t="s">
        <v>4032</v>
      </c>
      <c r="M1013" s="1" t="s">
        <v>106</v>
      </c>
      <c r="N1013" s="1" t="s">
        <v>534</v>
      </c>
      <c r="O1013" s="1" t="s">
        <v>24</v>
      </c>
      <c r="P1013" s="7">
        <v>1</v>
      </c>
      <c r="Q1013" s="3" t="s">
        <v>107</v>
      </c>
      <c r="R1013" s="10">
        <v>2018</v>
      </c>
      <c r="W1013" t="str">
        <v>a364e56d89333e08e04192bec1549d8c</v>
      </c>
    </row>
    <row r="1014" spans="1:23" hidden="1" thickBot="1" x14ac:dyDescent="0.4">
      <c r="A1014" s="8" t="s">
        <v>4033</v>
      </c>
      <c r="B1014" s="1" t="s">
        <v>17</v>
      </c>
      <c r="C1014" s="2">
        <v>43331.009351851855</v>
      </c>
      <c r="D1014" s="28">
        <v>43331</v>
      </c>
      <c r="E1014" s="28"/>
      <c r="F1014" s="5" t="s">
        <v>28</v>
      </c>
      <c r="G1014" s="1" t="s">
        <v>1689</v>
      </c>
      <c r="H1014" s="4" t="s">
        <v>1690</v>
      </c>
      <c r="I1014" s="1" t="s">
        <v>4034</v>
      </c>
      <c r="J1014" s="39">
        <v>110</v>
      </c>
      <c r="K1014" s="1" t="s">
        <v>463</v>
      </c>
      <c r="L1014" s="1" t="s">
        <v>4035</v>
      </c>
      <c r="M1014" s="1" t="s">
        <v>24</v>
      </c>
      <c r="N1014" s="1" t="s">
        <v>50</v>
      </c>
      <c r="O1014" s="1" t="s">
        <v>24</v>
      </c>
      <c r="P1014" s="7">
        <v>8</v>
      </c>
      <c r="Q1014" s="3" t="s">
        <v>234</v>
      </c>
      <c r="R1014" s="10">
        <v>2018</v>
      </c>
      <c r="W1014" t="str">
        <v>36c2be04c43db09655628dc1658e5c97</v>
      </c>
    </row>
    <row r="1015" spans="1:23" hidden="1" thickBot="1" x14ac:dyDescent="0.4">
      <c r="A1015" s="8" t="s">
        <v>4036</v>
      </c>
      <c r="B1015" s="1" t="s">
        <v>17</v>
      </c>
      <c r="C1015" s="2">
        <v>43004.716041666667</v>
      </c>
      <c r="D1015" s="28">
        <v>43004</v>
      </c>
      <c r="E1015" s="28"/>
      <c r="F1015" s="5" t="s">
        <v>18</v>
      </c>
      <c r="G1015" s="1" t="s">
        <v>4037</v>
      </c>
      <c r="H1015" s="1" t="s">
        <v>4038</v>
      </c>
      <c r="I1015" s="1" t="s">
        <v>4039</v>
      </c>
      <c r="J1015" s="39">
        <v>70.900000000000006</v>
      </c>
      <c r="K1015" s="1" t="s">
        <v>429</v>
      </c>
      <c r="L1015" s="1" t="s">
        <v>1508</v>
      </c>
      <c r="M1015" s="1" t="s">
        <v>24</v>
      </c>
      <c r="N1015" s="1" t="s">
        <v>50</v>
      </c>
      <c r="O1015" s="1" t="s">
        <v>24</v>
      </c>
      <c r="P1015" s="7">
        <v>9</v>
      </c>
      <c r="Q1015" s="3" t="s">
        <v>148</v>
      </c>
      <c r="R1015" s="10">
        <v>2017</v>
      </c>
      <c r="W1015" t="str">
        <v>9d00d5c50382768149ce030b6ab28fc5</v>
      </c>
    </row>
    <row r="1016" spans="1:23" hidden="1" thickBot="1" x14ac:dyDescent="0.4">
      <c r="A1016" s="9" t="s">
        <v>4040</v>
      </c>
      <c r="B1016" s="1" t="s">
        <v>17</v>
      </c>
      <c r="C1016" s="2">
        <v>42944.399398148147</v>
      </c>
      <c r="D1016" s="28">
        <v>42944</v>
      </c>
      <c r="E1016" s="28"/>
      <c r="F1016" s="5" t="s">
        <v>28</v>
      </c>
      <c r="G1016" s="1" t="s">
        <v>4041</v>
      </c>
      <c r="H1016" s="1" t="s">
        <v>20</v>
      </c>
      <c r="I1016" s="1" t="s">
        <v>4042</v>
      </c>
      <c r="J1016" s="39">
        <v>199.97</v>
      </c>
      <c r="K1016" s="1" t="s">
        <v>681</v>
      </c>
      <c r="L1016" s="1" t="s">
        <v>705</v>
      </c>
      <c r="M1016" s="1" t="s">
        <v>35</v>
      </c>
      <c r="N1016" s="1" t="s">
        <v>25</v>
      </c>
      <c r="O1016" s="1" t="s">
        <v>24</v>
      </c>
      <c r="P1016" s="7">
        <v>7</v>
      </c>
      <c r="Q1016" s="3" t="s">
        <v>64</v>
      </c>
      <c r="R1016" s="10">
        <v>2017</v>
      </c>
      <c r="W1016" t="str">
        <v>70265e39902a914077a038864209d3c6</v>
      </c>
    </row>
    <row r="1017" spans="1:23" hidden="1" thickBot="1" x14ac:dyDescent="0.4">
      <c r="A1017" s="8" t="s">
        <v>4043</v>
      </c>
      <c r="B1017" s="1" t="s">
        <v>17</v>
      </c>
      <c r="C1017" s="2">
        <v>43016.889166666668</v>
      </c>
      <c r="D1017" s="28">
        <v>43016</v>
      </c>
      <c r="E1017" s="28"/>
      <c r="F1017" s="5" t="s">
        <v>28</v>
      </c>
      <c r="G1017" s="1" t="s">
        <v>4044</v>
      </c>
      <c r="H1017" s="1" t="s">
        <v>4045</v>
      </c>
      <c r="I1017" s="1" t="s">
        <v>4046</v>
      </c>
      <c r="J1017" s="39">
        <v>193</v>
      </c>
      <c r="K1017" s="1" t="s">
        <v>1435</v>
      </c>
      <c r="L1017" s="1" t="s">
        <v>155</v>
      </c>
      <c r="M1017" s="1" t="s">
        <v>24</v>
      </c>
      <c r="N1017" s="1" t="s">
        <v>143</v>
      </c>
      <c r="O1017" s="1" t="s">
        <v>78</v>
      </c>
      <c r="P1017" s="7">
        <v>10</v>
      </c>
      <c r="Q1017" s="3" t="s">
        <v>366</v>
      </c>
      <c r="R1017" s="10">
        <v>2017</v>
      </c>
      <c r="W1017" t="str">
        <v>21f27570ef536f54c3f27f4c9e9c9709</v>
      </c>
    </row>
    <row r="1018" spans="1:23" hidden="1" thickBot="1" x14ac:dyDescent="0.4">
      <c r="A1018" s="8" t="s">
        <v>4047</v>
      </c>
      <c r="B1018" s="1" t="s">
        <v>17</v>
      </c>
      <c r="C1018" s="2">
        <v>43328.270185185182</v>
      </c>
      <c r="D1018" s="28">
        <v>43328</v>
      </c>
      <c r="E1018" s="28"/>
      <c r="F1018" s="5" t="s">
        <v>28</v>
      </c>
      <c r="G1018" s="1" t="s">
        <v>4048</v>
      </c>
      <c r="H1018" s="1" t="s">
        <v>4049</v>
      </c>
      <c r="I1018" s="1" t="s">
        <v>4050</v>
      </c>
      <c r="J1018" s="39">
        <v>62.4</v>
      </c>
      <c r="K1018" s="1" t="s">
        <v>32</v>
      </c>
      <c r="L1018" s="1" t="s">
        <v>23</v>
      </c>
      <c r="M1018" s="1" t="s">
        <v>24</v>
      </c>
      <c r="N1018" s="1" t="s">
        <v>4051</v>
      </c>
      <c r="O1018" s="1" t="s">
        <v>24</v>
      </c>
      <c r="P1018" s="7">
        <v>8</v>
      </c>
      <c r="Q1018" s="3" t="s">
        <v>234</v>
      </c>
      <c r="R1018" s="10">
        <v>2018</v>
      </c>
      <c r="W1018" t="str">
        <v>1e09b85a1e6ef1c95b4c08e874ef7ff0</v>
      </c>
    </row>
    <row r="1019" spans="1:23" hidden="1" thickBot="1" x14ac:dyDescent="0.4">
      <c r="A1019" s="8" t="s">
        <v>4052</v>
      </c>
      <c r="B1019" s="1" t="s">
        <v>17</v>
      </c>
      <c r="C1019" s="2">
        <v>43161.99459490741</v>
      </c>
      <c r="D1019" s="28">
        <v>43161</v>
      </c>
      <c r="E1019" s="28"/>
      <c r="F1019" s="5" t="s">
        <v>71</v>
      </c>
      <c r="G1019" s="1" t="s">
        <v>4053</v>
      </c>
      <c r="H1019" s="1" t="s">
        <v>20</v>
      </c>
      <c r="I1019" s="1" t="s">
        <v>4054</v>
      </c>
      <c r="J1019" s="39">
        <v>199.99</v>
      </c>
      <c r="K1019" s="1" t="s">
        <v>681</v>
      </c>
      <c r="L1019" s="1" t="s">
        <v>1183</v>
      </c>
      <c r="M1019" s="1" t="s">
        <v>35</v>
      </c>
      <c r="N1019" s="1" t="s">
        <v>25</v>
      </c>
      <c r="O1019" s="1" t="s">
        <v>24</v>
      </c>
      <c r="P1019" s="7">
        <v>3</v>
      </c>
      <c r="Q1019" s="3" t="s">
        <v>200</v>
      </c>
      <c r="R1019" s="10">
        <v>2018</v>
      </c>
      <c r="W1019" t="str">
        <v>c97de78b8ee3343c72b234c57b872408</v>
      </c>
    </row>
    <row r="1020" spans="1:23" hidden="1" thickBot="1" x14ac:dyDescent="0.4">
      <c r="A1020" s="8" t="s">
        <v>4055</v>
      </c>
      <c r="B1020" s="1" t="s">
        <v>17</v>
      </c>
      <c r="C1020" s="2">
        <v>43294.518113425926</v>
      </c>
      <c r="D1020" s="28">
        <v>43294</v>
      </c>
      <c r="E1020" s="28"/>
      <c r="F1020" s="5" t="s">
        <v>28</v>
      </c>
      <c r="G1020" s="1" t="s">
        <v>4056</v>
      </c>
      <c r="H1020" s="1" t="s">
        <v>1300</v>
      </c>
      <c r="I1020" s="1" t="s">
        <v>4057</v>
      </c>
      <c r="J1020" s="39">
        <v>27.99</v>
      </c>
      <c r="K1020" s="1" t="s">
        <v>429</v>
      </c>
      <c r="L1020" s="1" t="s">
        <v>4058</v>
      </c>
      <c r="M1020" s="1" t="s">
        <v>648</v>
      </c>
      <c r="N1020" s="1" t="s">
        <v>50</v>
      </c>
      <c r="O1020" s="1" t="s">
        <v>24</v>
      </c>
      <c r="P1020" s="7">
        <v>7</v>
      </c>
      <c r="Q1020" s="3" t="s">
        <v>133</v>
      </c>
      <c r="R1020" s="10">
        <v>2018</v>
      </c>
      <c r="W1020" t="str">
        <v>3ff313d5a95fbba4b58f90086504022f</v>
      </c>
    </row>
    <row r="1021" spans="1:23" hidden="1" thickBot="1" x14ac:dyDescent="0.4">
      <c r="A1021" s="8" t="s">
        <v>4059</v>
      </c>
      <c r="B1021" s="1" t="s">
        <v>17</v>
      </c>
      <c r="C1021" s="2">
        <v>42873.78534722222</v>
      </c>
      <c r="D1021" s="28">
        <v>42873</v>
      </c>
      <c r="E1021" s="28"/>
      <c r="F1021" s="5" t="s">
        <v>28</v>
      </c>
      <c r="G1021" s="4" t="s">
        <v>2726</v>
      </c>
      <c r="H1021" s="1" t="s">
        <v>1805</v>
      </c>
      <c r="I1021" s="1" t="s">
        <v>4060</v>
      </c>
      <c r="J1021" s="39">
        <v>27.55</v>
      </c>
      <c r="K1021" s="1" t="s">
        <v>96</v>
      </c>
      <c r="L1021" s="1" t="s">
        <v>4061</v>
      </c>
      <c r="M1021" s="1" t="s">
        <v>78</v>
      </c>
      <c r="N1021" s="1" t="s">
        <v>147</v>
      </c>
      <c r="O1021" s="1" t="s">
        <v>24</v>
      </c>
      <c r="P1021" s="7">
        <v>5</v>
      </c>
      <c r="Q1021" s="3" t="s">
        <v>185</v>
      </c>
      <c r="R1021" s="10">
        <v>2017</v>
      </c>
      <c r="W1021" t="str">
        <v>776a94d575b86a9b4685f33a764b8d60</v>
      </c>
    </row>
    <row r="1022" spans="1:23" hidden="1" thickBot="1" x14ac:dyDescent="0.4">
      <c r="A1022" s="8" t="s">
        <v>4062</v>
      </c>
      <c r="B1022" s="1" t="s">
        <v>17</v>
      </c>
      <c r="C1022" s="2">
        <v>43292.500069444446</v>
      </c>
      <c r="D1022" s="28">
        <v>43292</v>
      </c>
      <c r="E1022" s="28"/>
      <c r="F1022" s="5" t="s">
        <v>28</v>
      </c>
      <c r="G1022" s="1" t="s">
        <v>2170</v>
      </c>
      <c r="H1022" s="1" t="s">
        <v>2171</v>
      </c>
      <c r="I1022" s="1" t="s">
        <v>4063</v>
      </c>
      <c r="J1022" s="39">
        <v>89</v>
      </c>
      <c r="K1022" s="1" t="s">
        <v>124</v>
      </c>
      <c r="L1022" s="1" t="s">
        <v>143</v>
      </c>
      <c r="M1022" s="1" t="s">
        <v>78</v>
      </c>
      <c r="N1022" s="1" t="s">
        <v>2173</v>
      </c>
      <c r="O1022" s="1" t="s">
        <v>106</v>
      </c>
      <c r="P1022" s="7">
        <v>7</v>
      </c>
      <c r="Q1022" s="3" t="s">
        <v>133</v>
      </c>
      <c r="R1022" s="10">
        <v>2018</v>
      </c>
      <c r="W1022" t="str">
        <v>d84a72d286117f40da5a05597f25d58d</v>
      </c>
    </row>
    <row r="1023" spans="1:23" hidden="1" thickBot="1" x14ac:dyDescent="0.4">
      <c r="A1023" s="8" t="s">
        <v>4064</v>
      </c>
      <c r="B1023" s="1" t="s">
        <v>17</v>
      </c>
      <c r="C1023" s="2">
        <v>43227.753171296295</v>
      </c>
      <c r="D1023" s="28">
        <v>43227</v>
      </c>
      <c r="E1023" s="28"/>
      <c r="F1023" s="5" t="s">
        <v>28</v>
      </c>
      <c r="G1023" s="1" t="s">
        <v>4065</v>
      </c>
      <c r="H1023" s="1" t="s">
        <v>1805</v>
      </c>
      <c r="I1023" s="1" t="s">
        <v>4066</v>
      </c>
      <c r="J1023" s="39">
        <v>15.49</v>
      </c>
      <c r="K1023" s="1" t="s">
        <v>4067</v>
      </c>
      <c r="L1023" s="1" t="s">
        <v>23</v>
      </c>
      <c r="M1023" s="1" t="s">
        <v>24</v>
      </c>
      <c r="N1023" s="1" t="s">
        <v>147</v>
      </c>
      <c r="O1023" s="1" t="s">
        <v>24</v>
      </c>
      <c r="P1023" s="7">
        <v>5</v>
      </c>
      <c r="Q1023" s="3" t="s">
        <v>26</v>
      </c>
      <c r="R1023" s="10">
        <v>2018</v>
      </c>
      <c r="W1023" t="str">
        <v>0f6fe79488ecaa34f835af7fec461439</v>
      </c>
    </row>
    <row r="1024" spans="1:23" hidden="1" thickBot="1" x14ac:dyDescent="0.4">
      <c r="A1024" s="8" t="s">
        <v>4068</v>
      </c>
      <c r="B1024" s="1" t="s">
        <v>17</v>
      </c>
      <c r="C1024" s="2">
        <v>42793.597754629627</v>
      </c>
      <c r="D1024" s="28">
        <v>42793</v>
      </c>
      <c r="E1024" s="28"/>
      <c r="F1024" s="5" t="s">
        <v>28</v>
      </c>
      <c r="G1024" s="1" t="s">
        <v>4069</v>
      </c>
      <c r="H1024" s="1" t="s">
        <v>4070</v>
      </c>
      <c r="I1024" s="4" t="s">
        <v>4071</v>
      </c>
      <c r="J1024" s="39">
        <v>27.68</v>
      </c>
      <c r="K1024" s="1" t="s">
        <v>96</v>
      </c>
      <c r="L1024" s="1" t="s">
        <v>4072</v>
      </c>
      <c r="M1024" s="1" t="s">
        <v>648</v>
      </c>
      <c r="N1024" s="1" t="s">
        <v>752</v>
      </c>
      <c r="O1024" s="1" t="s">
        <v>126</v>
      </c>
      <c r="P1024" s="7">
        <v>2</v>
      </c>
      <c r="Q1024" s="3" t="s">
        <v>271</v>
      </c>
      <c r="R1024" s="10">
        <v>2017</v>
      </c>
      <c r="W1024" t="str">
        <v>e52c07a2a833bd6f6033795e8fec6286</v>
      </c>
    </row>
    <row r="1025" spans="1:23" hidden="1" thickBot="1" x14ac:dyDescent="0.4">
      <c r="A1025" s="8" t="s">
        <v>4073</v>
      </c>
      <c r="B1025" s="1" t="s">
        <v>17</v>
      </c>
      <c r="C1025" s="2">
        <v>43139.711226851854</v>
      </c>
      <c r="D1025" s="28">
        <v>43139</v>
      </c>
      <c r="E1025" s="28"/>
      <c r="F1025" s="5" t="s">
        <v>28</v>
      </c>
      <c r="G1025" s="1" t="s">
        <v>4074</v>
      </c>
      <c r="H1025" s="1" t="s">
        <v>2889</v>
      </c>
      <c r="I1025" s="1" t="s">
        <v>4075</v>
      </c>
      <c r="J1025" s="39">
        <v>124.9</v>
      </c>
      <c r="K1025" s="1" t="s">
        <v>22</v>
      </c>
      <c r="L1025" s="1" t="s">
        <v>211</v>
      </c>
      <c r="M1025" s="1" t="s">
        <v>106</v>
      </c>
      <c r="N1025" s="1" t="s">
        <v>739</v>
      </c>
      <c r="O1025" s="1" t="s">
        <v>78</v>
      </c>
      <c r="P1025" s="7">
        <v>2</v>
      </c>
      <c r="Q1025" s="3" t="s">
        <v>69</v>
      </c>
      <c r="R1025" s="10">
        <v>2018</v>
      </c>
      <c r="W1025" t="str">
        <v>f27659655ff5261318392d03c74da742</v>
      </c>
    </row>
    <row r="1026" spans="1:23" hidden="1" thickBot="1" x14ac:dyDescent="0.4">
      <c r="A1026" s="8" t="s">
        <v>4076</v>
      </c>
      <c r="B1026" s="1" t="s">
        <v>17</v>
      </c>
      <c r="C1026" s="2">
        <v>43248.783101851855</v>
      </c>
      <c r="D1026" s="28">
        <v>43248</v>
      </c>
      <c r="E1026" s="28"/>
      <c r="F1026" s="5" t="s">
        <v>28</v>
      </c>
      <c r="G1026" s="1" t="s">
        <v>4077</v>
      </c>
      <c r="H1026" s="1" t="s">
        <v>3217</v>
      </c>
      <c r="I1026" s="1" t="s">
        <v>4078</v>
      </c>
      <c r="J1026" s="39">
        <v>145</v>
      </c>
      <c r="K1026" s="1" t="s">
        <v>124</v>
      </c>
      <c r="L1026" s="1" t="s">
        <v>1197</v>
      </c>
      <c r="M1026" s="1" t="s">
        <v>24</v>
      </c>
      <c r="N1026" s="1" t="s">
        <v>98</v>
      </c>
      <c r="O1026" s="1" t="s">
        <v>24</v>
      </c>
      <c r="P1026" s="7">
        <v>5</v>
      </c>
      <c r="Q1026" s="3" t="s">
        <v>26</v>
      </c>
      <c r="R1026" s="10">
        <v>2018</v>
      </c>
      <c r="W1026" t="str">
        <v>1917dc45b0bd8e45ef7e5919e9c35c15</v>
      </c>
    </row>
    <row r="1027" spans="1:23" hidden="1" thickBot="1" x14ac:dyDescent="0.4">
      <c r="A1027" s="8" t="s">
        <v>4079</v>
      </c>
      <c r="B1027" s="1" t="s">
        <v>17</v>
      </c>
      <c r="C1027" s="2">
        <v>43226.630590277775</v>
      </c>
      <c r="D1027" s="28">
        <v>43226</v>
      </c>
      <c r="E1027" s="28"/>
      <c r="F1027" s="5" t="s">
        <v>28</v>
      </c>
      <c r="G1027" s="1" t="s">
        <v>4080</v>
      </c>
      <c r="H1027" s="1" t="s">
        <v>4081</v>
      </c>
      <c r="I1027" s="1" t="s">
        <v>4082</v>
      </c>
      <c r="J1027" s="39">
        <v>315.39</v>
      </c>
      <c r="K1027" s="1" t="s">
        <v>22</v>
      </c>
      <c r="L1027" s="1" t="s">
        <v>4083</v>
      </c>
      <c r="M1027" s="1" t="s">
        <v>126</v>
      </c>
      <c r="N1027" s="1" t="s">
        <v>270</v>
      </c>
      <c r="O1027" s="1" t="s">
        <v>24</v>
      </c>
      <c r="P1027" s="7">
        <v>5</v>
      </c>
      <c r="Q1027" s="3" t="s">
        <v>26</v>
      </c>
      <c r="R1027" s="10">
        <v>2018</v>
      </c>
      <c r="W1027" t="str">
        <v>bc7deb68dcaf77b2dc7e9e90e5b9a6a4</v>
      </c>
    </row>
    <row r="1028" spans="1:23" hidden="1" thickBot="1" x14ac:dyDescent="0.4">
      <c r="A1028" s="8" t="s">
        <v>4084</v>
      </c>
      <c r="B1028" s="1" t="s">
        <v>17</v>
      </c>
      <c r="C1028" s="2">
        <v>43298.768923611111</v>
      </c>
      <c r="D1028" s="28">
        <v>43298</v>
      </c>
      <c r="E1028" s="28"/>
      <c r="F1028" s="5" t="s">
        <v>28</v>
      </c>
      <c r="G1028" s="1" t="s">
        <v>4085</v>
      </c>
      <c r="H1028" s="1" t="s">
        <v>4086</v>
      </c>
      <c r="I1028" s="1" t="s">
        <v>4087</v>
      </c>
      <c r="J1028" s="39">
        <v>44.9</v>
      </c>
      <c r="K1028" s="1" t="s">
        <v>32</v>
      </c>
      <c r="L1028" s="1" t="s">
        <v>105</v>
      </c>
      <c r="M1028" s="1" t="s">
        <v>106</v>
      </c>
      <c r="N1028" s="1" t="s">
        <v>50</v>
      </c>
      <c r="O1028" s="1" t="s">
        <v>24</v>
      </c>
      <c r="P1028" s="7">
        <v>7</v>
      </c>
      <c r="Q1028" s="3" t="s">
        <v>133</v>
      </c>
      <c r="R1028" s="10">
        <v>2018</v>
      </c>
      <c r="W1028" t="str">
        <v>e8253edb8afd8c06fed540435eac942d</v>
      </c>
    </row>
    <row r="1029" spans="1:23" hidden="1" thickBot="1" x14ac:dyDescent="0.4">
      <c r="A1029" s="8" t="s">
        <v>4088</v>
      </c>
      <c r="B1029" s="1" t="s">
        <v>17</v>
      </c>
      <c r="C1029" s="2">
        <v>43018.664803240739</v>
      </c>
      <c r="D1029" s="28">
        <v>43018</v>
      </c>
      <c r="E1029" s="28"/>
      <c r="F1029" s="5" t="s">
        <v>28</v>
      </c>
      <c r="G1029" s="1" t="s">
        <v>4089</v>
      </c>
      <c r="H1029" s="1" t="s">
        <v>699</v>
      </c>
      <c r="I1029" s="1" t="s">
        <v>4090</v>
      </c>
      <c r="J1029" s="39">
        <v>75.900000000000006</v>
      </c>
      <c r="K1029" s="1" t="s">
        <v>75</v>
      </c>
      <c r="L1029" s="1" t="s">
        <v>155</v>
      </c>
      <c r="M1029" s="1" t="s">
        <v>24</v>
      </c>
      <c r="N1029" s="1" t="s">
        <v>77</v>
      </c>
      <c r="O1029" s="1" t="s">
        <v>78</v>
      </c>
      <c r="P1029" s="7">
        <v>10</v>
      </c>
      <c r="Q1029" s="3" t="s">
        <v>366</v>
      </c>
      <c r="R1029" s="10">
        <v>2017</v>
      </c>
      <c r="W1029" t="str">
        <v>8914de0f43ff7668bb9b82fd774629ef</v>
      </c>
    </row>
    <row r="1030" spans="1:23" hidden="1" thickBot="1" x14ac:dyDescent="0.4">
      <c r="A1030" s="8" t="s">
        <v>4091</v>
      </c>
      <c r="B1030" s="1" t="s">
        <v>17</v>
      </c>
      <c r="C1030" s="2">
        <v>43151.954768518517</v>
      </c>
      <c r="D1030" s="28">
        <v>43151</v>
      </c>
      <c r="E1030" s="28"/>
      <c r="F1030" s="5" t="s">
        <v>28</v>
      </c>
      <c r="G1030" s="1" t="s">
        <v>1124</v>
      </c>
      <c r="H1030" s="1" t="s">
        <v>122</v>
      </c>
      <c r="I1030" s="1" t="s">
        <v>4092</v>
      </c>
      <c r="J1030" s="39">
        <v>165</v>
      </c>
      <c r="K1030" s="1" t="s">
        <v>124</v>
      </c>
      <c r="L1030" s="1" t="s">
        <v>23</v>
      </c>
      <c r="M1030" s="1" t="s">
        <v>24</v>
      </c>
      <c r="N1030" s="1" t="s">
        <v>127</v>
      </c>
      <c r="O1030" s="1" t="s">
        <v>24</v>
      </c>
      <c r="P1030" s="7">
        <v>2</v>
      </c>
      <c r="Q1030" s="3" t="s">
        <v>69</v>
      </c>
      <c r="R1030" s="10">
        <v>2018</v>
      </c>
      <c r="W1030" t="str">
        <v>a7ccc4df2d363b2ba9037d1ef834a250</v>
      </c>
    </row>
    <row r="1031" spans="1:23" hidden="1" thickBot="1" x14ac:dyDescent="0.4">
      <c r="A1031" s="8" t="s">
        <v>4093</v>
      </c>
      <c r="B1031" s="1" t="s">
        <v>17</v>
      </c>
      <c r="C1031" s="2">
        <v>43266.942407407405</v>
      </c>
      <c r="D1031" s="28">
        <v>43266</v>
      </c>
      <c r="E1031" s="28"/>
      <c r="F1031" s="5" t="s">
        <v>28</v>
      </c>
      <c r="G1031" s="1" t="s">
        <v>4094</v>
      </c>
      <c r="H1031" s="1" t="s">
        <v>4095</v>
      </c>
      <c r="I1031" s="1" t="s">
        <v>4096</v>
      </c>
      <c r="J1031" s="39">
        <v>99</v>
      </c>
      <c r="K1031" s="1" t="s">
        <v>153</v>
      </c>
      <c r="L1031" s="1" t="s">
        <v>775</v>
      </c>
      <c r="M1031" s="1" t="s">
        <v>35</v>
      </c>
      <c r="N1031" s="1" t="s">
        <v>270</v>
      </c>
      <c r="O1031" s="1" t="s">
        <v>24</v>
      </c>
      <c r="P1031" s="7">
        <v>6</v>
      </c>
      <c r="Q1031" s="3" t="s">
        <v>57</v>
      </c>
      <c r="R1031" s="10">
        <v>2018</v>
      </c>
      <c r="W1031" t="str">
        <v>3f061223cd37b33b63b742cd2491d4f9</v>
      </c>
    </row>
    <row r="1032" spans="1:23" hidden="1" thickBot="1" x14ac:dyDescent="0.4">
      <c r="A1032" s="8" t="s">
        <v>4097</v>
      </c>
      <c r="B1032" s="1" t="s">
        <v>17</v>
      </c>
      <c r="C1032" s="2">
        <v>43047.634409722225</v>
      </c>
      <c r="D1032" s="28">
        <v>43047</v>
      </c>
      <c r="E1032" s="28"/>
      <c r="F1032" s="5" t="s">
        <v>28</v>
      </c>
      <c r="G1032" s="1" t="s">
        <v>4098</v>
      </c>
      <c r="H1032" s="1" t="s">
        <v>4099</v>
      </c>
      <c r="I1032" s="1" t="s">
        <v>4100</v>
      </c>
      <c r="J1032" s="39">
        <v>64.900000000000006</v>
      </c>
      <c r="K1032" s="1" t="s">
        <v>227</v>
      </c>
      <c r="L1032" s="1" t="s">
        <v>4101</v>
      </c>
      <c r="M1032" s="1" t="s">
        <v>78</v>
      </c>
      <c r="N1032" s="1" t="s">
        <v>143</v>
      </c>
      <c r="O1032" s="1" t="s">
        <v>78</v>
      </c>
      <c r="P1032" s="7">
        <v>11</v>
      </c>
      <c r="Q1032" s="3" t="s">
        <v>99</v>
      </c>
      <c r="R1032" s="10">
        <v>2017</v>
      </c>
      <c r="W1032" t="str">
        <v>1446f87ab63443ca948c7faa3d7ef194</v>
      </c>
    </row>
    <row r="1033" spans="1:23" hidden="1" thickBot="1" x14ac:dyDescent="0.4">
      <c r="A1033" s="8" t="s">
        <v>4102</v>
      </c>
      <c r="B1033" s="1" t="s">
        <v>17</v>
      </c>
      <c r="C1033" s="2">
        <v>43312.548831018517</v>
      </c>
      <c r="D1033" s="28">
        <v>43312</v>
      </c>
      <c r="E1033" s="28"/>
      <c r="F1033" s="5" t="s">
        <v>28</v>
      </c>
      <c r="G1033" s="1" t="s">
        <v>4103</v>
      </c>
      <c r="H1033" s="1" t="s">
        <v>473</v>
      </c>
      <c r="I1033" s="1" t="s">
        <v>4104</v>
      </c>
      <c r="J1033" s="39">
        <v>69.900000000000006</v>
      </c>
      <c r="K1033" s="1" t="s">
        <v>32</v>
      </c>
      <c r="L1033" s="1" t="s">
        <v>34</v>
      </c>
      <c r="M1033" s="1" t="s">
        <v>35</v>
      </c>
      <c r="N1033" s="1" t="s">
        <v>350</v>
      </c>
      <c r="O1033" s="1" t="s">
        <v>35</v>
      </c>
      <c r="P1033" s="7">
        <v>7</v>
      </c>
      <c r="Q1033" s="3" t="s">
        <v>133</v>
      </c>
      <c r="R1033" s="10">
        <v>2018</v>
      </c>
      <c r="W1033" t="str">
        <v>44c2a6a1b2abef0a76aa83b222217153</v>
      </c>
    </row>
    <row r="1034" spans="1:23" hidden="1" thickBot="1" x14ac:dyDescent="0.4">
      <c r="A1034" s="8" t="s">
        <v>4105</v>
      </c>
      <c r="B1034" s="1" t="s">
        <v>17</v>
      </c>
      <c r="C1034" s="2">
        <v>43111.830057870371</v>
      </c>
      <c r="D1034" s="28">
        <v>43111</v>
      </c>
      <c r="E1034" s="28"/>
      <c r="F1034" s="5" t="s">
        <v>28</v>
      </c>
      <c r="G1034" s="1" t="s">
        <v>4106</v>
      </c>
      <c r="H1034" s="1" t="s">
        <v>755</v>
      </c>
      <c r="I1034" s="1" t="s">
        <v>4107</v>
      </c>
      <c r="J1034" s="39">
        <v>289.89999999999998</v>
      </c>
      <c r="K1034" s="1" t="s">
        <v>463</v>
      </c>
      <c r="L1034" s="1" t="s">
        <v>4108</v>
      </c>
      <c r="M1034" s="1" t="s">
        <v>859</v>
      </c>
      <c r="N1034" s="1" t="s">
        <v>50</v>
      </c>
      <c r="O1034" s="1" t="s">
        <v>24</v>
      </c>
      <c r="P1034" s="7">
        <v>1</v>
      </c>
      <c r="Q1034" s="3" t="s">
        <v>107</v>
      </c>
      <c r="R1034" s="10">
        <v>2018</v>
      </c>
      <c r="W1034" t="str">
        <v>12c624f532907ae11e5db7518dc6c917</v>
      </c>
    </row>
    <row r="1035" spans="1:23" hidden="1" thickBot="1" x14ac:dyDescent="0.4">
      <c r="A1035" s="8" t="s">
        <v>4109</v>
      </c>
      <c r="B1035" s="1" t="s">
        <v>17</v>
      </c>
      <c r="C1035" s="2">
        <v>43058.69332175926</v>
      </c>
      <c r="D1035" s="28">
        <v>43058</v>
      </c>
      <c r="E1035" s="28"/>
      <c r="F1035" s="5" t="s">
        <v>28</v>
      </c>
      <c r="G1035" s="1" t="s">
        <v>4110</v>
      </c>
      <c r="H1035" s="1" t="s">
        <v>4111</v>
      </c>
      <c r="I1035" s="1" t="s">
        <v>4112</v>
      </c>
      <c r="J1035" s="39">
        <v>150</v>
      </c>
      <c r="K1035" s="1" t="s">
        <v>429</v>
      </c>
      <c r="L1035" s="1" t="s">
        <v>705</v>
      </c>
      <c r="M1035" s="1" t="s">
        <v>35</v>
      </c>
      <c r="N1035" s="1" t="s">
        <v>143</v>
      </c>
      <c r="O1035" s="1" t="s">
        <v>78</v>
      </c>
      <c r="P1035" s="7">
        <v>11</v>
      </c>
      <c r="Q1035" s="3" t="s">
        <v>99</v>
      </c>
      <c r="R1035" s="10">
        <v>2017</v>
      </c>
      <c r="W1035" t="str">
        <v>b664b3e09fd91f223359961e284bee21</v>
      </c>
    </row>
    <row r="1036" spans="1:23" hidden="1" thickBot="1" x14ac:dyDescent="0.4">
      <c r="A1036" s="8" t="s">
        <v>4113</v>
      </c>
      <c r="B1036" s="1" t="s">
        <v>17</v>
      </c>
      <c r="C1036" s="2">
        <v>42865.629016203704</v>
      </c>
      <c r="D1036" s="28">
        <v>42865</v>
      </c>
      <c r="E1036" s="28"/>
      <c r="F1036" s="5" t="s">
        <v>71</v>
      </c>
      <c r="G1036" s="1" t="s">
        <v>4114</v>
      </c>
      <c r="H1036" s="1" t="s">
        <v>4115</v>
      </c>
      <c r="I1036" s="1" t="s">
        <v>4116</v>
      </c>
      <c r="J1036" s="39">
        <v>1199</v>
      </c>
      <c r="K1036" s="1" t="s">
        <v>75</v>
      </c>
      <c r="L1036" s="1" t="s">
        <v>4117</v>
      </c>
      <c r="M1036" s="1" t="s">
        <v>126</v>
      </c>
      <c r="N1036" s="1" t="s">
        <v>50</v>
      </c>
      <c r="O1036" s="1" t="s">
        <v>24</v>
      </c>
      <c r="P1036" s="7">
        <v>5</v>
      </c>
      <c r="Q1036" s="3" t="s">
        <v>185</v>
      </c>
      <c r="R1036" s="10">
        <v>2017</v>
      </c>
      <c r="W1036" t="str">
        <v>b15c7e972c74684414fb2e659fce916a</v>
      </c>
    </row>
    <row r="1037" spans="1:23" hidden="1" thickBot="1" x14ac:dyDescent="0.4">
      <c r="A1037" s="8" t="s">
        <v>4118</v>
      </c>
      <c r="B1037" s="1" t="s">
        <v>17</v>
      </c>
      <c r="C1037" s="2">
        <v>43196.399386574078</v>
      </c>
      <c r="D1037" s="28">
        <v>43196</v>
      </c>
      <c r="E1037" s="28"/>
      <c r="F1037" s="5" t="s">
        <v>28</v>
      </c>
      <c r="G1037" s="1" t="s">
        <v>4119</v>
      </c>
      <c r="H1037" s="1" t="s">
        <v>1828</v>
      </c>
      <c r="I1037" s="1" t="s">
        <v>4120</v>
      </c>
      <c r="J1037" s="39">
        <v>1100</v>
      </c>
      <c r="K1037" s="1" t="s">
        <v>75</v>
      </c>
      <c r="L1037" s="1" t="s">
        <v>97</v>
      </c>
      <c r="M1037" s="1" t="s">
        <v>85</v>
      </c>
      <c r="N1037" s="1" t="s">
        <v>77</v>
      </c>
      <c r="O1037" s="1" t="s">
        <v>78</v>
      </c>
      <c r="P1037" s="7">
        <v>4</v>
      </c>
      <c r="Q1037" s="3" t="s">
        <v>36</v>
      </c>
      <c r="R1037" s="10">
        <v>2018</v>
      </c>
      <c r="W1037" t="str">
        <v>535f37a9d7b2631d608fded2c2991738</v>
      </c>
    </row>
    <row r="1038" spans="1:23" hidden="1" thickBot="1" x14ac:dyDescent="0.4">
      <c r="A1038" s="8" t="s">
        <v>4121</v>
      </c>
      <c r="B1038" s="1" t="s">
        <v>17</v>
      </c>
      <c r="C1038" s="2">
        <v>42924.857106481482</v>
      </c>
      <c r="D1038" s="28">
        <v>42924</v>
      </c>
      <c r="E1038" s="28"/>
      <c r="F1038" s="5" t="s">
        <v>28</v>
      </c>
      <c r="G1038" s="1" t="s">
        <v>4122</v>
      </c>
      <c r="H1038" s="1" t="s">
        <v>20</v>
      </c>
      <c r="I1038" s="1" t="s">
        <v>4123</v>
      </c>
      <c r="J1038" s="39">
        <v>169.94</v>
      </c>
      <c r="K1038" s="1" t="s">
        <v>681</v>
      </c>
      <c r="L1038" s="1" t="s">
        <v>4124</v>
      </c>
      <c r="M1038" s="1" t="s">
        <v>285</v>
      </c>
      <c r="N1038" s="1" t="s">
        <v>25</v>
      </c>
      <c r="O1038" s="1" t="s">
        <v>24</v>
      </c>
      <c r="P1038" s="7">
        <v>7</v>
      </c>
      <c r="Q1038" s="3" t="s">
        <v>64</v>
      </c>
      <c r="R1038" s="10">
        <v>2017</v>
      </c>
      <c r="W1038" t="str">
        <v>abe6fc40cd1fe4d8d308811303a443ec</v>
      </c>
    </row>
    <row r="1039" spans="1:23" hidden="1" thickBot="1" x14ac:dyDescent="0.4">
      <c r="A1039" s="8" t="s">
        <v>4125</v>
      </c>
      <c r="B1039" s="1" t="s">
        <v>17</v>
      </c>
      <c r="C1039" s="2">
        <v>43164.759189814817</v>
      </c>
      <c r="D1039" s="28">
        <v>43164</v>
      </c>
      <c r="E1039" s="28"/>
      <c r="F1039" s="5" t="s">
        <v>28</v>
      </c>
      <c r="G1039" s="1" t="s">
        <v>4126</v>
      </c>
      <c r="H1039" s="1" t="s">
        <v>4127</v>
      </c>
      <c r="I1039" s="1" t="s">
        <v>4128</v>
      </c>
      <c r="J1039" s="39">
        <v>93.5</v>
      </c>
      <c r="K1039" s="1" t="s">
        <v>32</v>
      </c>
      <c r="L1039" s="1" t="s">
        <v>1398</v>
      </c>
      <c r="M1039" s="1" t="s">
        <v>24</v>
      </c>
      <c r="N1039" s="1" t="s">
        <v>4129</v>
      </c>
      <c r="O1039" s="1" t="s">
        <v>24</v>
      </c>
      <c r="P1039" s="7">
        <v>3</v>
      </c>
      <c r="Q1039" s="3" t="s">
        <v>200</v>
      </c>
      <c r="R1039" s="10">
        <v>2018</v>
      </c>
      <c r="W1039" t="str">
        <v>d5902cac4c3d618b3565811476e06ea4</v>
      </c>
    </row>
    <row r="1040" spans="1:23" hidden="1" thickBot="1" x14ac:dyDescent="0.4">
      <c r="A1040" s="8" t="s">
        <v>4130</v>
      </c>
      <c r="B1040" s="1" t="s">
        <v>17</v>
      </c>
      <c r="C1040" s="2">
        <v>42805.72246527778</v>
      </c>
      <c r="D1040" s="28">
        <v>42805</v>
      </c>
      <c r="E1040" s="28"/>
      <c r="F1040" s="5" t="s">
        <v>372</v>
      </c>
      <c r="G1040" s="1" t="s">
        <v>4131</v>
      </c>
      <c r="H1040" s="1" t="s">
        <v>130</v>
      </c>
      <c r="I1040" s="1" t="s">
        <v>4132</v>
      </c>
      <c r="J1040" s="39">
        <v>219.9</v>
      </c>
      <c r="K1040" s="1" t="s">
        <v>41</v>
      </c>
      <c r="L1040" s="1" t="s">
        <v>788</v>
      </c>
      <c r="M1040" s="1" t="s">
        <v>85</v>
      </c>
      <c r="N1040" s="1" t="s">
        <v>132</v>
      </c>
      <c r="O1040" s="1" t="s">
        <v>24</v>
      </c>
      <c r="P1040" s="7">
        <v>3</v>
      </c>
      <c r="Q1040" s="3" t="s">
        <v>244</v>
      </c>
      <c r="R1040" s="10">
        <v>2017</v>
      </c>
      <c r="W1040" t="str">
        <v>ffb9a9cd00c74c11c24aa30b3d78e03b</v>
      </c>
    </row>
    <row r="1041" spans="1:23" hidden="1" thickBot="1" x14ac:dyDescent="0.4">
      <c r="A1041" s="8" t="s">
        <v>4133</v>
      </c>
      <c r="B1041" s="1" t="s">
        <v>17</v>
      </c>
      <c r="C1041" s="2">
        <v>43181.903819444444</v>
      </c>
      <c r="D1041" s="28">
        <v>43181</v>
      </c>
      <c r="E1041" s="28"/>
      <c r="F1041" s="5" t="s">
        <v>71</v>
      </c>
      <c r="G1041" s="1" t="s">
        <v>4134</v>
      </c>
      <c r="H1041" s="1" t="s">
        <v>4135</v>
      </c>
      <c r="I1041" s="1" t="s">
        <v>4136</v>
      </c>
      <c r="J1041" s="39">
        <v>39.9</v>
      </c>
      <c r="K1041" s="1" t="s">
        <v>55</v>
      </c>
      <c r="L1041" s="1" t="s">
        <v>23</v>
      </c>
      <c r="M1041" s="1" t="s">
        <v>24</v>
      </c>
      <c r="N1041" s="1" t="s">
        <v>939</v>
      </c>
      <c r="O1041" s="1" t="s">
        <v>24</v>
      </c>
      <c r="P1041" s="7">
        <v>3</v>
      </c>
      <c r="Q1041" s="3" t="s">
        <v>200</v>
      </c>
      <c r="R1041" s="10">
        <v>2018</v>
      </c>
      <c r="W1041" t="str">
        <v>6448237ae0af3afab5cd9c3aedeca40a</v>
      </c>
    </row>
    <row r="1042" spans="1:23" hidden="1" thickBot="1" x14ac:dyDescent="0.4">
      <c r="A1042" s="8" t="s">
        <v>4137</v>
      </c>
      <c r="B1042" s="1" t="s">
        <v>17</v>
      </c>
      <c r="C1042" s="2">
        <v>43132.671331018515</v>
      </c>
      <c r="D1042" s="28">
        <v>43132</v>
      </c>
      <c r="E1042" s="28"/>
      <c r="F1042" s="5" t="s">
        <v>28</v>
      </c>
      <c r="G1042" s="4" t="s">
        <v>985</v>
      </c>
      <c r="H1042" s="1" t="s">
        <v>986</v>
      </c>
      <c r="I1042" s="1" t="s">
        <v>4138</v>
      </c>
      <c r="J1042" s="39">
        <v>59.7</v>
      </c>
      <c r="K1042" s="1" t="s">
        <v>32</v>
      </c>
      <c r="L1042" s="1" t="s">
        <v>34</v>
      </c>
      <c r="M1042" s="1" t="s">
        <v>35</v>
      </c>
      <c r="N1042" s="1" t="s">
        <v>155</v>
      </c>
      <c r="O1042" s="1" t="s">
        <v>24</v>
      </c>
      <c r="P1042" s="7">
        <v>2</v>
      </c>
      <c r="Q1042" s="3" t="s">
        <v>69</v>
      </c>
      <c r="R1042" s="10">
        <v>2018</v>
      </c>
      <c r="W1042" t="str">
        <v>a8c73a48c9615d63b8ac5254472e9c42</v>
      </c>
    </row>
    <row r="1043" spans="1:23" hidden="1" thickBot="1" x14ac:dyDescent="0.4">
      <c r="A1043" s="8" t="s">
        <v>4139</v>
      </c>
      <c r="B1043" s="1" t="s">
        <v>17</v>
      </c>
      <c r="C1043" s="2">
        <v>43164.502500000002</v>
      </c>
      <c r="D1043" s="28">
        <v>43164</v>
      </c>
      <c r="E1043" s="28"/>
      <c r="F1043" s="5" t="s">
        <v>28</v>
      </c>
      <c r="G1043" s="1" t="s">
        <v>4140</v>
      </c>
      <c r="H1043" s="1" t="s">
        <v>4141</v>
      </c>
      <c r="I1043" s="1" t="s">
        <v>4142</v>
      </c>
      <c r="J1043" s="39">
        <v>139.9</v>
      </c>
      <c r="K1043" s="1" t="s">
        <v>463</v>
      </c>
      <c r="L1043" s="1" t="s">
        <v>939</v>
      </c>
      <c r="M1043" s="1" t="s">
        <v>24</v>
      </c>
      <c r="N1043" s="1" t="s">
        <v>50</v>
      </c>
      <c r="O1043" s="1" t="s">
        <v>24</v>
      </c>
      <c r="P1043" s="7">
        <v>3</v>
      </c>
      <c r="Q1043" s="3" t="s">
        <v>200</v>
      </c>
      <c r="R1043" s="10">
        <v>2018</v>
      </c>
      <c r="W1043" t="str">
        <v>02b02f566c72d81744ae60c7b6afa22d</v>
      </c>
    </row>
    <row r="1044" spans="1:23" hidden="1" thickBot="1" x14ac:dyDescent="0.4">
      <c r="A1044" s="8" t="s">
        <v>4143</v>
      </c>
      <c r="B1044" s="1" t="s">
        <v>17</v>
      </c>
      <c r="C1044" s="2">
        <v>43212.917222222219</v>
      </c>
      <c r="D1044" s="28">
        <v>43212</v>
      </c>
      <c r="E1044" s="28"/>
      <c r="F1044" s="5" t="s">
        <v>372</v>
      </c>
      <c r="G1044" s="1" t="s">
        <v>4144</v>
      </c>
      <c r="H1044" s="1" t="s">
        <v>1940</v>
      </c>
      <c r="I1044" s="1" t="s">
        <v>4145</v>
      </c>
      <c r="J1044" s="39">
        <v>36.9</v>
      </c>
      <c r="K1044" s="1" t="s">
        <v>227</v>
      </c>
      <c r="L1044" s="1" t="s">
        <v>23</v>
      </c>
      <c r="M1044" s="1" t="s">
        <v>24</v>
      </c>
      <c r="N1044" s="1" t="s">
        <v>143</v>
      </c>
      <c r="O1044" s="1" t="s">
        <v>78</v>
      </c>
      <c r="P1044" s="7">
        <v>4</v>
      </c>
      <c r="Q1044" s="3" t="s">
        <v>36</v>
      </c>
      <c r="R1044" s="10">
        <v>2018</v>
      </c>
      <c r="W1044" t="str">
        <v>98c8ce34fb87be20f449264f5ff6fb35</v>
      </c>
    </row>
    <row r="1045" spans="1:23" hidden="1" thickBot="1" x14ac:dyDescent="0.4">
      <c r="A1045" s="8" t="s">
        <v>4146</v>
      </c>
      <c r="B1045" s="1" t="s">
        <v>17</v>
      </c>
      <c r="C1045" s="2">
        <v>43134.416562500002</v>
      </c>
      <c r="D1045" s="28">
        <v>43134</v>
      </c>
      <c r="E1045" s="28"/>
      <c r="F1045" s="5" t="s">
        <v>28</v>
      </c>
      <c r="G1045" s="1" t="s">
        <v>4147</v>
      </c>
      <c r="H1045" s="1" t="s">
        <v>461</v>
      </c>
      <c r="I1045" s="1" t="s">
        <v>4148</v>
      </c>
      <c r="J1045" s="39">
        <v>89</v>
      </c>
      <c r="K1045" s="1" t="s">
        <v>463</v>
      </c>
      <c r="L1045" s="1" t="s">
        <v>4149</v>
      </c>
      <c r="M1045" s="1" t="s">
        <v>35</v>
      </c>
      <c r="N1045" s="1" t="s">
        <v>464</v>
      </c>
      <c r="O1045" s="1" t="s">
        <v>24</v>
      </c>
      <c r="P1045" s="7">
        <v>2</v>
      </c>
      <c r="Q1045" s="3" t="s">
        <v>69</v>
      </c>
      <c r="R1045" s="10">
        <v>2018</v>
      </c>
      <c r="W1045" t="str">
        <v>95617572e4e39b8b9f5384d136111f93</v>
      </c>
    </row>
    <row r="1046" spans="1:23" hidden="1" thickBot="1" x14ac:dyDescent="0.4">
      <c r="A1046" s="8" t="s">
        <v>4150</v>
      </c>
      <c r="B1046" s="1" t="s">
        <v>17</v>
      </c>
      <c r="C1046" s="2">
        <v>43106.425370370373</v>
      </c>
      <c r="D1046" s="28">
        <v>43106</v>
      </c>
      <c r="E1046" s="28"/>
      <c r="F1046" s="5" t="s">
        <v>28</v>
      </c>
      <c r="G1046" s="1" t="s">
        <v>4151</v>
      </c>
      <c r="H1046" s="4" t="s">
        <v>348</v>
      </c>
      <c r="I1046" s="1" t="s">
        <v>4152</v>
      </c>
      <c r="J1046" s="39">
        <v>19.989999999999998</v>
      </c>
      <c r="K1046" s="1" t="s">
        <v>41</v>
      </c>
      <c r="L1046" s="1" t="s">
        <v>4153</v>
      </c>
      <c r="M1046" s="1" t="s">
        <v>35</v>
      </c>
      <c r="N1046" s="1" t="s">
        <v>91</v>
      </c>
      <c r="O1046" s="1" t="s">
        <v>24</v>
      </c>
      <c r="P1046" s="7">
        <v>1</v>
      </c>
      <c r="Q1046" s="3" t="s">
        <v>107</v>
      </c>
      <c r="R1046" s="10">
        <v>2018</v>
      </c>
      <c r="W1046" t="str">
        <v>a9c59a24db1cb3aee329ebd6dff06156</v>
      </c>
    </row>
    <row r="1047" spans="1:23" hidden="1" thickBot="1" x14ac:dyDescent="0.4">
      <c r="A1047" s="8" t="s">
        <v>4154</v>
      </c>
      <c r="B1047" s="1" t="s">
        <v>17</v>
      </c>
      <c r="C1047" s="2">
        <v>43263.014189814814</v>
      </c>
      <c r="D1047" s="28">
        <v>43263</v>
      </c>
      <c r="E1047" s="28"/>
      <c r="F1047" s="5" t="s">
        <v>28</v>
      </c>
      <c r="G1047" s="1" t="s">
        <v>1545</v>
      </c>
      <c r="H1047" s="1" t="s">
        <v>338</v>
      </c>
      <c r="I1047" s="1" t="s">
        <v>4155</v>
      </c>
      <c r="J1047" s="39">
        <v>78</v>
      </c>
      <c r="K1047" s="1" t="s">
        <v>124</v>
      </c>
      <c r="L1047" s="1" t="s">
        <v>1763</v>
      </c>
      <c r="M1047" s="1" t="s">
        <v>1146</v>
      </c>
      <c r="N1047" s="1" t="s">
        <v>50</v>
      </c>
      <c r="O1047" s="1" t="s">
        <v>24</v>
      </c>
      <c r="P1047" s="7">
        <v>6</v>
      </c>
      <c r="Q1047" s="3" t="s">
        <v>57</v>
      </c>
      <c r="R1047" s="10">
        <v>2018</v>
      </c>
      <c r="W1047" t="str">
        <v>417753e7b9376497030b2f497535bf5c</v>
      </c>
    </row>
    <row r="1048" spans="1:23" hidden="1" thickBot="1" x14ac:dyDescent="0.4">
      <c r="A1048" s="8" t="s">
        <v>4156</v>
      </c>
      <c r="B1048" s="1" t="s">
        <v>17</v>
      </c>
      <c r="C1048" s="2">
        <v>43273.548437500001</v>
      </c>
      <c r="D1048" s="28">
        <v>43273</v>
      </c>
      <c r="E1048" s="28"/>
      <c r="F1048" s="5" t="s">
        <v>28</v>
      </c>
      <c r="G1048" s="1" t="s">
        <v>4157</v>
      </c>
      <c r="H1048" s="1" t="s">
        <v>503</v>
      </c>
      <c r="I1048" s="1" t="s">
        <v>4158</v>
      </c>
      <c r="J1048" s="39">
        <v>35</v>
      </c>
      <c r="K1048" s="1" t="s">
        <v>227</v>
      </c>
      <c r="L1048" s="1" t="s">
        <v>23</v>
      </c>
      <c r="M1048" s="1" t="s">
        <v>24</v>
      </c>
      <c r="N1048" s="1" t="s">
        <v>50</v>
      </c>
      <c r="O1048" s="1" t="s">
        <v>24</v>
      </c>
      <c r="P1048" s="7">
        <v>6</v>
      </c>
      <c r="Q1048" s="3" t="s">
        <v>57</v>
      </c>
      <c r="R1048" s="10">
        <v>2018</v>
      </c>
      <c r="W1048" t="str">
        <v>3396c76572477649afb42b741f245a12</v>
      </c>
    </row>
    <row r="1049" spans="1:23" hidden="1" thickBot="1" x14ac:dyDescent="0.4">
      <c r="A1049" s="8" t="s">
        <v>4159</v>
      </c>
      <c r="B1049" s="1" t="s">
        <v>17</v>
      </c>
      <c r="C1049" s="2">
        <v>43062.349687499998</v>
      </c>
      <c r="D1049" s="28">
        <v>43062</v>
      </c>
      <c r="E1049" s="28"/>
      <c r="F1049" s="5" t="s">
        <v>71</v>
      </c>
      <c r="G1049" s="1" t="s">
        <v>4160</v>
      </c>
      <c r="H1049" s="1" t="s">
        <v>174</v>
      </c>
      <c r="I1049" s="1" t="s">
        <v>4161</v>
      </c>
      <c r="J1049" s="39">
        <v>38.4</v>
      </c>
      <c r="K1049" s="1" t="s">
        <v>22</v>
      </c>
      <c r="L1049" s="1" t="s">
        <v>4162</v>
      </c>
      <c r="M1049" s="1" t="s">
        <v>1146</v>
      </c>
      <c r="N1049" s="1" t="s">
        <v>50</v>
      </c>
      <c r="O1049" s="1" t="s">
        <v>24</v>
      </c>
      <c r="P1049" s="7">
        <v>11</v>
      </c>
      <c r="Q1049" s="3" t="s">
        <v>99</v>
      </c>
      <c r="R1049" s="10">
        <v>2017</v>
      </c>
      <c r="W1049" t="str">
        <v>c462a724e0a22bbc88bdecbed3ca72c4</v>
      </c>
    </row>
    <row r="1050" spans="1:23" hidden="1" thickBot="1" x14ac:dyDescent="0.4">
      <c r="A1050" s="8" t="s">
        <v>4163</v>
      </c>
      <c r="B1050" s="1" t="s">
        <v>17</v>
      </c>
      <c r="C1050" s="2">
        <v>43171.680925925924</v>
      </c>
      <c r="D1050" s="28">
        <v>43171</v>
      </c>
      <c r="E1050" s="28"/>
      <c r="F1050" s="5" t="s">
        <v>28</v>
      </c>
      <c r="G1050" s="1" t="s">
        <v>818</v>
      </c>
      <c r="H1050" s="1" t="s">
        <v>151</v>
      </c>
      <c r="I1050" s="1" t="s">
        <v>4164</v>
      </c>
      <c r="J1050" s="39">
        <v>53.9</v>
      </c>
      <c r="K1050" s="1" t="s">
        <v>153</v>
      </c>
      <c r="L1050" s="1" t="s">
        <v>182</v>
      </c>
      <c r="M1050" s="1" t="s">
        <v>183</v>
      </c>
      <c r="N1050" s="1" t="s">
        <v>155</v>
      </c>
      <c r="O1050" s="1" t="s">
        <v>24</v>
      </c>
      <c r="P1050" s="7">
        <v>3</v>
      </c>
      <c r="Q1050" s="3" t="s">
        <v>200</v>
      </c>
      <c r="R1050" s="10">
        <v>2018</v>
      </c>
      <c r="W1050" t="str">
        <v>25bd2ad9d282f59e4e6a048ef9bf214f</v>
      </c>
    </row>
    <row r="1051" spans="1:23" hidden="1" thickBot="1" x14ac:dyDescent="0.4">
      <c r="A1051" s="8" t="s">
        <v>4165</v>
      </c>
      <c r="B1051" s="1" t="s">
        <v>17</v>
      </c>
      <c r="C1051" s="2">
        <v>43153.593171296299</v>
      </c>
      <c r="D1051" s="28">
        <v>43153</v>
      </c>
      <c r="E1051" s="28"/>
      <c r="F1051" s="5" t="s">
        <v>28</v>
      </c>
      <c r="G1051" s="1" t="s">
        <v>4166</v>
      </c>
      <c r="H1051" s="1" t="s">
        <v>4167</v>
      </c>
      <c r="I1051" s="1" t="s">
        <v>4168</v>
      </c>
      <c r="J1051" s="39">
        <v>70</v>
      </c>
      <c r="K1051" s="1" t="s">
        <v>299</v>
      </c>
      <c r="L1051" s="1" t="s">
        <v>34</v>
      </c>
      <c r="M1051" s="1" t="s">
        <v>35</v>
      </c>
      <c r="N1051" s="1" t="s">
        <v>624</v>
      </c>
      <c r="O1051" s="1" t="s">
        <v>488</v>
      </c>
      <c r="P1051" s="7">
        <v>2</v>
      </c>
      <c r="Q1051" s="3" t="s">
        <v>69</v>
      </c>
      <c r="R1051" s="10">
        <v>2018</v>
      </c>
      <c r="W1051" t="str">
        <v>072500f428180f8c177181dd1e027d5b</v>
      </c>
    </row>
    <row r="1052" spans="1:23" hidden="1" thickBot="1" x14ac:dyDescent="0.4">
      <c r="A1052" s="8" t="s">
        <v>4169</v>
      </c>
      <c r="B1052" s="1" t="s">
        <v>17</v>
      </c>
      <c r="C1052" s="2">
        <v>43159.688807870371</v>
      </c>
      <c r="D1052" s="28">
        <v>43159</v>
      </c>
      <c r="E1052" s="28"/>
      <c r="F1052" s="5" t="s">
        <v>28</v>
      </c>
      <c r="G1052" s="1" t="s">
        <v>4170</v>
      </c>
      <c r="H1052" s="1" t="s">
        <v>4171</v>
      </c>
      <c r="I1052" s="1" t="s">
        <v>4172</v>
      </c>
      <c r="J1052" s="39">
        <v>52</v>
      </c>
      <c r="K1052" s="1" t="s">
        <v>616</v>
      </c>
      <c r="L1052" s="1" t="s">
        <v>23</v>
      </c>
      <c r="M1052" s="1" t="s">
        <v>24</v>
      </c>
      <c r="N1052" s="1" t="s">
        <v>50</v>
      </c>
      <c r="O1052" s="1" t="s">
        <v>24</v>
      </c>
      <c r="P1052" s="7">
        <v>2</v>
      </c>
      <c r="Q1052" s="3" t="s">
        <v>69</v>
      </c>
      <c r="R1052" s="10">
        <v>2018</v>
      </c>
      <c r="W1052" t="str">
        <v>189ed3ed53bacad70ac9471176b0f26c</v>
      </c>
    </row>
    <row r="1053" spans="1:23" hidden="1" thickBot="1" x14ac:dyDescent="0.4">
      <c r="A1053" s="8" t="s">
        <v>4173</v>
      </c>
      <c r="B1053" s="1" t="s">
        <v>17</v>
      </c>
      <c r="C1053" s="2">
        <v>43101.760451388887</v>
      </c>
      <c r="D1053" s="28">
        <v>43101</v>
      </c>
      <c r="E1053" s="28"/>
      <c r="F1053" s="5" t="s">
        <v>28</v>
      </c>
      <c r="G1053" s="1" t="s">
        <v>4174</v>
      </c>
      <c r="H1053" s="1" t="s">
        <v>338</v>
      </c>
      <c r="I1053" s="1" t="s">
        <v>4175</v>
      </c>
      <c r="J1053" s="39">
        <v>49</v>
      </c>
      <c r="K1053" s="1" t="s">
        <v>124</v>
      </c>
      <c r="L1053" s="1" t="s">
        <v>23</v>
      </c>
      <c r="M1053" s="1" t="s">
        <v>24</v>
      </c>
      <c r="N1053" s="1" t="s">
        <v>50</v>
      </c>
      <c r="O1053" s="1" t="s">
        <v>24</v>
      </c>
      <c r="P1053" s="7">
        <v>1</v>
      </c>
      <c r="Q1053" s="3" t="s">
        <v>107</v>
      </c>
      <c r="R1053" s="10">
        <v>2018</v>
      </c>
      <c r="W1053" t="str">
        <v>a54b6622315e2bf96c8f5656b0a9dd15</v>
      </c>
    </row>
    <row r="1054" spans="1:23" hidden="1" thickBot="1" x14ac:dyDescent="0.4">
      <c r="A1054" s="8" t="s">
        <v>4176</v>
      </c>
      <c r="B1054" s="1" t="s">
        <v>17</v>
      </c>
      <c r="C1054" s="2">
        <v>43107.64644675926</v>
      </c>
      <c r="D1054" s="28">
        <v>43107</v>
      </c>
      <c r="E1054" s="28"/>
      <c r="F1054" s="5" t="s">
        <v>28</v>
      </c>
      <c r="G1054" s="1" t="s">
        <v>4177</v>
      </c>
      <c r="H1054" s="1" t="s">
        <v>518</v>
      </c>
      <c r="I1054" s="1" t="s">
        <v>4178</v>
      </c>
      <c r="J1054" s="39">
        <v>95.9</v>
      </c>
      <c r="K1054" s="1" t="s">
        <v>104</v>
      </c>
      <c r="L1054" s="1" t="s">
        <v>1430</v>
      </c>
      <c r="M1054" s="1" t="s">
        <v>85</v>
      </c>
      <c r="N1054" s="1" t="s">
        <v>521</v>
      </c>
      <c r="O1054" s="1" t="s">
        <v>24</v>
      </c>
      <c r="P1054" s="7">
        <v>1</v>
      </c>
      <c r="Q1054" s="3" t="s">
        <v>107</v>
      </c>
      <c r="R1054" s="10">
        <v>2018</v>
      </c>
      <c r="W1054" t="str">
        <v>3b20452d7bba8f668a7d4a3d67cd7493</v>
      </c>
    </row>
    <row r="1055" spans="1:23" thickBot="1" x14ac:dyDescent="0.4">
      <c r="A1055" s="8" t="s">
        <v>4179</v>
      </c>
      <c r="B1055" s="1" t="s">
        <v>17</v>
      </c>
      <c r="C1055" s="2">
        <v>42755.466956018521</v>
      </c>
      <c r="D1055" s="28">
        <v>42755</v>
      </c>
      <c r="E1055" s="28"/>
      <c r="F1055" s="5" t="s">
        <v>28</v>
      </c>
      <c r="G1055" s="1" t="s">
        <v>4180</v>
      </c>
      <c r="H1055" s="1" t="s">
        <v>4181</v>
      </c>
      <c r="I1055" s="1" t="s">
        <v>4182</v>
      </c>
      <c r="J1055" s="39">
        <v>598.4</v>
      </c>
      <c r="K1055" s="1" t="s">
        <v>249</v>
      </c>
      <c r="L1055" s="1" t="s">
        <v>1105</v>
      </c>
      <c r="M1055" s="1" t="s">
        <v>126</v>
      </c>
      <c r="N1055" s="1" t="s">
        <v>814</v>
      </c>
      <c r="O1055" s="1" t="s">
        <v>106</v>
      </c>
      <c r="P1055" s="7">
        <v>1</v>
      </c>
      <c r="Q1055" s="3" t="s">
        <v>717</v>
      </c>
      <c r="R1055" s="10">
        <v>2017</v>
      </c>
      <c r="W1055" t="str">
        <v>22aa0b4e8c7855fd8d534a7692579a36</v>
      </c>
    </row>
    <row r="1056" spans="1:23" hidden="1" thickBot="1" x14ac:dyDescent="0.4">
      <c r="A1056" s="8" t="s">
        <v>4183</v>
      </c>
      <c r="B1056" s="1" t="s">
        <v>17</v>
      </c>
      <c r="C1056" s="2">
        <v>43204.367743055554</v>
      </c>
      <c r="D1056" s="28">
        <v>43204</v>
      </c>
      <c r="E1056" s="28"/>
      <c r="F1056" s="5" t="s">
        <v>28</v>
      </c>
      <c r="G1056" s="1" t="s">
        <v>4184</v>
      </c>
      <c r="H1056" s="1" t="s">
        <v>4185</v>
      </c>
      <c r="I1056" s="1" t="s">
        <v>4186</v>
      </c>
      <c r="J1056" s="39">
        <v>30.49</v>
      </c>
      <c r="K1056" s="1" t="s">
        <v>1435</v>
      </c>
      <c r="L1056" s="1" t="s">
        <v>3724</v>
      </c>
      <c r="M1056" s="1" t="s">
        <v>85</v>
      </c>
      <c r="N1056" s="1" t="s">
        <v>50</v>
      </c>
      <c r="O1056" s="1" t="s">
        <v>24</v>
      </c>
      <c r="P1056" s="7">
        <v>4</v>
      </c>
      <c r="Q1056" s="3" t="s">
        <v>36</v>
      </c>
      <c r="R1056" s="10">
        <v>2018</v>
      </c>
      <c r="W1056" t="str">
        <v>02a001cb5f40b1fee4f0375c89cce463</v>
      </c>
    </row>
    <row r="1057" spans="1:23" hidden="1" thickBot="1" x14ac:dyDescent="0.4">
      <c r="A1057" s="8" t="s">
        <v>4187</v>
      </c>
      <c r="B1057" s="1" t="s">
        <v>17</v>
      </c>
      <c r="C1057" s="2">
        <v>43149.418275462966</v>
      </c>
      <c r="D1057" s="28">
        <v>43149</v>
      </c>
      <c r="E1057" s="28"/>
      <c r="F1057" s="5" t="s">
        <v>28</v>
      </c>
      <c r="G1057" s="1" t="s">
        <v>4188</v>
      </c>
      <c r="H1057" s="1" t="s">
        <v>469</v>
      </c>
      <c r="I1057" s="1" t="s">
        <v>4189</v>
      </c>
      <c r="J1057" s="39">
        <v>99.9</v>
      </c>
      <c r="K1057" s="1" t="s">
        <v>75</v>
      </c>
      <c r="L1057" s="1" t="s">
        <v>1614</v>
      </c>
      <c r="M1057" s="1" t="s">
        <v>35</v>
      </c>
      <c r="N1057" s="1" t="s">
        <v>77</v>
      </c>
      <c r="O1057" s="1" t="s">
        <v>78</v>
      </c>
      <c r="P1057" s="7">
        <v>2</v>
      </c>
      <c r="Q1057" s="3" t="s">
        <v>69</v>
      </c>
      <c r="R1057" s="10">
        <v>2018</v>
      </c>
      <c r="W1057" t="str">
        <v>d93b84ebf9409dbec57fb2ac291d9b67</v>
      </c>
    </row>
    <row r="1058" spans="1:23" hidden="1" thickBot="1" x14ac:dyDescent="0.4">
      <c r="A1058" s="8" t="s">
        <v>4190</v>
      </c>
      <c r="B1058" s="1" t="s">
        <v>17</v>
      </c>
      <c r="C1058" s="2">
        <v>43123.783090277779</v>
      </c>
      <c r="D1058" s="28">
        <v>43123</v>
      </c>
      <c r="E1058" s="28"/>
      <c r="F1058" s="5" t="s">
        <v>18</v>
      </c>
      <c r="G1058" s="1" t="s">
        <v>4191</v>
      </c>
      <c r="H1058" s="1" t="s">
        <v>3232</v>
      </c>
      <c r="I1058" s="1" t="s">
        <v>4192</v>
      </c>
      <c r="J1058" s="39">
        <v>49</v>
      </c>
      <c r="K1058" s="1" t="s">
        <v>249</v>
      </c>
      <c r="L1058" s="1" t="s">
        <v>2530</v>
      </c>
      <c r="M1058" s="1" t="s">
        <v>1146</v>
      </c>
      <c r="N1058" s="1" t="s">
        <v>286</v>
      </c>
      <c r="O1058" s="1" t="s">
        <v>287</v>
      </c>
      <c r="P1058" s="7">
        <v>1</v>
      </c>
      <c r="Q1058" s="3" t="s">
        <v>107</v>
      </c>
      <c r="R1058" s="10">
        <v>2018</v>
      </c>
      <c r="W1058" t="str">
        <v>d37d89dd6d36e423ff7296dc9482c53e</v>
      </c>
    </row>
    <row r="1059" spans="1:23" hidden="1" thickBot="1" x14ac:dyDescent="0.4">
      <c r="A1059" s="8" t="s">
        <v>4193</v>
      </c>
      <c r="B1059" s="1" t="s">
        <v>17</v>
      </c>
      <c r="C1059" s="2">
        <v>43135.925081018519</v>
      </c>
      <c r="D1059" s="28">
        <v>43135</v>
      </c>
      <c r="E1059" s="28"/>
      <c r="F1059" s="5" t="s">
        <v>28</v>
      </c>
      <c r="G1059" s="1" t="s">
        <v>4194</v>
      </c>
      <c r="H1059" s="1" t="s">
        <v>4195</v>
      </c>
      <c r="I1059" s="1" t="s">
        <v>4196</v>
      </c>
      <c r="J1059" s="39">
        <v>280</v>
      </c>
      <c r="K1059" s="1" t="s">
        <v>55</v>
      </c>
      <c r="L1059" s="1" t="s">
        <v>1292</v>
      </c>
      <c r="M1059" s="1" t="s">
        <v>920</v>
      </c>
      <c r="N1059" s="1" t="s">
        <v>696</v>
      </c>
      <c r="O1059" s="1" t="s">
        <v>24</v>
      </c>
      <c r="P1059" s="7">
        <v>2</v>
      </c>
      <c r="Q1059" s="3" t="s">
        <v>69</v>
      </c>
      <c r="R1059" s="10">
        <v>2018</v>
      </c>
      <c r="W1059" t="str">
        <v>f93c4c6491ecf4b1f3980d36ed6dd943</v>
      </c>
    </row>
    <row r="1060" spans="1:23" hidden="1" thickBot="1" x14ac:dyDescent="0.4">
      <c r="A1060" s="8" t="s">
        <v>4197</v>
      </c>
      <c r="B1060" s="1" t="s">
        <v>17</v>
      </c>
      <c r="C1060" s="2">
        <v>43264.309618055559</v>
      </c>
      <c r="D1060" s="28">
        <v>43264</v>
      </c>
      <c r="E1060" s="28"/>
      <c r="F1060" s="5" t="s">
        <v>28</v>
      </c>
      <c r="G1060" s="1" t="s">
        <v>4198</v>
      </c>
      <c r="H1060" s="1" t="s">
        <v>4199</v>
      </c>
      <c r="I1060" s="1" t="s">
        <v>4200</v>
      </c>
      <c r="J1060" s="39">
        <v>99</v>
      </c>
      <c r="K1060" s="1" t="s">
        <v>55</v>
      </c>
      <c r="L1060" s="1" t="s">
        <v>286</v>
      </c>
      <c r="M1060" s="1" t="s">
        <v>287</v>
      </c>
      <c r="N1060" s="1" t="s">
        <v>286</v>
      </c>
      <c r="O1060" s="1" t="s">
        <v>287</v>
      </c>
      <c r="P1060" s="7">
        <v>6</v>
      </c>
      <c r="Q1060" s="3" t="s">
        <v>57</v>
      </c>
      <c r="R1060" s="10">
        <v>2018</v>
      </c>
      <c r="W1060" t="str">
        <v>0ed85071f4330f23eb0a71d4c26ded6a</v>
      </c>
    </row>
    <row r="1061" spans="1:23" hidden="1" thickBot="1" x14ac:dyDescent="0.4">
      <c r="A1061" s="8" t="s">
        <v>4201</v>
      </c>
      <c r="B1061" s="1" t="s">
        <v>17</v>
      </c>
      <c r="C1061" s="2">
        <v>43331.75949074074</v>
      </c>
      <c r="D1061" s="28">
        <v>43331</v>
      </c>
      <c r="E1061" s="28"/>
      <c r="F1061" s="5" t="s">
        <v>28</v>
      </c>
      <c r="G1061" s="1" t="s">
        <v>4202</v>
      </c>
      <c r="H1061" s="1" t="s">
        <v>4203</v>
      </c>
      <c r="I1061" s="1" t="s">
        <v>4204</v>
      </c>
      <c r="J1061" s="39">
        <v>12.5</v>
      </c>
      <c r="K1061" s="1" t="s">
        <v>75</v>
      </c>
      <c r="L1061" s="1" t="s">
        <v>1532</v>
      </c>
      <c r="M1061" s="1" t="s">
        <v>24</v>
      </c>
      <c r="N1061" s="1" t="s">
        <v>50</v>
      </c>
      <c r="O1061" s="1" t="s">
        <v>24</v>
      </c>
      <c r="P1061" s="7">
        <v>8</v>
      </c>
      <c r="Q1061" s="3" t="s">
        <v>234</v>
      </c>
      <c r="R1061" s="10">
        <v>2018</v>
      </c>
      <c r="W1061" t="str">
        <v>6087c740ddca7b0c465bda072107a1a9</v>
      </c>
    </row>
    <row r="1062" spans="1:23" hidden="1" thickBot="1" x14ac:dyDescent="0.4">
      <c r="A1062" s="8" t="s">
        <v>4205</v>
      </c>
      <c r="B1062" s="1" t="s">
        <v>17</v>
      </c>
      <c r="C1062" s="2">
        <v>43081.354525462964</v>
      </c>
      <c r="D1062" s="28">
        <v>43081</v>
      </c>
      <c r="E1062" s="28"/>
      <c r="F1062" s="5" t="s">
        <v>28</v>
      </c>
      <c r="G1062" s="1" t="s">
        <v>4206</v>
      </c>
      <c r="H1062" s="1" t="s">
        <v>4207</v>
      </c>
      <c r="I1062" s="1" t="s">
        <v>4208</v>
      </c>
      <c r="J1062" s="39">
        <v>28.9</v>
      </c>
      <c r="K1062" s="1" t="s">
        <v>55</v>
      </c>
      <c r="L1062" s="1" t="s">
        <v>23</v>
      </c>
      <c r="M1062" s="1" t="s">
        <v>24</v>
      </c>
      <c r="N1062" s="1" t="s">
        <v>98</v>
      </c>
      <c r="O1062" s="1" t="s">
        <v>24</v>
      </c>
      <c r="P1062" s="7">
        <v>12</v>
      </c>
      <c r="Q1062" s="3" t="s">
        <v>138</v>
      </c>
      <c r="R1062" s="10">
        <v>2017</v>
      </c>
      <c r="W1062" t="str">
        <v>a3b2f732ed4ec79b2aa8ac4a897122a6</v>
      </c>
    </row>
    <row r="1063" spans="1:23" hidden="1" thickBot="1" x14ac:dyDescent="0.4">
      <c r="A1063" s="8" t="s">
        <v>4209</v>
      </c>
      <c r="B1063" s="1" t="s">
        <v>17</v>
      </c>
      <c r="C1063" s="2">
        <v>43102.48877314815</v>
      </c>
      <c r="D1063" s="28">
        <v>43102</v>
      </c>
      <c r="E1063" s="28"/>
      <c r="F1063" s="5" t="s">
        <v>28</v>
      </c>
      <c r="G1063" s="1" t="s">
        <v>4210</v>
      </c>
      <c r="H1063" s="1" t="s">
        <v>3662</v>
      </c>
      <c r="I1063" s="1" t="s">
        <v>4211</v>
      </c>
      <c r="J1063" s="39">
        <v>50.9</v>
      </c>
      <c r="K1063" s="1" t="s">
        <v>32</v>
      </c>
      <c r="L1063" s="1" t="s">
        <v>34</v>
      </c>
      <c r="M1063" s="1" t="s">
        <v>35</v>
      </c>
      <c r="N1063" s="1" t="s">
        <v>50</v>
      </c>
      <c r="O1063" s="1" t="s">
        <v>24</v>
      </c>
      <c r="P1063" s="7">
        <v>1</v>
      </c>
      <c r="Q1063" s="3" t="s">
        <v>107</v>
      </c>
      <c r="R1063" s="10">
        <v>2018</v>
      </c>
      <c r="W1063" t="str">
        <v>893e42bf7cf97596e55c45e7788451e4</v>
      </c>
    </row>
    <row r="1064" spans="1:23" hidden="1" thickBot="1" x14ac:dyDescent="0.4">
      <c r="A1064" s="8" t="s">
        <v>4212</v>
      </c>
      <c r="B1064" s="1" t="s">
        <v>17</v>
      </c>
      <c r="C1064" s="2">
        <v>43294.542627314811</v>
      </c>
      <c r="D1064" s="28">
        <v>43294</v>
      </c>
      <c r="E1064" s="28"/>
      <c r="F1064" s="5" t="s">
        <v>28</v>
      </c>
      <c r="G1064" s="1" t="s">
        <v>4213</v>
      </c>
      <c r="H1064" s="1" t="s">
        <v>619</v>
      </c>
      <c r="I1064" s="1" t="s">
        <v>4214</v>
      </c>
      <c r="J1064" s="39">
        <v>38.9</v>
      </c>
      <c r="K1064" s="1" t="s">
        <v>75</v>
      </c>
      <c r="L1064" s="1" t="s">
        <v>4215</v>
      </c>
      <c r="M1064" s="1" t="s">
        <v>78</v>
      </c>
      <c r="N1064" s="1" t="s">
        <v>97</v>
      </c>
      <c r="O1064" s="1" t="s">
        <v>85</v>
      </c>
      <c r="P1064" s="7">
        <v>7</v>
      </c>
      <c r="Q1064" s="3" t="s">
        <v>133</v>
      </c>
      <c r="R1064" s="10">
        <v>2018</v>
      </c>
      <c r="W1064" t="str">
        <v>3d3b13a4414d475f80a8fbc1c5afd1df</v>
      </c>
    </row>
    <row r="1065" spans="1:23" hidden="1" thickBot="1" x14ac:dyDescent="0.4">
      <c r="A1065" s="8" t="s">
        <v>4216</v>
      </c>
      <c r="B1065" s="1" t="s">
        <v>17</v>
      </c>
      <c r="C1065" s="2">
        <v>42903.495856481481</v>
      </c>
      <c r="D1065" s="28">
        <v>42903</v>
      </c>
      <c r="E1065" s="28"/>
      <c r="F1065" s="5" t="s">
        <v>71</v>
      </c>
      <c r="G1065" s="1" t="s">
        <v>4217</v>
      </c>
      <c r="H1065" s="1" t="s">
        <v>4218</v>
      </c>
      <c r="I1065" s="1" t="s">
        <v>4219</v>
      </c>
      <c r="J1065" s="39">
        <v>19.100000000000001</v>
      </c>
      <c r="K1065" s="1" t="s">
        <v>41</v>
      </c>
      <c r="L1065" s="1" t="s">
        <v>939</v>
      </c>
      <c r="M1065" s="1" t="s">
        <v>24</v>
      </c>
      <c r="N1065" s="1" t="s">
        <v>50</v>
      </c>
      <c r="O1065" s="1" t="s">
        <v>24</v>
      </c>
      <c r="P1065" s="7">
        <v>6</v>
      </c>
      <c r="Q1065" s="3" t="s">
        <v>119</v>
      </c>
      <c r="R1065" s="10">
        <v>2017</v>
      </c>
      <c r="W1065" t="str">
        <v>d0b0379d6c107d02aa717e29afa60cb2</v>
      </c>
    </row>
    <row r="1066" spans="1:23" hidden="1" thickBot="1" x14ac:dyDescent="0.4">
      <c r="A1066" s="8" t="s">
        <v>4220</v>
      </c>
      <c r="B1066" s="1" t="s">
        <v>17</v>
      </c>
      <c r="C1066" s="2">
        <v>43165.723020833335</v>
      </c>
      <c r="D1066" s="28">
        <v>43165</v>
      </c>
      <c r="E1066" s="28"/>
      <c r="F1066" s="5" t="s">
        <v>28</v>
      </c>
      <c r="G1066" s="1" t="s">
        <v>4221</v>
      </c>
      <c r="H1066" s="1" t="s">
        <v>168</v>
      </c>
      <c r="I1066" s="1" t="s">
        <v>4222</v>
      </c>
      <c r="J1066" s="39">
        <v>299</v>
      </c>
      <c r="K1066" s="1" t="s">
        <v>41</v>
      </c>
      <c r="L1066" s="1" t="s">
        <v>143</v>
      </c>
      <c r="M1066" s="1" t="s">
        <v>78</v>
      </c>
      <c r="N1066" s="1" t="s">
        <v>91</v>
      </c>
      <c r="O1066" s="1" t="s">
        <v>24</v>
      </c>
      <c r="P1066" s="7">
        <v>3</v>
      </c>
      <c r="Q1066" s="3" t="s">
        <v>200</v>
      </c>
      <c r="R1066" s="10">
        <v>2018</v>
      </c>
      <c r="W1066" t="str">
        <v>fe968a563e6c2d5c98021df7d87ce9c3</v>
      </c>
    </row>
    <row r="1067" spans="1:23" hidden="1" thickBot="1" x14ac:dyDescent="0.4">
      <c r="A1067" s="8" t="s">
        <v>4223</v>
      </c>
      <c r="B1067" s="1" t="s">
        <v>17</v>
      </c>
      <c r="C1067" s="2">
        <v>43085.740833333337</v>
      </c>
      <c r="D1067" s="28">
        <v>43085</v>
      </c>
      <c r="E1067" s="28"/>
      <c r="F1067" s="5" t="s">
        <v>28</v>
      </c>
      <c r="G1067" s="1" t="s">
        <v>4224</v>
      </c>
      <c r="H1067" s="1" t="s">
        <v>4225</v>
      </c>
      <c r="I1067" s="1" t="s">
        <v>4226</v>
      </c>
      <c r="J1067" s="39">
        <v>439</v>
      </c>
      <c r="K1067" s="1" t="s">
        <v>32</v>
      </c>
      <c r="L1067" s="1" t="s">
        <v>23</v>
      </c>
      <c r="M1067" s="1" t="s">
        <v>24</v>
      </c>
      <c r="N1067" s="1" t="s">
        <v>1436</v>
      </c>
      <c r="O1067" s="1" t="s">
        <v>78</v>
      </c>
      <c r="P1067" s="7">
        <v>12</v>
      </c>
      <c r="Q1067" s="3" t="s">
        <v>138</v>
      </c>
      <c r="R1067" s="10">
        <v>2017</v>
      </c>
      <c r="W1067" t="str">
        <v>17dc1e21997af8e93c86d7f7db02565f</v>
      </c>
    </row>
    <row r="1068" spans="1:23" hidden="1" thickBot="1" x14ac:dyDescent="0.4">
      <c r="A1068" s="8" t="s">
        <v>4227</v>
      </c>
      <c r="B1068" s="1" t="s">
        <v>17</v>
      </c>
      <c r="C1068" s="2">
        <v>43038.67391203704</v>
      </c>
      <c r="D1068" s="28">
        <v>43038</v>
      </c>
      <c r="E1068" s="28"/>
      <c r="F1068" s="5" t="s">
        <v>28</v>
      </c>
      <c r="G1068" s="1" t="s">
        <v>4228</v>
      </c>
      <c r="H1068" s="1" t="s">
        <v>4229</v>
      </c>
      <c r="I1068" s="1" t="s">
        <v>4230</v>
      </c>
      <c r="J1068" s="39">
        <v>299</v>
      </c>
      <c r="K1068" s="1" t="s">
        <v>360</v>
      </c>
      <c r="L1068" s="1" t="s">
        <v>182</v>
      </c>
      <c r="M1068" s="1" t="s">
        <v>183</v>
      </c>
      <c r="N1068" s="1" t="s">
        <v>825</v>
      </c>
      <c r="O1068" s="1" t="s">
        <v>24</v>
      </c>
      <c r="P1068" s="7">
        <v>10</v>
      </c>
      <c r="Q1068" s="3" t="s">
        <v>366</v>
      </c>
      <c r="R1068" s="10">
        <v>2017</v>
      </c>
      <c r="W1068" t="str">
        <v>61fbc4a76e5b3db28d2dd737ace32716</v>
      </c>
    </row>
    <row r="1069" spans="1:23" hidden="1" thickBot="1" x14ac:dyDescent="0.4">
      <c r="A1069" s="8" t="s">
        <v>4231</v>
      </c>
      <c r="B1069" s="1" t="s">
        <v>17</v>
      </c>
      <c r="C1069" s="2">
        <v>43223.079548611109</v>
      </c>
      <c r="D1069" s="28">
        <v>43223</v>
      </c>
      <c r="E1069" s="28"/>
      <c r="F1069" s="5" t="s">
        <v>28</v>
      </c>
      <c r="G1069" s="1" t="s">
        <v>4232</v>
      </c>
      <c r="H1069" s="1" t="s">
        <v>4233</v>
      </c>
      <c r="I1069" s="1" t="s">
        <v>4234</v>
      </c>
      <c r="J1069" s="39">
        <v>57.49</v>
      </c>
      <c r="K1069" s="1" t="s">
        <v>796</v>
      </c>
      <c r="L1069" s="1" t="s">
        <v>23</v>
      </c>
      <c r="M1069" s="1" t="s">
        <v>24</v>
      </c>
      <c r="N1069" s="1" t="s">
        <v>50</v>
      </c>
      <c r="O1069" s="1" t="s">
        <v>24</v>
      </c>
      <c r="P1069" s="7">
        <v>5</v>
      </c>
      <c r="Q1069" s="3" t="s">
        <v>26</v>
      </c>
      <c r="R1069" s="10">
        <v>2018</v>
      </c>
      <c r="W1069" t="str">
        <v>33d3d6ef8e5cb45848d12d1a05bc1d1e</v>
      </c>
    </row>
    <row r="1070" spans="1:23" hidden="1" thickBot="1" x14ac:dyDescent="0.4">
      <c r="A1070" s="8" t="s">
        <v>4235</v>
      </c>
      <c r="B1070" s="1" t="s">
        <v>17</v>
      </c>
      <c r="C1070" s="2">
        <v>42804.824699074074</v>
      </c>
      <c r="D1070" s="28">
        <v>42804</v>
      </c>
      <c r="E1070" s="28"/>
      <c r="F1070" s="5" t="s">
        <v>28</v>
      </c>
      <c r="G1070" s="1" t="s">
        <v>4236</v>
      </c>
      <c r="H1070" s="1" t="s">
        <v>4237</v>
      </c>
      <c r="I1070" s="1" t="s">
        <v>4238</v>
      </c>
      <c r="J1070" s="39">
        <v>34.9</v>
      </c>
      <c r="K1070" s="1" t="s">
        <v>153</v>
      </c>
      <c r="L1070" s="1" t="s">
        <v>4239</v>
      </c>
      <c r="M1070" s="1" t="s">
        <v>476</v>
      </c>
      <c r="N1070" s="1" t="s">
        <v>1738</v>
      </c>
      <c r="O1070" s="1" t="s">
        <v>24</v>
      </c>
      <c r="P1070" s="7">
        <v>3</v>
      </c>
      <c r="Q1070" s="3" t="s">
        <v>244</v>
      </c>
      <c r="R1070" s="10">
        <v>2017</v>
      </c>
      <c r="W1070" t="str">
        <v>7a72862f08ad9a6b9debda8e2a65d762</v>
      </c>
    </row>
    <row r="1071" spans="1:23" hidden="1" thickBot="1" x14ac:dyDescent="0.4">
      <c r="A1071" s="8" t="s">
        <v>4240</v>
      </c>
      <c r="B1071" s="1" t="s">
        <v>17</v>
      </c>
      <c r="C1071" s="2">
        <v>43252.415173611109</v>
      </c>
      <c r="D1071" s="28">
        <v>43252</v>
      </c>
      <c r="E1071" s="28"/>
      <c r="F1071" s="5" t="s">
        <v>28</v>
      </c>
      <c r="G1071" s="1" t="s">
        <v>4241</v>
      </c>
      <c r="H1071" s="1" t="s">
        <v>4242</v>
      </c>
      <c r="I1071" s="4" t="s">
        <v>4243</v>
      </c>
      <c r="J1071" s="39">
        <v>849</v>
      </c>
      <c r="K1071" s="1" t="s">
        <v>1435</v>
      </c>
      <c r="L1071" s="1" t="s">
        <v>4244</v>
      </c>
      <c r="M1071" s="1" t="s">
        <v>24</v>
      </c>
      <c r="N1071" s="1" t="s">
        <v>2443</v>
      </c>
      <c r="O1071" s="1" t="s">
        <v>24</v>
      </c>
      <c r="P1071" s="7">
        <v>6</v>
      </c>
      <c r="Q1071" s="3" t="s">
        <v>57</v>
      </c>
      <c r="R1071" s="10">
        <v>2018</v>
      </c>
      <c r="W1071" t="str">
        <v>0818699476819463109688475b808343</v>
      </c>
    </row>
    <row r="1072" spans="1:23" hidden="1" thickBot="1" x14ac:dyDescent="0.4">
      <c r="A1072" s="8" t="s">
        <v>4245</v>
      </c>
      <c r="B1072" s="1" t="s">
        <v>17</v>
      </c>
      <c r="C1072" s="2">
        <v>42944.045925925922</v>
      </c>
      <c r="D1072" s="28">
        <v>42944</v>
      </c>
      <c r="E1072" s="28"/>
      <c r="F1072" s="5" t="s">
        <v>28</v>
      </c>
      <c r="G1072" s="1" t="s">
        <v>1181</v>
      </c>
      <c r="H1072" s="1" t="s">
        <v>1112</v>
      </c>
      <c r="I1072" s="1" t="s">
        <v>4246</v>
      </c>
      <c r="J1072" s="39">
        <v>39.9</v>
      </c>
      <c r="K1072" s="1" t="s">
        <v>96</v>
      </c>
      <c r="L1072" s="1" t="s">
        <v>1183</v>
      </c>
      <c r="M1072" s="1" t="s">
        <v>35</v>
      </c>
      <c r="N1072" s="1" t="s">
        <v>50</v>
      </c>
      <c r="O1072" s="1" t="s">
        <v>24</v>
      </c>
      <c r="P1072" s="7">
        <v>7</v>
      </c>
      <c r="Q1072" s="3" t="s">
        <v>64</v>
      </c>
      <c r="R1072" s="10">
        <v>2017</v>
      </c>
      <c r="W1072" t="str">
        <v>bda572f45be73ea760e1284b291abdca</v>
      </c>
    </row>
    <row r="1073" spans="1:23" hidden="1" thickBot="1" x14ac:dyDescent="0.4">
      <c r="A1073" s="8" t="s">
        <v>4247</v>
      </c>
      <c r="B1073" s="1" t="s">
        <v>17</v>
      </c>
      <c r="C1073" s="2">
        <v>43012.476666666669</v>
      </c>
      <c r="D1073" s="28">
        <v>43012</v>
      </c>
      <c r="E1073" s="28"/>
      <c r="F1073" s="5" t="s">
        <v>28</v>
      </c>
      <c r="G1073" s="1" t="s">
        <v>4248</v>
      </c>
      <c r="H1073" s="1" t="s">
        <v>1654</v>
      </c>
      <c r="I1073" s="1" t="s">
        <v>4249</v>
      </c>
      <c r="J1073" s="39">
        <v>116</v>
      </c>
      <c r="K1073" s="1" t="s">
        <v>1502</v>
      </c>
      <c r="L1073" s="1" t="s">
        <v>34</v>
      </c>
      <c r="M1073" s="1" t="s">
        <v>35</v>
      </c>
      <c r="N1073" s="1" t="s">
        <v>199</v>
      </c>
      <c r="O1073" s="1" t="s">
        <v>24</v>
      </c>
      <c r="P1073" s="7">
        <v>10</v>
      </c>
      <c r="Q1073" s="3" t="s">
        <v>366</v>
      </c>
      <c r="R1073" s="10">
        <v>2017</v>
      </c>
      <c r="W1073" t="str">
        <v>dc8a41c3b06bd915d57fcd0e89973744</v>
      </c>
    </row>
    <row r="1074" spans="1:23" hidden="1" thickBot="1" x14ac:dyDescent="0.4">
      <c r="A1074" s="8" t="s">
        <v>4250</v>
      </c>
      <c r="B1074" s="1" t="s">
        <v>17</v>
      </c>
      <c r="C1074" s="2">
        <v>43228.491018518522</v>
      </c>
      <c r="D1074" s="28">
        <v>43228</v>
      </c>
      <c r="E1074" s="28"/>
      <c r="F1074" s="5" t="s">
        <v>28</v>
      </c>
      <c r="G1074" s="1" t="s">
        <v>3625</v>
      </c>
      <c r="H1074" s="1" t="s">
        <v>3626</v>
      </c>
      <c r="I1074" s="1" t="s">
        <v>4251</v>
      </c>
      <c r="J1074" s="39">
        <v>199.89</v>
      </c>
      <c r="K1074" s="1" t="s">
        <v>32</v>
      </c>
      <c r="L1074" s="1" t="s">
        <v>23</v>
      </c>
      <c r="M1074" s="1" t="s">
        <v>24</v>
      </c>
      <c r="N1074" s="1" t="s">
        <v>1743</v>
      </c>
      <c r="O1074" s="1" t="s">
        <v>24</v>
      </c>
      <c r="P1074" s="7">
        <v>5</v>
      </c>
      <c r="Q1074" s="3" t="s">
        <v>26</v>
      </c>
      <c r="R1074" s="10">
        <v>2018</v>
      </c>
      <c r="W1074" t="str">
        <v>6e8f7f46da15fa56cb1301de370968dc</v>
      </c>
    </row>
    <row r="1075" spans="1:23" hidden="1" thickBot="1" x14ac:dyDescent="0.4">
      <c r="A1075" s="8" t="s">
        <v>4252</v>
      </c>
      <c r="B1075" s="1" t="s">
        <v>17</v>
      </c>
      <c r="C1075" s="2">
        <v>43032.924467592595</v>
      </c>
      <c r="D1075" s="28">
        <v>43032</v>
      </c>
      <c r="E1075" s="28"/>
      <c r="F1075" s="5" t="s">
        <v>28</v>
      </c>
      <c r="G1075" s="1" t="s">
        <v>556</v>
      </c>
      <c r="H1075" s="1" t="s">
        <v>557</v>
      </c>
      <c r="I1075" s="1" t="s">
        <v>4253</v>
      </c>
      <c r="J1075" s="39">
        <v>37.5</v>
      </c>
      <c r="K1075" s="1" t="s">
        <v>22</v>
      </c>
      <c r="L1075" s="1" t="s">
        <v>63</v>
      </c>
      <c r="M1075" s="1" t="s">
        <v>24</v>
      </c>
      <c r="N1075" s="1" t="s">
        <v>560</v>
      </c>
      <c r="O1075" s="1" t="s">
        <v>24</v>
      </c>
      <c r="P1075" s="7">
        <v>10</v>
      </c>
      <c r="Q1075" s="3" t="s">
        <v>366</v>
      </c>
      <c r="R1075" s="10">
        <v>2017</v>
      </c>
      <c r="W1075" t="str">
        <v>b124bd56472af8594cc676a304b3ed74</v>
      </c>
    </row>
    <row r="1076" spans="1:23" hidden="1" thickBot="1" x14ac:dyDescent="0.4">
      <c r="A1076" s="8" t="s">
        <v>4254</v>
      </c>
      <c r="B1076" s="1" t="s">
        <v>17</v>
      </c>
      <c r="C1076" s="2">
        <v>43300.190243055556</v>
      </c>
      <c r="D1076" s="28">
        <v>43300</v>
      </c>
      <c r="E1076" s="28"/>
      <c r="F1076" s="5" t="s">
        <v>18</v>
      </c>
      <c r="G1076" s="1" t="s">
        <v>4255</v>
      </c>
      <c r="H1076" s="1" t="s">
        <v>3191</v>
      </c>
      <c r="I1076" s="1" t="s">
        <v>4256</v>
      </c>
      <c r="J1076" s="39">
        <v>22.9</v>
      </c>
      <c r="K1076" s="1" t="s">
        <v>1435</v>
      </c>
      <c r="L1076" s="1" t="s">
        <v>1532</v>
      </c>
      <c r="M1076" s="1" t="s">
        <v>24</v>
      </c>
      <c r="N1076" s="1" t="s">
        <v>50</v>
      </c>
      <c r="O1076" s="1" t="s">
        <v>24</v>
      </c>
      <c r="P1076" s="7">
        <v>7</v>
      </c>
      <c r="Q1076" s="3" t="s">
        <v>133</v>
      </c>
      <c r="R1076" s="10">
        <v>2018</v>
      </c>
      <c r="W1076" t="str">
        <v>06b8cdbbc86d64ea69af76036c523827</v>
      </c>
    </row>
    <row r="1077" spans="1:23" hidden="1" thickBot="1" x14ac:dyDescent="0.4">
      <c r="A1077" s="8" t="s">
        <v>4257</v>
      </c>
      <c r="B1077" s="1" t="s">
        <v>17</v>
      </c>
      <c r="C1077" s="2">
        <v>43316.976041666669</v>
      </c>
      <c r="D1077" s="28">
        <v>43316</v>
      </c>
      <c r="E1077" s="28"/>
      <c r="F1077" s="5" t="s">
        <v>28</v>
      </c>
      <c r="G1077" s="1" t="s">
        <v>4258</v>
      </c>
      <c r="H1077" s="1" t="s">
        <v>4259</v>
      </c>
      <c r="I1077" s="1" t="s">
        <v>4260</v>
      </c>
      <c r="J1077" s="39">
        <v>99</v>
      </c>
      <c r="K1077" s="1" t="s">
        <v>463</v>
      </c>
      <c r="L1077" s="1" t="s">
        <v>4261</v>
      </c>
      <c r="M1077" s="1" t="s">
        <v>285</v>
      </c>
      <c r="N1077" s="1" t="s">
        <v>1629</v>
      </c>
      <c r="O1077" s="1" t="s">
        <v>24</v>
      </c>
      <c r="P1077" s="7">
        <v>8</v>
      </c>
      <c r="Q1077" s="3" t="s">
        <v>234</v>
      </c>
      <c r="R1077" s="10">
        <v>2018</v>
      </c>
      <c r="W1077" t="str">
        <v>d22e9fa5731b9e30e8b27afcdc2f8563</v>
      </c>
    </row>
    <row r="1078" spans="1:23" hidden="1" thickBot="1" x14ac:dyDescent="0.4">
      <c r="A1078" s="8" t="s">
        <v>4262</v>
      </c>
      <c r="B1078" s="1" t="s">
        <v>17</v>
      </c>
      <c r="C1078" s="2">
        <v>43147.655914351853</v>
      </c>
      <c r="D1078" s="28">
        <v>43147</v>
      </c>
      <c r="E1078" s="28"/>
      <c r="F1078" s="5" t="s">
        <v>28</v>
      </c>
      <c r="G1078" s="1" t="s">
        <v>4263</v>
      </c>
      <c r="H1078" s="1" t="s">
        <v>1646</v>
      </c>
      <c r="I1078" s="1" t="s">
        <v>4264</v>
      </c>
      <c r="J1078" s="39">
        <v>49</v>
      </c>
      <c r="K1078" s="1" t="s">
        <v>1435</v>
      </c>
      <c r="L1078" s="1" t="s">
        <v>4265</v>
      </c>
      <c r="M1078" s="1" t="s">
        <v>126</v>
      </c>
      <c r="N1078" s="1" t="s">
        <v>1649</v>
      </c>
      <c r="O1078" s="1" t="s">
        <v>24</v>
      </c>
      <c r="P1078" s="7">
        <v>2</v>
      </c>
      <c r="Q1078" s="3" t="s">
        <v>69</v>
      </c>
      <c r="R1078" s="10">
        <v>2018</v>
      </c>
      <c r="W1078" t="str">
        <v>72ec72091aea2b3b17c98c71172c4247</v>
      </c>
    </row>
    <row r="1079" spans="1:23" hidden="1" thickBot="1" x14ac:dyDescent="0.4">
      <c r="A1079" s="8" t="s">
        <v>4266</v>
      </c>
      <c r="B1079" s="1" t="s">
        <v>17</v>
      </c>
      <c r="C1079" s="2">
        <v>43081.993483796294</v>
      </c>
      <c r="D1079" s="28">
        <v>43081</v>
      </c>
      <c r="E1079" s="28"/>
      <c r="F1079" s="5" t="s">
        <v>28</v>
      </c>
      <c r="G1079" s="1" t="s">
        <v>4267</v>
      </c>
      <c r="H1079" s="1" t="s">
        <v>609</v>
      </c>
      <c r="I1079" s="1" t="s">
        <v>4268</v>
      </c>
      <c r="J1079" s="39">
        <v>168.9</v>
      </c>
      <c r="K1079" s="1" t="s">
        <v>124</v>
      </c>
      <c r="L1079" s="1" t="s">
        <v>105</v>
      </c>
      <c r="M1079" s="1" t="s">
        <v>106</v>
      </c>
      <c r="N1079" s="1" t="s">
        <v>612</v>
      </c>
      <c r="O1079" s="1" t="s">
        <v>24</v>
      </c>
      <c r="P1079" s="7">
        <v>12</v>
      </c>
      <c r="Q1079" s="3" t="s">
        <v>138</v>
      </c>
      <c r="R1079" s="10">
        <v>2017</v>
      </c>
      <c r="W1079" t="str">
        <v>d6437054670e9395cfaeabb37a69e32b</v>
      </c>
    </row>
    <row r="1080" spans="1:23" hidden="1" thickBot="1" x14ac:dyDescent="0.4">
      <c r="A1080" s="8" t="s">
        <v>4269</v>
      </c>
      <c r="B1080" s="1" t="s">
        <v>17</v>
      </c>
      <c r="C1080" s="2">
        <v>43018.737118055556</v>
      </c>
      <c r="D1080" s="28">
        <v>43018</v>
      </c>
      <c r="E1080" s="28"/>
      <c r="F1080" s="5" t="s">
        <v>28</v>
      </c>
      <c r="G1080" s="1" t="s">
        <v>4270</v>
      </c>
      <c r="H1080" s="1" t="s">
        <v>1406</v>
      </c>
      <c r="I1080" s="1" t="s">
        <v>4271</v>
      </c>
      <c r="J1080" s="39">
        <v>99.99</v>
      </c>
      <c r="K1080" s="1" t="s">
        <v>41</v>
      </c>
      <c r="L1080" s="1" t="s">
        <v>4272</v>
      </c>
      <c r="M1080" s="1" t="s">
        <v>106</v>
      </c>
      <c r="N1080" s="1" t="s">
        <v>91</v>
      </c>
      <c r="O1080" s="1" t="s">
        <v>24</v>
      </c>
      <c r="P1080" s="7">
        <v>10</v>
      </c>
      <c r="Q1080" s="3" t="s">
        <v>366</v>
      </c>
      <c r="R1080" s="10">
        <v>2017</v>
      </c>
      <c r="W1080" t="str">
        <v>067ce97888318cd8d89a45bcb4adc94b</v>
      </c>
    </row>
    <row r="1081" spans="1:23" hidden="1" thickBot="1" x14ac:dyDescent="0.4">
      <c r="A1081" s="8" t="s">
        <v>4273</v>
      </c>
      <c r="B1081" s="1" t="s">
        <v>17</v>
      </c>
      <c r="C1081" s="2">
        <v>43334.00503472222</v>
      </c>
      <c r="D1081" s="28">
        <v>43334</v>
      </c>
      <c r="E1081" s="28"/>
      <c r="F1081" s="5" t="s">
        <v>28</v>
      </c>
      <c r="G1081" s="1" t="s">
        <v>4274</v>
      </c>
      <c r="H1081" s="1" t="s">
        <v>2862</v>
      </c>
      <c r="I1081" s="1" t="s">
        <v>4275</v>
      </c>
      <c r="J1081" s="39">
        <v>44.9</v>
      </c>
      <c r="K1081" s="1" t="s">
        <v>227</v>
      </c>
      <c r="L1081" s="1" t="s">
        <v>2390</v>
      </c>
      <c r="M1081" s="1" t="s">
        <v>540</v>
      </c>
      <c r="N1081" s="1" t="s">
        <v>50</v>
      </c>
      <c r="O1081" s="1" t="s">
        <v>24</v>
      </c>
      <c r="P1081" s="7">
        <v>8</v>
      </c>
      <c r="Q1081" s="3" t="s">
        <v>234</v>
      </c>
      <c r="R1081" s="10">
        <v>2018</v>
      </c>
      <c r="W1081" t="str">
        <v>36a6432a0a4312955a3e57af99e83b80</v>
      </c>
    </row>
    <row r="1082" spans="1:23" hidden="1" thickBot="1" x14ac:dyDescent="0.4">
      <c r="A1082" s="8" t="s">
        <v>4276</v>
      </c>
      <c r="B1082" s="1" t="s">
        <v>17</v>
      </c>
      <c r="C1082" s="2">
        <v>42993.623460648145</v>
      </c>
      <c r="D1082" s="28">
        <v>42993</v>
      </c>
      <c r="E1082" s="28"/>
      <c r="F1082" s="5" t="s">
        <v>28</v>
      </c>
      <c r="G1082" s="1" t="s">
        <v>4277</v>
      </c>
      <c r="H1082" s="1" t="s">
        <v>4278</v>
      </c>
      <c r="I1082" s="1" t="s">
        <v>4279</v>
      </c>
      <c r="J1082" s="39">
        <v>139.9</v>
      </c>
      <c r="K1082" s="1" t="s">
        <v>96</v>
      </c>
      <c r="L1082" s="1" t="s">
        <v>4280</v>
      </c>
      <c r="M1082" s="1" t="s">
        <v>285</v>
      </c>
      <c r="N1082" s="1" t="s">
        <v>1695</v>
      </c>
      <c r="O1082" s="1" t="s">
        <v>85</v>
      </c>
      <c r="P1082" s="7">
        <v>9</v>
      </c>
      <c r="Q1082" s="3" t="s">
        <v>148</v>
      </c>
      <c r="R1082" s="10">
        <v>2017</v>
      </c>
      <c r="W1082" t="str">
        <v>a43f06aa18fbe7db935630bd59aa0cdb</v>
      </c>
    </row>
    <row r="1083" spans="1:23" hidden="1" thickBot="1" x14ac:dyDescent="0.4">
      <c r="A1083" s="9" t="s">
        <v>4281</v>
      </c>
      <c r="B1083" s="1" t="s">
        <v>17</v>
      </c>
      <c r="C1083" s="2">
        <v>43290.370879629627</v>
      </c>
      <c r="D1083" s="28">
        <v>43290</v>
      </c>
      <c r="E1083" s="28"/>
      <c r="F1083" s="5" t="s">
        <v>28</v>
      </c>
      <c r="G1083" s="1" t="s">
        <v>4282</v>
      </c>
      <c r="H1083" s="1" t="s">
        <v>2334</v>
      </c>
      <c r="I1083" s="1" t="s">
        <v>4283</v>
      </c>
      <c r="J1083" s="39">
        <v>19.989999999999998</v>
      </c>
      <c r="K1083" s="1" t="s">
        <v>429</v>
      </c>
      <c r="L1083" s="1" t="s">
        <v>4284</v>
      </c>
      <c r="M1083" s="1" t="s">
        <v>488</v>
      </c>
      <c r="N1083" s="1" t="s">
        <v>118</v>
      </c>
      <c r="O1083" s="1" t="s">
        <v>24</v>
      </c>
      <c r="P1083" s="7">
        <v>7</v>
      </c>
      <c r="Q1083" s="3" t="s">
        <v>133</v>
      </c>
      <c r="R1083" s="10">
        <v>2018</v>
      </c>
      <c r="W1083" t="str">
        <v>30597e915fa41c74c59cf5f8ce640d3d</v>
      </c>
    </row>
    <row r="1084" spans="1:23" hidden="1" thickBot="1" x14ac:dyDescent="0.4">
      <c r="A1084" s="8" t="s">
        <v>4285</v>
      </c>
      <c r="B1084" s="1" t="s">
        <v>17</v>
      </c>
      <c r="C1084" s="2">
        <v>43233.924340277779</v>
      </c>
      <c r="D1084" s="28">
        <v>43233</v>
      </c>
      <c r="E1084" s="28"/>
      <c r="F1084" s="5" t="s">
        <v>28</v>
      </c>
      <c r="G1084" s="1" t="s">
        <v>4286</v>
      </c>
      <c r="H1084" s="1" t="s">
        <v>4287</v>
      </c>
      <c r="I1084" s="1" t="s">
        <v>4288</v>
      </c>
      <c r="J1084" s="39">
        <v>129.9</v>
      </c>
      <c r="K1084" s="1" t="s">
        <v>96</v>
      </c>
      <c r="L1084" s="1" t="s">
        <v>1465</v>
      </c>
      <c r="M1084" s="1" t="s">
        <v>106</v>
      </c>
      <c r="N1084" s="1" t="s">
        <v>706</v>
      </c>
      <c r="O1084" s="1" t="s">
        <v>24</v>
      </c>
      <c r="P1084" s="7">
        <v>5</v>
      </c>
      <c r="Q1084" s="3" t="s">
        <v>26</v>
      </c>
      <c r="R1084" s="10">
        <v>2018</v>
      </c>
      <c r="W1084" t="str">
        <v>652ddc0265fbed072d7b31433f9842a0</v>
      </c>
    </row>
    <row r="1085" spans="1:23" hidden="1" thickBot="1" x14ac:dyDescent="0.4">
      <c r="A1085" s="8" t="s">
        <v>4289</v>
      </c>
      <c r="B1085" s="1" t="s">
        <v>17</v>
      </c>
      <c r="C1085" s="2">
        <v>43048.440821759257</v>
      </c>
      <c r="D1085" s="28">
        <v>43048</v>
      </c>
      <c r="E1085" s="28"/>
      <c r="F1085" s="5" t="s">
        <v>28</v>
      </c>
      <c r="G1085" s="1" t="s">
        <v>4290</v>
      </c>
      <c r="H1085" s="1" t="s">
        <v>416</v>
      </c>
      <c r="I1085" s="1" t="s">
        <v>4291</v>
      </c>
      <c r="J1085" s="39">
        <v>219</v>
      </c>
      <c r="K1085" s="1" t="s">
        <v>124</v>
      </c>
      <c r="L1085" s="1" t="s">
        <v>34</v>
      </c>
      <c r="M1085" s="1" t="s">
        <v>35</v>
      </c>
      <c r="N1085" s="1" t="s">
        <v>419</v>
      </c>
      <c r="O1085" s="1" t="s">
        <v>24</v>
      </c>
      <c r="P1085" s="7">
        <v>11</v>
      </c>
      <c r="Q1085" s="3" t="s">
        <v>99</v>
      </c>
      <c r="R1085" s="10">
        <v>2017</v>
      </c>
      <c r="W1085" t="str">
        <v>e32a917953bcef4f0dc22172bb6dec57</v>
      </c>
    </row>
    <row r="1086" spans="1:23" hidden="1" thickBot="1" x14ac:dyDescent="0.4">
      <c r="A1086" s="8" t="s">
        <v>4292</v>
      </c>
      <c r="B1086" s="1" t="s">
        <v>17</v>
      </c>
      <c r="C1086" s="2">
        <v>43223.889270833337</v>
      </c>
      <c r="D1086" s="28">
        <v>43223</v>
      </c>
      <c r="E1086" s="28"/>
      <c r="F1086" s="5" t="s">
        <v>28</v>
      </c>
      <c r="G1086" s="1" t="s">
        <v>4293</v>
      </c>
      <c r="H1086" s="1" t="s">
        <v>4294</v>
      </c>
      <c r="I1086" s="1" t="s">
        <v>4295</v>
      </c>
      <c r="J1086" s="39">
        <v>159.9</v>
      </c>
      <c r="K1086" s="1" t="s">
        <v>2308</v>
      </c>
      <c r="L1086" s="1" t="s">
        <v>4296</v>
      </c>
      <c r="M1086" s="1" t="s">
        <v>488</v>
      </c>
      <c r="N1086" s="1" t="s">
        <v>4297</v>
      </c>
      <c r="O1086" s="1" t="s">
        <v>24</v>
      </c>
      <c r="P1086" s="7">
        <v>5</v>
      </c>
      <c r="Q1086" s="3" t="s">
        <v>26</v>
      </c>
      <c r="R1086" s="10">
        <v>2018</v>
      </c>
      <c r="W1086" t="str">
        <v>d869e173d8657184421f2f2a939f9e24</v>
      </c>
    </row>
    <row r="1087" spans="1:23" hidden="1" thickBot="1" x14ac:dyDescent="0.4">
      <c r="A1087" s="8" t="s">
        <v>4298</v>
      </c>
      <c r="B1087" s="1" t="s">
        <v>17</v>
      </c>
      <c r="C1087" s="2">
        <v>43263.735497685186</v>
      </c>
      <c r="D1087" s="28">
        <v>43263</v>
      </c>
      <c r="E1087" s="28"/>
      <c r="F1087" s="5" t="s">
        <v>28</v>
      </c>
      <c r="G1087" s="1" t="s">
        <v>394</v>
      </c>
      <c r="H1087" s="1" t="s">
        <v>395</v>
      </c>
      <c r="I1087" s="1" t="s">
        <v>4299</v>
      </c>
      <c r="J1087" s="39">
        <v>129</v>
      </c>
      <c r="K1087" s="1" t="s">
        <v>41</v>
      </c>
      <c r="L1087" s="1" t="s">
        <v>733</v>
      </c>
      <c r="M1087" s="1" t="s">
        <v>24</v>
      </c>
      <c r="N1087" s="1" t="s">
        <v>398</v>
      </c>
      <c r="O1087" s="1" t="s">
        <v>126</v>
      </c>
      <c r="P1087" s="7">
        <v>6</v>
      </c>
      <c r="Q1087" s="3" t="s">
        <v>57</v>
      </c>
      <c r="R1087" s="10">
        <v>2018</v>
      </c>
      <c r="W1087" t="str">
        <v>8f702483ec7aee668f059ef71fc07a5c</v>
      </c>
    </row>
    <row r="1088" spans="1:23" hidden="1" thickBot="1" x14ac:dyDescent="0.4">
      <c r="A1088" s="8" t="s">
        <v>4300</v>
      </c>
      <c r="B1088" s="1" t="s">
        <v>17</v>
      </c>
      <c r="C1088" s="2">
        <v>43067.426655092589</v>
      </c>
      <c r="D1088" s="28">
        <v>43067</v>
      </c>
      <c r="E1088" s="28"/>
      <c r="F1088" s="5" t="s">
        <v>28</v>
      </c>
      <c r="G1088" s="1" t="s">
        <v>4301</v>
      </c>
      <c r="H1088" s="1" t="s">
        <v>461</v>
      </c>
      <c r="I1088" s="1" t="s">
        <v>4302</v>
      </c>
      <c r="J1088" s="39">
        <v>179</v>
      </c>
      <c r="K1088" s="1" t="s">
        <v>463</v>
      </c>
      <c r="L1088" s="1" t="s">
        <v>34</v>
      </c>
      <c r="M1088" s="1" t="s">
        <v>35</v>
      </c>
      <c r="N1088" s="1" t="s">
        <v>464</v>
      </c>
      <c r="O1088" s="1" t="s">
        <v>24</v>
      </c>
      <c r="P1088" s="7">
        <v>11</v>
      </c>
      <c r="Q1088" s="3" t="s">
        <v>99</v>
      </c>
      <c r="R1088" s="10">
        <v>2017</v>
      </c>
      <c r="W1088" t="str">
        <v>512ba2efae3409f37660ce26199b32aa</v>
      </c>
    </row>
    <row r="1089" spans="1:23" hidden="1" thickBot="1" x14ac:dyDescent="0.4">
      <c r="A1089" s="8" t="s">
        <v>4303</v>
      </c>
      <c r="B1089" s="1" t="s">
        <v>17</v>
      </c>
      <c r="C1089" s="2">
        <v>43191.457106481481</v>
      </c>
      <c r="D1089" s="28">
        <v>43191</v>
      </c>
      <c r="E1089" s="28"/>
      <c r="F1089" s="5" t="s">
        <v>28</v>
      </c>
      <c r="G1089" s="1" t="s">
        <v>4304</v>
      </c>
      <c r="H1089" s="1" t="s">
        <v>524</v>
      </c>
      <c r="I1089" s="1" t="s">
        <v>4305</v>
      </c>
      <c r="J1089" s="39">
        <v>143.80000000000001</v>
      </c>
      <c r="K1089" s="1" t="s">
        <v>227</v>
      </c>
      <c r="L1089" s="1" t="s">
        <v>4306</v>
      </c>
      <c r="M1089" s="1" t="s">
        <v>285</v>
      </c>
      <c r="N1089" s="1" t="s">
        <v>98</v>
      </c>
      <c r="O1089" s="1" t="s">
        <v>24</v>
      </c>
      <c r="P1089" s="7">
        <v>4</v>
      </c>
      <c r="Q1089" s="3" t="s">
        <v>36</v>
      </c>
      <c r="R1089" s="10">
        <v>2018</v>
      </c>
      <c r="W1089" t="str">
        <v>1e43c5d72ad6fada7f0db1ca30ea0ab9</v>
      </c>
    </row>
    <row r="1090" spans="1:23" hidden="1" thickBot="1" x14ac:dyDescent="0.4">
      <c r="A1090" s="8" t="s">
        <v>4307</v>
      </c>
      <c r="B1090" s="1" t="s">
        <v>17</v>
      </c>
      <c r="C1090" s="2">
        <v>43062.947488425925</v>
      </c>
      <c r="D1090" s="28">
        <v>43062</v>
      </c>
      <c r="E1090" s="28"/>
      <c r="F1090" s="5" t="s">
        <v>71</v>
      </c>
      <c r="G1090" s="1" t="s">
        <v>4308</v>
      </c>
      <c r="H1090" s="1" t="s">
        <v>4309</v>
      </c>
      <c r="I1090" s="1" t="s">
        <v>4310</v>
      </c>
      <c r="J1090" s="39">
        <v>159.9</v>
      </c>
      <c r="K1090" s="1" t="s">
        <v>96</v>
      </c>
      <c r="L1090" s="1" t="s">
        <v>797</v>
      </c>
      <c r="M1090" s="1" t="s">
        <v>285</v>
      </c>
      <c r="N1090" s="1" t="s">
        <v>534</v>
      </c>
      <c r="O1090" s="1" t="s">
        <v>24</v>
      </c>
      <c r="P1090" s="7">
        <v>11</v>
      </c>
      <c r="Q1090" s="3" t="s">
        <v>99</v>
      </c>
      <c r="R1090" s="10">
        <v>2017</v>
      </c>
      <c r="W1090" t="str">
        <v>82e070eba489c61a48344dcd12ecaada</v>
      </c>
    </row>
    <row r="1091" spans="1:23" hidden="1" thickBot="1" x14ac:dyDescent="0.4">
      <c r="A1091" s="8" t="s">
        <v>4311</v>
      </c>
      <c r="B1091" s="1" t="s">
        <v>17</v>
      </c>
      <c r="C1091" s="2">
        <v>43130.914155092592</v>
      </c>
      <c r="D1091" s="28">
        <v>43130</v>
      </c>
      <c r="E1091" s="28"/>
      <c r="F1091" s="5" t="s">
        <v>28</v>
      </c>
      <c r="G1091" s="1" t="s">
        <v>4312</v>
      </c>
      <c r="H1091" s="1" t="s">
        <v>1300</v>
      </c>
      <c r="I1091" s="1" t="s">
        <v>4313</v>
      </c>
      <c r="J1091" s="39">
        <v>21.99</v>
      </c>
      <c r="K1091" s="1" t="s">
        <v>429</v>
      </c>
      <c r="L1091" s="1" t="s">
        <v>2681</v>
      </c>
      <c r="M1091" s="1" t="s">
        <v>24</v>
      </c>
      <c r="N1091" s="1" t="s">
        <v>50</v>
      </c>
      <c r="O1091" s="1" t="s">
        <v>24</v>
      </c>
      <c r="P1091" s="7">
        <v>1</v>
      </c>
      <c r="Q1091" s="3" t="s">
        <v>107</v>
      </c>
      <c r="R1091" s="10">
        <v>2018</v>
      </c>
      <c r="W1091" t="str">
        <v>2f783e7dd705688d34e7d8b9e5a3e33a</v>
      </c>
    </row>
    <row r="1092" spans="1:23" hidden="1" thickBot="1" x14ac:dyDescent="0.4">
      <c r="A1092" s="8" t="s">
        <v>4314</v>
      </c>
      <c r="B1092" s="1" t="s">
        <v>17</v>
      </c>
      <c r="C1092" s="2">
        <v>43235.787407407406</v>
      </c>
      <c r="D1092" s="28">
        <v>43235</v>
      </c>
      <c r="E1092" s="28"/>
      <c r="F1092" s="5" t="s">
        <v>28</v>
      </c>
      <c r="G1092" s="1" t="s">
        <v>4315</v>
      </c>
      <c r="H1092" s="1" t="s">
        <v>4316</v>
      </c>
      <c r="I1092" s="1" t="s">
        <v>4317</v>
      </c>
      <c r="J1092" s="39">
        <v>24</v>
      </c>
      <c r="K1092" s="1" t="s">
        <v>104</v>
      </c>
      <c r="L1092" s="1" t="s">
        <v>23</v>
      </c>
      <c r="M1092" s="1" t="s">
        <v>24</v>
      </c>
      <c r="N1092" s="1" t="s">
        <v>50</v>
      </c>
      <c r="O1092" s="1" t="s">
        <v>24</v>
      </c>
      <c r="P1092" s="7">
        <v>5</v>
      </c>
      <c r="Q1092" s="3" t="s">
        <v>26</v>
      </c>
      <c r="R1092" s="10">
        <v>2018</v>
      </c>
      <c r="W1092" t="str">
        <v>d507676f180057d8346291ab234c201a</v>
      </c>
    </row>
    <row r="1093" spans="1:23" hidden="1" thickBot="1" x14ac:dyDescent="0.4">
      <c r="A1093" s="8" t="s">
        <v>4318</v>
      </c>
      <c r="B1093" s="1" t="s">
        <v>17</v>
      </c>
      <c r="C1093" s="2">
        <v>42869.968298611115</v>
      </c>
      <c r="D1093" s="28">
        <v>42869</v>
      </c>
      <c r="E1093" s="28"/>
      <c r="F1093" s="5" t="s">
        <v>28</v>
      </c>
      <c r="G1093" s="1" t="s">
        <v>4319</v>
      </c>
      <c r="H1093" s="1" t="s">
        <v>3200</v>
      </c>
      <c r="I1093" s="1" t="s">
        <v>4320</v>
      </c>
      <c r="J1093" s="39">
        <v>599.99</v>
      </c>
      <c r="K1093" s="1" t="s">
        <v>32</v>
      </c>
      <c r="L1093" s="1" t="s">
        <v>4321</v>
      </c>
      <c r="M1093" s="1" t="s">
        <v>859</v>
      </c>
      <c r="N1093" s="1" t="s">
        <v>50</v>
      </c>
      <c r="O1093" s="1" t="s">
        <v>24</v>
      </c>
      <c r="P1093" s="7">
        <v>5</v>
      </c>
      <c r="Q1093" s="3" t="s">
        <v>185</v>
      </c>
      <c r="R1093" s="10">
        <v>2017</v>
      </c>
      <c r="W1093" t="str">
        <v>9f1c165cccc244ac8d0e3a1f2d3a296b</v>
      </c>
    </row>
    <row r="1094" spans="1:23" hidden="1" thickBot="1" x14ac:dyDescent="0.4">
      <c r="A1094" s="8" t="s">
        <v>4322</v>
      </c>
      <c r="B1094" s="1" t="s">
        <v>17</v>
      </c>
      <c r="C1094" s="2">
        <v>42988.526226851849</v>
      </c>
      <c r="D1094" s="28">
        <v>42988</v>
      </c>
      <c r="E1094" s="28"/>
      <c r="F1094" s="5" t="s">
        <v>71</v>
      </c>
      <c r="G1094" s="1" t="s">
        <v>4323</v>
      </c>
      <c r="H1094" s="1" t="s">
        <v>4324</v>
      </c>
      <c r="I1094" s="1" t="s">
        <v>4325</v>
      </c>
      <c r="J1094" s="39">
        <v>42.69</v>
      </c>
      <c r="K1094" s="1" t="s">
        <v>55</v>
      </c>
      <c r="L1094" s="1" t="s">
        <v>23</v>
      </c>
      <c r="M1094" s="1" t="s">
        <v>24</v>
      </c>
      <c r="N1094" s="1" t="s">
        <v>4326</v>
      </c>
      <c r="O1094" s="1" t="s">
        <v>126</v>
      </c>
      <c r="P1094" s="7">
        <v>9</v>
      </c>
      <c r="Q1094" s="3" t="s">
        <v>148</v>
      </c>
      <c r="R1094" s="10">
        <v>2017</v>
      </c>
      <c r="W1094" t="str">
        <v>ddff0e1a8a73007a387e5edb05973958</v>
      </c>
    </row>
    <row r="1095" spans="1:23" hidden="1" thickBot="1" x14ac:dyDescent="0.4">
      <c r="A1095" s="8" t="s">
        <v>4327</v>
      </c>
      <c r="B1095" s="1" t="s">
        <v>17</v>
      </c>
      <c r="C1095" s="2">
        <v>42999.553888888891</v>
      </c>
      <c r="D1095" s="28">
        <v>42999</v>
      </c>
      <c r="E1095" s="28"/>
      <c r="F1095" s="5" t="s">
        <v>28</v>
      </c>
      <c r="G1095" s="1" t="s">
        <v>4328</v>
      </c>
      <c r="H1095" s="1" t="s">
        <v>4329</v>
      </c>
      <c r="I1095" s="1" t="s">
        <v>4330</v>
      </c>
      <c r="J1095" s="39">
        <v>20.3</v>
      </c>
      <c r="K1095" s="1" t="s">
        <v>83</v>
      </c>
      <c r="L1095" s="1" t="s">
        <v>98</v>
      </c>
      <c r="M1095" s="1" t="s">
        <v>24</v>
      </c>
      <c r="N1095" s="1" t="s">
        <v>696</v>
      </c>
      <c r="O1095" s="1" t="s">
        <v>24</v>
      </c>
      <c r="P1095" s="7">
        <v>9</v>
      </c>
      <c r="Q1095" s="3" t="s">
        <v>148</v>
      </c>
      <c r="R1095" s="10">
        <v>2017</v>
      </c>
      <c r="W1095" t="str">
        <v>656990431532493653f3cabd289b023e</v>
      </c>
    </row>
    <row r="1096" spans="1:23" hidden="1" thickBot="1" x14ac:dyDescent="0.4">
      <c r="A1096" s="8" t="s">
        <v>4331</v>
      </c>
      <c r="B1096" s="1" t="s">
        <v>17</v>
      </c>
      <c r="C1096" s="2">
        <v>43095.776041666664</v>
      </c>
      <c r="D1096" s="28">
        <v>43095</v>
      </c>
      <c r="E1096" s="28"/>
      <c r="F1096" s="5" t="s">
        <v>71</v>
      </c>
      <c r="G1096" s="1" t="s">
        <v>4332</v>
      </c>
      <c r="H1096" s="1" t="s">
        <v>840</v>
      </c>
      <c r="I1096" s="1" t="s">
        <v>4333</v>
      </c>
      <c r="J1096" s="39">
        <v>569</v>
      </c>
      <c r="K1096" s="1" t="s">
        <v>842</v>
      </c>
      <c r="L1096" s="1" t="s">
        <v>4334</v>
      </c>
      <c r="M1096" s="1" t="s">
        <v>85</v>
      </c>
      <c r="N1096" s="1" t="s">
        <v>844</v>
      </c>
      <c r="O1096" s="1" t="s">
        <v>78</v>
      </c>
      <c r="P1096" s="7">
        <v>12</v>
      </c>
      <c r="Q1096" s="3" t="s">
        <v>138</v>
      </c>
      <c r="R1096" s="10">
        <v>2017</v>
      </c>
      <c r="W1096" t="str">
        <v>d5f143e9c159a5f1c33f7477c89db770</v>
      </c>
    </row>
    <row r="1097" spans="1:23" hidden="1" thickBot="1" x14ac:dyDescent="0.4">
      <c r="A1097" s="8" t="s">
        <v>4335</v>
      </c>
      <c r="B1097" s="1" t="s">
        <v>17</v>
      </c>
      <c r="C1097" s="2">
        <v>42946.385324074072</v>
      </c>
      <c r="D1097" s="28">
        <v>42946</v>
      </c>
      <c r="E1097" s="28"/>
      <c r="F1097" s="5" t="s">
        <v>28</v>
      </c>
      <c r="G1097" s="1" t="s">
        <v>4336</v>
      </c>
      <c r="H1097" s="1" t="s">
        <v>188</v>
      </c>
      <c r="I1097" s="1" t="s">
        <v>4337</v>
      </c>
      <c r="J1097" s="39">
        <v>69.88</v>
      </c>
      <c r="K1097" s="1" t="s">
        <v>22</v>
      </c>
      <c r="L1097" s="1" t="s">
        <v>397</v>
      </c>
      <c r="M1097" s="1" t="s">
        <v>24</v>
      </c>
      <c r="N1097" s="1" t="s">
        <v>91</v>
      </c>
      <c r="O1097" s="1" t="s">
        <v>24</v>
      </c>
      <c r="P1097" s="7">
        <v>7</v>
      </c>
      <c r="Q1097" s="3" t="s">
        <v>64</v>
      </c>
      <c r="R1097" s="10">
        <v>2017</v>
      </c>
      <c r="W1097" t="str">
        <v>bb0053cdec4b5850b4682e029eb3347f</v>
      </c>
    </row>
    <row r="1098" spans="1:23" hidden="1" thickBot="1" x14ac:dyDescent="0.4">
      <c r="A1098" s="8" t="s">
        <v>4338</v>
      </c>
      <c r="B1098" s="1" t="s">
        <v>17</v>
      </c>
      <c r="C1098" s="2">
        <v>43052.757627314815</v>
      </c>
      <c r="D1098" s="28">
        <v>43052</v>
      </c>
      <c r="E1098" s="28"/>
      <c r="F1098" s="5" t="s">
        <v>28</v>
      </c>
      <c r="G1098" s="1" t="s">
        <v>4339</v>
      </c>
      <c r="H1098" s="1" t="s">
        <v>661</v>
      </c>
      <c r="I1098" s="4" t="s">
        <v>4340</v>
      </c>
      <c r="J1098" s="39">
        <v>19.899999999999999</v>
      </c>
      <c r="K1098" s="1" t="s">
        <v>104</v>
      </c>
      <c r="L1098" s="1" t="s">
        <v>658</v>
      </c>
      <c r="M1098" s="1" t="s">
        <v>24</v>
      </c>
      <c r="N1098" s="1" t="s">
        <v>77</v>
      </c>
      <c r="O1098" s="1" t="s">
        <v>78</v>
      </c>
      <c r="P1098" s="7">
        <v>11</v>
      </c>
      <c r="Q1098" s="3" t="s">
        <v>99</v>
      </c>
      <c r="R1098" s="10">
        <v>2017</v>
      </c>
      <c r="W1098" t="str">
        <v>6dc3e3b2cee53031d832943548d16db9</v>
      </c>
    </row>
    <row r="1099" spans="1:23" hidden="1" thickBot="1" x14ac:dyDescent="0.4">
      <c r="A1099" s="8" t="s">
        <v>4341</v>
      </c>
      <c r="B1099" s="1" t="s">
        <v>17</v>
      </c>
      <c r="C1099" s="2">
        <v>43094.695613425924</v>
      </c>
      <c r="D1099" s="28">
        <v>43094</v>
      </c>
      <c r="E1099" s="28"/>
      <c r="F1099" s="5" t="s">
        <v>28</v>
      </c>
      <c r="G1099" s="1" t="s">
        <v>4342</v>
      </c>
      <c r="H1099" s="1" t="s">
        <v>2965</v>
      </c>
      <c r="I1099" s="1" t="s">
        <v>4343</v>
      </c>
      <c r="J1099" s="39">
        <v>110</v>
      </c>
      <c r="K1099" s="1" t="s">
        <v>299</v>
      </c>
      <c r="L1099" s="1" t="s">
        <v>4344</v>
      </c>
      <c r="M1099" s="1" t="s">
        <v>106</v>
      </c>
      <c r="N1099" s="1" t="s">
        <v>2967</v>
      </c>
      <c r="O1099" s="1" t="s">
        <v>78</v>
      </c>
      <c r="P1099" s="7">
        <v>12</v>
      </c>
      <c r="Q1099" s="3" t="s">
        <v>138</v>
      </c>
      <c r="R1099" s="10">
        <v>2017</v>
      </c>
      <c r="W1099" t="str">
        <v>8765e80c5981076aac63e83d338df0e7</v>
      </c>
    </row>
    <row r="1100" spans="1:23" hidden="1" thickBot="1" x14ac:dyDescent="0.4">
      <c r="A1100" s="8" t="s">
        <v>4345</v>
      </c>
      <c r="B1100" s="1" t="s">
        <v>17</v>
      </c>
      <c r="C1100" s="2">
        <v>43042.925844907404</v>
      </c>
      <c r="D1100" s="28">
        <v>43042</v>
      </c>
      <c r="E1100" s="28"/>
      <c r="F1100" s="5" t="s">
        <v>28</v>
      </c>
      <c r="G1100" s="1" t="s">
        <v>4346</v>
      </c>
      <c r="H1100" s="1" t="s">
        <v>892</v>
      </c>
      <c r="I1100" s="1" t="s">
        <v>4347</v>
      </c>
      <c r="J1100" s="39">
        <v>177</v>
      </c>
      <c r="K1100" s="1" t="s">
        <v>75</v>
      </c>
      <c r="L1100" s="1" t="s">
        <v>3304</v>
      </c>
      <c r="M1100" s="1" t="s">
        <v>3305</v>
      </c>
      <c r="N1100" s="1" t="s">
        <v>199</v>
      </c>
      <c r="O1100" s="1" t="s">
        <v>24</v>
      </c>
      <c r="P1100" s="7">
        <v>11</v>
      </c>
      <c r="Q1100" s="3" t="s">
        <v>99</v>
      </c>
      <c r="R1100" s="10">
        <v>2017</v>
      </c>
      <c r="W1100" t="str">
        <v>811ecf2dd75f2d765763c2c20c539cdf</v>
      </c>
    </row>
    <row r="1101" spans="1:23" hidden="1" thickBot="1" x14ac:dyDescent="0.4">
      <c r="A1101" s="8" t="s">
        <v>4348</v>
      </c>
      <c r="B1101" s="1" t="s">
        <v>17</v>
      </c>
      <c r="C1101" s="2">
        <v>43217.409826388888</v>
      </c>
      <c r="D1101" s="28">
        <v>43217</v>
      </c>
      <c r="E1101" s="28"/>
      <c r="F1101" s="5" t="s">
        <v>28</v>
      </c>
      <c r="G1101" s="1" t="s">
        <v>4349</v>
      </c>
      <c r="H1101" s="1" t="s">
        <v>4350</v>
      </c>
      <c r="I1101" s="1" t="s">
        <v>4351</v>
      </c>
      <c r="J1101" s="39">
        <v>159.99</v>
      </c>
      <c r="K1101" s="1" t="s">
        <v>227</v>
      </c>
      <c r="L1101" s="1" t="s">
        <v>4352</v>
      </c>
      <c r="M1101" s="1" t="s">
        <v>35</v>
      </c>
      <c r="N1101" s="1" t="s">
        <v>25</v>
      </c>
      <c r="O1101" s="1" t="s">
        <v>24</v>
      </c>
      <c r="P1101" s="7">
        <v>4</v>
      </c>
      <c r="Q1101" s="3" t="s">
        <v>36</v>
      </c>
      <c r="R1101" s="10">
        <v>2018</v>
      </c>
      <c r="W1101" t="str">
        <v>d6a9b94fe86c050b0b1f7d62a98579c9</v>
      </c>
    </row>
    <row r="1102" spans="1:23" hidden="1" thickBot="1" x14ac:dyDescent="0.4">
      <c r="A1102" s="8" t="s">
        <v>4353</v>
      </c>
      <c r="B1102" s="1" t="s">
        <v>17</v>
      </c>
      <c r="C1102" s="2">
        <v>43305.671273148146</v>
      </c>
      <c r="D1102" s="28">
        <v>43305</v>
      </c>
      <c r="E1102" s="28"/>
      <c r="F1102" s="5" t="s">
        <v>28</v>
      </c>
      <c r="G1102" s="1" t="s">
        <v>4354</v>
      </c>
      <c r="H1102" s="1" t="s">
        <v>174</v>
      </c>
      <c r="I1102" s="1" t="s">
        <v>4355</v>
      </c>
      <c r="J1102" s="39">
        <v>105</v>
      </c>
      <c r="K1102" s="1" t="s">
        <v>22</v>
      </c>
      <c r="L1102" s="1" t="s">
        <v>34</v>
      </c>
      <c r="M1102" s="1" t="s">
        <v>35</v>
      </c>
      <c r="N1102" s="1" t="s">
        <v>50</v>
      </c>
      <c r="O1102" s="1" t="s">
        <v>24</v>
      </c>
      <c r="P1102" s="7">
        <v>7</v>
      </c>
      <c r="Q1102" s="3" t="s">
        <v>133</v>
      </c>
      <c r="R1102" s="10">
        <v>2018</v>
      </c>
      <c r="W1102" t="str">
        <v>a41222506c789f70f25201004288819a</v>
      </c>
    </row>
    <row r="1103" spans="1:23" hidden="1" thickBot="1" x14ac:dyDescent="0.4">
      <c r="A1103" s="8" t="s">
        <v>4356</v>
      </c>
      <c r="B1103" s="1" t="s">
        <v>17</v>
      </c>
      <c r="C1103" s="2">
        <v>43017.707372685189</v>
      </c>
      <c r="D1103" s="28">
        <v>43017</v>
      </c>
      <c r="E1103" s="28"/>
      <c r="F1103" s="5" t="s">
        <v>28</v>
      </c>
      <c r="G1103" s="1" t="s">
        <v>4357</v>
      </c>
      <c r="H1103" s="1" t="s">
        <v>699</v>
      </c>
      <c r="I1103" s="1" t="s">
        <v>4358</v>
      </c>
      <c r="J1103" s="39">
        <v>174</v>
      </c>
      <c r="K1103" s="1" t="s">
        <v>249</v>
      </c>
      <c r="L1103" s="1" t="s">
        <v>1172</v>
      </c>
      <c r="M1103" s="1" t="s">
        <v>24</v>
      </c>
      <c r="N1103" s="1" t="s">
        <v>77</v>
      </c>
      <c r="O1103" s="1" t="s">
        <v>78</v>
      </c>
      <c r="P1103" s="7">
        <v>10</v>
      </c>
      <c r="Q1103" s="3" t="s">
        <v>366</v>
      </c>
      <c r="R1103" s="10">
        <v>2017</v>
      </c>
      <c r="W1103" t="str">
        <v>b830f1009892772f1ef2dafa14f4d937</v>
      </c>
    </row>
    <row r="1104" spans="1:23" hidden="1" thickBot="1" x14ac:dyDescent="0.4">
      <c r="A1104" s="8" t="s">
        <v>4359</v>
      </c>
      <c r="B1104" s="1" t="s">
        <v>17</v>
      </c>
      <c r="C1104" s="2">
        <v>43319.87394675926</v>
      </c>
      <c r="D1104" s="28">
        <v>43319</v>
      </c>
      <c r="E1104" s="28"/>
      <c r="F1104" s="5" t="s">
        <v>28</v>
      </c>
      <c r="G1104" s="1" t="s">
        <v>4360</v>
      </c>
      <c r="H1104" s="1" t="s">
        <v>573</v>
      </c>
      <c r="I1104" s="1" t="s">
        <v>4361</v>
      </c>
      <c r="J1104" s="39">
        <v>94.9</v>
      </c>
      <c r="K1104" s="1" t="s">
        <v>411</v>
      </c>
      <c r="L1104" s="1" t="s">
        <v>689</v>
      </c>
      <c r="M1104" s="1" t="s">
        <v>85</v>
      </c>
      <c r="N1104" s="1" t="s">
        <v>576</v>
      </c>
      <c r="O1104" s="1" t="s">
        <v>85</v>
      </c>
      <c r="P1104" s="7">
        <v>8</v>
      </c>
      <c r="Q1104" s="3" t="s">
        <v>234</v>
      </c>
      <c r="R1104" s="10">
        <v>2018</v>
      </c>
      <c r="W1104" t="str">
        <v>dbfe4e468c74ac901314aac3d2915e40</v>
      </c>
    </row>
    <row r="1105" spans="1:23" hidden="1" thickBot="1" x14ac:dyDescent="0.4">
      <c r="A1105" s="8" t="s">
        <v>4362</v>
      </c>
      <c r="B1105" s="1" t="s">
        <v>17</v>
      </c>
      <c r="C1105" s="2">
        <v>42814.825844907406</v>
      </c>
      <c r="D1105" s="28">
        <v>42814</v>
      </c>
      <c r="E1105" s="28"/>
      <c r="F1105" s="5" t="s">
        <v>71</v>
      </c>
      <c r="G1105" s="1" t="s">
        <v>3854</v>
      </c>
      <c r="H1105" s="1" t="s">
        <v>713</v>
      </c>
      <c r="I1105" s="1" t="s">
        <v>4363</v>
      </c>
      <c r="J1105" s="39">
        <v>103.97</v>
      </c>
      <c r="K1105" s="1" t="s">
        <v>715</v>
      </c>
      <c r="L1105" s="1" t="s">
        <v>3312</v>
      </c>
      <c r="M1105" s="1" t="s">
        <v>24</v>
      </c>
      <c r="N1105" s="1" t="s">
        <v>716</v>
      </c>
      <c r="O1105" s="1" t="s">
        <v>24</v>
      </c>
      <c r="P1105" s="7">
        <v>3</v>
      </c>
      <c r="Q1105" s="3" t="s">
        <v>244</v>
      </c>
      <c r="R1105" s="10">
        <v>2017</v>
      </c>
      <c r="W1105" t="str">
        <v>43e4d5ff99bd1ca2d1cecbbf81067f4d</v>
      </c>
    </row>
    <row r="1106" spans="1:23" hidden="1" thickBot="1" x14ac:dyDescent="0.4">
      <c r="A1106" s="8" t="s">
        <v>4364</v>
      </c>
      <c r="B1106" s="1" t="s">
        <v>17</v>
      </c>
      <c r="C1106" s="2">
        <v>42898.84375</v>
      </c>
      <c r="D1106" s="28">
        <v>42898</v>
      </c>
      <c r="E1106" s="28"/>
      <c r="F1106" s="5" t="s">
        <v>28</v>
      </c>
      <c r="G1106" s="1" t="s">
        <v>4365</v>
      </c>
      <c r="H1106" s="1" t="s">
        <v>803</v>
      </c>
      <c r="I1106" s="1" t="s">
        <v>4366</v>
      </c>
      <c r="J1106" s="39">
        <v>19.899999999999999</v>
      </c>
      <c r="K1106" s="1" t="s">
        <v>429</v>
      </c>
      <c r="L1106" s="1" t="s">
        <v>4367</v>
      </c>
      <c r="M1106" s="1" t="s">
        <v>126</v>
      </c>
      <c r="N1106" s="1" t="s">
        <v>50</v>
      </c>
      <c r="O1106" s="1" t="s">
        <v>24</v>
      </c>
      <c r="P1106" s="7">
        <v>6</v>
      </c>
      <c r="Q1106" s="3" t="s">
        <v>119</v>
      </c>
      <c r="R1106" s="10">
        <v>2017</v>
      </c>
      <c r="W1106" t="str">
        <v>2c36a11b47ea60c4f373b5891a8d8488</v>
      </c>
    </row>
    <row r="1107" spans="1:23" hidden="1" thickBot="1" x14ac:dyDescent="0.4">
      <c r="A1107" s="8" t="s">
        <v>4368</v>
      </c>
      <c r="B1107" s="1" t="s">
        <v>1193</v>
      </c>
      <c r="C1107" s="2">
        <v>43198.068831018521</v>
      </c>
      <c r="D1107" s="28">
        <v>43198</v>
      </c>
      <c r="E1107" s="28"/>
      <c r="F1107" s="5" t="s">
        <v>28</v>
      </c>
      <c r="G1107" s="1" t="s">
        <v>4369</v>
      </c>
      <c r="H1107" s="1" t="s">
        <v>3705</v>
      </c>
      <c r="I1107" s="1" t="s">
        <v>4370</v>
      </c>
      <c r="J1107" s="39">
        <v>101</v>
      </c>
      <c r="K1107" s="1" t="s">
        <v>153</v>
      </c>
      <c r="L1107" s="1" t="s">
        <v>4371</v>
      </c>
      <c r="M1107" s="1" t="s">
        <v>553</v>
      </c>
      <c r="N1107" s="1" t="s">
        <v>3708</v>
      </c>
      <c r="O1107" s="1" t="s">
        <v>1146</v>
      </c>
      <c r="P1107" s="7">
        <v>4</v>
      </c>
      <c r="Q1107" s="3" t="s">
        <v>36</v>
      </c>
      <c r="R1107" s="10">
        <v>2018</v>
      </c>
      <c r="W1107" t="str">
        <v>3f9c0ca2b7837ae6d1c8fa78e9b8e139</v>
      </c>
    </row>
    <row r="1108" spans="1:23" hidden="1" thickBot="1" x14ac:dyDescent="0.4">
      <c r="A1108" s="8" t="s">
        <v>4372</v>
      </c>
      <c r="B1108" s="1" t="s">
        <v>17</v>
      </c>
      <c r="C1108" s="2">
        <v>43199.726631944446</v>
      </c>
      <c r="D1108" s="28">
        <v>43199</v>
      </c>
      <c r="E1108" s="28"/>
      <c r="F1108" s="5" t="s">
        <v>372</v>
      </c>
      <c r="G1108" s="1" t="s">
        <v>4373</v>
      </c>
      <c r="H1108" s="1" t="s">
        <v>2283</v>
      </c>
      <c r="I1108" s="1" t="s">
        <v>4374</v>
      </c>
      <c r="J1108" s="39">
        <v>9.99</v>
      </c>
      <c r="K1108" s="1" t="s">
        <v>117</v>
      </c>
      <c r="L1108" s="1" t="s">
        <v>4375</v>
      </c>
      <c r="M1108" s="1" t="s">
        <v>35</v>
      </c>
      <c r="N1108" s="1" t="s">
        <v>766</v>
      </c>
      <c r="O1108" s="1" t="s">
        <v>35</v>
      </c>
      <c r="P1108" s="7">
        <v>4</v>
      </c>
      <c r="Q1108" s="3" t="s">
        <v>36</v>
      </c>
      <c r="R1108" s="10">
        <v>2018</v>
      </c>
      <c r="W1108" t="str">
        <v>d1da39d6d643a11a4083de84d30996a9</v>
      </c>
    </row>
    <row r="1109" spans="1:23" hidden="1" thickBot="1" x14ac:dyDescent="0.4">
      <c r="A1109" s="8" t="s">
        <v>4376</v>
      </c>
      <c r="B1109" s="1" t="s">
        <v>241</v>
      </c>
      <c r="C1109" s="2">
        <v>42880.963935185187</v>
      </c>
      <c r="D1109" s="28">
        <v>42880</v>
      </c>
      <c r="E1109" s="28"/>
      <c r="F1109" s="5"/>
      <c r="G1109" s="1"/>
      <c r="H1109" s="1"/>
      <c r="I1109" s="1" t="s">
        <v>4377</v>
      </c>
      <c r="J1109" s="39"/>
      <c r="K1109" s="1"/>
      <c r="L1109" s="1" t="s">
        <v>4378</v>
      </c>
      <c r="M1109" s="1" t="s">
        <v>85</v>
      </c>
      <c r="N1109" s="1"/>
      <c r="O1109" s="1"/>
      <c r="P1109" s="7">
        <v>5</v>
      </c>
      <c r="Q1109" s="3" t="s">
        <v>185</v>
      </c>
      <c r="R1109" s="10">
        <v>2017</v>
      </c>
      <c r="W1109" t="str">
        <v>1ddedd282e921efe5e3e931f5a1369d9</v>
      </c>
    </row>
    <row r="1110" spans="1:23" hidden="1" thickBot="1" x14ac:dyDescent="0.4">
      <c r="A1110" s="8" t="s">
        <v>4379</v>
      </c>
      <c r="B1110" s="1" t="s">
        <v>17</v>
      </c>
      <c r="C1110" s="2">
        <v>42817.519363425927</v>
      </c>
      <c r="D1110" s="28">
        <v>42817</v>
      </c>
      <c r="E1110" s="28"/>
      <c r="F1110" s="5" t="s">
        <v>28</v>
      </c>
      <c r="G1110" s="1" t="s">
        <v>4380</v>
      </c>
      <c r="H1110" s="1" t="s">
        <v>4381</v>
      </c>
      <c r="I1110" s="1" t="s">
        <v>4382</v>
      </c>
      <c r="J1110" s="39">
        <v>17.989999999999998</v>
      </c>
      <c r="K1110" s="1"/>
      <c r="L1110" s="1" t="s">
        <v>23</v>
      </c>
      <c r="M1110" s="1" t="s">
        <v>24</v>
      </c>
      <c r="N1110" s="1" t="s">
        <v>4383</v>
      </c>
      <c r="O1110" s="1" t="s">
        <v>106</v>
      </c>
      <c r="P1110" s="7">
        <v>3</v>
      </c>
      <c r="Q1110" s="3" t="s">
        <v>244</v>
      </c>
      <c r="R1110" s="10">
        <v>2017</v>
      </c>
      <c r="W1110" t="str">
        <v>dfe5a841c2bc48efa0553f264e4d3190</v>
      </c>
    </row>
    <row r="1111" spans="1:23" hidden="1" thickBot="1" x14ac:dyDescent="0.4">
      <c r="A1111" s="8" t="s">
        <v>4384</v>
      </c>
      <c r="B1111" s="1" t="s">
        <v>17</v>
      </c>
      <c r="C1111" s="2">
        <v>43195.818206018521</v>
      </c>
      <c r="D1111" s="28">
        <v>43195</v>
      </c>
      <c r="E1111" s="28"/>
      <c r="F1111" s="5" t="s">
        <v>28</v>
      </c>
      <c r="G1111" s="1" t="s">
        <v>363</v>
      </c>
      <c r="H1111" s="1" t="s">
        <v>364</v>
      </c>
      <c r="I1111" s="1" t="s">
        <v>4385</v>
      </c>
      <c r="J1111" s="39">
        <v>169.99</v>
      </c>
      <c r="K1111" s="1" t="s">
        <v>249</v>
      </c>
      <c r="L1111" s="1" t="s">
        <v>4386</v>
      </c>
      <c r="M1111" s="1" t="s">
        <v>35</v>
      </c>
      <c r="N1111" s="1" t="s">
        <v>50</v>
      </c>
      <c r="O1111" s="1" t="s">
        <v>24</v>
      </c>
      <c r="P1111" s="7">
        <v>4</v>
      </c>
      <c r="Q1111" s="3" t="s">
        <v>36</v>
      </c>
      <c r="R1111" s="10">
        <v>2018</v>
      </c>
      <c r="W1111" t="str">
        <v>e79e9586e0286172870edc4c3f428966</v>
      </c>
    </row>
    <row r="1112" spans="1:23" hidden="1" thickBot="1" x14ac:dyDescent="0.4">
      <c r="A1112" s="9" t="s">
        <v>4387</v>
      </c>
      <c r="B1112" s="1" t="s">
        <v>17</v>
      </c>
      <c r="C1112" s="2">
        <v>42958.903055555558</v>
      </c>
      <c r="D1112" s="28">
        <v>42958</v>
      </c>
      <c r="E1112" s="28"/>
      <c r="F1112" s="5" t="s">
        <v>28</v>
      </c>
      <c r="G1112" s="1" t="s">
        <v>4388</v>
      </c>
      <c r="H1112" s="1" t="s">
        <v>619</v>
      </c>
      <c r="I1112" s="1" t="s">
        <v>4389</v>
      </c>
      <c r="J1112" s="39">
        <v>27.9</v>
      </c>
      <c r="K1112" s="1" t="s">
        <v>75</v>
      </c>
      <c r="L1112" s="1" t="s">
        <v>23</v>
      </c>
      <c r="M1112" s="1" t="s">
        <v>24</v>
      </c>
      <c r="N1112" s="1" t="s">
        <v>97</v>
      </c>
      <c r="O1112" s="1" t="s">
        <v>85</v>
      </c>
      <c r="P1112" s="7">
        <v>8</v>
      </c>
      <c r="Q1112" s="3" t="s">
        <v>44</v>
      </c>
      <c r="R1112" s="10">
        <v>2017</v>
      </c>
      <c r="W1112" t="str">
        <v>453e76957c508954ea1916f4ea18739e</v>
      </c>
    </row>
    <row r="1113" spans="1:23" hidden="1" thickBot="1" x14ac:dyDescent="0.4">
      <c r="A1113" s="8" t="s">
        <v>4390</v>
      </c>
      <c r="B1113" s="1" t="s">
        <v>17</v>
      </c>
      <c r="C1113" s="2">
        <v>43318.737372685187</v>
      </c>
      <c r="D1113" s="28">
        <v>43318</v>
      </c>
      <c r="E1113" s="28"/>
      <c r="F1113" s="5" t="s">
        <v>28</v>
      </c>
      <c r="G1113" s="1" t="s">
        <v>4391</v>
      </c>
      <c r="H1113" s="1" t="s">
        <v>4392</v>
      </c>
      <c r="I1113" s="1" t="s">
        <v>4393</v>
      </c>
      <c r="J1113" s="39">
        <v>15.55</v>
      </c>
      <c r="K1113" s="1" t="s">
        <v>55</v>
      </c>
      <c r="L1113" s="1" t="s">
        <v>23</v>
      </c>
      <c r="M1113" s="1" t="s">
        <v>24</v>
      </c>
      <c r="N1113" s="1" t="s">
        <v>50</v>
      </c>
      <c r="O1113" s="1" t="s">
        <v>24</v>
      </c>
      <c r="P1113" s="7">
        <v>8</v>
      </c>
      <c r="Q1113" s="3" t="s">
        <v>234</v>
      </c>
      <c r="R1113" s="10">
        <v>2018</v>
      </c>
      <c r="W1113" t="str">
        <v>837b75362f8a7c08c85182dfd16cb72d</v>
      </c>
    </row>
    <row r="1114" spans="1:23" hidden="1" thickBot="1" x14ac:dyDescent="0.4">
      <c r="A1114" s="8" t="s">
        <v>4394</v>
      </c>
      <c r="B1114" s="1" t="s">
        <v>17</v>
      </c>
      <c r="C1114" s="2">
        <v>43162.398090277777</v>
      </c>
      <c r="D1114" s="28">
        <v>43162</v>
      </c>
      <c r="E1114" s="28"/>
      <c r="F1114" s="5" t="s">
        <v>28</v>
      </c>
      <c r="G1114" s="1" t="s">
        <v>4395</v>
      </c>
      <c r="H1114" s="1" t="s">
        <v>829</v>
      </c>
      <c r="I1114" s="1" t="s">
        <v>4396</v>
      </c>
      <c r="J1114" s="39">
        <v>369.9</v>
      </c>
      <c r="K1114" s="1" t="s">
        <v>3473</v>
      </c>
      <c r="L1114" s="1" t="s">
        <v>1183</v>
      </c>
      <c r="M1114" s="1" t="s">
        <v>35</v>
      </c>
      <c r="N1114" s="1" t="s">
        <v>831</v>
      </c>
      <c r="O1114" s="1" t="s">
        <v>126</v>
      </c>
      <c r="P1114" s="7">
        <v>3</v>
      </c>
      <c r="Q1114" s="3" t="s">
        <v>200</v>
      </c>
      <c r="R1114" s="10">
        <v>2018</v>
      </c>
      <c r="W1114" t="str">
        <v>624ffe16156e4aac5b9ec7ac27ed23c6</v>
      </c>
    </row>
    <row r="1115" spans="1:23" hidden="1" thickBot="1" x14ac:dyDescent="0.4">
      <c r="A1115" s="8" t="s">
        <v>4397</v>
      </c>
      <c r="B1115" s="1" t="s">
        <v>17</v>
      </c>
      <c r="C1115" s="2">
        <v>43146.793275462966</v>
      </c>
      <c r="D1115" s="28">
        <v>43146</v>
      </c>
      <c r="E1115" s="28"/>
      <c r="F1115" s="5" t="s">
        <v>28</v>
      </c>
      <c r="G1115" s="1" t="s">
        <v>4398</v>
      </c>
      <c r="H1115" s="1" t="s">
        <v>4399</v>
      </c>
      <c r="I1115" s="1" t="s">
        <v>4400</v>
      </c>
      <c r="J1115" s="39">
        <v>19.899999999999999</v>
      </c>
      <c r="K1115" s="1" t="s">
        <v>55</v>
      </c>
      <c r="L1115" s="1" t="s">
        <v>286</v>
      </c>
      <c r="M1115" s="1" t="s">
        <v>287</v>
      </c>
      <c r="N1115" s="1" t="s">
        <v>4401</v>
      </c>
      <c r="O1115" s="1" t="s">
        <v>24</v>
      </c>
      <c r="P1115" s="7">
        <v>2</v>
      </c>
      <c r="Q1115" s="3" t="s">
        <v>69</v>
      </c>
      <c r="R1115" s="10">
        <v>2018</v>
      </c>
      <c r="W1115" t="str">
        <v>954ecf032c0fbd43696c6b12baaa293b</v>
      </c>
    </row>
    <row r="1116" spans="1:23" hidden="1" thickBot="1" x14ac:dyDescent="0.4">
      <c r="A1116" s="8" t="s">
        <v>4402</v>
      </c>
      <c r="B1116" s="1" t="s">
        <v>17</v>
      </c>
      <c r="C1116" s="2">
        <v>43087.307546296295</v>
      </c>
      <c r="D1116" s="28">
        <v>43087</v>
      </c>
      <c r="E1116" s="28"/>
      <c r="F1116" s="5" t="s">
        <v>28</v>
      </c>
      <c r="G1116" s="1" t="s">
        <v>4403</v>
      </c>
      <c r="H1116" s="1" t="s">
        <v>4404</v>
      </c>
      <c r="I1116" s="1" t="s">
        <v>4405</v>
      </c>
      <c r="J1116" s="39">
        <v>73.989999999999995</v>
      </c>
      <c r="K1116" s="1" t="s">
        <v>55</v>
      </c>
      <c r="L1116" s="1" t="s">
        <v>23</v>
      </c>
      <c r="M1116" s="1" t="s">
        <v>24</v>
      </c>
      <c r="N1116" s="1" t="s">
        <v>453</v>
      </c>
      <c r="O1116" s="1" t="s">
        <v>24</v>
      </c>
      <c r="P1116" s="7">
        <v>12</v>
      </c>
      <c r="Q1116" s="3" t="s">
        <v>138</v>
      </c>
      <c r="R1116" s="10">
        <v>2017</v>
      </c>
      <c r="W1116" t="str">
        <v>eed4f2d2a85ee44d1b55652ec08dc645</v>
      </c>
    </row>
    <row r="1117" spans="1:23" hidden="1" thickBot="1" x14ac:dyDescent="0.4">
      <c r="A1117" s="8" t="s">
        <v>4406</v>
      </c>
      <c r="B1117" s="1" t="s">
        <v>17</v>
      </c>
      <c r="C1117" s="2">
        <v>43311.399571759262</v>
      </c>
      <c r="D1117" s="28">
        <v>43311</v>
      </c>
      <c r="E1117" s="28"/>
      <c r="F1117" s="5" t="s">
        <v>28</v>
      </c>
      <c r="G1117" s="1" t="s">
        <v>4407</v>
      </c>
      <c r="H1117" s="1" t="s">
        <v>812</v>
      </c>
      <c r="I1117" s="1" t="s">
        <v>4408</v>
      </c>
      <c r="J1117" s="39">
        <v>69.900000000000006</v>
      </c>
      <c r="K1117" s="1" t="s">
        <v>75</v>
      </c>
      <c r="L1117" s="1" t="s">
        <v>1937</v>
      </c>
      <c r="M1117" s="1" t="s">
        <v>24</v>
      </c>
      <c r="N1117" s="1" t="s">
        <v>105</v>
      </c>
      <c r="O1117" s="1" t="s">
        <v>106</v>
      </c>
      <c r="P1117" s="7">
        <v>7</v>
      </c>
      <c r="Q1117" s="3" t="s">
        <v>133</v>
      </c>
      <c r="R1117" s="10">
        <v>2018</v>
      </c>
      <c r="W1117" t="str">
        <v>38f774e2c34f2f57819fda4fe0de9d56</v>
      </c>
    </row>
    <row r="1118" spans="1:23" hidden="1" thickBot="1" x14ac:dyDescent="0.4">
      <c r="A1118" s="8" t="s">
        <v>4409</v>
      </c>
      <c r="B1118" s="1" t="s">
        <v>17</v>
      </c>
      <c r="C1118" s="2">
        <v>43158.405856481484</v>
      </c>
      <c r="D1118" s="28">
        <v>43158</v>
      </c>
      <c r="E1118" s="28"/>
      <c r="F1118" s="5" t="s">
        <v>28</v>
      </c>
      <c r="G1118" s="1" t="s">
        <v>2708</v>
      </c>
      <c r="H1118" s="1" t="s">
        <v>661</v>
      </c>
      <c r="I1118" s="1" t="s">
        <v>4410</v>
      </c>
      <c r="J1118" s="39">
        <v>19.899999999999999</v>
      </c>
      <c r="K1118" s="1" t="s">
        <v>104</v>
      </c>
      <c r="L1118" s="1" t="s">
        <v>4411</v>
      </c>
      <c r="M1118" s="1" t="s">
        <v>78</v>
      </c>
      <c r="N1118" s="1" t="s">
        <v>77</v>
      </c>
      <c r="O1118" s="1" t="s">
        <v>78</v>
      </c>
      <c r="P1118" s="7">
        <v>2</v>
      </c>
      <c r="Q1118" s="3" t="s">
        <v>69</v>
      </c>
      <c r="R1118" s="10">
        <v>2018</v>
      </c>
      <c r="W1118" t="str">
        <v>73bc7197ab48ef03213b1a5e92c6437d</v>
      </c>
    </row>
    <row r="1119" spans="1:23" hidden="1" thickBot="1" x14ac:dyDescent="0.4">
      <c r="A1119" s="8" t="s">
        <v>4412</v>
      </c>
      <c r="B1119" s="1" t="s">
        <v>17</v>
      </c>
      <c r="C1119" s="2">
        <v>42906.471261574072</v>
      </c>
      <c r="D1119" s="28">
        <v>42906</v>
      </c>
      <c r="E1119" s="28"/>
      <c r="F1119" s="5" t="s">
        <v>71</v>
      </c>
      <c r="G1119" s="1" t="s">
        <v>4413</v>
      </c>
      <c r="H1119" s="1" t="s">
        <v>627</v>
      </c>
      <c r="I1119" s="1" t="s">
        <v>4414</v>
      </c>
      <c r="J1119" s="39">
        <v>167.92</v>
      </c>
      <c r="K1119" s="1" t="s">
        <v>117</v>
      </c>
      <c r="L1119" s="1" t="s">
        <v>1588</v>
      </c>
      <c r="M1119" s="1" t="s">
        <v>553</v>
      </c>
      <c r="N1119" s="1" t="s">
        <v>199</v>
      </c>
      <c r="O1119" s="1" t="s">
        <v>24</v>
      </c>
      <c r="P1119" s="7">
        <v>6</v>
      </c>
      <c r="Q1119" s="3" t="s">
        <v>119</v>
      </c>
      <c r="R1119" s="10">
        <v>2017</v>
      </c>
      <c r="W1119" t="str">
        <v>e21a100114f52ef8f28601cf741b3ca4</v>
      </c>
    </row>
    <row r="1120" spans="1:23" hidden="1" thickBot="1" x14ac:dyDescent="0.4">
      <c r="A1120" s="8" t="s">
        <v>4415</v>
      </c>
      <c r="B1120" s="1" t="s">
        <v>17</v>
      </c>
      <c r="C1120" s="2">
        <v>42774.823171296295</v>
      </c>
      <c r="D1120" s="28">
        <v>42774</v>
      </c>
      <c r="E1120" s="28"/>
      <c r="F1120" s="5" t="s">
        <v>28</v>
      </c>
      <c r="G1120" s="1" t="s">
        <v>3495</v>
      </c>
      <c r="H1120" s="1" t="s">
        <v>687</v>
      </c>
      <c r="I1120" s="1" t="s">
        <v>4416</v>
      </c>
      <c r="J1120" s="39">
        <v>26.9</v>
      </c>
      <c r="K1120" s="1" t="s">
        <v>55</v>
      </c>
      <c r="L1120" s="1" t="s">
        <v>4417</v>
      </c>
      <c r="M1120" s="1" t="s">
        <v>4418</v>
      </c>
      <c r="N1120" s="1" t="s">
        <v>690</v>
      </c>
      <c r="O1120" s="1" t="s">
        <v>24</v>
      </c>
      <c r="P1120" s="7">
        <v>2</v>
      </c>
      <c r="Q1120" s="3" t="s">
        <v>271</v>
      </c>
      <c r="R1120" s="10">
        <v>2017</v>
      </c>
      <c r="W1120" t="str">
        <v>c8dee79811750611b390fe9501b1c543</v>
      </c>
    </row>
    <row r="1121" spans="1:23" hidden="1" thickBot="1" x14ac:dyDescent="0.4">
      <c r="A1121" s="8" t="s">
        <v>4419</v>
      </c>
      <c r="B1121" s="1" t="s">
        <v>17</v>
      </c>
      <c r="C1121" s="2">
        <v>43181.367951388886</v>
      </c>
      <c r="D1121" s="28">
        <v>43181</v>
      </c>
      <c r="E1121" s="28"/>
      <c r="F1121" s="5" t="s">
        <v>28</v>
      </c>
      <c r="G1121" s="1" t="s">
        <v>517</v>
      </c>
      <c r="H1121" s="1" t="s">
        <v>518</v>
      </c>
      <c r="I1121" s="1" t="s">
        <v>4420</v>
      </c>
      <c r="J1121" s="39">
        <v>119.9</v>
      </c>
      <c r="K1121" s="1" t="s">
        <v>227</v>
      </c>
      <c r="L1121" s="1" t="s">
        <v>23</v>
      </c>
      <c r="M1121" s="1" t="s">
        <v>24</v>
      </c>
      <c r="N1121" s="1" t="s">
        <v>521</v>
      </c>
      <c r="O1121" s="1" t="s">
        <v>24</v>
      </c>
      <c r="P1121" s="7">
        <v>3</v>
      </c>
      <c r="Q1121" s="3" t="s">
        <v>200</v>
      </c>
      <c r="R1121" s="10">
        <v>2018</v>
      </c>
      <c r="W1121" t="str">
        <v>b472ba33291af9b8892f1dec53432f46</v>
      </c>
    </row>
    <row r="1122" spans="1:23" hidden="1" thickBot="1" x14ac:dyDescent="0.4">
      <c r="A1122" s="8" t="s">
        <v>4421</v>
      </c>
      <c r="B1122" s="1" t="s">
        <v>17</v>
      </c>
      <c r="C1122" s="2">
        <v>42991.364953703705</v>
      </c>
      <c r="D1122" s="28">
        <v>42991</v>
      </c>
      <c r="E1122" s="28"/>
      <c r="F1122" s="5" t="s">
        <v>28</v>
      </c>
      <c r="G1122" s="1" t="s">
        <v>4422</v>
      </c>
      <c r="H1122" s="1" t="s">
        <v>491</v>
      </c>
      <c r="I1122" s="1" t="s">
        <v>4423</v>
      </c>
      <c r="J1122" s="39">
        <v>239.99</v>
      </c>
      <c r="K1122" s="1" t="s">
        <v>249</v>
      </c>
      <c r="L1122" s="1" t="s">
        <v>4424</v>
      </c>
      <c r="M1122" s="1" t="s">
        <v>85</v>
      </c>
      <c r="N1122" s="1" t="s">
        <v>50</v>
      </c>
      <c r="O1122" s="1" t="s">
        <v>24</v>
      </c>
      <c r="P1122" s="7">
        <v>9</v>
      </c>
      <c r="Q1122" s="3" t="s">
        <v>148</v>
      </c>
      <c r="R1122" s="10">
        <v>2017</v>
      </c>
      <c r="W1122" t="str">
        <v>e9fd172d2d2a77f5c09321b9c69e223e</v>
      </c>
    </row>
    <row r="1123" spans="1:23" hidden="1" thickBot="1" x14ac:dyDescent="0.4">
      <c r="A1123" s="8" t="s">
        <v>4425</v>
      </c>
      <c r="B1123" s="1" t="s">
        <v>17</v>
      </c>
      <c r="C1123" s="2">
        <v>43230.680428240739</v>
      </c>
      <c r="D1123" s="28">
        <v>43230</v>
      </c>
      <c r="E1123" s="28"/>
      <c r="F1123" s="5" t="s">
        <v>28</v>
      </c>
      <c r="G1123" s="1" t="s">
        <v>4426</v>
      </c>
      <c r="H1123" s="1" t="s">
        <v>4427</v>
      </c>
      <c r="I1123" s="1" t="s">
        <v>4428</v>
      </c>
      <c r="J1123" s="39">
        <v>59.9</v>
      </c>
      <c r="K1123" s="1" t="s">
        <v>96</v>
      </c>
      <c r="L1123" s="1" t="s">
        <v>23</v>
      </c>
      <c r="M1123" s="1" t="s">
        <v>24</v>
      </c>
      <c r="N1123" s="1" t="s">
        <v>1436</v>
      </c>
      <c r="O1123" s="1" t="s">
        <v>78</v>
      </c>
      <c r="P1123" s="7">
        <v>5</v>
      </c>
      <c r="Q1123" s="3" t="s">
        <v>26</v>
      </c>
      <c r="R1123" s="10">
        <v>2018</v>
      </c>
      <c r="W1123" t="str">
        <v>7cb8c91adbd919548af46374c1c03c0e</v>
      </c>
    </row>
    <row r="1124" spans="1:23" hidden="1" thickBot="1" x14ac:dyDescent="0.4">
      <c r="A1124" s="8" t="s">
        <v>4429</v>
      </c>
      <c r="B1124" s="1" t="s">
        <v>17</v>
      </c>
      <c r="C1124" s="2">
        <v>43135.487662037034</v>
      </c>
      <c r="D1124" s="28">
        <v>43135</v>
      </c>
      <c r="E1124" s="28"/>
      <c r="F1124" s="5" t="s">
        <v>28</v>
      </c>
      <c r="G1124" s="1" t="s">
        <v>4430</v>
      </c>
      <c r="H1124" s="1" t="s">
        <v>1120</v>
      </c>
      <c r="I1124" s="1" t="s">
        <v>4431</v>
      </c>
      <c r="J1124" s="39">
        <v>78</v>
      </c>
      <c r="K1124" s="1" t="s">
        <v>227</v>
      </c>
      <c r="L1124" s="1" t="s">
        <v>4432</v>
      </c>
      <c r="M1124" s="1" t="s">
        <v>859</v>
      </c>
      <c r="N1124" s="1" t="s">
        <v>633</v>
      </c>
      <c r="O1124" s="1" t="s">
        <v>24</v>
      </c>
      <c r="P1124" s="7">
        <v>2</v>
      </c>
      <c r="Q1124" s="3" t="s">
        <v>69</v>
      </c>
      <c r="R1124" s="10">
        <v>2018</v>
      </c>
      <c r="W1124" t="str">
        <v>db5e341b9a765a33fd41da0b3f0944dc</v>
      </c>
    </row>
    <row r="1125" spans="1:23" hidden="1" thickBot="1" x14ac:dyDescent="0.4">
      <c r="A1125" s="8" t="s">
        <v>4433</v>
      </c>
      <c r="B1125" s="1" t="s">
        <v>17</v>
      </c>
      <c r="C1125" s="2">
        <v>43043.970289351855</v>
      </c>
      <c r="D1125" s="28">
        <v>43043</v>
      </c>
      <c r="E1125" s="28"/>
      <c r="F1125" s="5" t="s">
        <v>28</v>
      </c>
      <c r="G1125" s="1" t="s">
        <v>1096</v>
      </c>
      <c r="H1125" s="1" t="s">
        <v>473</v>
      </c>
      <c r="I1125" s="1" t="s">
        <v>4434</v>
      </c>
      <c r="J1125" s="39">
        <v>69.900000000000006</v>
      </c>
      <c r="K1125" s="1" t="s">
        <v>32</v>
      </c>
      <c r="L1125" s="1" t="s">
        <v>797</v>
      </c>
      <c r="M1125" s="1" t="s">
        <v>285</v>
      </c>
      <c r="N1125" s="1" t="s">
        <v>350</v>
      </c>
      <c r="O1125" s="1" t="s">
        <v>35</v>
      </c>
      <c r="P1125" s="7">
        <v>11</v>
      </c>
      <c r="Q1125" s="3" t="s">
        <v>99</v>
      </c>
      <c r="R1125" s="10">
        <v>2017</v>
      </c>
      <c r="W1125" t="str">
        <v>ff2635a956565ccce72d295a39423aea</v>
      </c>
    </row>
    <row r="1126" spans="1:23" hidden="1" thickBot="1" x14ac:dyDescent="0.4">
      <c r="A1126" s="8" t="s">
        <v>4435</v>
      </c>
      <c r="B1126" s="1" t="s">
        <v>17</v>
      </c>
      <c r="C1126" s="2">
        <v>43063.173298611109</v>
      </c>
      <c r="D1126" s="28">
        <v>43063</v>
      </c>
      <c r="E1126" s="28"/>
      <c r="F1126" s="5" t="s">
        <v>28</v>
      </c>
      <c r="G1126" s="1" t="s">
        <v>4436</v>
      </c>
      <c r="H1126" s="1" t="s">
        <v>1471</v>
      </c>
      <c r="I1126" s="1" t="s">
        <v>4437</v>
      </c>
      <c r="J1126" s="39">
        <v>119.9</v>
      </c>
      <c r="K1126" s="1" t="s">
        <v>32</v>
      </c>
      <c r="L1126" s="1" t="s">
        <v>34</v>
      </c>
      <c r="M1126" s="1" t="s">
        <v>35</v>
      </c>
      <c r="N1126" s="1" t="s">
        <v>706</v>
      </c>
      <c r="O1126" s="1" t="s">
        <v>24</v>
      </c>
      <c r="P1126" s="7">
        <v>11</v>
      </c>
      <c r="Q1126" s="3" t="s">
        <v>99</v>
      </c>
      <c r="R1126" s="10">
        <v>2017</v>
      </c>
      <c r="W1126" t="str">
        <v>3cabe471faa982a15a1e8a9e4b71559e</v>
      </c>
    </row>
    <row r="1127" spans="1:23" hidden="1" thickBot="1" x14ac:dyDescent="0.4">
      <c r="A1127" s="8" t="s">
        <v>4438</v>
      </c>
      <c r="B1127" s="1" t="s">
        <v>17</v>
      </c>
      <c r="C1127" s="2">
        <v>42934.675949074073</v>
      </c>
      <c r="D1127" s="28">
        <v>42934</v>
      </c>
      <c r="E1127" s="28"/>
      <c r="F1127" s="5" t="s">
        <v>71</v>
      </c>
      <c r="G1127" s="1" t="s">
        <v>150</v>
      </c>
      <c r="H1127" s="1" t="s">
        <v>151</v>
      </c>
      <c r="I1127" s="1" t="s">
        <v>4439</v>
      </c>
      <c r="J1127" s="39">
        <v>59.9</v>
      </c>
      <c r="K1127" s="1" t="s">
        <v>153</v>
      </c>
      <c r="L1127" s="1" t="s">
        <v>98</v>
      </c>
      <c r="M1127" s="1" t="s">
        <v>24</v>
      </c>
      <c r="N1127" s="1" t="s">
        <v>155</v>
      </c>
      <c r="O1127" s="1" t="s">
        <v>24</v>
      </c>
      <c r="P1127" s="7">
        <v>7</v>
      </c>
      <c r="Q1127" s="3" t="s">
        <v>64</v>
      </c>
      <c r="R1127" s="10">
        <v>2017</v>
      </c>
      <c r="W1127" t="str">
        <v>f6a592a6464704c725035dc88f616539</v>
      </c>
    </row>
    <row r="1128" spans="1:23" hidden="1" thickBot="1" x14ac:dyDescent="0.4">
      <c r="A1128" s="8" t="s">
        <v>4440</v>
      </c>
      <c r="B1128" s="1" t="s">
        <v>17</v>
      </c>
      <c r="C1128" s="2">
        <v>43180.460046296299</v>
      </c>
      <c r="D1128" s="28">
        <v>43180</v>
      </c>
      <c r="E1128" s="28"/>
      <c r="F1128" s="5" t="s">
        <v>28</v>
      </c>
      <c r="G1128" s="1" t="s">
        <v>2921</v>
      </c>
      <c r="H1128" s="1" t="s">
        <v>1994</v>
      </c>
      <c r="I1128" s="1" t="s">
        <v>4441</v>
      </c>
      <c r="J1128" s="39">
        <v>57.9</v>
      </c>
      <c r="K1128" s="1" t="s">
        <v>32</v>
      </c>
      <c r="L1128" s="1" t="s">
        <v>814</v>
      </c>
      <c r="M1128" s="1" t="s">
        <v>106</v>
      </c>
      <c r="N1128" s="1" t="s">
        <v>50</v>
      </c>
      <c r="O1128" s="1" t="s">
        <v>24</v>
      </c>
      <c r="P1128" s="7">
        <v>3</v>
      </c>
      <c r="Q1128" s="3" t="s">
        <v>200</v>
      </c>
      <c r="R1128" s="10">
        <v>2018</v>
      </c>
      <c r="W1128" t="str">
        <v>37cc3389217eea1a2c533e2314052c32</v>
      </c>
    </row>
    <row r="1129" spans="1:23" hidden="1" thickBot="1" x14ac:dyDescent="0.4">
      <c r="A1129" s="8" t="s">
        <v>4442</v>
      </c>
      <c r="B1129" s="1" t="s">
        <v>1193</v>
      </c>
      <c r="C1129" s="2">
        <v>43108.716168981482</v>
      </c>
      <c r="D1129" s="28">
        <v>43108</v>
      </c>
      <c r="E1129" s="28"/>
      <c r="F1129" s="5" t="s">
        <v>71</v>
      </c>
      <c r="G1129" s="1" t="s">
        <v>4443</v>
      </c>
      <c r="H1129" s="1" t="s">
        <v>596</v>
      </c>
      <c r="I1129" s="1" t="s">
        <v>4444</v>
      </c>
      <c r="J1129" s="39">
        <v>105.9</v>
      </c>
      <c r="K1129" s="1" t="s">
        <v>41</v>
      </c>
      <c r="L1129" s="1" t="s">
        <v>939</v>
      </c>
      <c r="M1129" s="1" t="s">
        <v>24</v>
      </c>
      <c r="N1129" s="1" t="s">
        <v>91</v>
      </c>
      <c r="O1129" s="1" t="s">
        <v>24</v>
      </c>
      <c r="P1129" s="7">
        <v>1</v>
      </c>
      <c r="Q1129" s="3" t="s">
        <v>107</v>
      </c>
      <c r="R1129" s="10">
        <v>2018</v>
      </c>
      <c r="W1129" t="str">
        <v>b6ac9e1564a4ab43f7958280ebc3ea23</v>
      </c>
    </row>
    <row r="1130" spans="1:23" hidden="1" thickBot="1" x14ac:dyDescent="0.4">
      <c r="A1130" s="8" t="s">
        <v>4445</v>
      </c>
      <c r="B1130" s="1" t="s">
        <v>1193</v>
      </c>
      <c r="C1130" s="2">
        <v>43068.636412037034</v>
      </c>
      <c r="D1130" s="28">
        <v>43068</v>
      </c>
      <c r="E1130" s="28"/>
      <c r="F1130" s="5" t="s">
        <v>28</v>
      </c>
      <c r="G1130" s="1" t="s">
        <v>4446</v>
      </c>
      <c r="H1130" s="4" t="s">
        <v>1241</v>
      </c>
      <c r="I1130" s="1" t="s">
        <v>4447</v>
      </c>
      <c r="J1130" s="39">
        <v>299</v>
      </c>
      <c r="K1130" s="1" t="s">
        <v>22</v>
      </c>
      <c r="L1130" s="1" t="s">
        <v>4448</v>
      </c>
      <c r="M1130" s="1" t="s">
        <v>540</v>
      </c>
      <c r="N1130" s="1" t="s">
        <v>143</v>
      </c>
      <c r="O1130" s="1" t="s">
        <v>78</v>
      </c>
      <c r="P1130" s="7">
        <v>11</v>
      </c>
      <c r="Q1130" s="3" t="s">
        <v>99</v>
      </c>
      <c r="R1130" s="10">
        <v>2017</v>
      </c>
      <c r="W1130" t="str">
        <v>ee554cb464769c4696df94a049fa792f</v>
      </c>
    </row>
    <row r="1131" spans="1:23" hidden="1" thickBot="1" x14ac:dyDescent="0.4">
      <c r="A1131" s="8" t="s">
        <v>4449</v>
      </c>
      <c r="B1131" s="1" t="s">
        <v>17</v>
      </c>
      <c r="C1131" s="2">
        <v>43273.376863425925</v>
      </c>
      <c r="D1131" s="28">
        <v>43273</v>
      </c>
      <c r="E1131" s="28"/>
      <c r="F1131" s="5" t="s">
        <v>28</v>
      </c>
      <c r="G1131" s="1" t="s">
        <v>4450</v>
      </c>
      <c r="H1131" s="1" t="s">
        <v>4451</v>
      </c>
      <c r="I1131" s="1" t="s">
        <v>4452</v>
      </c>
      <c r="J1131" s="39">
        <v>69.900000000000006</v>
      </c>
      <c r="K1131" s="1" t="s">
        <v>1435</v>
      </c>
      <c r="L1131" s="1" t="s">
        <v>566</v>
      </c>
      <c r="M1131" s="1" t="s">
        <v>540</v>
      </c>
      <c r="N1131" s="1" t="s">
        <v>444</v>
      </c>
      <c r="O1131" s="1" t="s">
        <v>24</v>
      </c>
      <c r="P1131" s="7">
        <v>6</v>
      </c>
      <c r="Q1131" s="3" t="s">
        <v>57</v>
      </c>
      <c r="R1131" s="10">
        <v>2018</v>
      </c>
      <c r="W1131" t="str">
        <v>ab5ff8523a162735e1d5ce37a2e4be76</v>
      </c>
    </row>
    <row r="1132" spans="1:23" hidden="1" thickBot="1" x14ac:dyDescent="0.4">
      <c r="A1132" s="8" t="s">
        <v>4453</v>
      </c>
      <c r="B1132" s="1" t="s">
        <v>17</v>
      </c>
      <c r="C1132" s="2">
        <v>43308.963576388887</v>
      </c>
      <c r="D1132" s="28">
        <v>43308</v>
      </c>
      <c r="E1132" s="28"/>
      <c r="F1132" s="5" t="s">
        <v>28</v>
      </c>
      <c r="G1132" s="1" t="s">
        <v>4454</v>
      </c>
      <c r="H1132" s="1" t="s">
        <v>2198</v>
      </c>
      <c r="I1132" s="1" t="s">
        <v>4455</v>
      </c>
      <c r="J1132" s="39">
        <v>39.799999999999997</v>
      </c>
      <c r="K1132" s="1" t="s">
        <v>32</v>
      </c>
      <c r="L1132" s="1" t="s">
        <v>2931</v>
      </c>
      <c r="M1132" s="1" t="s">
        <v>24</v>
      </c>
      <c r="N1132" s="1" t="s">
        <v>1451</v>
      </c>
      <c r="O1132" s="1" t="s">
        <v>859</v>
      </c>
      <c r="P1132" s="7">
        <v>7</v>
      </c>
      <c r="Q1132" s="3" t="s">
        <v>133</v>
      </c>
      <c r="R1132" s="10">
        <v>2018</v>
      </c>
      <c r="W1132" t="str">
        <v>6df963d6ce20c72cb119e8090f27c011</v>
      </c>
    </row>
    <row r="1133" spans="1:23" hidden="1" thickBot="1" x14ac:dyDescent="0.4">
      <c r="A1133" s="8" t="s">
        <v>4456</v>
      </c>
      <c r="B1133" s="1" t="s">
        <v>17</v>
      </c>
      <c r="C1133" s="2">
        <v>43213.662870370368</v>
      </c>
      <c r="D1133" s="28">
        <v>43213</v>
      </c>
      <c r="E1133" s="28"/>
      <c r="F1133" s="5" t="s">
        <v>28</v>
      </c>
      <c r="G1133" s="1" t="s">
        <v>4457</v>
      </c>
      <c r="H1133" s="1" t="s">
        <v>3058</v>
      </c>
      <c r="I1133" s="1" t="s">
        <v>4458</v>
      </c>
      <c r="J1133" s="39">
        <v>28.99</v>
      </c>
      <c r="K1133" s="1" t="s">
        <v>55</v>
      </c>
      <c r="L1133" s="1" t="s">
        <v>4459</v>
      </c>
      <c r="M1133" s="1" t="s">
        <v>85</v>
      </c>
      <c r="N1133" s="1" t="s">
        <v>98</v>
      </c>
      <c r="O1133" s="1" t="s">
        <v>24</v>
      </c>
      <c r="P1133" s="7">
        <v>4</v>
      </c>
      <c r="Q1133" s="3" t="s">
        <v>36</v>
      </c>
      <c r="R1133" s="10">
        <v>2018</v>
      </c>
      <c r="W1133" t="str">
        <v>a31f5683a88deb4bf8e6bb729d94a2c6</v>
      </c>
    </row>
    <row r="1134" spans="1:23" hidden="1" thickBot="1" x14ac:dyDescent="0.4">
      <c r="A1134" s="8" t="s">
        <v>4460</v>
      </c>
      <c r="B1134" s="1" t="s">
        <v>17</v>
      </c>
      <c r="C1134" s="2">
        <v>42975.012418981481</v>
      </c>
      <c r="D1134" s="28">
        <v>42975</v>
      </c>
      <c r="E1134" s="28"/>
      <c r="F1134" s="5" t="s">
        <v>28</v>
      </c>
      <c r="G1134" s="1" t="s">
        <v>4461</v>
      </c>
      <c r="H1134" s="1" t="s">
        <v>1805</v>
      </c>
      <c r="I1134" s="1" t="s">
        <v>4462</v>
      </c>
      <c r="J1134" s="39">
        <v>16.48</v>
      </c>
      <c r="K1134" s="1" t="s">
        <v>96</v>
      </c>
      <c r="L1134" s="1" t="s">
        <v>143</v>
      </c>
      <c r="M1134" s="1" t="s">
        <v>78</v>
      </c>
      <c r="N1134" s="1" t="s">
        <v>147</v>
      </c>
      <c r="O1134" s="1" t="s">
        <v>24</v>
      </c>
      <c r="P1134" s="7">
        <v>8</v>
      </c>
      <c r="Q1134" s="3" t="s">
        <v>44</v>
      </c>
      <c r="R1134" s="10">
        <v>2017</v>
      </c>
      <c r="W1134" t="str">
        <v>7354aed5e2d142803a8121059f1e9324</v>
      </c>
    </row>
    <row r="1135" spans="1:23" hidden="1" thickBot="1" x14ac:dyDescent="0.4">
      <c r="A1135" s="8" t="s">
        <v>4463</v>
      </c>
      <c r="B1135" s="1" t="s">
        <v>17</v>
      </c>
      <c r="C1135" s="2">
        <v>43217.660370370373</v>
      </c>
      <c r="D1135" s="28">
        <v>43217</v>
      </c>
      <c r="E1135" s="28"/>
      <c r="F1135" s="5" t="s">
        <v>18</v>
      </c>
      <c r="G1135" s="1" t="s">
        <v>4464</v>
      </c>
      <c r="H1135" s="1" t="s">
        <v>4465</v>
      </c>
      <c r="I1135" s="1" t="s">
        <v>4466</v>
      </c>
      <c r="J1135" s="39">
        <v>28.45</v>
      </c>
      <c r="K1135" s="1" t="s">
        <v>3473</v>
      </c>
      <c r="L1135" s="1" t="s">
        <v>2443</v>
      </c>
      <c r="M1135" s="1" t="s">
        <v>24</v>
      </c>
      <c r="N1135" s="1" t="s">
        <v>1667</v>
      </c>
      <c r="O1135" s="1" t="s">
        <v>85</v>
      </c>
      <c r="P1135" s="7">
        <v>4</v>
      </c>
      <c r="Q1135" s="3" t="s">
        <v>36</v>
      </c>
      <c r="R1135" s="10">
        <v>2018</v>
      </c>
      <c r="W1135" t="str">
        <v>293f1f31a342e210ff008a393e2955bd</v>
      </c>
    </row>
    <row r="1136" spans="1:23" hidden="1" thickBot="1" x14ac:dyDescent="0.4">
      <c r="A1136" s="8" t="s">
        <v>4467</v>
      </c>
      <c r="B1136" s="1" t="s">
        <v>17</v>
      </c>
      <c r="C1136" s="2">
        <v>43010.753761574073</v>
      </c>
      <c r="D1136" s="28">
        <v>43010</v>
      </c>
      <c r="E1136" s="28"/>
      <c r="F1136" s="5" t="s">
        <v>28</v>
      </c>
      <c r="G1136" s="1" t="s">
        <v>4468</v>
      </c>
      <c r="H1136" s="1" t="s">
        <v>4469</v>
      </c>
      <c r="I1136" s="1" t="s">
        <v>4470</v>
      </c>
      <c r="J1136" s="39">
        <v>30</v>
      </c>
      <c r="K1136" s="1" t="s">
        <v>227</v>
      </c>
      <c r="L1136" s="1" t="s">
        <v>4471</v>
      </c>
      <c r="M1136" s="1" t="s">
        <v>24</v>
      </c>
      <c r="N1136" s="1" t="s">
        <v>397</v>
      </c>
      <c r="O1136" s="1" t="s">
        <v>24</v>
      </c>
      <c r="P1136" s="7">
        <v>10</v>
      </c>
      <c r="Q1136" s="3" t="s">
        <v>366</v>
      </c>
      <c r="R1136" s="10">
        <v>2017</v>
      </c>
      <c r="W1136" t="str">
        <v>689bab76a2f9102a2fe1eaa764c34942</v>
      </c>
    </row>
    <row r="1137" spans="1:23" hidden="1" thickBot="1" x14ac:dyDescent="0.4">
      <c r="A1137" s="8" t="s">
        <v>4472</v>
      </c>
      <c r="B1137" s="1" t="s">
        <v>17</v>
      </c>
      <c r="C1137" s="2">
        <v>42836.917407407411</v>
      </c>
      <c r="D1137" s="28">
        <v>42836</v>
      </c>
      <c r="E1137" s="28"/>
      <c r="F1137" s="5" t="s">
        <v>28</v>
      </c>
      <c r="G1137" s="1" t="s">
        <v>2798</v>
      </c>
      <c r="H1137" s="4" t="s">
        <v>2799</v>
      </c>
      <c r="I1137" s="1" t="s">
        <v>4473</v>
      </c>
      <c r="J1137" s="39">
        <v>113</v>
      </c>
      <c r="K1137" s="1" t="s">
        <v>96</v>
      </c>
      <c r="L1137" s="1" t="s">
        <v>335</v>
      </c>
      <c r="M1137" s="1" t="s">
        <v>85</v>
      </c>
      <c r="N1137" s="1" t="s">
        <v>2802</v>
      </c>
      <c r="O1137" s="1" t="s">
        <v>78</v>
      </c>
      <c r="P1137" s="7">
        <v>4</v>
      </c>
      <c r="Q1137" s="3" t="s">
        <v>377</v>
      </c>
      <c r="R1137" s="10">
        <v>2017</v>
      </c>
      <c r="W1137" t="str">
        <v>709503c0d4ce76c2fdb6627c0ca8738a</v>
      </c>
    </row>
    <row r="1138" spans="1:23" hidden="1" thickBot="1" x14ac:dyDescent="0.4">
      <c r="A1138" s="8" t="s">
        <v>4474</v>
      </c>
      <c r="B1138" s="1" t="s">
        <v>17</v>
      </c>
      <c r="C1138" s="2">
        <v>43272.8121875</v>
      </c>
      <c r="D1138" s="28">
        <v>43272</v>
      </c>
      <c r="E1138" s="28"/>
      <c r="F1138" s="5" t="s">
        <v>28</v>
      </c>
      <c r="G1138" s="1" t="s">
        <v>4475</v>
      </c>
      <c r="H1138" s="4" t="s">
        <v>4476</v>
      </c>
      <c r="I1138" s="1" t="s">
        <v>4477</v>
      </c>
      <c r="J1138" s="39">
        <v>69.900000000000006</v>
      </c>
      <c r="K1138" s="1" t="s">
        <v>41</v>
      </c>
      <c r="L1138" s="1" t="s">
        <v>1398</v>
      </c>
      <c r="M1138" s="1" t="s">
        <v>24</v>
      </c>
      <c r="N1138" s="1" t="s">
        <v>34</v>
      </c>
      <c r="O1138" s="1" t="s">
        <v>35</v>
      </c>
      <c r="P1138" s="7">
        <v>6</v>
      </c>
      <c r="Q1138" s="3" t="s">
        <v>57</v>
      </c>
      <c r="R1138" s="10">
        <v>2018</v>
      </c>
      <c r="W1138" t="str">
        <v>30dbde4bdf3bc12594c469bc67159a8d</v>
      </c>
    </row>
    <row r="1139" spans="1:23" hidden="1" thickBot="1" x14ac:dyDescent="0.4">
      <c r="A1139" s="8" t="s">
        <v>4478</v>
      </c>
      <c r="B1139" s="1" t="s">
        <v>17</v>
      </c>
      <c r="C1139" s="2">
        <v>43270.596273148149</v>
      </c>
      <c r="D1139" s="28">
        <v>43270</v>
      </c>
      <c r="E1139" s="28"/>
      <c r="F1139" s="5" t="s">
        <v>28</v>
      </c>
      <c r="G1139" s="1" t="s">
        <v>3216</v>
      </c>
      <c r="H1139" s="1" t="s">
        <v>3217</v>
      </c>
      <c r="I1139" s="1" t="s">
        <v>4479</v>
      </c>
      <c r="J1139" s="39">
        <v>35</v>
      </c>
      <c r="K1139" s="1" t="s">
        <v>32</v>
      </c>
      <c r="L1139" s="1" t="s">
        <v>23</v>
      </c>
      <c r="M1139" s="1" t="s">
        <v>24</v>
      </c>
      <c r="N1139" s="1" t="s">
        <v>98</v>
      </c>
      <c r="O1139" s="1" t="s">
        <v>24</v>
      </c>
      <c r="P1139" s="7">
        <v>6</v>
      </c>
      <c r="Q1139" s="3" t="s">
        <v>57</v>
      </c>
      <c r="R1139" s="10">
        <v>2018</v>
      </c>
      <c r="W1139" t="str">
        <v>73ffc7dbf151bdb28ff40c4206968803</v>
      </c>
    </row>
    <row r="1140" spans="1:23" hidden="1" thickBot="1" x14ac:dyDescent="0.4">
      <c r="A1140" s="8" t="s">
        <v>4480</v>
      </c>
      <c r="B1140" s="1" t="s">
        <v>1606</v>
      </c>
      <c r="C1140" s="2">
        <v>42863.503032407411</v>
      </c>
      <c r="D1140" s="28">
        <v>42863</v>
      </c>
      <c r="E1140" s="28"/>
      <c r="F1140" s="5" t="s">
        <v>28</v>
      </c>
      <c r="G1140" s="1" t="s">
        <v>4481</v>
      </c>
      <c r="H1140" s="1" t="s">
        <v>4482</v>
      </c>
      <c r="I1140" s="1" t="s">
        <v>4483</v>
      </c>
      <c r="J1140" s="39">
        <v>119.99</v>
      </c>
      <c r="K1140" s="1" t="s">
        <v>249</v>
      </c>
      <c r="L1140" s="1" t="s">
        <v>388</v>
      </c>
      <c r="M1140" s="1" t="s">
        <v>24</v>
      </c>
      <c r="N1140" s="1" t="s">
        <v>50</v>
      </c>
      <c r="O1140" s="1" t="s">
        <v>24</v>
      </c>
      <c r="P1140" s="7">
        <v>5</v>
      </c>
      <c r="Q1140" s="3" t="s">
        <v>185</v>
      </c>
      <c r="R1140" s="10">
        <v>2017</v>
      </c>
      <c r="W1140" t="str">
        <v>3b477558dd43ca0e069be6c79321aa26</v>
      </c>
    </row>
    <row r="1141" spans="1:23" hidden="1" thickBot="1" x14ac:dyDescent="0.4">
      <c r="A1141" s="8" t="s">
        <v>4484</v>
      </c>
      <c r="B1141" s="1" t="s">
        <v>17</v>
      </c>
      <c r="C1141" s="2">
        <v>43230.480891203704</v>
      </c>
      <c r="D1141" s="28">
        <v>43230</v>
      </c>
      <c r="E1141" s="28"/>
      <c r="F1141" s="5" t="s">
        <v>28</v>
      </c>
      <c r="G1141" s="1" t="s">
        <v>4485</v>
      </c>
      <c r="H1141" s="1" t="s">
        <v>4486</v>
      </c>
      <c r="I1141" s="1" t="s">
        <v>4487</v>
      </c>
      <c r="J1141" s="39">
        <v>16.899999999999999</v>
      </c>
      <c r="K1141" s="1" t="s">
        <v>55</v>
      </c>
      <c r="L1141" s="1" t="s">
        <v>23</v>
      </c>
      <c r="M1141" s="1" t="s">
        <v>24</v>
      </c>
      <c r="N1141" s="1" t="s">
        <v>690</v>
      </c>
      <c r="O1141" s="1" t="s">
        <v>24</v>
      </c>
      <c r="P1141" s="7">
        <v>5</v>
      </c>
      <c r="Q1141" s="3" t="s">
        <v>26</v>
      </c>
      <c r="R1141" s="10">
        <v>2018</v>
      </c>
      <c r="W1141" t="str">
        <v>136c6d8d429f92dcbc6876d47eb61b05</v>
      </c>
    </row>
    <row r="1142" spans="1:23" hidden="1" thickBot="1" x14ac:dyDescent="0.4">
      <c r="A1142" s="8" t="s">
        <v>4488</v>
      </c>
      <c r="B1142" s="1" t="s">
        <v>17</v>
      </c>
      <c r="C1142" s="2">
        <v>42781.992766203701</v>
      </c>
      <c r="D1142" s="28">
        <v>42781</v>
      </c>
      <c r="E1142" s="28"/>
      <c r="F1142" s="5" t="s">
        <v>28</v>
      </c>
      <c r="G1142" s="1" t="s">
        <v>4489</v>
      </c>
      <c r="H1142" s="1" t="s">
        <v>2472</v>
      </c>
      <c r="I1142" s="1" t="s">
        <v>4490</v>
      </c>
      <c r="J1142" s="39">
        <v>34.99</v>
      </c>
      <c r="K1142" s="1" t="s">
        <v>22</v>
      </c>
      <c r="L1142" s="1" t="s">
        <v>4491</v>
      </c>
      <c r="M1142" s="1" t="s">
        <v>106</v>
      </c>
      <c r="N1142" s="1" t="s">
        <v>50</v>
      </c>
      <c r="O1142" s="1" t="s">
        <v>24</v>
      </c>
      <c r="P1142" s="7">
        <v>2</v>
      </c>
      <c r="Q1142" s="3" t="s">
        <v>271</v>
      </c>
      <c r="R1142" s="10">
        <v>2017</v>
      </c>
      <c r="W1142" t="str">
        <v>ce76ffbfb04b7dc8293ca658f75963cc</v>
      </c>
    </row>
    <row r="1143" spans="1:23" hidden="1" thickBot="1" x14ac:dyDescent="0.4">
      <c r="A1143" s="8" t="s">
        <v>4492</v>
      </c>
      <c r="B1143" s="1" t="s">
        <v>17</v>
      </c>
      <c r="C1143" s="2">
        <v>42775.485324074078</v>
      </c>
      <c r="D1143" s="28">
        <v>42775</v>
      </c>
      <c r="E1143" s="28"/>
      <c r="F1143" s="5" t="s">
        <v>28</v>
      </c>
      <c r="G1143" s="1" t="s">
        <v>4493</v>
      </c>
      <c r="H1143" s="1" t="s">
        <v>4494</v>
      </c>
      <c r="I1143" s="1" t="s">
        <v>4495</v>
      </c>
      <c r="J1143" s="39">
        <v>23.9</v>
      </c>
      <c r="K1143" s="1" t="s">
        <v>299</v>
      </c>
      <c r="L1143" s="1" t="s">
        <v>4496</v>
      </c>
      <c r="M1143" s="1" t="s">
        <v>126</v>
      </c>
      <c r="N1143" s="1" t="s">
        <v>143</v>
      </c>
      <c r="O1143" s="1" t="s">
        <v>78</v>
      </c>
      <c r="P1143" s="7">
        <v>2</v>
      </c>
      <c r="Q1143" s="3" t="s">
        <v>271</v>
      </c>
      <c r="R1143" s="10">
        <v>2017</v>
      </c>
      <c r="W1143" t="str">
        <v>6c895a26a7b113a890c888e46f106907</v>
      </c>
    </row>
    <row r="1144" spans="1:23" hidden="1" thickBot="1" x14ac:dyDescent="0.4">
      <c r="A1144" s="8" t="s">
        <v>4497</v>
      </c>
      <c r="B1144" s="1" t="s">
        <v>17</v>
      </c>
      <c r="C1144" s="2">
        <v>43138.574340277781</v>
      </c>
      <c r="D1144" s="28">
        <v>43138</v>
      </c>
      <c r="E1144" s="28"/>
      <c r="F1144" s="5" t="s">
        <v>28</v>
      </c>
      <c r="G1144" s="1" t="s">
        <v>4498</v>
      </c>
      <c r="H1144" s="4" t="s">
        <v>2137</v>
      </c>
      <c r="I1144" s="1" t="s">
        <v>4499</v>
      </c>
      <c r="J1144" s="39">
        <v>99.99</v>
      </c>
      <c r="K1144" s="1" t="s">
        <v>75</v>
      </c>
      <c r="L1144" s="1" t="s">
        <v>1508</v>
      </c>
      <c r="M1144" s="1" t="s">
        <v>24</v>
      </c>
      <c r="N1144" s="1" t="s">
        <v>2140</v>
      </c>
      <c r="O1144" s="1" t="s">
        <v>78</v>
      </c>
      <c r="P1144" s="7">
        <v>2</v>
      </c>
      <c r="Q1144" s="3" t="s">
        <v>69</v>
      </c>
      <c r="R1144" s="10">
        <v>2018</v>
      </c>
      <c r="W1144" t="str">
        <v>228eaa337912a2f2896d8d5c63147229</v>
      </c>
    </row>
    <row r="1145" spans="1:23" hidden="1" thickBot="1" x14ac:dyDescent="0.4">
      <c r="A1145" s="8" t="s">
        <v>4500</v>
      </c>
      <c r="B1145" s="1" t="s">
        <v>17</v>
      </c>
      <c r="C1145" s="2">
        <v>43313.203425925924</v>
      </c>
      <c r="D1145" s="28">
        <v>43313</v>
      </c>
      <c r="E1145" s="28"/>
      <c r="F1145" s="5" t="s">
        <v>28</v>
      </c>
      <c r="G1145" s="1" t="s">
        <v>4501</v>
      </c>
      <c r="H1145" s="1" t="s">
        <v>4502</v>
      </c>
      <c r="I1145" s="1" t="s">
        <v>4503</v>
      </c>
      <c r="J1145" s="39">
        <v>29.9</v>
      </c>
      <c r="K1145" s="1" t="s">
        <v>83</v>
      </c>
      <c r="L1145" s="1" t="s">
        <v>127</v>
      </c>
      <c r="M1145" s="1" t="s">
        <v>24</v>
      </c>
      <c r="N1145" s="1" t="s">
        <v>176</v>
      </c>
      <c r="O1145" s="1" t="s">
        <v>24</v>
      </c>
      <c r="P1145" s="7">
        <v>8</v>
      </c>
      <c r="Q1145" s="3" t="s">
        <v>234</v>
      </c>
      <c r="R1145" s="10">
        <v>2018</v>
      </c>
      <c r="W1145" t="str">
        <v>9d490e0cc1734e6efc3c66e08acc7d3b</v>
      </c>
    </row>
    <row r="1146" spans="1:23" hidden="1" thickBot="1" x14ac:dyDescent="0.4">
      <c r="A1146" s="8" t="s">
        <v>4504</v>
      </c>
      <c r="B1146" s="1" t="s">
        <v>17</v>
      </c>
      <c r="C1146" s="2">
        <v>43160.989756944444</v>
      </c>
      <c r="D1146" s="28">
        <v>43160</v>
      </c>
      <c r="E1146" s="28"/>
      <c r="F1146" s="5" t="s">
        <v>28</v>
      </c>
      <c r="G1146" s="1" t="s">
        <v>4505</v>
      </c>
      <c r="H1146" s="1" t="s">
        <v>4506</v>
      </c>
      <c r="I1146" s="1" t="s">
        <v>4507</v>
      </c>
      <c r="J1146" s="39">
        <v>49.9</v>
      </c>
      <c r="K1146" s="1" t="s">
        <v>83</v>
      </c>
      <c r="L1146" s="1" t="s">
        <v>4508</v>
      </c>
      <c r="M1146" s="1" t="s">
        <v>263</v>
      </c>
      <c r="N1146" s="1" t="s">
        <v>50</v>
      </c>
      <c r="O1146" s="1" t="s">
        <v>24</v>
      </c>
      <c r="P1146" s="7">
        <v>3</v>
      </c>
      <c r="Q1146" s="3" t="s">
        <v>200</v>
      </c>
      <c r="R1146" s="10">
        <v>2018</v>
      </c>
      <c r="W1146" t="str">
        <v>7d9bff34ab96999cbb7b18cfe622c731</v>
      </c>
    </row>
    <row r="1147" spans="1:23" hidden="1" thickBot="1" x14ac:dyDescent="0.4">
      <c r="A1147" s="8" t="s">
        <v>4509</v>
      </c>
      <c r="B1147" s="1" t="s">
        <v>17</v>
      </c>
      <c r="C1147" s="2">
        <v>42942.614166666666</v>
      </c>
      <c r="D1147" s="28">
        <v>42942</v>
      </c>
      <c r="E1147" s="28"/>
      <c r="F1147" s="5" t="s">
        <v>28</v>
      </c>
      <c r="G1147" s="1" t="s">
        <v>4510</v>
      </c>
      <c r="H1147" s="4" t="s">
        <v>348</v>
      </c>
      <c r="I1147" s="1" t="s">
        <v>4511</v>
      </c>
      <c r="J1147" s="39">
        <v>56.99</v>
      </c>
      <c r="K1147" s="1" t="s">
        <v>41</v>
      </c>
      <c r="L1147" s="1" t="s">
        <v>4512</v>
      </c>
      <c r="M1147" s="1" t="s">
        <v>35</v>
      </c>
      <c r="N1147" s="1" t="s">
        <v>91</v>
      </c>
      <c r="O1147" s="1" t="s">
        <v>24</v>
      </c>
      <c r="P1147" s="7">
        <v>7</v>
      </c>
      <c r="Q1147" s="3" t="s">
        <v>64</v>
      </c>
      <c r="R1147" s="10">
        <v>2017</v>
      </c>
      <c r="W1147" t="str">
        <v>da1bae15304a82479da9efcbc567e7b0</v>
      </c>
    </row>
    <row r="1148" spans="1:23" hidden="1" thickBot="1" x14ac:dyDescent="0.4">
      <c r="A1148" s="8" t="s">
        <v>4513</v>
      </c>
      <c r="B1148" s="1" t="s">
        <v>17</v>
      </c>
      <c r="C1148" s="2">
        <v>43072.65488425926</v>
      </c>
      <c r="D1148" s="28">
        <v>43072</v>
      </c>
      <c r="E1148" s="28"/>
      <c r="F1148" s="5" t="s">
        <v>71</v>
      </c>
      <c r="G1148" s="1" t="s">
        <v>4514</v>
      </c>
      <c r="H1148" s="1" t="s">
        <v>220</v>
      </c>
      <c r="I1148" s="1" t="s">
        <v>4515</v>
      </c>
      <c r="J1148" s="39">
        <v>35.99</v>
      </c>
      <c r="K1148" s="1" t="s">
        <v>299</v>
      </c>
      <c r="L1148" s="1" t="s">
        <v>388</v>
      </c>
      <c r="M1148" s="1" t="s">
        <v>24</v>
      </c>
      <c r="N1148" s="1" t="s">
        <v>50</v>
      </c>
      <c r="O1148" s="1" t="s">
        <v>24</v>
      </c>
      <c r="P1148" s="7">
        <v>12</v>
      </c>
      <c r="Q1148" s="3" t="s">
        <v>138</v>
      </c>
      <c r="R1148" s="10">
        <v>2017</v>
      </c>
      <c r="W1148" t="str">
        <v>323c0a5365ebdafdd12959475e60b057</v>
      </c>
    </row>
    <row r="1149" spans="1:23" hidden="1" thickBot="1" x14ac:dyDescent="0.4">
      <c r="A1149" s="8" t="s">
        <v>4516</v>
      </c>
      <c r="B1149" s="1" t="s">
        <v>17</v>
      </c>
      <c r="C1149" s="2">
        <v>42929.909444444442</v>
      </c>
      <c r="D1149" s="28">
        <v>42929</v>
      </c>
      <c r="E1149" s="28"/>
      <c r="F1149" s="5" t="s">
        <v>28</v>
      </c>
      <c r="G1149" s="1" t="s">
        <v>622</v>
      </c>
      <c r="H1149" s="1" t="s">
        <v>307</v>
      </c>
      <c r="I1149" s="1" t="s">
        <v>4517</v>
      </c>
      <c r="J1149" s="39">
        <v>89.9</v>
      </c>
      <c r="K1149" s="1" t="s">
        <v>41</v>
      </c>
      <c r="L1149" s="1" t="s">
        <v>97</v>
      </c>
      <c r="M1149" s="1" t="s">
        <v>85</v>
      </c>
      <c r="N1149" s="1" t="s">
        <v>91</v>
      </c>
      <c r="O1149" s="1" t="s">
        <v>24</v>
      </c>
      <c r="P1149" s="7">
        <v>7</v>
      </c>
      <c r="Q1149" s="3" t="s">
        <v>64</v>
      </c>
      <c r="R1149" s="10">
        <v>2017</v>
      </c>
      <c r="W1149" t="str">
        <v>bd12688625f6f378f5892c777f735b1d</v>
      </c>
    </row>
    <row r="1150" spans="1:23" hidden="1" thickBot="1" x14ac:dyDescent="0.4">
      <c r="A1150" s="8" t="s">
        <v>4518</v>
      </c>
      <c r="B1150" s="1" t="s">
        <v>17</v>
      </c>
      <c r="C1150" s="2">
        <v>43227.770578703705</v>
      </c>
      <c r="D1150" s="28">
        <v>43227</v>
      </c>
      <c r="E1150" s="28"/>
      <c r="F1150" s="5" t="s">
        <v>28</v>
      </c>
      <c r="G1150" s="1" t="s">
        <v>4519</v>
      </c>
      <c r="H1150" s="1" t="s">
        <v>4520</v>
      </c>
      <c r="I1150" s="1" t="s">
        <v>4521</v>
      </c>
      <c r="J1150" s="39">
        <v>40.6</v>
      </c>
      <c r="K1150" s="1" t="s">
        <v>842</v>
      </c>
      <c r="L1150" s="1" t="s">
        <v>1183</v>
      </c>
      <c r="M1150" s="1" t="s">
        <v>35</v>
      </c>
      <c r="N1150" s="1" t="s">
        <v>50</v>
      </c>
      <c r="O1150" s="1" t="s">
        <v>24</v>
      </c>
      <c r="P1150" s="7">
        <v>5</v>
      </c>
      <c r="Q1150" s="3" t="s">
        <v>26</v>
      </c>
      <c r="R1150" s="10">
        <v>2018</v>
      </c>
      <c r="W1150" t="str">
        <v>b6da9829ce73e764c8023c98aec4c11b</v>
      </c>
    </row>
    <row r="1151" spans="1:23" hidden="1" thickBot="1" x14ac:dyDescent="0.4">
      <c r="A1151" s="8" t="s">
        <v>4522</v>
      </c>
      <c r="B1151" s="1" t="s">
        <v>17</v>
      </c>
      <c r="C1151" s="2">
        <v>43216.418819444443</v>
      </c>
      <c r="D1151" s="28">
        <v>43216</v>
      </c>
      <c r="E1151" s="28"/>
      <c r="F1151" s="5" t="s">
        <v>28</v>
      </c>
      <c r="G1151" s="1" t="s">
        <v>1324</v>
      </c>
      <c r="H1151" s="1" t="s">
        <v>1325</v>
      </c>
      <c r="I1151" s="1" t="s">
        <v>4523</v>
      </c>
      <c r="J1151" s="39">
        <v>208</v>
      </c>
      <c r="K1151" s="1" t="s">
        <v>32</v>
      </c>
      <c r="L1151" s="1" t="s">
        <v>481</v>
      </c>
      <c r="M1151" s="1" t="s">
        <v>85</v>
      </c>
      <c r="N1151" s="1" t="s">
        <v>1271</v>
      </c>
      <c r="O1151" s="1" t="s">
        <v>24</v>
      </c>
      <c r="P1151" s="7">
        <v>4</v>
      </c>
      <c r="Q1151" s="3" t="s">
        <v>36</v>
      </c>
      <c r="R1151" s="10">
        <v>2018</v>
      </c>
      <c r="W1151" t="str">
        <v>46982dfdb7eb17de20078571fe8cbd34</v>
      </c>
    </row>
    <row r="1152" spans="1:23" hidden="1" thickBot="1" x14ac:dyDescent="0.4">
      <c r="A1152" s="8" t="s">
        <v>4524</v>
      </c>
      <c r="B1152" s="1" t="s">
        <v>17</v>
      </c>
      <c r="C1152" s="2">
        <v>43246.566921296297</v>
      </c>
      <c r="D1152" s="28">
        <v>43246</v>
      </c>
      <c r="E1152" s="28"/>
      <c r="F1152" s="5" t="s">
        <v>28</v>
      </c>
      <c r="G1152" s="1" t="s">
        <v>4525</v>
      </c>
      <c r="H1152" s="1" t="s">
        <v>2339</v>
      </c>
      <c r="I1152" s="1" t="s">
        <v>4526</v>
      </c>
      <c r="J1152" s="39">
        <v>135</v>
      </c>
      <c r="K1152" s="1" t="s">
        <v>96</v>
      </c>
      <c r="L1152" s="1" t="s">
        <v>3724</v>
      </c>
      <c r="M1152" s="1" t="s">
        <v>85</v>
      </c>
      <c r="N1152" s="1" t="s">
        <v>1135</v>
      </c>
      <c r="O1152" s="1" t="s">
        <v>24</v>
      </c>
      <c r="P1152" s="7">
        <v>5</v>
      </c>
      <c r="Q1152" s="3" t="s">
        <v>26</v>
      </c>
      <c r="R1152" s="10">
        <v>2018</v>
      </c>
      <c r="W1152" t="str">
        <v>e3095d728011efc529f2db0e0f4cba46</v>
      </c>
    </row>
    <row r="1153" spans="1:23" hidden="1" thickBot="1" x14ac:dyDescent="0.4">
      <c r="A1153" s="8" t="s">
        <v>4527</v>
      </c>
      <c r="B1153" s="1" t="s">
        <v>17</v>
      </c>
      <c r="C1153" s="2">
        <v>42911.671527777777</v>
      </c>
      <c r="D1153" s="28">
        <v>42911</v>
      </c>
      <c r="E1153" s="28"/>
      <c r="F1153" s="5" t="s">
        <v>28</v>
      </c>
      <c r="G1153" s="1" t="s">
        <v>4528</v>
      </c>
      <c r="H1153" s="1" t="s">
        <v>1043</v>
      </c>
      <c r="I1153" s="1" t="s">
        <v>4529</v>
      </c>
      <c r="J1153" s="39">
        <v>37.99</v>
      </c>
      <c r="K1153" s="1" t="s">
        <v>429</v>
      </c>
      <c r="L1153" s="1" t="s">
        <v>4530</v>
      </c>
      <c r="M1153" s="1" t="s">
        <v>488</v>
      </c>
      <c r="N1153" s="1" t="s">
        <v>50</v>
      </c>
      <c r="O1153" s="1" t="s">
        <v>24</v>
      </c>
      <c r="P1153" s="7">
        <v>6</v>
      </c>
      <c r="Q1153" s="3" t="s">
        <v>119</v>
      </c>
      <c r="R1153" s="10">
        <v>2017</v>
      </c>
      <c r="W1153" t="str">
        <v>8a4278a33a74f05e4d79f18b826a0c6f</v>
      </c>
    </row>
    <row r="1154" spans="1:23" hidden="1" thickBot="1" x14ac:dyDescent="0.4">
      <c r="A1154" s="8" t="s">
        <v>4531</v>
      </c>
      <c r="B1154" s="1" t="s">
        <v>17</v>
      </c>
      <c r="C1154" s="2">
        <v>43084.041458333333</v>
      </c>
      <c r="D1154" s="28">
        <v>43084</v>
      </c>
      <c r="E1154" s="28"/>
      <c r="F1154" s="5" t="s">
        <v>28</v>
      </c>
      <c r="G1154" s="1" t="s">
        <v>4532</v>
      </c>
      <c r="H1154" s="1" t="s">
        <v>661</v>
      </c>
      <c r="I1154" s="1" t="s">
        <v>4533</v>
      </c>
      <c r="J1154" s="39">
        <v>25.9</v>
      </c>
      <c r="K1154" s="1" t="s">
        <v>104</v>
      </c>
      <c r="L1154" s="1" t="s">
        <v>797</v>
      </c>
      <c r="M1154" s="1" t="s">
        <v>285</v>
      </c>
      <c r="N1154" s="1" t="s">
        <v>77</v>
      </c>
      <c r="O1154" s="1" t="s">
        <v>78</v>
      </c>
      <c r="P1154" s="7">
        <v>12</v>
      </c>
      <c r="Q1154" s="3" t="s">
        <v>138</v>
      </c>
      <c r="R1154" s="10">
        <v>2017</v>
      </c>
      <c r="W1154" t="str">
        <v>995daf9c525344acfdbc27f4da55f205</v>
      </c>
    </row>
    <row r="1155" spans="1:23" hidden="1" thickBot="1" x14ac:dyDescent="0.4">
      <c r="A1155" s="8" t="s">
        <v>4534</v>
      </c>
      <c r="B1155" s="1" t="s">
        <v>17</v>
      </c>
      <c r="C1155" s="2">
        <v>43189.657743055555</v>
      </c>
      <c r="D1155" s="28">
        <v>43189</v>
      </c>
      <c r="E1155" s="28"/>
      <c r="F1155" s="5" t="s">
        <v>28</v>
      </c>
      <c r="G1155" s="1" t="s">
        <v>4535</v>
      </c>
      <c r="H1155" s="1" t="s">
        <v>2188</v>
      </c>
      <c r="I1155" s="1" t="s">
        <v>4536</v>
      </c>
      <c r="J1155" s="39">
        <v>65.900000000000006</v>
      </c>
      <c r="K1155" s="1" t="s">
        <v>22</v>
      </c>
      <c r="L1155" s="1" t="s">
        <v>105</v>
      </c>
      <c r="M1155" s="1" t="s">
        <v>106</v>
      </c>
      <c r="N1155" s="1" t="s">
        <v>50</v>
      </c>
      <c r="O1155" s="1" t="s">
        <v>24</v>
      </c>
      <c r="P1155" s="7">
        <v>3</v>
      </c>
      <c r="Q1155" s="3" t="s">
        <v>200</v>
      </c>
      <c r="R1155" s="10">
        <v>2018</v>
      </c>
      <c r="W1155" t="str">
        <v>64aea51c84f7779855364184e8ce95f1</v>
      </c>
    </row>
    <row r="1156" spans="1:23" hidden="1" thickBot="1" x14ac:dyDescent="0.4">
      <c r="A1156" s="8" t="s">
        <v>4537</v>
      </c>
      <c r="B1156" s="1" t="s">
        <v>17</v>
      </c>
      <c r="C1156" s="2">
        <v>43318.88784722222</v>
      </c>
      <c r="D1156" s="28">
        <v>43318</v>
      </c>
      <c r="E1156" s="28"/>
      <c r="F1156" s="5" t="s">
        <v>28</v>
      </c>
      <c r="G1156" s="1" t="s">
        <v>4538</v>
      </c>
      <c r="H1156" s="1" t="s">
        <v>2831</v>
      </c>
      <c r="I1156" s="1" t="s">
        <v>4539</v>
      </c>
      <c r="J1156" s="39">
        <v>69.900000000000006</v>
      </c>
      <c r="K1156" s="1" t="s">
        <v>55</v>
      </c>
      <c r="L1156" s="1" t="s">
        <v>962</v>
      </c>
      <c r="M1156" s="1" t="s">
        <v>35</v>
      </c>
      <c r="N1156" s="1" t="s">
        <v>270</v>
      </c>
      <c r="O1156" s="1" t="s">
        <v>24</v>
      </c>
      <c r="P1156" s="7">
        <v>8</v>
      </c>
      <c r="Q1156" s="3" t="s">
        <v>234</v>
      </c>
      <c r="R1156" s="10">
        <v>2018</v>
      </c>
      <c r="W1156" t="str">
        <v>1631521110aac3da4983314a2ae78ba2</v>
      </c>
    </row>
    <row r="1157" spans="1:23" hidden="1" thickBot="1" x14ac:dyDescent="0.4">
      <c r="A1157" s="8" t="s">
        <v>4540</v>
      </c>
      <c r="B1157" s="1" t="s">
        <v>17</v>
      </c>
      <c r="C1157" s="2">
        <v>43032.660358796296</v>
      </c>
      <c r="D1157" s="28">
        <v>43032</v>
      </c>
      <c r="E1157" s="28"/>
      <c r="F1157" s="5" t="s">
        <v>28</v>
      </c>
      <c r="G1157" s="1" t="s">
        <v>2951</v>
      </c>
      <c r="H1157" s="1" t="s">
        <v>1608</v>
      </c>
      <c r="I1157" s="1" t="s">
        <v>4541</v>
      </c>
      <c r="J1157" s="39">
        <v>289</v>
      </c>
      <c r="K1157" s="1" t="s">
        <v>429</v>
      </c>
      <c r="L1157" s="1" t="s">
        <v>4542</v>
      </c>
      <c r="M1157" s="1" t="s">
        <v>285</v>
      </c>
      <c r="N1157" s="1" t="s">
        <v>284</v>
      </c>
      <c r="O1157" s="1" t="s">
        <v>285</v>
      </c>
      <c r="P1157" s="7">
        <v>10</v>
      </c>
      <c r="Q1157" s="3" t="s">
        <v>366</v>
      </c>
      <c r="R1157" s="10">
        <v>2017</v>
      </c>
      <c r="W1157" t="str">
        <v>66480b6a7d8c4b5debd250de643ac7ed</v>
      </c>
    </row>
    <row r="1158" spans="1:23" hidden="1" thickBot="1" x14ac:dyDescent="0.4">
      <c r="A1158" s="8" t="s">
        <v>4543</v>
      </c>
      <c r="B1158" s="1" t="s">
        <v>17</v>
      </c>
      <c r="C1158" s="2">
        <v>43047.881388888891</v>
      </c>
      <c r="D1158" s="28">
        <v>43047</v>
      </c>
      <c r="E1158" s="28"/>
      <c r="F1158" s="5" t="s">
        <v>28</v>
      </c>
      <c r="G1158" s="1" t="s">
        <v>4544</v>
      </c>
      <c r="H1158" s="1" t="s">
        <v>4545</v>
      </c>
      <c r="I1158" s="1" t="s">
        <v>4546</v>
      </c>
      <c r="J1158" s="39">
        <v>40.5</v>
      </c>
      <c r="K1158" s="1" t="s">
        <v>55</v>
      </c>
      <c r="L1158" s="1" t="s">
        <v>3505</v>
      </c>
      <c r="M1158" s="1" t="s">
        <v>106</v>
      </c>
      <c r="N1158" s="1" t="s">
        <v>50</v>
      </c>
      <c r="O1158" s="1" t="s">
        <v>24</v>
      </c>
      <c r="P1158" s="7">
        <v>11</v>
      </c>
      <c r="Q1158" s="3" t="s">
        <v>99</v>
      </c>
      <c r="R1158" s="10">
        <v>2017</v>
      </c>
      <c r="W1158" t="str">
        <v>b4cfa6c1beefe05bb9c7d2ec59a3773a</v>
      </c>
    </row>
    <row r="1159" spans="1:23" hidden="1" thickBot="1" x14ac:dyDescent="0.4">
      <c r="A1159" s="8" t="s">
        <v>4547</v>
      </c>
      <c r="B1159" s="1" t="s">
        <v>17</v>
      </c>
      <c r="C1159" s="2">
        <v>43002.991724537038</v>
      </c>
      <c r="D1159" s="28">
        <v>43002</v>
      </c>
      <c r="E1159" s="28"/>
      <c r="F1159" s="5" t="s">
        <v>28</v>
      </c>
      <c r="G1159" s="1" t="s">
        <v>4548</v>
      </c>
      <c r="H1159" s="1" t="s">
        <v>307</v>
      </c>
      <c r="I1159" s="1" t="s">
        <v>4549</v>
      </c>
      <c r="J1159" s="39">
        <v>178.5</v>
      </c>
      <c r="K1159" s="1" t="s">
        <v>41</v>
      </c>
      <c r="L1159" s="1" t="s">
        <v>1508</v>
      </c>
      <c r="M1159" s="1" t="s">
        <v>24</v>
      </c>
      <c r="N1159" s="1" t="s">
        <v>91</v>
      </c>
      <c r="O1159" s="1" t="s">
        <v>24</v>
      </c>
      <c r="P1159" s="7">
        <v>9</v>
      </c>
      <c r="Q1159" s="3" t="s">
        <v>148</v>
      </c>
      <c r="R1159" s="10">
        <v>2017</v>
      </c>
      <c r="W1159" t="str">
        <v>907ea6dea72f64c70300de5ca04bbdbf</v>
      </c>
    </row>
    <row r="1160" spans="1:23" hidden="1" thickBot="1" x14ac:dyDescent="0.4">
      <c r="A1160" s="8" t="s">
        <v>4550</v>
      </c>
      <c r="B1160" s="1" t="s">
        <v>17</v>
      </c>
      <c r="C1160" s="2">
        <v>43245.6799537037</v>
      </c>
      <c r="D1160" s="28">
        <v>43245</v>
      </c>
      <c r="E1160" s="28"/>
      <c r="F1160" s="5" t="s">
        <v>28</v>
      </c>
      <c r="G1160" s="1" t="s">
        <v>793</v>
      </c>
      <c r="H1160" s="4" t="s">
        <v>794</v>
      </c>
      <c r="I1160" s="1" t="s">
        <v>4551</v>
      </c>
      <c r="J1160" s="39">
        <v>34.299999999999997</v>
      </c>
      <c r="K1160" s="1" t="s">
        <v>796</v>
      </c>
      <c r="L1160" s="1" t="s">
        <v>1451</v>
      </c>
      <c r="M1160" s="1" t="s">
        <v>859</v>
      </c>
      <c r="N1160" s="1" t="s">
        <v>50</v>
      </c>
      <c r="O1160" s="1" t="s">
        <v>24</v>
      </c>
      <c r="P1160" s="7">
        <v>5</v>
      </c>
      <c r="Q1160" s="3" t="s">
        <v>26</v>
      </c>
      <c r="R1160" s="10">
        <v>2018</v>
      </c>
      <c r="W1160" t="str">
        <v>d00179bc87932107ac934cad54be82c6</v>
      </c>
    </row>
    <row r="1161" spans="1:23" hidden="1" thickBot="1" x14ac:dyDescent="0.4">
      <c r="A1161" s="8" t="s">
        <v>4552</v>
      </c>
      <c r="B1161" s="1" t="s">
        <v>17</v>
      </c>
      <c r="C1161" s="2">
        <v>43277.547314814816</v>
      </c>
      <c r="D1161" s="28">
        <v>43277</v>
      </c>
      <c r="E1161" s="28"/>
      <c r="F1161" s="5" t="s">
        <v>28</v>
      </c>
      <c r="G1161" s="1" t="s">
        <v>4553</v>
      </c>
      <c r="H1161" s="1" t="s">
        <v>687</v>
      </c>
      <c r="I1161" s="1" t="s">
        <v>4554</v>
      </c>
      <c r="J1161" s="39">
        <v>82.9</v>
      </c>
      <c r="K1161" s="1" t="s">
        <v>411</v>
      </c>
      <c r="L1161" s="1" t="s">
        <v>4032</v>
      </c>
      <c r="M1161" s="1" t="s">
        <v>106</v>
      </c>
      <c r="N1161" s="1" t="s">
        <v>690</v>
      </c>
      <c r="O1161" s="1" t="s">
        <v>24</v>
      </c>
      <c r="P1161" s="7">
        <v>6</v>
      </c>
      <c r="Q1161" s="3" t="s">
        <v>57</v>
      </c>
      <c r="R1161" s="10">
        <v>2018</v>
      </c>
      <c r="W1161" t="str">
        <v>5334fbbb18fa16b1579236c773a1ead2</v>
      </c>
    </row>
    <row r="1162" spans="1:23" hidden="1" thickBot="1" x14ac:dyDescent="0.4">
      <c r="A1162" s="8" t="s">
        <v>4555</v>
      </c>
      <c r="B1162" s="1" t="s">
        <v>17</v>
      </c>
      <c r="C1162" s="2">
        <v>43337.445717592593</v>
      </c>
      <c r="D1162" s="28">
        <v>43337</v>
      </c>
      <c r="E1162" s="28"/>
      <c r="F1162" s="5" t="s">
        <v>28</v>
      </c>
      <c r="G1162" s="1" t="s">
        <v>4556</v>
      </c>
      <c r="H1162" s="1" t="s">
        <v>4557</v>
      </c>
      <c r="I1162" s="1" t="s">
        <v>4558</v>
      </c>
      <c r="J1162" s="39">
        <v>469</v>
      </c>
      <c r="K1162" s="1" t="s">
        <v>55</v>
      </c>
      <c r="L1162" s="1" t="s">
        <v>98</v>
      </c>
      <c r="M1162" s="1" t="s">
        <v>24</v>
      </c>
      <c r="N1162" s="1" t="s">
        <v>1221</v>
      </c>
      <c r="O1162" s="1" t="s">
        <v>24</v>
      </c>
      <c r="P1162" s="7">
        <v>8</v>
      </c>
      <c r="Q1162" s="3" t="s">
        <v>234</v>
      </c>
      <c r="R1162" s="10">
        <v>2018</v>
      </c>
      <c r="W1162" t="str">
        <v>6cd38adf54359273a7b891f4480a809a</v>
      </c>
    </row>
    <row r="1163" spans="1:23" hidden="1" thickBot="1" x14ac:dyDescent="0.4">
      <c r="A1163" s="8" t="s">
        <v>4559</v>
      </c>
      <c r="B1163" s="1" t="s">
        <v>1511</v>
      </c>
      <c r="C1163" s="2">
        <v>42991.859722222223</v>
      </c>
      <c r="D1163" s="28">
        <v>42991</v>
      </c>
      <c r="E1163" s="28"/>
      <c r="F1163" s="5" t="s">
        <v>28</v>
      </c>
      <c r="G1163" s="1" t="s">
        <v>4560</v>
      </c>
      <c r="H1163" s="1" t="s">
        <v>755</v>
      </c>
      <c r="I1163" s="1" t="s">
        <v>4561</v>
      </c>
      <c r="J1163" s="39">
        <v>259.89999999999998</v>
      </c>
      <c r="K1163" s="1" t="s">
        <v>463</v>
      </c>
      <c r="L1163" s="1" t="s">
        <v>4562</v>
      </c>
      <c r="M1163" s="1" t="s">
        <v>126</v>
      </c>
      <c r="N1163" s="1" t="s">
        <v>50</v>
      </c>
      <c r="O1163" s="1" t="s">
        <v>24</v>
      </c>
      <c r="P1163" s="7">
        <v>9</v>
      </c>
      <c r="Q1163" s="3" t="s">
        <v>148</v>
      </c>
      <c r="R1163" s="10">
        <v>2017</v>
      </c>
      <c r="W1163" t="str">
        <v>cdcdab9c657011a188471120c6c6accf</v>
      </c>
    </row>
    <row r="1164" spans="1:23" hidden="1" thickBot="1" x14ac:dyDescent="0.4">
      <c r="A1164" s="8" t="s">
        <v>4563</v>
      </c>
      <c r="B1164" s="1" t="s">
        <v>241</v>
      </c>
      <c r="C1164" s="2">
        <v>43039.592974537038</v>
      </c>
      <c r="D1164" s="28">
        <v>43039</v>
      </c>
      <c r="E1164" s="28"/>
      <c r="F1164" s="5"/>
      <c r="G1164" s="1"/>
      <c r="H1164" s="1"/>
      <c r="I1164" s="1" t="s">
        <v>4564</v>
      </c>
      <c r="J1164" s="39"/>
      <c r="K1164" s="1"/>
      <c r="L1164" s="1" t="s">
        <v>4565</v>
      </c>
      <c r="M1164" s="1" t="s">
        <v>78</v>
      </c>
      <c r="N1164" s="1"/>
      <c r="O1164" s="1"/>
      <c r="P1164" s="7">
        <v>10</v>
      </c>
      <c r="Q1164" s="3" t="s">
        <v>366</v>
      </c>
      <c r="R1164" s="10">
        <v>2017</v>
      </c>
      <c r="W1164" t="str">
        <v>190cce77a8a1f436ff7bb2e684906449</v>
      </c>
    </row>
    <row r="1165" spans="1:23" hidden="1" thickBot="1" x14ac:dyDescent="0.4">
      <c r="A1165" s="8" t="s">
        <v>4566</v>
      </c>
      <c r="B1165" s="1" t="s">
        <v>1511</v>
      </c>
      <c r="C1165" s="2">
        <v>43053.699374999997</v>
      </c>
      <c r="D1165" s="28">
        <v>43053</v>
      </c>
      <c r="E1165" s="28"/>
      <c r="F1165" s="5" t="s">
        <v>28</v>
      </c>
      <c r="G1165" s="1" t="s">
        <v>4567</v>
      </c>
      <c r="H1165" s="1" t="s">
        <v>4568</v>
      </c>
      <c r="I1165" s="1" t="s">
        <v>4569</v>
      </c>
      <c r="J1165" s="39">
        <v>33.99</v>
      </c>
      <c r="K1165" s="1" t="s">
        <v>3093</v>
      </c>
      <c r="L1165" s="1" t="s">
        <v>34</v>
      </c>
      <c r="M1165" s="1" t="s">
        <v>35</v>
      </c>
      <c r="N1165" s="1" t="s">
        <v>143</v>
      </c>
      <c r="O1165" s="1" t="s">
        <v>78</v>
      </c>
      <c r="P1165" s="7">
        <v>11</v>
      </c>
      <c r="Q1165" s="3" t="s">
        <v>99</v>
      </c>
      <c r="R1165" s="10">
        <v>2017</v>
      </c>
      <c r="W1165" t="str">
        <v>8cb7144be7be61b57614e79ece54a225</v>
      </c>
    </row>
    <row r="1166" spans="1:23" hidden="1" thickBot="1" x14ac:dyDescent="0.4">
      <c r="A1166" s="8" t="s">
        <v>4570</v>
      </c>
      <c r="B1166" s="1" t="s">
        <v>17</v>
      </c>
      <c r="C1166" s="2">
        <v>43333.457037037035</v>
      </c>
      <c r="D1166" s="28">
        <v>43333</v>
      </c>
      <c r="E1166" s="28"/>
      <c r="F1166" s="5" t="s">
        <v>28</v>
      </c>
      <c r="G1166" s="1" t="s">
        <v>187</v>
      </c>
      <c r="H1166" s="1" t="s">
        <v>188</v>
      </c>
      <c r="I1166" s="1" t="s">
        <v>4571</v>
      </c>
      <c r="J1166" s="39">
        <v>38.79</v>
      </c>
      <c r="K1166" s="1" t="s">
        <v>41</v>
      </c>
      <c r="L1166" s="1" t="s">
        <v>350</v>
      </c>
      <c r="M1166" s="1" t="s">
        <v>35</v>
      </c>
      <c r="N1166" s="1" t="s">
        <v>91</v>
      </c>
      <c r="O1166" s="1" t="s">
        <v>24</v>
      </c>
      <c r="P1166" s="7">
        <v>8</v>
      </c>
      <c r="Q1166" s="3" t="s">
        <v>234</v>
      </c>
      <c r="R1166" s="10">
        <v>2018</v>
      </c>
      <c r="W1166" t="str">
        <v>79104bbe8dd124c763911a2821546889</v>
      </c>
    </row>
    <row r="1167" spans="1:23" hidden="1" thickBot="1" x14ac:dyDescent="0.4">
      <c r="A1167" s="8" t="s">
        <v>4572</v>
      </c>
      <c r="B1167" s="1" t="s">
        <v>17</v>
      </c>
      <c r="C1167" s="2">
        <v>42845.686701388891</v>
      </c>
      <c r="D1167" s="28">
        <v>42845</v>
      </c>
      <c r="E1167" s="28"/>
      <c r="F1167" s="5" t="s">
        <v>28</v>
      </c>
      <c r="G1167" s="1" t="s">
        <v>4573</v>
      </c>
      <c r="H1167" s="1" t="s">
        <v>4574</v>
      </c>
      <c r="I1167" s="1" t="s">
        <v>4575</v>
      </c>
      <c r="J1167" s="39">
        <v>44.99</v>
      </c>
      <c r="K1167" s="1" t="s">
        <v>75</v>
      </c>
      <c r="L1167" s="1" t="s">
        <v>825</v>
      </c>
      <c r="M1167" s="1" t="s">
        <v>24</v>
      </c>
      <c r="N1167" s="1" t="s">
        <v>752</v>
      </c>
      <c r="O1167" s="1" t="s">
        <v>126</v>
      </c>
      <c r="P1167" s="7">
        <v>4</v>
      </c>
      <c r="Q1167" s="3" t="s">
        <v>377</v>
      </c>
      <c r="R1167" s="10">
        <v>2017</v>
      </c>
      <c r="W1167" t="str">
        <v>93185bd1aed7a10299305299fcbebf3d</v>
      </c>
    </row>
    <row r="1168" spans="1:23" hidden="1" thickBot="1" x14ac:dyDescent="0.4">
      <c r="A1168" s="8" t="s">
        <v>4576</v>
      </c>
      <c r="B1168" s="1" t="s">
        <v>17</v>
      </c>
      <c r="C1168" s="2">
        <v>43217.894050925926</v>
      </c>
      <c r="D1168" s="28">
        <v>43217</v>
      </c>
      <c r="E1168" s="28"/>
      <c r="F1168" s="5" t="s">
        <v>28</v>
      </c>
      <c r="G1168" s="1" t="s">
        <v>4577</v>
      </c>
      <c r="H1168" s="1" t="s">
        <v>4578</v>
      </c>
      <c r="I1168" s="1" t="s">
        <v>4579</v>
      </c>
      <c r="J1168" s="39">
        <v>69</v>
      </c>
      <c r="K1168" s="1" t="s">
        <v>117</v>
      </c>
      <c r="L1168" s="1" t="s">
        <v>23</v>
      </c>
      <c r="M1168" s="1" t="s">
        <v>24</v>
      </c>
      <c r="N1168" s="1" t="s">
        <v>270</v>
      </c>
      <c r="O1168" s="1" t="s">
        <v>24</v>
      </c>
      <c r="P1168" s="7">
        <v>4</v>
      </c>
      <c r="Q1168" s="3" t="s">
        <v>36</v>
      </c>
      <c r="R1168" s="10">
        <v>2018</v>
      </c>
      <c r="W1168" t="str">
        <v>dabd0c4dcf382147050c6b2bdb8c9000</v>
      </c>
    </row>
    <row r="1169" spans="1:23" hidden="1" thickBot="1" x14ac:dyDescent="0.4">
      <c r="A1169" s="8" t="s">
        <v>4580</v>
      </c>
      <c r="B1169" s="1" t="s">
        <v>17</v>
      </c>
      <c r="C1169" s="2">
        <v>43256.609942129631</v>
      </c>
      <c r="D1169" s="28">
        <v>43256</v>
      </c>
      <c r="E1169" s="28"/>
      <c r="F1169" s="5" t="s">
        <v>18</v>
      </c>
      <c r="G1169" s="1" t="s">
        <v>4581</v>
      </c>
      <c r="H1169" s="1" t="s">
        <v>4582</v>
      </c>
      <c r="I1169" s="1" t="s">
        <v>4583</v>
      </c>
      <c r="J1169" s="39">
        <v>190</v>
      </c>
      <c r="K1169" s="1" t="s">
        <v>3349</v>
      </c>
      <c r="L1169" s="1" t="s">
        <v>2466</v>
      </c>
      <c r="M1169" s="1" t="s">
        <v>24</v>
      </c>
      <c r="N1169" s="1" t="s">
        <v>199</v>
      </c>
      <c r="O1169" s="1" t="s">
        <v>24</v>
      </c>
      <c r="P1169" s="7">
        <v>6</v>
      </c>
      <c r="Q1169" s="3" t="s">
        <v>57</v>
      </c>
      <c r="R1169" s="10">
        <v>2018</v>
      </c>
      <c r="W1169" t="str">
        <v>e332eda82fe7ca4e86daf4f71ca785df</v>
      </c>
    </row>
    <row r="1170" spans="1:23" hidden="1" thickBot="1" x14ac:dyDescent="0.4">
      <c r="A1170" s="8" t="s">
        <v>4584</v>
      </c>
      <c r="B1170" s="1" t="s">
        <v>17</v>
      </c>
      <c r="C1170" s="2">
        <v>42927.413298611114</v>
      </c>
      <c r="D1170" s="28">
        <v>42927</v>
      </c>
      <c r="E1170" s="28"/>
      <c r="F1170" s="5" t="s">
        <v>28</v>
      </c>
      <c r="G1170" s="1" t="s">
        <v>4585</v>
      </c>
      <c r="H1170" s="1" t="s">
        <v>4586</v>
      </c>
      <c r="I1170" s="1" t="s">
        <v>4587</v>
      </c>
      <c r="J1170" s="39">
        <v>199</v>
      </c>
      <c r="K1170" s="1" t="s">
        <v>429</v>
      </c>
      <c r="L1170" s="1" t="s">
        <v>4588</v>
      </c>
      <c r="M1170" s="1" t="s">
        <v>78</v>
      </c>
      <c r="N1170" s="1" t="s">
        <v>286</v>
      </c>
      <c r="O1170" s="1" t="s">
        <v>287</v>
      </c>
      <c r="P1170" s="7">
        <v>7</v>
      </c>
      <c r="Q1170" s="3" t="s">
        <v>64</v>
      </c>
      <c r="R1170" s="10">
        <v>2017</v>
      </c>
      <c r="W1170" t="str">
        <v>3e65f930729bc14824ce41dc1e8084d1</v>
      </c>
    </row>
    <row r="1171" spans="1:23" hidden="1" thickBot="1" x14ac:dyDescent="0.4">
      <c r="A1171" s="8" t="s">
        <v>4589</v>
      </c>
      <c r="B1171" s="1" t="s">
        <v>17</v>
      </c>
      <c r="C1171" s="2">
        <v>43169.905891203707</v>
      </c>
      <c r="D1171" s="28">
        <v>43169</v>
      </c>
      <c r="E1171" s="28"/>
      <c r="F1171" s="5" t="s">
        <v>28</v>
      </c>
      <c r="G1171" s="1" t="s">
        <v>4590</v>
      </c>
      <c r="H1171" s="1" t="s">
        <v>4591</v>
      </c>
      <c r="I1171" s="1" t="s">
        <v>4592</v>
      </c>
      <c r="J1171" s="39">
        <v>55.9</v>
      </c>
      <c r="K1171" s="1" t="s">
        <v>75</v>
      </c>
      <c r="L1171" s="1" t="s">
        <v>182</v>
      </c>
      <c r="M1171" s="1" t="s">
        <v>183</v>
      </c>
      <c r="N1171" s="1" t="s">
        <v>534</v>
      </c>
      <c r="O1171" s="1" t="s">
        <v>24</v>
      </c>
      <c r="P1171" s="7">
        <v>3</v>
      </c>
      <c r="Q1171" s="3" t="s">
        <v>200</v>
      </c>
      <c r="R1171" s="10">
        <v>2018</v>
      </c>
      <c r="W1171" t="str">
        <v>b0a46fa6d7a8afcac44b6e1af2457409</v>
      </c>
    </row>
    <row r="1172" spans="1:23" hidden="1" thickBot="1" x14ac:dyDescent="0.4">
      <c r="A1172" s="8" t="s">
        <v>4593</v>
      </c>
      <c r="B1172" s="1" t="s">
        <v>17</v>
      </c>
      <c r="C1172" s="2">
        <v>42892.896168981482</v>
      </c>
      <c r="D1172" s="28">
        <v>42892</v>
      </c>
      <c r="E1172" s="28"/>
      <c r="F1172" s="5" t="s">
        <v>28</v>
      </c>
      <c r="G1172" s="1" t="s">
        <v>4422</v>
      </c>
      <c r="H1172" s="1" t="s">
        <v>491</v>
      </c>
      <c r="I1172" s="1" t="s">
        <v>4594</v>
      </c>
      <c r="J1172" s="39">
        <v>229.99</v>
      </c>
      <c r="K1172" s="1" t="s">
        <v>249</v>
      </c>
      <c r="L1172" s="1" t="s">
        <v>4595</v>
      </c>
      <c r="M1172" s="1" t="s">
        <v>285</v>
      </c>
      <c r="N1172" s="1" t="s">
        <v>50</v>
      </c>
      <c r="O1172" s="1" t="s">
        <v>24</v>
      </c>
      <c r="P1172" s="7">
        <v>6</v>
      </c>
      <c r="Q1172" s="3" t="s">
        <v>119</v>
      </c>
      <c r="R1172" s="10">
        <v>2017</v>
      </c>
      <c r="W1172" t="str">
        <v>3cbed01263e6284a8f07d667fc841316</v>
      </c>
    </row>
    <row r="1173" spans="1:23" hidden="1" thickBot="1" x14ac:dyDescent="0.4">
      <c r="A1173" s="8" t="s">
        <v>4596</v>
      </c>
      <c r="B1173" s="1" t="s">
        <v>1511</v>
      </c>
      <c r="C1173" s="2">
        <v>43216.342986111114</v>
      </c>
      <c r="D1173" s="28">
        <v>43216</v>
      </c>
      <c r="E1173" s="28"/>
      <c r="F1173" s="5" t="s">
        <v>28</v>
      </c>
      <c r="G1173" s="1" t="s">
        <v>4597</v>
      </c>
      <c r="H1173" s="1" t="s">
        <v>4598</v>
      </c>
      <c r="I1173" s="1" t="s">
        <v>4599</v>
      </c>
      <c r="J1173" s="39">
        <v>110.9</v>
      </c>
      <c r="K1173" s="1" t="s">
        <v>411</v>
      </c>
      <c r="L1173" s="1" t="s">
        <v>23</v>
      </c>
      <c r="M1173" s="1" t="s">
        <v>24</v>
      </c>
      <c r="N1173" s="1" t="s">
        <v>565</v>
      </c>
      <c r="O1173" s="1" t="s">
        <v>24</v>
      </c>
      <c r="P1173" s="7">
        <v>4</v>
      </c>
      <c r="Q1173" s="3" t="s">
        <v>36</v>
      </c>
      <c r="R1173" s="10">
        <v>2018</v>
      </c>
      <c r="W1173" t="str">
        <v>5d9c5817e278892b7498d90bfa28ade8</v>
      </c>
    </row>
    <row r="1174" spans="1:23" hidden="1" thickBot="1" x14ac:dyDescent="0.4">
      <c r="A1174" s="8" t="s">
        <v>4600</v>
      </c>
      <c r="B1174" s="1" t="s">
        <v>17</v>
      </c>
      <c r="C1174" s="2">
        <v>43221.595578703702</v>
      </c>
      <c r="D1174" s="28">
        <v>43221</v>
      </c>
      <c r="E1174" s="28"/>
      <c r="F1174" s="5" t="s">
        <v>71</v>
      </c>
      <c r="G1174" s="1" t="s">
        <v>768</v>
      </c>
      <c r="H1174" s="1" t="s">
        <v>3956</v>
      </c>
      <c r="I1174" s="1" t="s">
        <v>4601</v>
      </c>
      <c r="J1174" s="39">
        <v>143</v>
      </c>
      <c r="K1174" s="1" t="s">
        <v>41</v>
      </c>
      <c r="L1174" s="1" t="s">
        <v>2935</v>
      </c>
      <c r="M1174" s="1" t="s">
        <v>85</v>
      </c>
      <c r="N1174" s="1" t="s">
        <v>50</v>
      </c>
      <c r="O1174" s="1" t="s">
        <v>24</v>
      </c>
      <c r="P1174" s="7">
        <v>5</v>
      </c>
      <c r="Q1174" s="3" t="s">
        <v>26</v>
      </c>
      <c r="R1174" s="10">
        <v>2018</v>
      </c>
      <c r="W1174" t="str">
        <v>8832736e69bda45d9e1c6f5a64e64517</v>
      </c>
    </row>
    <row r="1175" spans="1:23" hidden="1" thickBot="1" x14ac:dyDescent="0.4">
      <c r="A1175" s="8" t="s">
        <v>4602</v>
      </c>
      <c r="B1175" s="1" t="s">
        <v>17</v>
      </c>
      <c r="C1175" s="2">
        <v>43158.890613425923</v>
      </c>
      <c r="D1175" s="28">
        <v>43158</v>
      </c>
      <c r="E1175" s="28"/>
      <c r="F1175" s="5" t="s">
        <v>71</v>
      </c>
      <c r="G1175" s="1" t="s">
        <v>4603</v>
      </c>
      <c r="H1175" s="1" t="s">
        <v>3012</v>
      </c>
      <c r="I1175" s="1" t="s">
        <v>4604</v>
      </c>
      <c r="J1175" s="39">
        <v>7.63</v>
      </c>
      <c r="K1175" s="1" t="s">
        <v>55</v>
      </c>
      <c r="L1175" s="1" t="s">
        <v>143</v>
      </c>
      <c r="M1175" s="1" t="s">
        <v>78</v>
      </c>
      <c r="N1175" s="1" t="s">
        <v>50</v>
      </c>
      <c r="O1175" s="1" t="s">
        <v>24</v>
      </c>
      <c r="P1175" s="7">
        <v>2</v>
      </c>
      <c r="Q1175" s="3" t="s">
        <v>69</v>
      </c>
      <c r="R1175" s="10">
        <v>2018</v>
      </c>
      <c r="W1175" t="str">
        <v>50fc570b5b9de1500a9e66edcc9d8525</v>
      </c>
    </row>
    <row r="1176" spans="1:23" hidden="1" thickBot="1" x14ac:dyDescent="0.4">
      <c r="A1176" s="8" t="s">
        <v>4605</v>
      </c>
      <c r="B1176" s="1" t="s">
        <v>17</v>
      </c>
      <c r="C1176" s="2">
        <v>42994.787442129629</v>
      </c>
      <c r="D1176" s="28">
        <v>42994</v>
      </c>
      <c r="E1176" s="28"/>
      <c r="F1176" s="5" t="s">
        <v>28</v>
      </c>
      <c r="G1176" s="1" t="s">
        <v>4606</v>
      </c>
      <c r="H1176" s="1" t="s">
        <v>4278</v>
      </c>
      <c r="I1176" s="1" t="s">
        <v>4607</v>
      </c>
      <c r="J1176" s="39">
        <v>139.9</v>
      </c>
      <c r="K1176" s="1" t="s">
        <v>96</v>
      </c>
      <c r="L1176" s="1" t="s">
        <v>34</v>
      </c>
      <c r="M1176" s="1" t="s">
        <v>35</v>
      </c>
      <c r="N1176" s="1" t="s">
        <v>1695</v>
      </c>
      <c r="O1176" s="1" t="s">
        <v>85</v>
      </c>
      <c r="P1176" s="7">
        <v>9</v>
      </c>
      <c r="Q1176" s="3" t="s">
        <v>148</v>
      </c>
      <c r="R1176" s="10">
        <v>2017</v>
      </c>
      <c r="W1176" t="str">
        <v>82c408d476f29fe82b7c1f9daec2bafa</v>
      </c>
    </row>
    <row r="1177" spans="1:23" hidden="1" thickBot="1" x14ac:dyDescent="0.4">
      <c r="A1177" s="8" t="s">
        <v>4608</v>
      </c>
      <c r="B1177" s="1" t="s">
        <v>17</v>
      </c>
      <c r="C1177" s="2">
        <v>42957.426840277774</v>
      </c>
      <c r="D1177" s="28">
        <v>42957</v>
      </c>
      <c r="E1177" s="28"/>
      <c r="F1177" s="5" t="s">
        <v>28</v>
      </c>
      <c r="G1177" s="1" t="s">
        <v>4609</v>
      </c>
      <c r="H1177" s="1" t="s">
        <v>4610</v>
      </c>
      <c r="I1177" s="1" t="s">
        <v>4611</v>
      </c>
      <c r="J1177" s="39">
        <v>459</v>
      </c>
      <c r="K1177" s="1" t="s">
        <v>32</v>
      </c>
      <c r="L1177" s="1" t="s">
        <v>566</v>
      </c>
      <c r="M1177" s="1" t="s">
        <v>540</v>
      </c>
      <c r="N1177" s="1" t="s">
        <v>50</v>
      </c>
      <c r="O1177" s="1" t="s">
        <v>24</v>
      </c>
      <c r="P1177" s="7">
        <v>8</v>
      </c>
      <c r="Q1177" s="3" t="s">
        <v>44</v>
      </c>
      <c r="R1177" s="10">
        <v>2017</v>
      </c>
      <c r="W1177" t="str">
        <v>338d2237cff9d84c960705a68b88c638</v>
      </c>
    </row>
    <row r="1178" spans="1:23" hidden="1" thickBot="1" x14ac:dyDescent="0.4">
      <c r="A1178" s="8" t="s">
        <v>4612</v>
      </c>
      <c r="B1178" s="1" t="s">
        <v>17</v>
      </c>
      <c r="C1178" s="2">
        <v>43064.618958333333</v>
      </c>
      <c r="D1178" s="28">
        <v>43064</v>
      </c>
      <c r="E1178" s="28"/>
      <c r="F1178" s="5" t="s">
        <v>28</v>
      </c>
      <c r="G1178" s="1" t="s">
        <v>4613</v>
      </c>
      <c r="H1178" s="1" t="s">
        <v>4614</v>
      </c>
      <c r="I1178" s="1" t="s">
        <v>4615</v>
      </c>
      <c r="J1178" s="39">
        <v>239</v>
      </c>
      <c r="K1178" s="1" t="s">
        <v>22</v>
      </c>
      <c r="L1178" s="1" t="s">
        <v>521</v>
      </c>
      <c r="M1178" s="1" t="s">
        <v>24</v>
      </c>
      <c r="N1178" s="1" t="s">
        <v>860</v>
      </c>
      <c r="O1178" s="1" t="s">
        <v>85</v>
      </c>
      <c r="P1178" s="7">
        <v>11</v>
      </c>
      <c r="Q1178" s="3" t="s">
        <v>99</v>
      </c>
      <c r="R1178" s="10">
        <v>2017</v>
      </c>
      <c r="W1178" t="str">
        <v>a53804de1ac644981653f01c6f34a876</v>
      </c>
    </row>
    <row r="1179" spans="1:23" hidden="1" thickBot="1" x14ac:dyDescent="0.4">
      <c r="A1179" s="8" t="s">
        <v>4616</v>
      </c>
      <c r="B1179" s="1" t="s">
        <v>17</v>
      </c>
      <c r="C1179" s="2">
        <v>43167.795891203707</v>
      </c>
      <c r="D1179" s="28">
        <v>43167</v>
      </c>
      <c r="E1179" s="28"/>
      <c r="F1179" s="5" t="s">
        <v>372</v>
      </c>
      <c r="G1179" s="1" t="s">
        <v>4617</v>
      </c>
      <c r="H1179" s="1" t="s">
        <v>3555</v>
      </c>
      <c r="I1179" s="1" t="s">
        <v>4618</v>
      </c>
      <c r="J1179" s="39">
        <v>45</v>
      </c>
      <c r="K1179" s="1" t="s">
        <v>22</v>
      </c>
      <c r="L1179" s="1" t="s">
        <v>4619</v>
      </c>
      <c r="M1179" s="1" t="s">
        <v>285</v>
      </c>
      <c r="N1179" s="1" t="s">
        <v>264</v>
      </c>
      <c r="O1179" s="1" t="s">
        <v>24</v>
      </c>
      <c r="P1179" s="7">
        <v>3</v>
      </c>
      <c r="Q1179" s="3" t="s">
        <v>200</v>
      </c>
      <c r="R1179" s="10">
        <v>2018</v>
      </c>
      <c r="W1179" t="str">
        <v>118045506e1c1dda060171af43fe11b4</v>
      </c>
    </row>
    <row r="1180" spans="1:23" hidden="1" thickBot="1" x14ac:dyDescent="0.4">
      <c r="A1180" s="8" t="s">
        <v>4620</v>
      </c>
      <c r="B1180" s="1" t="s">
        <v>17</v>
      </c>
      <c r="C1180" s="2">
        <v>42934.369942129626</v>
      </c>
      <c r="D1180" s="28">
        <v>42934</v>
      </c>
      <c r="E1180" s="28"/>
      <c r="F1180" s="5" t="s">
        <v>28</v>
      </c>
      <c r="G1180" s="4" t="s">
        <v>4621</v>
      </c>
      <c r="H1180" s="1" t="s">
        <v>1170</v>
      </c>
      <c r="I1180" s="1" t="s">
        <v>4622</v>
      </c>
      <c r="J1180" s="39">
        <v>28.9</v>
      </c>
      <c r="K1180" s="1" t="s">
        <v>41</v>
      </c>
      <c r="L1180" s="1" t="s">
        <v>2634</v>
      </c>
      <c r="M1180" s="1" t="s">
        <v>24</v>
      </c>
      <c r="N1180" s="1" t="s">
        <v>1173</v>
      </c>
      <c r="O1180" s="1" t="s">
        <v>24</v>
      </c>
      <c r="P1180" s="7">
        <v>7</v>
      </c>
      <c r="Q1180" s="3" t="s">
        <v>64</v>
      </c>
      <c r="R1180" s="10">
        <v>2017</v>
      </c>
      <c r="W1180" t="str">
        <v>40ea731f6fa10cf721b503b64f3b178e</v>
      </c>
    </row>
    <row r="1181" spans="1:23" hidden="1" thickBot="1" x14ac:dyDescent="0.4">
      <c r="A1181" s="8" t="s">
        <v>4623</v>
      </c>
      <c r="B1181" s="1" t="s">
        <v>17</v>
      </c>
      <c r="C1181" s="2">
        <v>42846.598090277781</v>
      </c>
      <c r="D1181" s="28">
        <v>42846</v>
      </c>
      <c r="E1181" s="28"/>
      <c r="F1181" s="5" t="s">
        <v>28</v>
      </c>
      <c r="G1181" s="1" t="s">
        <v>4624</v>
      </c>
      <c r="H1181" s="1" t="s">
        <v>4625</v>
      </c>
      <c r="I1181" s="1" t="s">
        <v>4626</v>
      </c>
      <c r="J1181" s="39">
        <v>169.9</v>
      </c>
      <c r="K1181" s="1" t="s">
        <v>22</v>
      </c>
      <c r="L1181" s="1" t="s">
        <v>4627</v>
      </c>
      <c r="M1181" s="1" t="s">
        <v>24</v>
      </c>
      <c r="N1181" s="1" t="s">
        <v>3610</v>
      </c>
      <c r="O1181" s="1" t="s">
        <v>24</v>
      </c>
      <c r="P1181" s="7">
        <v>4</v>
      </c>
      <c r="Q1181" s="3" t="s">
        <v>377</v>
      </c>
      <c r="R1181" s="10">
        <v>2017</v>
      </c>
      <c r="W1181" t="str">
        <v>19b86ff7894bf15308ebd66e4158b236</v>
      </c>
    </row>
    <row r="1182" spans="1:23" hidden="1" thickBot="1" x14ac:dyDescent="0.4">
      <c r="A1182" s="8" t="s">
        <v>4628</v>
      </c>
      <c r="B1182" s="1" t="s">
        <v>17</v>
      </c>
      <c r="C1182" s="2">
        <v>43047.865243055552</v>
      </c>
      <c r="D1182" s="28">
        <v>43047</v>
      </c>
      <c r="E1182" s="28"/>
      <c r="F1182" s="5" t="s">
        <v>28</v>
      </c>
      <c r="G1182" s="1" t="s">
        <v>4629</v>
      </c>
      <c r="H1182" s="1" t="s">
        <v>3816</v>
      </c>
      <c r="I1182" s="1" t="s">
        <v>4630</v>
      </c>
      <c r="J1182" s="39">
        <v>59.98</v>
      </c>
      <c r="K1182" s="1" t="s">
        <v>227</v>
      </c>
      <c r="L1182" s="1" t="s">
        <v>4631</v>
      </c>
      <c r="M1182" s="1" t="s">
        <v>85</v>
      </c>
      <c r="N1182" s="1" t="s">
        <v>3818</v>
      </c>
      <c r="O1182" s="1" t="s">
        <v>24</v>
      </c>
      <c r="P1182" s="7">
        <v>11</v>
      </c>
      <c r="Q1182" s="3" t="s">
        <v>99</v>
      </c>
      <c r="R1182" s="10">
        <v>2017</v>
      </c>
      <c r="W1182" t="str">
        <v>57a7a016ca8904a8f90708dff70e7ef7</v>
      </c>
    </row>
    <row r="1183" spans="1:23" hidden="1" thickBot="1" x14ac:dyDescent="0.4">
      <c r="A1183" s="8" t="s">
        <v>4632</v>
      </c>
      <c r="B1183" s="1" t="s">
        <v>17</v>
      </c>
      <c r="C1183" s="2">
        <v>43338.329710648148</v>
      </c>
      <c r="D1183" s="28">
        <v>43338</v>
      </c>
      <c r="E1183" s="28"/>
      <c r="F1183" s="5" t="s">
        <v>28</v>
      </c>
      <c r="G1183" s="1" t="s">
        <v>2804</v>
      </c>
      <c r="H1183" s="1" t="s">
        <v>2805</v>
      </c>
      <c r="I1183" s="1" t="s">
        <v>4633</v>
      </c>
      <c r="J1183" s="39">
        <v>69.900000000000006</v>
      </c>
      <c r="K1183" s="1" t="s">
        <v>55</v>
      </c>
      <c r="L1183" s="1" t="s">
        <v>2466</v>
      </c>
      <c r="M1183" s="1" t="s">
        <v>24</v>
      </c>
      <c r="N1183" s="1" t="s">
        <v>155</v>
      </c>
      <c r="O1183" s="1" t="s">
        <v>24</v>
      </c>
      <c r="P1183" s="7">
        <v>8</v>
      </c>
      <c r="Q1183" s="3" t="s">
        <v>234</v>
      </c>
      <c r="R1183" s="10">
        <v>2018</v>
      </c>
      <c r="W1183" t="str">
        <v>26e2db0bd73689ff814692e3dc232671</v>
      </c>
    </row>
    <row r="1184" spans="1:23" hidden="1" thickBot="1" x14ac:dyDescent="0.4">
      <c r="A1184" s="8" t="s">
        <v>4634</v>
      </c>
      <c r="B1184" s="1" t="s">
        <v>17</v>
      </c>
      <c r="C1184" s="2">
        <v>43057.479837962965</v>
      </c>
      <c r="D1184" s="28">
        <v>43057</v>
      </c>
      <c r="E1184" s="28"/>
      <c r="F1184" s="5" t="s">
        <v>28</v>
      </c>
      <c r="G1184" s="1" t="s">
        <v>4635</v>
      </c>
      <c r="H1184" s="1" t="s">
        <v>3816</v>
      </c>
      <c r="I1184" s="1" t="s">
        <v>4636</v>
      </c>
      <c r="J1184" s="39">
        <v>61.5</v>
      </c>
      <c r="K1184" s="1" t="s">
        <v>227</v>
      </c>
      <c r="L1184" s="1" t="s">
        <v>4637</v>
      </c>
      <c r="M1184" s="1" t="s">
        <v>476</v>
      </c>
      <c r="N1184" s="1" t="s">
        <v>3818</v>
      </c>
      <c r="O1184" s="1" t="s">
        <v>24</v>
      </c>
      <c r="P1184" s="7">
        <v>11</v>
      </c>
      <c r="Q1184" s="3" t="s">
        <v>99</v>
      </c>
      <c r="R1184" s="10">
        <v>2017</v>
      </c>
      <c r="W1184" t="str">
        <v>e659b8223be6f632acb24fb80cf50ca9</v>
      </c>
    </row>
    <row r="1185" spans="1:23" hidden="1" thickBot="1" x14ac:dyDescent="0.4">
      <c r="A1185" s="8" t="s">
        <v>4638</v>
      </c>
      <c r="B1185" s="1" t="s">
        <v>17</v>
      </c>
      <c r="C1185" s="2">
        <v>43132.653483796297</v>
      </c>
      <c r="D1185" s="28">
        <v>43132</v>
      </c>
      <c r="E1185" s="28"/>
      <c r="F1185" s="5" t="s">
        <v>28</v>
      </c>
      <c r="G1185" s="1" t="s">
        <v>4639</v>
      </c>
      <c r="H1185" s="1" t="s">
        <v>1260</v>
      </c>
      <c r="I1185" s="1" t="s">
        <v>4640</v>
      </c>
      <c r="J1185" s="39">
        <v>49.9</v>
      </c>
      <c r="K1185" s="1" t="s">
        <v>55</v>
      </c>
      <c r="L1185" s="1" t="s">
        <v>23</v>
      </c>
      <c r="M1185" s="1" t="s">
        <v>24</v>
      </c>
      <c r="N1185" s="1" t="s">
        <v>50</v>
      </c>
      <c r="O1185" s="1" t="s">
        <v>24</v>
      </c>
      <c r="P1185" s="7">
        <v>2</v>
      </c>
      <c r="Q1185" s="3" t="s">
        <v>69</v>
      </c>
      <c r="R1185" s="10">
        <v>2018</v>
      </c>
      <c r="W1185" t="str">
        <v>34f3cd394e3eb4075ed95224164e017c</v>
      </c>
    </row>
    <row r="1186" spans="1:23" hidden="1" thickBot="1" x14ac:dyDescent="0.4">
      <c r="A1186" s="8" t="s">
        <v>4641</v>
      </c>
      <c r="B1186" s="1" t="s">
        <v>17</v>
      </c>
      <c r="C1186" s="2">
        <v>42860.874479166669</v>
      </c>
      <c r="D1186" s="28">
        <v>42860</v>
      </c>
      <c r="E1186" s="28"/>
      <c r="F1186" s="5" t="s">
        <v>71</v>
      </c>
      <c r="G1186" s="1" t="s">
        <v>4642</v>
      </c>
      <c r="H1186" s="1" t="s">
        <v>4643</v>
      </c>
      <c r="I1186" s="1" t="s">
        <v>4644</v>
      </c>
      <c r="J1186" s="39">
        <v>59.9</v>
      </c>
      <c r="K1186" s="1" t="s">
        <v>55</v>
      </c>
      <c r="L1186" s="1" t="s">
        <v>4645</v>
      </c>
      <c r="M1186" s="1" t="s">
        <v>24</v>
      </c>
      <c r="N1186" s="1" t="s">
        <v>1437</v>
      </c>
      <c r="O1186" s="1" t="s">
        <v>78</v>
      </c>
      <c r="P1186" s="7">
        <v>5</v>
      </c>
      <c r="Q1186" s="3" t="s">
        <v>185</v>
      </c>
      <c r="R1186" s="10">
        <v>2017</v>
      </c>
      <c r="W1186" t="str">
        <v>c6a3d2b7b077946b1b0134dd45d28f98</v>
      </c>
    </row>
    <row r="1187" spans="1:23" hidden="1" thickBot="1" x14ac:dyDescent="0.4">
      <c r="A1187" s="8" t="s">
        <v>4646</v>
      </c>
      <c r="B1187" s="1" t="s">
        <v>17</v>
      </c>
      <c r="C1187" s="2">
        <v>43252.964178240742</v>
      </c>
      <c r="D1187" s="28">
        <v>43252</v>
      </c>
      <c r="E1187" s="28"/>
      <c r="F1187" s="5" t="s">
        <v>28</v>
      </c>
      <c r="G1187" s="1" t="s">
        <v>4647</v>
      </c>
      <c r="H1187" s="1" t="s">
        <v>755</v>
      </c>
      <c r="I1187" s="4" t="s">
        <v>4648</v>
      </c>
      <c r="J1187" s="39">
        <v>289.89999999999998</v>
      </c>
      <c r="K1187" s="1" t="s">
        <v>360</v>
      </c>
      <c r="L1187" s="1" t="s">
        <v>2443</v>
      </c>
      <c r="M1187" s="1" t="s">
        <v>24</v>
      </c>
      <c r="N1187" s="1" t="s">
        <v>50</v>
      </c>
      <c r="O1187" s="1" t="s">
        <v>24</v>
      </c>
      <c r="P1187" s="7">
        <v>6</v>
      </c>
      <c r="Q1187" s="3" t="s">
        <v>57</v>
      </c>
      <c r="R1187" s="10">
        <v>2018</v>
      </c>
      <c r="W1187" t="str">
        <v>ae2d40bcce219afed2410275946c8eb3</v>
      </c>
    </row>
    <row r="1188" spans="1:23" hidden="1" thickBot="1" x14ac:dyDescent="0.4">
      <c r="A1188" s="8" t="s">
        <v>4649</v>
      </c>
      <c r="B1188" s="1" t="s">
        <v>17</v>
      </c>
      <c r="C1188" s="2">
        <v>42972.631296296298</v>
      </c>
      <c r="D1188" s="28">
        <v>42972</v>
      </c>
      <c r="E1188" s="28"/>
      <c r="F1188" s="5" t="s">
        <v>28</v>
      </c>
      <c r="G1188" s="1" t="s">
        <v>4650</v>
      </c>
      <c r="H1188" s="1" t="s">
        <v>81</v>
      </c>
      <c r="I1188" s="1" t="s">
        <v>4651</v>
      </c>
      <c r="J1188" s="39">
        <v>81.45</v>
      </c>
      <c r="K1188" s="1" t="s">
        <v>117</v>
      </c>
      <c r="L1188" s="1" t="s">
        <v>1893</v>
      </c>
      <c r="M1188" s="1" t="s">
        <v>35</v>
      </c>
      <c r="N1188" s="1" t="s">
        <v>84</v>
      </c>
      <c r="O1188" s="1" t="s">
        <v>85</v>
      </c>
      <c r="P1188" s="7">
        <v>8</v>
      </c>
      <c r="Q1188" s="3" t="s">
        <v>44</v>
      </c>
      <c r="R1188" s="10">
        <v>2017</v>
      </c>
      <c r="W1188" t="str">
        <v>8223107cabf23c4fd8b27fa1f0fb23ca</v>
      </c>
    </row>
    <row r="1189" spans="1:23" hidden="1" thickBot="1" x14ac:dyDescent="0.4">
      <c r="A1189" s="8" t="s">
        <v>4652</v>
      </c>
      <c r="B1189" s="1" t="s">
        <v>1193</v>
      </c>
      <c r="C1189" s="2">
        <v>43066.827488425923</v>
      </c>
      <c r="D1189" s="28">
        <v>43066</v>
      </c>
      <c r="E1189" s="28"/>
      <c r="F1189" s="5" t="s">
        <v>28</v>
      </c>
      <c r="G1189" s="1" t="s">
        <v>4653</v>
      </c>
      <c r="H1189" s="1" t="s">
        <v>1317</v>
      </c>
      <c r="I1189" s="1" t="s">
        <v>4654</v>
      </c>
      <c r="J1189" s="39">
        <v>13.65</v>
      </c>
      <c r="K1189" s="1" t="s">
        <v>104</v>
      </c>
      <c r="L1189" s="1" t="s">
        <v>4655</v>
      </c>
      <c r="M1189" s="1" t="s">
        <v>4418</v>
      </c>
      <c r="N1189" s="1" t="s">
        <v>50</v>
      </c>
      <c r="O1189" s="1" t="s">
        <v>24</v>
      </c>
      <c r="P1189" s="7">
        <v>11</v>
      </c>
      <c r="Q1189" s="3" t="s">
        <v>99</v>
      </c>
      <c r="R1189" s="10">
        <v>2017</v>
      </c>
      <c r="W1189" t="str">
        <v>ce4dab31cebede7c9e9e105a56277fa3</v>
      </c>
    </row>
    <row r="1190" spans="1:23" hidden="1" thickBot="1" x14ac:dyDescent="0.4">
      <c r="A1190" s="8" t="s">
        <v>4656</v>
      </c>
      <c r="B1190" s="1" t="s">
        <v>17</v>
      </c>
      <c r="C1190" s="2">
        <v>43195.917037037034</v>
      </c>
      <c r="D1190" s="28">
        <v>43195</v>
      </c>
      <c r="E1190" s="28"/>
      <c r="F1190" s="5" t="s">
        <v>28</v>
      </c>
      <c r="G1190" s="1" t="s">
        <v>932</v>
      </c>
      <c r="H1190" s="1" t="s">
        <v>503</v>
      </c>
      <c r="I1190" s="1" t="s">
        <v>4657</v>
      </c>
      <c r="J1190" s="39">
        <v>69.900000000000006</v>
      </c>
      <c r="K1190" s="1" t="s">
        <v>22</v>
      </c>
      <c r="L1190" s="1" t="s">
        <v>23</v>
      </c>
      <c r="M1190" s="1" t="s">
        <v>24</v>
      </c>
      <c r="N1190" s="1" t="s">
        <v>50</v>
      </c>
      <c r="O1190" s="1" t="s">
        <v>24</v>
      </c>
      <c r="P1190" s="7">
        <v>4</v>
      </c>
      <c r="Q1190" s="3" t="s">
        <v>36</v>
      </c>
      <c r="R1190" s="10">
        <v>2018</v>
      </c>
      <c r="W1190" t="str">
        <v>f201da96764d726364db850f2558f842</v>
      </c>
    </row>
    <row r="1191" spans="1:23" hidden="1" thickBot="1" x14ac:dyDescent="0.4">
      <c r="A1191" s="8" t="s">
        <v>4658</v>
      </c>
      <c r="B1191" s="1" t="s">
        <v>17</v>
      </c>
      <c r="C1191" s="2">
        <v>43030.8518287037</v>
      </c>
      <c r="D1191" s="28">
        <v>43030</v>
      </c>
      <c r="E1191" s="28"/>
      <c r="F1191" s="5" t="s">
        <v>28</v>
      </c>
      <c r="G1191" s="1" t="s">
        <v>4659</v>
      </c>
      <c r="H1191" s="1" t="s">
        <v>731</v>
      </c>
      <c r="I1191" s="1" t="s">
        <v>4660</v>
      </c>
      <c r="J1191" s="39">
        <v>41.8</v>
      </c>
      <c r="K1191" s="1" t="s">
        <v>222</v>
      </c>
      <c r="L1191" s="1" t="s">
        <v>739</v>
      </c>
      <c r="M1191" s="1" t="s">
        <v>78</v>
      </c>
      <c r="N1191" s="1" t="s">
        <v>734</v>
      </c>
      <c r="O1191" s="1" t="s">
        <v>24</v>
      </c>
      <c r="P1191" s="7">
        <v>10</v>
      </c>
      <c r="Q1191" s="3" t="s">
        <v>366</v>
      </c>
      <c r="R1191" s="10">
        <v>2017</v>
      </c>
      <c r="W1191" t="str">
        <v>f9180f3f33082b5e522c46f22c4cf4da</v>
      </c>
    </row>
    <row r="1192" spans="1:23" hidden="1" thickBot="1" x14ac:dyDescent="0.4">
      <c r="A1192" s="8" t="s">
        <v>4661</v>
      </c>
      <c r="B1192" s="1" t="s">
        <v>17</v>
      </c>
      <c r="C1192" s="2">
        <v>43022.799004629633</v>
      </c>
      <c r="D1192" s="28">
        <v>43022</v>
      </c>
      <c r="E1192" s="28"/>
      <c r="F1192" s="5" t="s">
        <v>28</v>
      </c>
      <c r="G1192" s="1" t="s">
        <v>4662</v>
      </c>
      <c r="H1192" s="1" t="s">
        <v>1886</v>
      </c>
      <c r="I1192" s="1" t="s">
        <v>4663</v>
      </c>
      <c r="J1192" s="39">
        <v>59</v>
      </c>
      <c r="K1192" s="1" t="s">
        <v>463</v>
      </c>
      <c r="L1192" s="1" t="s">
        <v>4375</v>
      </c>
      <c r="M1192" s="1" t="s">
        <v>35</v>
      </c>
      <c r="N1192" s="1" t="s">
        <v>1888</v>
      </c>
      <c r="O1192" s="1" t="s">
        <v>24</v>
      </c>
      <c r="P1192" s="7">
        <v>10</v>
      </c>
      <c r="Q1192" s="3" t="s">
        <v>366</v>
      </c>
      <c r="R1192" s="10">
        <v>2017</v>
      </c>
      <c r="W1192" t="str">
        <v>f81f3d776ffdcb6331fbc140d5a1f2bc</v>
      </c>
    </row>
    <row r="1193" spans="1:23" hidden="1" thickBot="1" x14ac:dyDescent="0.4">
      <c r="A1193" s="8" t="s">
        <v>4664</v>
      </c>
      <c r="B1193" s="1" t="s">
        <v>241</v>
      </c>
      <c r="C1193" s="2">
        <v>43014.896226851852</v>
      </c>
      <c r="D1193" s="28">
        <v>43014</v>
      </c>
      <c r="E1193" s="28"/>
      <c r="F1193" s="5"/>
      <c r="G1193" s="1"/>
      <c r="H1193" s="1"/>
      <c r="I1193" s="1" t="s">
        <v>4665</v>
      </c>
      <c r="J1193" s="39"/>
      <c r="K1193" s="1"/>
      <c r="L1193" s="1" t="s">
        <v>565</v>
      </c>
      <c r="M1193" s="1" t="s">
        <v>24</v>
      </c>
      <c r="N1193" s="1"/>
      <c r="O1193" s="1"/>
      <c r="P1193" s="7">
        <v>10</v>
      </c>
      <c r="Q1193" s="3" t="s">
        <v>366</v>
      </c>
      <c r="R1193" s="10">
        <v>2017</v>
      </c>
      <c r="W1193" t="str">
        <v>7b862ac7558f536ca1c6f388f21d22d5</v>
      </c>
    </row>
    <row r="1194" spans="1:23" hidden="1" thickBot="1" x14ac:dyDescent="0.4">
      <c r="A1194" s="8" t="s">
        <v>4666</v>
      </c>
      <c r="B1194" s="1" t="s">
        <v>17</v>
      </c>
      <c r="C1194" s="2">
        <v>43269.88354166667</v>
      </c>
      <c r="D1194" s="28">
        <v>43269</v>
      </c>
      <c r="E1194" s="28"/>
      <c r="F1194" s="5" t="s">
        <v>28</v>
      </c>
      <c r="G1194" s="1" t="s">
        <v>4667</v>
      </c>
      <c r="H1194" s="1" t="s">
        <v>2818</v>
      </c>
      <c r="I1194" s="1" t="s">
        <v>4668</v>
      </c>
      <c r="J1194" s="39">
        <v>46.4</v>
      </c>
      <c r="K1194" s="1" t="s">
        <v>32</v>
      </c>
      <c r="L1194" s="1" t="s">
        <v>23</v>
      </c>
      <c r="M1194" s="1" t="s">
        <v>24</v>
      </c>
      <c r="N1194" s="1" t="s">
        <v>34</v>
      </c>
      <c r="O1194" s="1" t="s">
        <v>35</v>
      </c>
      <c r="P1194" s="7">
        <v>6</v>
      </c>
      <c r="Q1194" s="3" t="s">
        <v>57</v>
      </c>
      <c r="R1194" s="10">
        <v>2018</v>
      </c>
      <c r="W1194" t="str">
        <v>e5100188966a71404b1ac65f51487cb4</v>
      </c>
    </row>
    <row r="1195" spans="1:23" hidden="1" thickBot="1" x14ac:dyDescent="0.4">
      <c r="A1195" s="8" t="s">
        <v>4669</v>
      </c>
      <c r="B1195" s="1" t="s">
        <v>17</v>
      </c>
      <c r="C1195" s="2">
        <v>43236.512997685182</v>
      </c>
      <c r="D1195" s="28">
        <v>43236</v>
      </c>
      <c r="E1195" s="28"/>
      <c r="F1195" s="5" t="s">
        <v>28</v>
      </c>
      <c r="G1195" s="1" t="s">
        <v>4670</v>
      </c>
      <c r="H1195" s="1" t="s">
        <v>596</v>
      </c>
      <c r="I1195" s="1" t="s">
        <v>4671</v>
      </c>
      <c r="J1195" s="39">
        <v>89.9</v>
      </c>
      <c r="K1195" s="1" t="s">
        <v>41</v>
      </c>
      <c r="L1195" s="1" t="s">
        <v>4672</v>
      </c>
      <c r="M1195" s="1" t="s">
        <v>263</v>
      </c>
      <c r="N1195" s="1" t="s">
        <v>91</v>
      </c>
      <c r="O1195" s="1" t="s">
        <v>24</v>
      </c>
      <c r="P1195" s="7">
        <v>5</v>
      </c>
      <c r="Q1195" s="3" t="s">
        <v>26</v>
      </c>
      <c r="R1195" s="10">
        <v>2018</v>
      </c>
      <c r="W1195" t="str">
        <v>74962a666c603a2f294a4f3846ae3b40</v>
      </c>
    </row>
    <row r="1196" spans="1:23" hidden="1" thickBot="1" x14ac:dyDescent="0.4">
      <c r="A1196" s="8" t="s">
        <v>4673</v>
      </c>
      <c r="B1196" s="1" t="s">
        <v>17</v>
      </c>
      <c r="C1196" s="2">
        <v>42900.546527777777</v>
      </c>
      <c r="D1196" s="28">
        <v>42900</v>
      </c>
      <c r="E1196" s="28"/>
      <c r="F1196" s="5" t="s">
        <v>28</v>
      </c>
      <c r="G1196" s="1" t="s">
        <v>4674</v>
      </c>
      <c r="H1196" s="1" t="s">
        <v>856</v>
      </c>
      <c r="I1196" s="1" t="s">
        <v>4675</v>
      </c>
      <c r="J1196" s="39">
        <v>51.9</v>
      </c>
      <c r="K1196" s="1" t="s">
        <v>463</v>
      </c>
      <c r="L1196" s="1" t="s">
        <v>286</v>
      </c>
      <c r="M1196" s="1" t="s">
        <v>287</v>
      </c>
      <c r="N1196" s="1" t="s">
        <v>860</v>
      </c>
      <c r="O1196" s="1" t="s">
        <v>85</v>
      </c>
      <c r="P1196" s="7">
        <v>6</v>
      </c>
      <c r="Q1196" s="3" t="s">
        <v>119</v>
      </c>
      <c r="R1196" s="10">
        <v>2017</v>
      </c>
      <c r="W1196" t="str">
        <v>80ce1db8f4e1070972c60581450bd2b7</v>
      </c>
    </row>
    <row r="1197" spans="1:23" hidden="1" thickBot="1" x14ac:dyDescent="0.4">
      <c r="A1197" s="8" t="s">
        <v>4676</v>
      </c>
      <c r="B1197" s="1" t="s">
        <v>17</v>
      </c>
      <c r="C1197" s="2">
        <v>43160.886203703703</v>
      </c>
      <c r="D1197" s="28">
        <v>43160</v>
      </c>
      <c r="E1197" s="28"/>
      <c r="F1197" s="5" t="s">
        <v>28</v>
      </c>
      <c r="G1197" s="1" t="s">
        <v>4677</v>
      </c>
      <c r="H1197" s="1" t="s">
        <v>2889</v>
      </c>
      <c r="I1197" s="1" t="s">
        <v>4678</v>
      </c>
      <c r="J1197" s="39">
        <v>119.9</v>
      </c>
      <c r="K1197" s="1" t="s">
        <v>22</v>
      </c>
      <c r="L1197" s="1" t="s">
        <v>797</v>
      </c>
      <c r="M1197" s="1" t="s">
        <v>285</v>
      </c>
      <c r="N1197" s="1" t="s">
        <v>739</v>
      </c>
      <c r="O1197" s="1" t="s">
        <v>78</v>
      </c>
      <c r="P1197" s="7">
        <v>3</v>
      </c>
      <c r="Q1197" s="3" t="s">
        <v>200</v>
      </c>
      <c r="R1197" s="10">
        <v>2018</v>
      </c>
      <c r="W1197" t="str">
        <v>563a70a03f09f2174bde139fdcbd8772</v>
      </c>
    </row>
    <row r="1198" spans="1:23" hidden="1" thickBot="1" x14ac:dyDescent="0.4">
      <c r="A1198" s="8" t="s">
        <v>4679</v>
      </c>
      <c r="B1198" s="1" t="s">
        <v>17</v>
      </c>
      <c r="C1198" s="2">
        <v>43068.972743055558</v>
      </c>
      <c r="D1198" s="28">
        <v>43068</v>
      </c>
      <c r="E1198" s="28"/>
      <c r="F1198" s="5" t="s">
        <v>28</v>
      </c>
      <c r="G1198" s="1" t="s">
        <v>4680</v>
      </c>
      <c r="H1198" s="1" t="s">
        <v>353</v>
      </c>
      <c r="I1198" s="1" t="s">
        <v>4681</v>
      </c>
      <c r="J1198" s="39">
        <v>148.93</v>
      </c>
      <c r="K1198" s="1" t="s">
        <v>41</v>
      </c>
      <c r="L1198" s="1" t="s">
        <v>2779</v>
      </c>
      <c r="M1198" s="1" t="s">
        <v>24</v>
      </c>
      <c r="N1198" s="1" t="s">
        <v>91</v>
      </c>
      <c r="O1198" s="1" t="s">
        <v>24</v>
      </c>
      <c r="P1198" s="7">
        <v>11</v>
      </c>
      <c r="Q1198" s="3" t="s">
        <v>99</v>
      </c>
      <c r="R1198" s="10">
        <v>2017</v>
      </c>
      <c r="W1198" t="str">
        <v>89ce68f38090867719b22774f8bf5861</v>
      </c>
    </row>
    <row r="1199" spans="1:23" thickBot="1" x14ac:dyDescent="0.4">
      <c r="A1199" s="8" t="s">
        <v>4682</v>
      </c>
      <c r="B1199" s="1" t="s">
        <v>17</v>
      </c>
      <c r="C1199" s="2">
        <v>42760.638333333336</v>
      </c>
      <c r="D1199" s="28">
        <v>42760</v>
      </c>
      <c r="E1199" s="28"/>
      <c r="F1199" s="5" t="s">
        <v>28</v>
      </c>
      <c r="G1199" s="1" t="s">
        <v>4683</v>
      </c>
      <c r="H1199" s="1" t="s">
        <v>473</v>
      </c>
      <c r="I1199" s="1" t="s">
        <v>4684</v>
      </c>
      <c r="J1199" s="39">
        <v>259.89999999999998</v>
      </c>
      <c r="K1199" s="1" t="s">
        <v>117</v>
      </c>
      <c r="L1199" s="1" t="s">
        <v>34</v>
      </c>
      <c r="M1199" s="1" t="s">
        <v>35</v>
      </c>
      <c r="N1199" s="1" t="s">
        <v>350</v>
      </c>
      <c r="O1199" s="1" t="s">
        <v>35</v>
      </c>
      <c r="P1199" s="7">
        <v>1</v>
      </c>
      <c r="Q1199" s="3" t="s">
        <v>717</v>
      </c>
      <c r="R1199" s="10">
        <v>2017</v>
      </c>
      <c r="W1199" t="str">
        <v>cd068e0974cffc5007e3b5dcb416da26</v>
      </c>
    </row>
    <row r="1200" spans="1:23" hidden="1" thickBot="1" x14ac:dyDescent="0.4">
      <c r="A1200" s="8" t="s">
        <v>4685</v>
      </c>
      <c r="B1200" s="1" t="s">
        <v>17</v>
      </c>
      <c r="C1200" s="2">
        <v>43209.756412037037</v>
      </c>
      <c r="D1200" s="28">
        <v>43209</v>
      </c>
      <c r="E1200" s="28"/>
      <c r="F1200" s="5" t="s">
        <v>28</v>
      </c>
      <c r="G1200" s="1" t="s">
        <v>3722</v>
      </c>
      <c r="H1200" s="1" t="s">
        <v>1264</v>
      </c>
      <c r="I1200" s="1" t="s">
        <v>4686</v>
      </c>
      <c r="J1200" s="39">
        <v>119</v>
      </c>
      <c r="K1200" s="1" t="s">
        <v>75</v>
      </c>
      <c r="L1200" s="1" t="s">
        <v>3180</v>
      </c>
      <c r="M1200" s="1" t="s">
        <v>35</v>
      </c>
      <c r="N1200" s="1" t="s">
        <v>1266</v>
      </c>
      <c r="O1200" s="1" t="s">
        <v>85</v>
      </c>
      <c r="P1200" s="7">
        <v>4</v>
      </c>
      <c r="Q1200" s="3" t="s">
        <v>36</v>
      </c>
      <c r="R1200" s="10">
        <v>2018</v>
      </c>
      <c r="W1200" t="str">
        <v>fb2e80e3aa34b3c57e91a7236fbe4326</v>
      </c>
    </row>
    <row r="1201" spans="1:23" hidden="1" thickBot="1" x14ac:dyDescent="0.4">
      <c r="A1201" s="8" t="s">
        <v>4687</v>
      </c>
      <c r="B1201" s="1" t="s">
        <v>17</v>
      </c>
      <c r="C1201" s="2">
        <v>43150.948425925926</v>
      </c>
      <c r="D1201" s="28">
        <v>43150</v>
      </c>
      <c r="E1201" s="28"/>
      <c r="F1201" s="5" t="s">
        <v>28</v>
      </c>
      <c r="G1201" s="1" t="s">
        <v>4688</v>
      </c>
      <c r="H1201" s="1" t="s">
        <v>666</v>
      </c>
      <c r="I1201" s="1" t="s">
        <v>4689</v>
      </c>
      <c r="J1201" s="39">
        <v>74.900000000000006</v>
      </c>
      <c r="K1201" s="1" t="s">
        <v>75</v>
      </c>
      <c r="L1201" s="1" t="s">
        <v>1436</v>
      </c>
      <c r="M1201" s="1" t="s">
        <v>78</v>
      </c>
      <c r="N1201" s="1" t="s">
        <v>77</v>
      </c>
      <c r="O1201" s="1" t="s">
        <v>78</v>
      </c>
      <c r="P1201" s="7">
        <v>2</v>
      </c>
      <c r="Q1201" s="3" t="s">
        <v>69</v>
      </c>
      <c r="R1201" s="10">
        <v>2018</v>
      </c>
      <c r="W1201" t="str">
        <v>a31b5fae4fbd29cc31b52b48e467e607</v>
      </c>
    </row>
    <row r="1202" spans="1:23" hidden="1" thickBot="1" x14ac:dyDescent="0.4">
      <c r="A1202" s="8" t="s">
        <v>4690</v>
      </c>
      <c r="B1202" s="1" t="s">
        <v>17</v>
      </c>
      <c r="C1202" s="2">
        <v>42861.766122685185</v>
      </c>
      <c r="D1202" s="28">
        <v>42861</v>
      </c>
      <c r="E1202" s="28"/>
      <c r="F1202" s="5" t="s">
        <v>28</v>
      </c>
      <c r="G1202" s="1" t="s">
        <v>4691</v>
      </c>
      <c r="H1202" s="1" t="s">
        <v>307</v>
      </c>
      <c r="I1202" s="1" t="s">
        <v>4692</v>
      </c>
      <c r="J1202" s="39">
        <v>68.900000000000006</v>
      </c>
      <c r="K1202" s="1" t="s">
        <v>41</v>
      </c>
      <c r="L1202" s="1" t="s">
        <v>706</v>
      </c>
      <c r="M1202" s="1" t="s">
        <v>24</v>
      </c>
      <c r="N1202" s="1" t="s">
        <v>91</v>
      </c>
      <c r="O1202" s="1" t="s">
        <v>24</v>
      </c>
      <c r="P1202" s="7">
        <v>5</v>
      </c>
      <c r="Q1202" s="3" t="s">
        <v>185</v>
      </c>
      <c r="R1202" s="10">
        <v>2017</v>
      </c>
      <c r="W1202" t="str">
        <v>e5c0d192e1f883b21e7673f73cb644b9</v>
      </c>
    </row>
    <row r="1203" spans="1:23" hidden="1" thickBot="1" x14ac:dyDescent="0.4">
      <c r="A1203" s="8" t="s">
        <v>4693</v>
      </c>
      <c r="B1203" s="1" t="s">
        <v>17</v>
      </c>
      <c r="C1203" s="2">
        <v>42981.398506944446</v>
      </c>
      <c r="D1203" s="28">
        <v>42981</v>
      </c>
      <c r="E1203" s="28"/>
      <c r="F1203" s="5" t="s">
        <v>28</v>
      </c>
      <c r="G1203" s="1" t="s">
        <v>4694</v>
      </c>
      <c r="H1203" s="1" t="s">
        <v>4695</v>
      </c>
      <c r="I1203" s="1" t="s">
        <v>4696</v>
      </c>
      <c r="J1203" s="39">
        <v>1798</v>
      </c>
      <c r="K1203" s="1" t="s">
        <v>411</v>
      </c>
      <c r="L1203" s="1" t="s">
        <v>4697</v>
      </c>
      <c r="M1203" s="1" t="s">
        <v>3305</v>
      </c>
      <c r="N1203" s="1" t="s">
        <v>50</v>
      </c>
      <c r="O1203" s="1" t="s">
        <v>24</v>
      </c>
      <c r="P1203" s="7">
        <v>9</v>
      </c>
      <c r="Q1203" s="3" t="s">
        <v>148</v>
      </c>
      <c r="R1203" s="10">
        <v>2017</v>
      </c>
      <c r="W1203" t="str">
        <v>306853b36db7e021935becc988e4fef8</v>
      </c>
    </row>
    <row r="1204" spans="1:23" hidden="1" thickBot="1" x14ac:dyDescent="0.4">
      <c r="A1204" s="8" t="s">
        <v>4698</v>
      </c>
      <c r="B1204" s="1" t="s">
        <v>17</v>
      </c>
      <c r="C1204" s="2">
        <v>43182.785520833335</v>
      </c>
      <c r="D1204" s="28">
        <v>43182</v>
      </c>
      <c r="E1204" s="28"/>
      <c r="F1204" s="5" t="s">
        <v>28</v>
      </c>
      <c r="G1204" s="1" t="s">
        <v>4699</v>
      </c>
      <c r="H1204" s="1" t="s">
        <v>174</v>
      </c>
      <c r="I1204" s="1" t="s">
        <v>4700</v>
      </c>
      <c r="J1204" s="39">
        <v>75</v>
      </c>
      <c r="K1204" s="1" t="s">
        <v>22</v>
      </c>
      <c r="L1204" s="1" t="s">
        <v>34</v>
      </c>
      <c r="M1204" s="1" t="s">
        <v>35</v>
      </c>
      <c r="N1204" s="1" t="s">
        <v>50</v>
      </c>
      <c r="O1204" s="1" t="s">
        <v>24</v>
      </c>
      <c r="P1204" s="7">
        <v>3</v>
      </c>
      <c r="Q1204" s="3" t="s">
        <v>200</v>
      </c>
      <c r="R1204" s="10">
        <v>2018</v>
      </c>
      <c r="W1204" t="str">
        <v>79f5d148d1ff5ef1e6cbf9ac6d38f7dd</v>
      </c>
    </row>
    <row r="1205" spans="1:23" hidden="1" thickBot="1" x14ac:dyDescent="0.4">
      <c r="A1205" s="8" t="s">
        <v>4701</v>
      </c>
      <c r="B1205" s="1" t="s">
        <v>17</v>
      </c>
      <c r="C1205" s="2">
        <v>43174.565798611111</v>
      </c>
      <c r="D1205" s="28">
        <v>43174</v>
      </c>
      <c r="E1205" s="28"/>
      <c r="F1205" s="5" t="s">
        <v>18</v>
      </c>
      <c r="G1205" s="1" t="s">
        <v>4702</v>
      </c>
      <c r="H1205" s="1" t="s">
        <v>20</v>
      </c>
      <c r="I1205" s="1" t="s">
        <v>4703</v>
      </c>
      <c r="J1205" s="39">
        <v>169.9</v>
      </c>
      <c r="K1205" s="1" t="s">
        <v>681</v>
      </c>
      <c r="L1205" s="1" t="s">
        <v>624</v>
      </c>
      <c r="M1205" s="1" t="s">
        <v>488</v>
      </c>
      <c r="N1205" s="1" t="s">
        <v>25</v>
      </c>
      <c r="O1205" s="1" t="s">
        <v>24</v>
      </c>
      <c r="P1205" s="7">
        <v>3</v>
      </c>
      <c r="Q1205" s="3" t="s">
        <v>200</v>
      </c>
      <c r="R1205" s="10">
        <v>2018</v>
      </c>
      <c r="W1205" t="str">
        <v>c6d26341bec0769b3ccfa232c63b3675</v>
      </c>
    </row>
    <row r="1206" spans="1:23" hidden="1" thickBot="1" x14ac:dyDescent="0.4">
      <c r="A1206" s="8" t="s">
        <v>4704</v>
      </c>
      <c r="B1206" s="1" t="s">
        <v>17</v>
      </c>
      <c r="C1206" s="2">
        <v>43217.80773148148</v>
      </c>
      <c r="D1206" s="28">
        <v>43217</v>
      </c>
      <c r="E1206" s="28"/>
      <c r="F1206" s="5" t="s">
        <v>71</v>
      </c>
      <c r="G1206" s="1" t="s">
        <v>4705</v>
      </c>
      <c r="H1206" s="1" t="s">
        <v>4706</v>
      </c>
      <c r="I1206" s="1" t="s">
        <v>4707</v>
      </c>
      <c r="J1206" s="39">
        <v>24.9</v>
      </c>
      <c r="K1206" s="1" t="s">
        <v>3093</v>
      </c>
      <c r="L1206" s="1" t="s">
        <v>1054</v>
      </c>
      <c r="M1206" s="1" t="s">
        <v>78</v>
      </c>
      <c r="N1206" s="1" t="s">
        <v>1738</v>
      </c>
      <c r="O1206" s="1" t="s">
        <v>24</v>
      </c>
      <c r="P1206" s="7">
        <v>4</v>
      </c>
      <c r="Q1206" s="3" t="s">
        <v>36</v>
      </c>
      <c r="R1206" s="10">
        <v>2018</v>
      </c>
      <c r="W1206" t="str">
        <v>031177de64d3bb73364a5f3306551105</v>
      </c>
    </row>
    <row r="1207" spans="1:23" hidden="1" thickBot="1" x14ac:dyDescent="0.4">
      <c r="A1207" s="8" t="s">
        <v>4708</v>
      </c>
      <c r="B1207" s="1" t="s">
        <v>17</v>
      </c>
      <c r="C1207" s="2">
        <v>43157.357789351852</v>
      </c>
      <c r="D1207" s="28">
        <v>43157</v>
      </c>
      <c r="E1207" s="28"/>
      <c r="F1207" s="5" t="s">
        <v>28</v>
      </c>
      <c r="G1207" s="1" t="s">
        <v>4709</v>
      </c>
      <c r="H1207" s="1" t="s">
        <v>447</v>
      </c>
      <c r="I1207" s="1" t="s">
        <v>4710</v>
      </c>
      <c r="J1207" s="39">
        <v>18.07</v>
      </c>
      <c r="K1207" s="1" t="s">
        <v>429</v>
      </c>
      <c r="L1207" s="1" t="s">
        <v>4711</v>
      </c>
      <c r="M1207" s="1" t="s">
        <v>24</v>
      </c>
      <c r="N1207" s="1" t="s">
        <v>50</v>
      </c>
      <c r="O1207" s="1" t="s">
        <v>24</v>
      </c>
      <c r="P1207" s="7">
        <v>2</v>
      </c>
      <c r="Q1207" s="3" t="s">
        <v>69</v>
      </c>
      <c r="R1207" s="10">
        <v>2018</v>
      </c>
      <c r="W1207" t="str">
        <v>41a75aec932b24ba50e98ba8b50b625d</v>
      </c>
    </row>
    <row r="1208" spans="1:23" hidden="1" thickBot="1" x14ac:dyDescent="0.4">
      <c r="A1208" s="8" t="s">
        <v>4712</v>
      </c>
      <c r="B1208" s="1" t="s">
        <v>17</v>
      </c>
      <c r="C1208" s="2">
        <v>43223.43478009259</v>
      </c>
      <c r="D1208" s="28">
        <v>43223</v>
      </c>
      <c r="E1208" s="28"/>
      <c r="F1208" s="5" t="s">
        <v>28</v>
      </c>
      <c r="G1208" s="1" t="s">
        <v>4713</v>
      </c>
      <c r="H1208" s="1" t="s">
        <v>4714</v>
      </c>
      <c r="I1208" s="1" t="s">
        <v>4715</v>
      </c>
      <c r="J1208" s="39">
        <v>440.55</v>
      </c>
      <c r="K1208" s="1" t="s">
        <v>96</v>
      </c>
      <c r="L1208" s="1" t="s">
        <v>118</v>
      </c>
      <c r="M1208" s="1" t="s">
        <v>24</v>
      </c>
      <c r="N1208" s="1" t="s">
        <v>50</v>
      </c>
      <c r="O1208" s="1" t="s">
        <v>24</v>
      </c>
      <c r="P1208" s="7">
        <v>5</v>
      </c>
      <c r="Q1208" s="3" t="s">
        <v>26</v>
      </c>
      <c r="R1208" s="10">
        <v>2018</v>
      </c>
      <c r="W1208" t="str">
        <v>8e1d1de0ffc6127b3fbda09aba9fe9b4</v>
      </c>
    </row>
    <row r="1209" spans="1:23" hidden="1" thickBot="1" x14ac:dyDescent="0.4">
      <c r="A1209" s="8" t="s">
        <v>4716</v>
      </c>
      <c r="B1209" s="1" t="s">
        <v>17</v>
      </c>
      <c r="C1209" s="2">
        <v>43193.94699074074</v>
      </c>
      <c r="D1209" s="28">
        <v>43193</v>
      </c>
      <c r="E1209" s="28"/>
      <c r="F1209" s="5" t="s">
        <v>28</v>
      </c>
      <c r="G1209" s="1" t="s">
        <v>4717</v>
      </c>
      <c r="H1209" s="1" t="s">
        <v>1809</v>
      </c>
      <c r="I1209" s="1" t="s">
        <v>4718</v>
      </c>
      <c r="J1209" s="39">
        <v>29.9</v>
      </c>
      <c r="K1209" s="1" t="s">
        <v>411</v>
      </c>
      <c r="L1209" s="1" t="s">
        <v>34</v>
      </c>
      <c r="M1209" s="1" t="s">
        <v>35</v>
      </c>
      <c r="N1209" s="1" t="s">
        <v>50</v>
      </c>
      <c r="O1209" s="1" t="s">
        <v>24</v>
      </c>
      <c r="P1209" s="7">
        <v>4</v>
      </c>
      <c r="Q1209" s="3" t="s">
        <v>36</v>
      </c>
      <c r="R1209" s="10">
        <v>2018</v>
      </c>
      <c r="W1209" t="str">
        <v>a2fb909612baaffa7ffa754be0db303f</v>
      </c>
    </row>
    <row r="1210" spans="1:23" hidden="1" thickBot="1" x14ac:dyDescent="0.4">
      <c r="A1210" s="8" t="s">
        <v>4719</v>
      </c>
      <c r="B1210" s="1" t="s">
        <v>17</v>
      </c>
      <c r="C1210" s="2">
        <v>43326.876944444448</v>
      </c>
      <c r="D1210" s="28">
        <v>43326</v>
      </c>
      <c r="E1210" s="28"/>
      <c r="F1210" s="5" t="s">
        <v>28</v>
      </c>
      <c r="G1210" s="1" t="s">
        <v>4720</v>
      </c>
      <c r="H1210" s="1" t="s">
        <v>1072</v>
      </c>
      <c r="I1210" s="1" t="s">
        <v>4721</v>
      </c>
      <c r="J1210" s="39">
        <v>12.99</v>
      </c>
      <c r="K1210" s="1" t="s">
        <v>75</v>
      </c>
      <c r="L1210" s="1" t="s">
        <v>216</v>
      </c>
      <c r="M1210" s="1" t="s">
        <v>24</v>
      </c>
      <c r="N1210" s="1" t="s">
        <v>50</v>
      </c>
      <c r="O1210" s="1" t="s">
        <v>24</v>
      </c>
      <c r="P1210" s="7">
        <v>8</v>
      </c>
      <c r="Q1210" s="3" t="s">
        <v>234</v>
      </c>
      <c r="R1210" s="10">
        <v>2018</v>
      </c>
      <c r="W1210" t="str">
        <v>749ccd54a6e860862770d11abcbbe0bc</v>
      </c>
    </row>
    <row r="1211" spans="1:23" hidden="1" thickBot="1" x14ac:dyDescent="0.4">
      <c r="A1211" s="8" t="s">
        <v>4722</v>
      </c>
      <c r="B1211" s="1" t="s">
        <v>17</v>
      </c>
      <c r="C1211" s="2">
        <v>43281.465717592589</v>
      </c>
      <c r="D1211" s="28">
        <v>43281</v>
      </c>
      <c r="E1211" s="28"/>
      <c r="F1211" s="5" t="s">
        <v>28</v>
      </c>
      <c r="G1211" s="1" t="s">
        <v>4723</v>
      </c>
      <c r="H1211" s="1" t="s">
        <v>4724</v>
      </c>
      <c r="I1211" s="1" t="s">
        <v>4725</v>
      </c>
      <c r="J1211" s="39">
        <v>105.99</v>
      </c>
      <c r="K1211" s="1" t="s">
        <v>222</v>
      </c>
      <c r="L1211" s="1" t="s">
        <v>361</v>
      </c>
      <c r="M1211" s="1" t="s">
        <v>85</v>
      </c>
      <c r="N1211" s="1" t="s">
        <v>50</v>
      </c>
      <c r="O1211" s="1" t="s">
        <v>24</v>
      </c>
      <c r="P1211" s="7">
        <v>6</v>
      </c>
      <c r="Q1211" s="3" t="s">
        <v>57</v>
      </c>
      <c r="R1211" s="10">
        <v>2018</v>
      </c>
      <c r="W1211" t="str">
        <v>1d2c5463089cdcd251914b1c08a4d103</v>
      </c>
    </row>
    <row r="1212" spans="1:23" hidden="1" thickBot="1" x14ac:dyDescent="0.4">
      <c r="A1212" s="8" t="s">
        <v>4726</v>
      </c>
      <c r="B1212" s="1" t="s">
        <v>17</v>
      </c>
      <c r="C1212" s="2">
        <v>43234.759699074071</v>
      </c>
      <c r="D1212" s="28">
        <v>43234</v>
      </c>
      <c r="E1212" s="28"/>
      <c r="F1212" s="5" t="s">
        <v>28</v>
      </c>
      <c r="G1212" s="1" t="s">
        <v>4727</v>
      </c>
      <c r="H1212" s="1" t="s">
        <v>4728</v>
      </c>
      <c r="I1212" s="1" t="s">
        <v>4729</v>
      </c>
      <c r="J1212" s="39">
        <v>189.99</v>
      </c>
      <c r="K1212" s="1" t="s">
        <v>210</v>
      </c>
      <c r="L1212" s="1" t="s">
        <v>4730</v>
      </c>
      <c r="M1212" s="1" t="s">
        <v>35</v>
      </c>
      <c r="N1212" s="1" t="s">
        <v>42</v>
      </c>
      <c r="O1212" s="1" t="s">
        <v>24</v>
      </c>
      <c r="P1212" s="7">
        <v>5</v>
      </c>
      <c r="Q1212" s="3" t="s">
        <v>26</v>
      </c>
      <c r="R1212" s="10">
        <v>2018</v>
      </c>
      <c r="W1212" t="str">
        <v>90bf73869f0ae6e4ea3731dcf7e2e620</v>
      </c>
    </row>
    <row r="1213" spans="1:23" hidden="1" thickBot="1" x14ac:dyDescent="0.4">
      <c r="A1213" s="8" t="s">
        <v>4731</v>
      </c>
      <c r="B1213" s="1" t="s">
        <v>17</v>
      </c>
      <c r="C1213" s="2">
        <v>43333.756712962961</v>
      </c>
      <c r="D1213" s="28">
        <v>43333</v>
      </c>
      <c r="E1213" s="28"/>
      <c r="F1213" s="5" t="s">
        <v>28</v>
      </c>
      <c r="G1213" s="1" t="s">
        <v>3430</v>
      </c>
      <c r="H1213" s="1" t="s">
        <v>1219</v>
      </c>
      <c r="I1213" s="1" t="s">
        <v>4732</v>
      </c>
      <c r="J1213" s="39">
        <v>49.9</v>
      </c>
      <c r="K1213" s="1" t="s">
        <v>463</v>
      </c>
      <c r="L1213" s="1" t="s">
        <v>34</v>
      </c>
      <c r="M1213" s="1" t="s">
        <v>35</v>
      </c>
      <c r="N1213" s="1" t="s">
        <v>97</v>
      </c>
      <c r="O1213" s="1" t="s">
        <v>85</v>
      </c>
      <c r="P1213" s="7">
        <v>8</v>
      </c>
      <c r="Q1213" s="3" t="s">
        <v>234</v>
      </c>
      <c r="R1213" s="10">
        <v>2018</v>
      </c>
      <c r="W1213" t="str">
        <v>726a67ad063495177a87c3958017c32e</v>
      </c>
    </row>
    <row r="1214" spans="1:23" hidden="1" thickBot="1" x14ac:dyDescent="0.4">
      <c r="A1214" s="8" t="s">
        <v>4733</v>
      </c>
      <c r="B1214" s="1" t="s">
        <v>17</v>
      </c>
      <c r="C1214" s="2">
        <v>43341.625428240739</v>
      </c>
      <c r="D1214" s="28">
        <v>43341</v>
      </c>
      <c r="E1214" s="28"/>
      <c r="F1214" s="5" t="s">
        <v>28</v>
      </c>
      <c r="G1214" s="1" t="s">
        <v>4734</v>
      </c>
      <c r="H1214" s="1" t="s">
        <v>141</v>
      </c>
      <c r="I1214" s="1" t="s">
        <v>4735</v>
      </c>
      <c r="J1214" s="39">
        <v>84.99</v>
      </c>
      <c r="K1214" s="1" t="s">
        <v>75</v>
      </c>
      <c r="L1214" s="1" t="s">
        <v>696</v>
      </c>
      <c r="M1214" s="1" t="s">
        <v>24</v>
      </c>
      <c r="N1214" s="1" t="s">
        <v>50</v>
      </c>
      <c r="O1214" s="1" t="s">
        <v>24</v>
      </c>
      <c r="P1214" s="7">
        <v>8</v>
      </c>
      <c r="Q1214" s="3" t="s">
        <v>234</v>
      </c>
      <c r="R1214" s="10">
        <v>2018</v>
      </c>
      <c r="W1214" t="str">
        <v>35a972d7f8436f405b56e36add1a7140</v>
      </c>
    </row>
    <row r="1215" spans="1:23" hidden="1" thickBot="1" x14ac:dyDescent="0.4">
      <c r="A1215" s="8" t="s">
        <v>4736</v>
      </c>
      <c r="B1215" s="1" t="s">
        <v>17</v>
      </c>
      <c r="C1215" s="2">
        <v>42804.379270833335</v>
      </c>
      <c r="D1215" s="28">
        <v>42804</v>
      </c>
      <c r="E1215" s="28"/>
      <c r="F1215" s="5" t="s">
        <v>28</v>
      </c>
      <c r="G1215" s="1" t="s">
        <v>4737</v>
      </c>
      <c r="H1215" s="1" t="s">
        <v>2089</v>
      </c>
      <c r="I1215" s="1" t="s">
        <v>4738</v>
      </c>
      <c r="J1215" s="39">
        <v>109.99</v>
      </c>
      <c r="K1215" s="1" t="s">
        <v>96</v>
      </c>
      <c r="L1215" s="1" t="s">
        <v>1563</v>
      </c>
      <c r="M1215" s="1" t="s">
        <v>806</v>
      </c>
      <c r="N1215" s="1" t="s">
        <v>403</v>
      </c>
      <c r="O1215" s="1" t="s">
        <v>24</v>
      </c>
      <c r="P1215" s="7">
        <v>3</v>
      </c>
      <c r="Q1215" s="3" t="s">
        <v>244</v>
      </c>
      <c r="R1215" s="10">
        <v>2017</v>
      </c>
      <c r="W1215" t="str">
        <v>91bcd07862432971bbbe7b27698fe59d</v>
      </c>
    </row>
    <row r="1216" spans="1:23" hidden="1" thickBot="1" x14ac:dyDescent="0.4">
      <c r="A1216" s="8" t="s">
        <v>4739</v>
      </c>
      <c r="B1216" s="1" t="s">
        <v>17</v>
      </c>
      <c r="C1216" s="2">
        <v>43119.556122685186</v>
      </c>
      <c r="D1216" s="28">
        <v>43119</v>
      </c>
      <c r="E1216" s="28"/>
      <c r="F1216" s="5" t="s">
        <v>28</v>
      </c>
      <c r="G1216" s="1" t="s">
        <v>4740</v>
      </c>
      <c r="H1216" s="1" t="s">
        <v>451</v>
      </c>
      <c r="I1216" s="1" t="s">
        <v>4741</v>
      </c>
      <c r="J1216" s="39">
        <v>42</v>
      </c>
      <c r="K1216" s="1" t="s">
        <v>55</v>
      </c>
      <c r="L1216" s="1" t="s">
        <v>4742</v>
      </c>
      <c r="M1216" s="1" t="s">
        <v>85</v>
      </c>
      <c r="N1216" s="1" t="s">
        <v>453</v>
      </c>
      <c r="O1216" s="1" t="s">
        <v>24</v>
      </c>
      <c r="P1216" s="7">
        <v>1</v>
      </c>
      <c r="Q1216" s="3" t="s">
        <v>107</v>
      </c>
      <c r="R1216" s="10">
        <v>2018</v>
      </c>
      <c r="W1216" t="str">
        <v>9f024956eb1ae4922177f88ee162e251</v>
      </c>
    </row>
    <row r="1217" spans="1:23" hidden="1" thickBot="1" x14ac:dyDescent="0.4">
      <c r="A1217" s="8" t="s">
        <v>4743</v>
      </c>
      <c r="B1217" s="1" t="s">
        <v>17</v>
      </c>
      <c r="C1217" s="2">
        <v>43123.418726851851</v>
      </c>
      <c r="D1217" s="28">
        <v>43123</v>
      </c>
      <c r="E1217" s="28"/>
      <c r="F1217" s="5" t="s">
        <v>28</v>
      </c>
      <c r="G1217" s="1" t="s">
        <v>4744</v>
      </c>
      <c r="H1217" s="1" t="s">
        <v>3352</v>
      </c>
      <c r="I1217" s="1" t="s">
        <v>4745</v>
      </c>
      <c r="J1217" s="39">
        <v>1299.6500000000001</v>
      </c>
      <c r="K1217" s="1" t="s">
        <v>32</v>
      </c>
      <c r="L1217" s="1" t="s">
        <v>4746</v>
      </c>
      <c r="M1217" s="1" t="s">
        <v>285</v>
      </c>
      <c r="N1217" s="1" t="s">
        <v>3355</v>
      </c>
      <c r="O1217" s="1" t="s">
        <v>35</v>
      </c>
      <c r="P1217" s="7">
        <v>1</v>
      </c>
      <c r="Q1217" s="3" t="s">
        <v>107</v>
      </c>
      <c r="R1217" s="10">
        <v>2018</v>
      </c>
      <c r="W1217" t="str">
        <v>327ad7800f253f3efd342b0997a16b3f</v>
      </c>
    </row>
    <row r="1218" spans="1:23" hidden="1" thickBot="1" x14ac:dyDescent="0.4">
      <c r="A1218" s="8" t="s">
        <v>4747</v>
      </c>
      <c r="B1218" s="1" t="s">
        <v>17</v>
      </c>
      <c r="C1218" s="2">
        <v>43191.765046296299</v>
      </c>
      <c r="D1218" s="28">
        <v>43191</v>
      </c>
      <c r="E1218" s="28"/>
      <c r="F1218" s="5" t="s">
        <v>28</v>
      </c>
      <c r="G1218" s="1" t="s">
        <v>3998</v>
      </c>
      <c r="H1218" s="1" t="s">
        <v>2239</v>
      </c>
      <c r="I1218" s="1" t="s">
        <v>4748</v>
      </c>
      <c r="J1218" s="39">
        <v>45</v>
      </c>
      <c r="K1218" s="1" t="s">
        <v>96</v>
      </c>
      <c r="L1218" s="1" t="s">
        <v>565</v>
      </c>
      <c r="M1218" s="1" t="s">
        <v>24</v>
      </c>
      <c r="N1218" s="1" t="s">
        <v>2242</v>
      </c>
      <c r="O1218" s="1" t="s">
        <v>126</v>
      </c>
      <c r="P1218" s="7">
        <v>4</v>
      </c>
      <c r="Q1218" s="3" t="s">
        <v>36</v>
      </c>
      <c r="R1218" s="10">
        <v>2018</v>
      </c>
      <c r="W1218" t="str">
        <v>7bd0fa6cc96710fda7c735ed00b3c018</v>
      </c>
    </row>
    <row r="1219" spans="1:23" hidden="1" thickBot="1" x14ac:dyDescent="0.4">
      <c r="A1219" s="8" t="s">
        <v>4749</v>
      </c>
      <c r="B1219" s="1" t="s">
        <v>17</v>
      </c>
      <c r="C1219" s="2">
        <v>43213.78125</v>
      </c>
      <c r="D1219" s="28">
        <v>43213</v>
      </c>
      <c r="E1219" s="28"/>
      <c r="F1219" s="5" t="s">
        <v>28</v>
      </c>
      <c r="G1219" s="1" t="s">
        <v>4750</v>
      </c>
      <c r="H1219" s="1" t="s">
        <v>4451</v>
      </c>
      <c r="I1219" s="1" t="s">
        <v>4751</v>
      </c>
      <c r="J1219" s="39">
        <v>329.9</v>
      </c>
      <c r="K1219" s="1" t="s">
        <v>880</v>
      </c>
      <c r="L1219" s="1" t="s">
        <v>831</v>
      </c>
      <c r="M1219" s="1" t="s">
        <v>126</v>
      </c>
      <c r="N1219" s="1" t="s">
        <v>444</v>
      </c>
      <c r="O1219" s="1" t="s">
        <v>24</v>
      </c>
      <c r="P1219" s="7">
        <v>4</v>
      </c>
      <c r="Q1219" s="3" t="s">
        <v>36</v>
      </c>
      <c r="R1219" s="10">
        <v>2018</v>
      </c>
      <c r="W1219" t="str">
        <v>99bfc47dfc3eb2c2c11dc296ce126074</v>
      </c>
    </row>
    <row r="1220" spans="1:23" hidden="1" thickBot="1" x14ac:dyDescent="0.4">
      <c r="A1220" s="8" t="s">
        <v>4752</v>
      </c>
      <c r="B1220" s="1" t="s">
        <v>17</v>
      </c>
      <c r="C1220" s="2">
        <v>43130.860393518517</v>
      </c>
      <c r="D1220" s="28">
        <v>43130</v>
      </c>
      <c r="E1220" s="28"/>
      <c r="F1220" s="5" t="s">
        <v>28</v>
      </c>
      <c r="G1220" s="1" t="s">
        <v>4753</v>
      </c>
      <c r="H1220" s="1" t="s">
        <v>4754</v>
      </c>
      <c r="I1220" s="1" t="s">
        <v>4755</v>
      </c>
      <c r="J1220" s="39">
        <v>149.9</v>
      </c>
      <c r="K1220" s="1" t="s">
        <v>32</v>
      </c>
      <c r="L1220" s="1" t="s">
        <v>4756</v>
      </c>
      <c r="M1220" s="1" t="s">
        <v>106</v>
      </c>
      <c r="N1220" s="1" t="s">
        <v>1221</v>
      </c>
      <c r="O1220" s="1" t="s">
        <v>24</v>
      </c>
      <c r="P1220" s="7">
        <v>1</v>
      </c>
      <c r="Q1220" s="3" t="s">
        <v>107</v>
      </c>
      <c r="R1220" s="10">
        <v>2018</v>
      </c>
      <c r="W1220" t="str">
        <v>cfa2faba61860f34b537dc9a7e42f544</v>
      </c>
    </row>
    <row r="1221" spans="1:23" hidden="1" thickBot="1" x14ac:dyDescent="0.4">
      <c r="A1221" s="8" t="s">
        <v>4757</v>
      </c>
      <c r="B1221" s="1" t="s">
        <v>17</v>
      </c>
      <c r="C1221" s="2">
        <v>43233.795648148145</v>
      </c>
      <c r="D1221" s="28">
        <v>43233</v>
      </c>
      <c r="E1221" s="28"/>
      <c r="F1221" s="5" t="s">
        <v>28</v>
      </c>
      <c r="G1221" s="1" t="s">
        <v>4758</v>
      </c>
      <c r="H1221" s="1" t="s">
        <v>4309</v>
      </c>
      <c r="I1221" s="1" t="s">
        <v>4759</v>
      </c>
      <c r="J1221" s="39">
        <v>388.9</v>
      </c>
      <c r="K1221" s="1" t="s">
        <v>96</v>
      </c>
      <c r="L1221" s="1" t="s">
        <v>1937</v>
      </c>
      <c r="M1221" s="1" t="s">
        <v>24</v>
      </c>
      <c r="N1221" s="1" t="s">
        <v>534</v>
      </c>
      <c r="O1221" s="1" t="s">
        <v>24</v>
      </c>
      <c r="P1221" s="7">
        <v>5</v>
      </c>
      <c r="Q1221" s="3" t="s">
        <v>26</v>
      </c>
      <c r="R1221" s="10">
        <v>2018</v>
      </c>
      <c r="W1221" t="str">
        <v>bfad9ff42484f9e0224948d1e17ec2d5</v>
      </c>
    </row>
    <row r="1222" spans="1:23" hidden="1" thickBot="1" x14ac:dyDescent="0.4">
      <c r="A1222" s="8" t="s">
        <v>4760</v>
      </c>
      <c r="B1222" s="1" t="s">
        <v>17</v>
      </c>
      <c r="C1222" s="2">
        <v>42977.231747685182</v>
      </c>
      <c r="D1222" s="28">
        <v>42977</v>
      </c>
      <c r="E1222" s="28"/>
      <c r="F1222" s="5" t="s">
        <v>28</v>
      </c>
      <c r="G1222" s="1" t="s">
        <v>4761</v>
      </c>
      <c r="H1222" s="1" t="s">
        <v>237</v>
      </c>
      <c r="I1222" s="1" t="s">
        <v>4762</v>
      </c>
      <c r="J1222" s="39">
        <v>28.9</v>
      </c>
      <c r="K1222" s="1" t="s">
        <v>41</v>
      </c>
      <c r="L1222" s="1" t="s">
        <v>147</v>
      </c>
      <c r="M1222" s="1" t="s">
        <v>24</v>
      </c>
      <c r="N1222" s="1" t="s">
        <v>91</v>
      </c>
      <c r="O1222" s="1" t="s">
        <v>24</v>
      </c>
      <c r="P1222" s="7">
        <v>8</v>
      </c>
      <c r="Q1222" s="3" t="s">
        <v>44</v>
      </c>
      <c r="R1222" s="10">
        <v>2017</v>
      </c>
      <c r="W1222" t="str">
        <v>50c331850829a3e71ba43b46a7785a16</v>
      </c>
    </row>
    <row r="1223" spans="1:23" hidden="1" thickBot="1" x14ac:dyDescent="0.4">
      <c r="A1223" s="8" t="s">
        <v>4763</v>
      </c>
      <c r="B1223" s="1" t="s">
        <v>17</v>
      </c>
      <c r="C1223" s="2">
        <v>43042.413599537038</v>
      </c>
      <c r="D1223" s="28">
        <v>43042</v>
      </c>
      <c r="E1223" s="28"/>
      <c r="F1223" s="5" t="s">
        <v>372</v>
      </c>
      <c r="G1223" s="1" t="s">
        <v>4764</v>
      </c>
      <c r="H1223" s="1" t="s">
        <v>4765</v>
      </c>
      <c r="I1223" s="1" t="s">
        <v>4766</v>
      </c>
      <c r="J1223" s="39">
        <v>155.99</v>
      </c>
      <c r="K1223" s="1" t="s">
        <v>153</v>
      </c>
      <c r="L1223" s="1" t="s">
        <v>2859</v>
      </c>
      <c r="M1223" s="1" t="s">
        <v>859</v>
      </c>
      <c r="N1223" s="1" t="s">
        <v>1310</v>
      </c>
      <c r="O1223" s="1" t="s">
        <v>85</v>
      </c>
      <c r="P1223" s="7">
        <v>11</v>
      </c>
      <c r="Q1223" s="3" t="s">
        <v>99</v>
      </c>
      <c r="R1223" s="10">
        <v>2017</v>
      </c>
      <c r="W1223" t="str">
        <v>d573cf2d2bd145e4bc855132a6c815af</v>
      </c>
    </row>
    <row r="1224" spans="1:23" hidden="1" thickBot="1" x14ac:dyDescent="0.4">
      <c r="A1224" s="8" t="s">
        <v>4767</v>
      </c>
      <c r="B1224" s="1" t="s">
        <v>17</v>
      </c>
      <c r="C1224" s="2">
        <v>43308.518773148149</v>
      </c>
      <c r="D1224" s="28">
        <v>43308</v>
      </c>
      <c r="E1224" s="28"/>
      <c r="F1224" s="5" t="s">
        <v>28</v>
      </c>
      <c r="G1224" s="1" t="s">
        <v>4768</v>
      </c>
      <c r="H1224" s="1" t="s">
        <v>427</v>
      </c>
      <c r="I1224" s="1" t="s">
        <v>4769</v>
      </c>
      <c r="J1224" s="39">
        <v>59.9</v>
      </c>
      <c r="K1224" s="1" t="s">
        <v>55</v>
      </c>
      <c r="L1224" s="1" t="s">
        <v>23</v>
      </c>
      <c r="M1224" s="1" t="s">
        <v>24</v>
      </c>
      <c r="N1224" s="1" t="s">
        <v>50</v>
      </c>
      <c r="O1224" s="1" t="s">
        <v>24</v>
      </c>
      <c r="P1224" s="7">
        <v>7</v>
      </c>
      <c r="Q1224" s="3" t="s">
        <v>133</v>
      </c>
      <c r="R1224" s="10">
        <v>2018</v>
      </c>
      <c r="W1224" t="str">
        <v>3f1d42a217afb22fc9ee819f602664b2</v>
      </c>
    </row>
    <row r="1225" spans="1:23" hidden="1" thickBot="1" x14ac:dyDescent="0.4">
      <c r="A1225" s="8" t="s">
        <v>4770</v>
      </c>
      <c r="B1225" s="1" t="s">
        <v>17</v>
      </c>
      <c r="C1225" s="2">
        <v>43286.371412037035</v>
      </c>
      <c r="D1225" s="28">
        <v>43286</v>
      </c>
      <c r="E1225" s="28"/>
      <c r="F1225" s="5" t="s">
        <v>28</v>
      </c>
      <c r="G1225" s="1" t="s">
        <v>4771</v>
      </c>
      <c r="H1225" s="1" t="s">
        <v>4772</v>
      </c>
      <c r="I1225" s="4" t="s">
        <v>4773</v>
      </c>
      <c r="J1225" s="39">
        <v>179.99</v>
      </c>
      <c r="K1225" s="1" t="s">
        <v>96</v>
      </c>
      <c r="L1225" s="1" t="s">
        <v>4774</v>
      </c>
      <c r="M1225" s="1" t="s">
        <v>85</v>
      </c>
      <c r="N1225" s="1" t="s">
        <v>3071</v>
      </c>
      <c r="O1225" s="1" t="s">
        <v>78</v>
      </c>
      <c r="P1225" s="7">
        <v>7</v>
      </c>
      <c r="Q1225" s="3" t="s">
        <v>133</v>
      </c>
      <c r="R1225" s="10">
        <v>2018</v>
      </c>
      <c r="W1225" t="str">
        <v>730c83933acab283b21bae7b3fcc91d1</v>
      </c>
    </row>
    <row r="1226" spans="1:23" hidden="1" thickBot="1" x14ac:dyDescent="0.4">
      <c r="A1226" s="8" t="s">
        <v>4775</v>
      </c>
      <c r="B1226" s="1" t="s">
        <v>17</v>
      </c>
      <c r="C1226" s="2">
        <v>43255.440393518518</v>
      </c>
      <c r="D1226" s="28">
        <v>43255</v>
      </c>
      <c r="E1226" s="28"/>
      <c r="F1226" s="5" t="s">
        <v>28</v>
      </c>
      <c r="G1226" s="1" t="s">
        <v>4776</v>
      </c>
      <c r="H1226" s="1" t="s">
        <v>4777</v>
      </c>
      <c r="I1226" s="1" t="s">
        <v>4778</v>
      </c>
      <c r="J1226" s="39">
        <v>186</v>
      </c>
      <c r="K1226" s="1" t="s">
        <v>411</v>
      </c>
      <c r="L1226" s="1" t="s">
        <v>286</v>
      </c>
      <c r="M1226" s="1" t="s">
        <v>287</v>
      </c>
      <c r="N1226" s="1" t="s">
        <v>4779</v>
      </c>
      <c r="O1226" s="1" t="s">
        <v>126</v>
      </c>
      <c r="P1226" s="7">
        <v>6</v>
      </c>
      <c r="Q1226" s="3" t="s">
        <v>57</v>
      </c>
      <c r="R1226" s="10">
        <v>2018</v>
      </c>
      <c r="W1226" t="str">
        <v>a37a7ca4bfc323dd5c2466e609e4ae61</v>
      </c>
    </row>
    <row r="1227" spans="1:23" hidden="1" thickBot="1" x14ac:dyDescent="0.4">
      <c r="A1227" s="8" t="s">
        <v>4780</v>
      </c>
      <c r="B1227" s="1" t="s">
        <v>17</v>
      </c>
      <c r="C1227" s="2">
        <v>42940.471018518518</v>
      </c>
      <c r="D1227" s="28">
        <v>42940</v>
      </c>
      <c r="E1227" s="28"/>
      <c r="F1227" s="5" t="s">
        <v>28</v>
      </c>
      <c r="G1227" s="1" t="s">
        <v>4781</v>
      </c>
      <c r="H1227" s="1" t="s">
        <v>316</v>
      </c>
      <c r="I1227" s="1" t="s">
        <v>4782</v>
      </c>
      <c r="J1227" s="39">
        <v>205</v>
      </c>
      <c r="K1227" s="1" t="s">
        <v>41</v>
      </c>
      <c r="L1227" s="1" t="s">
        <v>4783</v>
      </c>
      <c r="M1227" s="1" t="s">
        <v>1146</v>
      </c>
      <c r="N1227" s="1" t="s">
        <v>50</v>
      </c>
      <c r="O1227" s="1" t="s">
        <v>24</v>
      </c>
      <c r="P1227" s="7">
        <v>7</v>
      </c>
      <c r="Q1227" s="3" t="s">
        <v>64</v>
      </c>
      <c r="R1227" s="10">
        <v>2017</v>
      </c>
      <c r="W1227" t="str">
        <v>bf5e738a4999370cea8ac59801c748e8</v>
      </c>
    </row>
    <row r="1228" spans="1:23" hidden="1" thickBot="1" x14ac:dyDescent="0.4">
      <c r="A1228" s="8" t="s">
        <v>4784</v>
      </c>
      <c r="B1228" s="1" t="s">
        <v>17</v>
      </c>
      <c r="C1228" s="2">
        <v>42971.899976851855</v>
      </c>
      <c r="D1228" s="28">
        <v>42971</v>
      </c>
      <c r="E1228" s="28"/>
      <c r="F1228" s="5" t="s">
        <v>28</v>
      </c>
      <c r="G1228" s="1" t="s">
        <v>4785</v>
      </c>
      <c r="H1228" s="1" t="s">
        <v>338</v>
      </c>
      <c r="I1228" s="1" t="s">
        <v>4786</v>
      </c>
      <c r="J1228" s="39">
        <v>45</v>
      </c>
      <c r="K1228" s="1" t="s">
        <v>83</v>
      </c>
      <c r="L1228" s="1" t="s">
        <v>3108</v>
      </c>
      <c r="M1228" s="1" t="s">
        <v>85</v>
      </c>
      <c r="N1228" s="1" t="s">
        <v>50</v>
      </c>
      <c r="O1228" s="1" t="s">
        <v>24</v>
      </c>
      <c r="P1228" s="7">
        <v>8</v>
      </c>
      <c r="Q1228" s="3" t="s">
        <v>44</v>
      </c>
      <c r="R1228" s="10">
        <v>2017</v>
      </c>
      <c r="W1228" t="str">
        <v>6af1f36497a4b9ce8335d9a6da709960</v>
      </c>
    </row>
    <row r="1229" spans="1:23" hidden="1" thickBot="1" x14ac:dyDescent="0.4">
      <c r="A1229" s="8" t="s">
        <v>4787</v>
      </c>
      <c r="B1229" s="1" t="s">
        <v>17</v>
      </c>
      <c r="C1229" s="2">
        <v>43311.795370370368</v>
      </c>
      <c r="D1229" s="28">
        <v>43311</v>
      </c>
      <c r="E1229" s="28"/>
      <c r="F1229" s="5" t="s">
        <v>28</v>
      </c>
      <c r="G1229" s="1" t="s">
        <v>4788</v>
      </c>
      <c r="H1229" s="1" t="s">
        <v>338</v>
      </c>
      <c r="I1229" s="1" t="s">
        <v>4789</v>
      </c>
      <c r="J1229" s="39">
        <v>29</v>
      </c>
      <c r="K1229" s="1" t="s">
        <v>124</v>
      </c>
      <c r="L1229" s="1" t="s">
        <v>286</v>
      </c>
      <c r="M1229" s="1" t="s">
        <v>287</v>
      </c>
      <c r="N1229" s="1" t="s">
        <v>50</v>
      </c>
      <c r="O1229" s="1" t="s">
        <v>24</v>
      </c>
      <c r="P1229" s="7">
        <v>7</v>
      </c>
      <c r="Q1229" s="3" t="s">
        <v>133</v>
      </c>
      <c r="R1229" s="10">
        <v>2018</v>
      </c>
      <c r="W1229" t="str">
        <v>015e051dbb2407d4bd305635e46b732f</v>
      </c>
    </row>
    <row r="1230" spans="1:23" hidden="1" thickBot="1" x14ac:dyDescent="0.4">
      <c r="A1230" s="8" t="s">
        <v>4790</v>
      </c>
      <c r="B1230" s="1" t="s">
        <v>17</v>
      </c>
      <c r="C1230" s="2">
        <v>43122.552384259259</v>
      </c>
      <c r="D1230" s="28">
        <v>43122</v>
      </c>
      <c r="E1230" s="28"/>
      <c r="F1230" s="5" t="s">
        <v>28</v>
      </c>
      <c r="G1230" s="1" t="s">
        <v>4791</v>
      </c>
      <c r="H1230" s="1" t="s">
        <v>4792</v>
      </c>
      <c r="I1230" s="1" t="s">
        <v>4793</v>
      </c>
      <c r="J1230" s="39">
        <v>117.9</v>
      </c>
      <c r="K1230" s="1" t="s">
        <v>117</v>
      </c>
      <c r="L1230" s="1" t="s">
        <v>382</v>
      </c>
      <c r="M1230" s="1" t="s">
        <v>24</v>
      </c>
      <c r="N1230" s="1" t="s">
        <v>1212</v>
      </c>
      <c r="O1230" s="1" t="s">
        <v>35</v>
      </c>
      <c r="P1230" s="7">
        <v>1</v>
      </c>
      <c r="Q1230" s="3" t="s">
        <v>107</v>
      </c>
      <c r="R1230" s="10">
        <v>2018</v>
      </c>
      <c r="W1230" t="str">
        <v>1b7714170035431aeb7b711f2b09ec1e</v>
      </c>
    </row>
    <row r="1231" spans="1:23" hidden="1" thickBot="1" x14ac:dyDescent="0.4">
      <c r="A1231" s="8" t="s">
        <v>4794</v>
      </c>
      <c r="B1231" s="1" t="s">
        <v>17</v>
      </c>
      <c r="C1231" s="2">
        <v>43070.594988425924</v>
      </c>
      <c r="D1231" s="28">
        <v>43070</v>
      </c>
      <c r="E1231" s="28"/>
      <c r="F1231" s="5" t="s">
        <v>28</v>
      </c>
      <c r="G1231" s="1" t="s">
        <v>4795</v>
      </c>
      <c r="H1231" s="1" t="s">
        <v>4796</v>
      </c>
      <c r="I1231" s="1" t="s">
        <v>4797</v>
      </c>
      <c r="J1231" s="39">
        <v>69.900000000000006</v>
      </c>
      <c r="K1231" s="1" t="s">
        <v>96</v>
      </c>
      <c r="L1231" s="1" t="s">
        <v>23</v>
      </c>
      <c r="M1231" s="1" t="s">
        <v>24</v>
      </c>
      <c r="N1231" s="1" t="s">
        <v>4798</v>
      </c>
      <c r="O1231" s="1" t="s">
        <v>78</v>
      </c>
      <c r="P1231" s="7">
        <v>12</v>
      </c>
      <c r="Q1231" s="3" t="s">
        <v>138</v>
      </c>
      <c r="R1231" s="10">
        <v>2017</v>
      </c>
      <c r="W1231" t="str">
        <v>2d48e0823cd1b60fcd0653613d712e27</v>
      </c>
    </row>
    <row r="1232" spans="1:23" hidden="1" thickBot="1" x14ac:dyDescent="0.4">
      <c r="A1232" s="8" t="s">
        <v>4799</v>
      </c>
      <c r="B1232" s="1" t="s">
        <v>17</v>
      </c>
      <c r="C1232" s="2">
        <v>43197.761597222219</v>
      </c>
      <c r="D1232" s="28">
        <v>43197</v>
      </c>
      <c r="E1232" s="28"/>
      <c r="F1232" s="5" t="s">
        <v>28</v>
      </c>
      <c r="G1232" s="1" t="s">
        <v>4800</v>
      </c>
      <c r="H1232" s="1" t="s">
        <v>1274</v>
      </c>
      <c r="I1232" s="1" t="s">
        <v>4801</v>
      </c>
      <c r="J1232" s="39">
        <v>159.9</v>
      </c>
      <c r="K1232" s="1" t="s">
        <v>222</v>
      </c>
      <c r="L1232" s="1" t="s">
        <v>4802</v>
      </c>
      <c r="M1232" s="1" t="s">
        <v>1146</v>
      </c>
      <c r="N1232" s="1" t="s">
        <v>1277</v>
      </c>
      <c r="O1232" s="1" t="s">
        <v>24</v>
      </c>
      <c r="P1232" s="7">
        <v>4</v>
      </c>
      <c r="Q1232" s="3" t="s">
        <v>36</v>
      </c>
      <c r="R1232" s="10">
        <v>2018</v>
      </c>
      <c r="W1232" t="str">
        <v>5d9aa63551a24b92660a08b0e8ef22b6</v>
      </c>
    </row>
    <row r="1233" spans="1:23" hidden="1" thickBot="1" x14ac:dyDescent="0.4">
      <c r="A1233" s="8" t="s">
        <v>4803</v>
      </c>
      <c r="B1233" s="1" t="s">
        <v>1193</v>
      </c>
      <c r="C1233" s="2">
        <v>43123.769560185188</v>
      </c>
      <c r="D1233" s="28">
        <v>43123</v>
      </c>
      <c r="E1233" s="28"/>
      <c r="F1233" s="5" t="s">
        <v>28</v>
      </c>
      <c r="G1233" s="1" t="s">
        <v>665</v>
      </c>
      <c r="H1233" s="1" t="s">
        <v>3842</v>
      </c>
      <c r="I1233" s="1" t="s">
        <v>4804</v>
      </c>
      <c r="J1233" s="39">
        <v>89.49</v>
      </c>
      <c r="K1233" s="1" t="s">
        <v>75</v>
      </c>
      <c r="L1233" s="1" t="s">
        <v>34</v>
      </c>
      <c r="M1233" s="1" t="s">
        <v>35</v>
      </c>
      <c r="N1233" s="1" t="s">
        <v>565</v>
      </c>
      <c r="O1233" s="1" t="s">
        <v>24</v>
      </c>
      <c r="P1233" s="7">
        <v>1</v>
      </c>
      <c r="Q1233" s="3" t="s">
        <v>107</v>
      </c>
      <c r="R1233" s="10">
        <v>2018</v>
      </c>
      <c r="W1233" t="str">
        <v>31c48fb282a0daf35c1aceadc0231bc1</v>
      </c>
    </row>
    <row r="1234" spans="1:23" hidden="1" thickBot="1" x14ac:dyDescent="0.4">
      <c r="A1234" s="8" t="s">
        <v>4805</v>
      </c>
      <c r="B1234" s="1" t="s">
        <v>17</v>
      </c>
      <c r="C1234" s="2">
        <v>42977.544999999998</v>
      </c>
      <c r="D1234" s="28">
        <v>42977</v>
      </c>
      <c r="E1234" s="28"/>
      <c r="F1234" s="5" t="s">
        <v>28</v>
      </c>
      <c r="G1234" s="1" t="s">
        <v>4806</v>
      </c>
      <c r="H1234" s="1" t="s">
        <v>4807</v>
      </c>
      <c r="I1234" s="1" t="s">
        <v>4808</v>
      </c>
      <c r="J1234" s="39">
        <v>97.9</v>
      </c>
      <c r="K1234" s="1" t="s">
        <v>249</v>
      </c>
      <c r="L1234" s="1" t="s">
        <v>34</v>
      </c>
      <c r="M1234" s="1" t="s">
        <v>35</v>
      </c>
      <c r="N1234" s="1" t="s">
        <v>1848</v>
      </c>
      <c r="O1234" s="1" t="s">
        <v>24</v>
      </c>
      <c r="P1234" s="7">
        <v>8</v>
      </c>
      <c r="Q1234" s="3" t="s">
        <v>44</v>
      </c>
      <c r="R1234" s="10">
        <v>2017</v>
      </c>
      <c r="W1234" t="str">
        <v>e21f9ce5061dd5af2d7ba49338c286da</v>
      </c>
    </row>
    <row r="1235" spans="1:23" hidden="1" thickBot="1" x14ac:dyDescent="0.4">
      <c r="A1235" s="8" t="s">
        <v>4809</v>
      </c>
      <c r="B1235" s="1" t="s">
        <v>17</v>
      </c>
      <c r="C1235" s="2">
        <v>43207.298368055555</v>
      </c>
      <c r="D1235" s="28">
        <v>43207</v>
      </c>
      <c r="E1235" s="28"/>
      <c r="F1235" s="5" t="s">
        <v>28</v>
      </c>
      <c r="G1235" s="1" t="s">
        <v>4810</v>
      </c>
      <c r="H1235" s="1" t="s">
        <v>4811</v>
      </c>
      <c r="I1235" s="1" t="s">
        <v>4812</v>
      </c>
      <c r="J1235" s="39">
        <v>93</v>
      </c>
      <c r="K1235" s="1" t="s">
        <v>1014</v>
      </c>
      <c r="L1235" s="1" t="s">
        <v>4813</v>
      </c>
      <c r="M1235" s="1" t="s">
        <v>35</v>
      </c>
      <c r="N1235" s="1" t="s">
        <v>50</v>
      </c>
      <c r="O1235" s="1" t="s">
        <v>24</v>
      </c>
      <c r="P1235" s="7">
        <v>4</v>
      </c>
      <c r="Q1235" s="3" t="s">
        <v>36</v>
      </c>
      <c r="R1235" s="10">
        <v>2018</v>
      </c>
      <c r="W1235" t="str">
        <v>b348277bfdf1d3e3248fbc41616f8b2e</v>
      </c>
    </row>
    <row r="1236" spans="1:23" hidden="1" thickBot="1" x14ac:dyDescent="0.4">
      <c r="A1236" s="8" t="s">
        <v>4814</v>
      </c>
      <c r="B1236" s="1" t="s">
        <v>1193</v>
      </c>
      <c r="C1236" s="2">
        <v>43172.541226851848</v>
      </c>
      <c r="D1236" s="28">
        <v>43172</v>
      </c>
      <c r="E1236" s="28"/>
      <c r="F1236" s="5" t="s">
        <v>28</v>
      </c>
      <c r="G1236" s="1" t="s">
        <v>2183</v>
      </c>
      <c r="H1236" s="1" t="s">
        <v>267</v>
      </c>
      <c r="I1236" s="1" t="s">
        <v>4815</v>
      </c>
      <c r="J1236" s="39">
        <v>84.99</v>
      </c>
      <c r="K1236" s="1" t="s">
        <v>32</v>
      </c>
      <c r="L1236" s="1" t="s">
        <v>2923</v>
      </c>
      <c r="M1236" s="1" t="s">
        <v>35</v>
      </c>
      <c r="N1236" s="1" t="s">
        <v>270</v>
      </c>
      <c r="O1236" s="1" t="s">
        <v>24</v>
      </c>
      <c r="P1236" s="7">
        <v>3</v>
      </c>
      <c r="Q1236" s="3" t="s">
        <v>200</v>
      </c>
      <c r="R1236" s="10">
        <v>2018</v>
      </c>
      <c r="W1236" t="str">
        <v>1361dafbb17a41b4073880b5f839962b</v>
      </c>
    </row>
    <row r="1237" spans="1:23" hidden="1" thickBot="1" x14ac:dyDescent="0.4">
      <c r="A1237" s="8" t="s">
        <v>4816</v>
      </c>
      <c r="B1237" s="1" t="s">
        <v>17</v>
      </c>
      <c r="C1237" s="2">
        <v>43186.543865740743</v>
      </c>
      <c r="D1237" s="28">
        <v>43186</v>
      </c>
      <c r="E1237" s="28"/>
      <c r="F1237" s="5" t="s">
        <v>28</v>
      </c>
      <c r="G1237" s="1" t="s">
        <v>4817</v>
      </c>
      <c r="H1237" s="1" t="s">
        <v>902</v>
      </c>
      <c r="I1237" s="1" t="s">
        <v>4818</v>
      </c>
      <c r="J1237" s="39">
        <v>139</v>
      </c>
      <c r="K1237" s="1" t="s">
        <v>429</v>
      </c>
      <c r="L1237" s="1" t="s">
        <v>43</v>
      </c>
      <c r="M1237" s="1" t="s">
        <v>24</v>
      </c>
      <c r="N1237" s="1" t="s">
        <v>63</v>
      </c>
      <c r="O1237" s="1" t="s">
        <v>24</v>
      </c>
      <c r="P1237" s="7">
        <v>3</v>
      </c>
      <c r="Q1237" s="3" t="s">
        <v>200</v>
      </c>
      <c r="R1237" s="10">
        <v>2018</v>
      </c>
      <c r="W1237" t="str">
        <v>e6602e10c88f7439767c3edfac0b00d5</v>
      </c>
    </row>
    <row r="1238" spans="1:23" hidden="1" thickBot="1" x14ac:dyDescent="0.4">
      <c r="A1238" s="8" t="s">
        <v>4819</v>
      </c>
      <c r="B1238" s="1" t="s">
        <v>17</v>
      </c>
      <c r="C1238" s="2">
        <v>42876.958124999997</v>
      </c>
      <c r="D1238" s="28">
        <v>42876</v>
      </c>
      <c r="E1238" s="28"/>
      <c r="F1238" s="5" t="s">
        <v>28</v>
      </c>
      <c r="G1238" s="1" t="s">
        <v>4820</v>
      </c>
      <c r="H1238" s="1" t="s">
        <v>4237</v>
      </c>
      <c r="I1238" s="1" t="s">
        <v>4821</v>
      </c>
      <c r="J1238" s="39">
        <v>119.9</v>
      </c>
      <c r="K1238" s="1" t="s">
        <v>55</v>
      </c>
      <c r="L1238" s="1" t="s">
        <v>2935</v>
      </c>
      <c r="M1238" s="1" t="s">
        <v>85</v>
      </c>
      <c r="N1238" s="1" t="s">
        <v>1738</v>
      </c>
      <c r="O1238" s="1" t="s">
        <v>24</v>
      </c>
      <c r="P1238" s="7">
        <v>5</v>
      </c>
      <c r="Q1238" s="3" t="s">
        <v>185</v>
      </c>
      <c r="R1238" s="10">
        <v>2017</v>
      </c>
      <c r="W1238" t="str">
        <v>1ed8d07471dcc2832eb42d1507847102</v>
      </c>
    </row>
    <row r="1239" spans="1:23" hidden="1" thickBot="1" x14ac:dyDescent="0.4">
      <c r="A1239" s="9" t="s">
        <v>4822</v>
      </c>
      <c r="B1239" s="1" t="s">
        <v>17</v>
      </c>
      <c r="C1239" s="2">
        <v>43140.846342592595</v>
      </c>
      <c r="D1239" s="28">
        <v>43140</v>
      </c>
      <c r="E1239" s="28"/>
      <c r="F1239" s="5" t="s">
        <v>28</v>
      </c>
      <c r="G1239" s="1" t="s">
        <v>3178</v>
      </c>
      <c r="H1239" s="1" t="s">
        <v>267</v>
      </c>
      <c r="I1239" s="1" t="s">
        <v>4823</v>
      </c>
      <c r="J1239" s="39">
        <v>58.99</v>
      </c>
      <c r="K1239" s="1" t="s">
        <v>32</v>
      </c>
      <c r="L1239" s="1" t="s">
        <v>4824</v>
      </c>
      <c r="M1239" s="1" t="s">
        <v>488</v>
      </c>
      <c r="N1239" s="1" t="s">
        <v>270</v>
      </c>
      <c r="O1239" s="1" t="s">
        <v>24</v>
      </c>
      <c r="P1239" s="7">
        <v>2</v>
      </c>
      <c r="Q1239" s="3" t="s">
        <v>69</v>
      </c>
      <c r="R1239" s="10">
        <v>2018</v>
      </c>
      <c r="W1239" t="str">
        <v>5e55906e7304b26321bddd2cc7c89680</v>
      </c>
    </row>
    <row r="1240" spans="1:23" hidden="1" thickBot="1" x14ac:dyDescent="0.4">
      <c r="A1240" s="8" t="s">
        <v>4825</v>
      </c>
      <c r="B1240" s="1" t="s">
        <v>17</v>
      </c>
      <c r="C1240" s="2">
        <v>43108.746342592596</v>
      </c>
      <c r="D1240" s="28">
        <v>43108</v>
      </c>
      <c r="E1240" s="28"/>
      <c r="F1240" s="5" t="s">
        <v>28</v>
      </c>
      <c r="G1240" s="1" t="s">
        <v>4826</v>
      </c>
      <c r="H1240" s="1" t="s">
        <v>1300</v>
      </c>
      <c r="I1240" s="1" t="s">
        <v>4827</v>
      </c>
      <c r="J1240" s="39">
        <v>27.99</v>
      </c>
      <c r="K1240" s="1" t="s">
        <v>429</v>
      </c>
      <c r="L1240" s="1" t="s">
        <v>118</v>
      </c>
      <c r="M1240" s="1" t="s">
        <v>24</v>
      </c>
      <c r="N1240" s="1" t="s">
        <v>50</v>
      </c>
      <c r="O1240" s="1" t="s">
        <v>24</v>
      </c>
      <c r="P1240" s="7">
        <v>1</v>
      </c>
      <c r="Q1240" s="3" t="s">
        <v>107</v>
      </c>
      <c r="R1240" s="10">
        <v>2018</v>
      </c>
      <c r="W1240" t="str">
        <v>20975671430924d7380f6d3816615e37</v>
      </c>
    </row>
    <row r="1241" spans="1:23" hidden="1" thickBot="1" x14ac:dyDescent="0.4">
      <c r="A1241" s="8" t="s">
        <v>4828</v>
      </c>
      <c r="B1241" s="1" t="s">
        <v>17</v>
      </c>
      <c r="C1241" s="2">
        <v>43211.755057870374</v>
      </c>
      <c r="D1241" s="28">
        <v>43211</v>
      </c>
      <c r="E1241" s="28"/>
      <c r="F1241" s="5" t="s">
        <v>28</v>
      </c>
      <c r="G1241" s="1" t="s">
        <v>129</v>
      </c>
      <c r="H1241" s="1" t="s">
        <v>130</v>
      </c>
      <c r="I1241" s="1" t="s">
        <v>4829</v>
      </c>
      <c r="J1241" s="39">
        <v>29.9</v>
      </c>
      <c r="K1241" s="1" t="s">
        <v>32</v>
      </c>
      <c r="L1241" s="1" t="s">
        <v>1937</v>
      </c>
      <c r="M1241" s="1" t="s">
        <v>24</v>
      </c>
      <c r="N1241" s="1" t="s">
        <v>132</v>
      </c>
      <c r="O1241" s="1" t="s">
        <v>24</v>
      </c>
      <c r="P1241" s="7">
        <v>4</v>
      </c>
      <c r="Q1241" s="3" t="s">
        <v>36</v>
      </c>
      <c r="R1241" s="10">
        <v>2018</v>
      </c>
      <c r="W1241" t="str">
        <v>07d23ebd900562c310938c158c23d6be</v>
      </c>
    </row>
    <row r="1242" spans="1:23" hidden="1" thickBot="1" x14ac:dyDescent="0.4">
      <c r="A1242" s="8" t="s">
        <v>4830</v>
      </c>
      <c r="B1242" s="1" t="s">
        <v>17</v>
      </c>
      <c r="C1242" s="2">
        <v>43201.651967592596</v>
      </c>
      <c r="D1242" s="28">
        <v>43201</v>
      </c>
      <c r="E1242" s="28"/>
      <c r="F1242" s="5" t="s">
        <v>28</v>
      </c>
      <c r="G1242" s="1" t="s">
        <v>4831</v>
      </c>
      <c r="H1242" s="1" t="s">
        <v>4832</v>
      </c>
      <c r="I1242" s="1" t="s">
        <v>4833</v>
      </c>
      <c r="J1242" s="39">
        <v>56.25</v>
      </c>
      <c r="K1242" s="1" t="s">
        <v>55</v>
      </c>
      <c r="L1242" s="1" t="s">
        <v>23</v>
      </c>
      <c r="M1242" s="1" t="s">
        <v>24</v>
      </c>
      <c r="N1242" s="1" t="s">
        <v>1649</v>
      </c>
      <c r="O1242" s="1" t="s">
        <v>24</v>
      </c>
      <c r="P1242" s="7">
        <v>4</v>
      </c>
      <c r="Q1242" s="3" t="s">
        <v>36</v>
      </c>
      <c r="R1242" s="10">
        <v>2018</v>
      </c>
      <c r="W1242" t="str">
        <v>68005513d670f9fc899928aed4963d22</v>
      </c>
    </row>
    <row r="1243" spans="1:23" hidden="1" thickBot="1" x14ac:dyDescent="0.4">
      <c r="A1243" s="8" t="s">
        <v>4834</v>
      </c>
      <c r="B1243" s="1" t="s">
        <v>17</v>
      </c>
      <c r="C1243" s="2">
        <v>43184.670752314814</v>
      </c>
      <c r="D1243" s="28">
        <v>43184</v>
      </c>
      <c r="E1243" s="28"/>
      <c r="F1243" s="5" t="s">
        <v>28</v>
      </c>
      <c r="G1243" s="1" t="s">
        <v>4505</v>
      </c>
      <c r="H1243" s="1" t="s">
        <v>4506</v>
      </c>
      <c r="I1243" s="1" t="s">
        <v>4835</v>
      </c>
      <c r="J1243" s="39">
        <v>49.9</v>
      </c>
      <c r="K1243" s="1" t="s">
        <v>83</v>
      </c>
      <c r="L1243" s="1" t="s">
        <v>899</v>
      </c>
      <c r="M1243" s="1" t="s">
        <v>476</v>
      </c>
      <c r="N1243" s="1" t="s">
        <v>50</v>
      </c>
      <c r="O1243" s="1" t="s">
        <v>24</v>
      </c>
      <c r="P1243" s="7">
        <v>3</v>
      </c>
      <c r="Q1243" s="3" t="s">
        <v>200</v>
      </c>
      <c r="R1243" s="10">
        <v>2018</v>
      </c>
      <c r="W1243" t="str">
        <v>1a6b1c532300b42629e52ada22f26ccf</v>
      </c>
    </row>
    <row r="1244" spans="1:23" hidden="1" thickBot="1" x14ac:dyDescent="0.4">
      <c r="A1244" s="8" t="s">
        <v>4836</v>
      </c>
      <c r="B1244" s="1" t="s">
        <v>17</v>
      </c>
      <c r="C1244" s="2">
        <v>42833.80741898148</v>
      </c>
      <c r="D1244" s="28">
        <v>42833</v>
      </c>
      <c r="E1244" s="28"/>
      <c r="F1244" s="5" t="s">
        <v>28</v>
      </c>
      <c r="G1244" s="1" t="s">
        <v>4837</v>
      </c>
      <c r="H1244" s="1" t="s">
        <v>4838</v>
      </c>
      <c r="I1244" s="1" t="s">
        <v>4839</v>
      </c>
      <c r="J1244" s="39">
        <v>169.99</v>
      </c>
      <c r="K1244" s="1" t="s">
        <v>83</v>
      </c>
      <c r="L1244" s="1" t="s">
        <v>2935</v>
      </c>
      <c r="M1244" s="1" t="s">
        <v>85</v>
      </c>
      <c r="N1244" s="1" t="s">
        <v>25</v>
      </c>
      <c r="O1244" s="1" t="s">
        <v>24</v>
      </c>
      <c r="P1244" s="7">
        <v>4</v>
      </c>
      <c r="Q1244" s="3" t="s">
        <v>377</v>
      </c>
      <c r="R1244" s="10">
        <v>2017</v>
      </c>
      <c r="W1244" t="str">
        <v>da247734fd12086e1e8d57ec49718066</v>
      </c>
    </row>
    <row r="1245" spans="1:23" hidden="1" thickBot="1" x14ac:dyDescent="0.4">
      <c r="A1245" s="8" t="s">
        <v>4840</v>
      </c>
      <c r="B1245" s="1" t="s">
        <v>17</v>
      </c>
      <c r="C1245" s="2">
        <v>43126.939479166664</v>
      </c>
      <c r="D1245" s="28">
        <v>43126</v>
      </c>
      <c r="E1245" s="28"/>
      <c r="F1245" s="5" t="s">
        <v>28</v>
      </c>
      <c r="G1245" s="1" t="s">
        <v>4841</v>
      </c>
      <c r="H1245" s="1" t="s">
        <v>20</v>
      </c>
      <c r="I1245" s="1" t="s">
        <v>4842</v>
      </c>
      <c r="J1245" s="39">
        <v>159.99</v>
      </c>
      <c r="K1245" s="1" t="s">
        <v>681</v>
      </c>
      <c r="L1245" s="1" t="s">
        <v>1563</v>
      </c>
      <c r="M1245" s="1" t="s">
        <v>806</v>
      </c>
      <c r="N1245" s="1" t="s">
        <v>25</v>
      </c>
      <c r="O1245" s="1" t="s">
        <v>24</v>
      </c>
      <c r="P1245" s="7">
        <v>1</v>
      </c>
      <c r="Q1245" s="3" t="s">
        <v>107</v>
      </c>
      <c r="R1245" s="10">
        <v>2018</v>
      </c>
      <c r="W1245" t="str">
        <v>3b36d8fb1fff95b2dbbdf1c90c944494</v>
      </c>
    </row>
    <row r="1246" spans="1:23" hidden="1" thickBot="1" x14ac:dyDescent="0.4">
      <c r="A1246" s="8" t="s">
        <v>4843</v>
      </c>
      <c r="B1246" s="1" t="s">
        <v>17</v>
      </c>
      <c r="C1246" s="2">
        <v>43010.794456018521</v>
      </c>
      <c r="D1246" s="28">
        <v>43010</v>
      </c>
      <c r="E1246" s="28"/>
      <c r="F1246" s="5" t="s">
        <v>28</v>
      </c>
      <c r="G1246" s="1" t="s">
        <v>4844</v>
      </c>
      <c r="H1246" s="1" t="s">
        <v>1654</v>
      </c>
      <c r="I1246" s="1" t="s">
        <v>4845</v>
      </c>
      <c r="J1246" s="39">
        <v>29</v>
      </c>
      <c r="K1246" s="1" t="s">
        <v>429</v>
      </c>
      <c r="L1246" s="1" t="s">
        <v>4846</v>
      </c>
      <c r="M1246" s="1" t="s">
        <v>476</v>
      </c>
      <c r="N1246" s="1" t="s">
        <v>199</v>
      </c>
      <c r="O1246" s="1" t="s">
        <v>24</v>
      </c>
      <c r="P1246" s="7">
        <v>10</v>
      </c>
      <c r="Q1246" s="3" t="s">
        <v>366</v>
      </c>
      <c r="R1246" s="10">
        <v>2017</v>
      </c>
      <c r="W1246" t="str">
        <v>4540273b4f01534b24124542bc34568a</v>
      </c>
    </row>
    <row r="1247" spans="1:23" hidden="1" thickBot="1" x14ac:dyDescent="0.4">
      <c r="A1247" s="8" t="s">
        <v>4847</v>
      </c>
      <c r="B1247" s="1" t="s">
        <v>17</v>
      </c>
      <c r="C1247" s="2">
        <v>43215.703206018516</v>
      </c>
      <c r="D1247" s="28">
        <v>43215</v>
      </c>
      <c r="E1247" s="28"/>
      <c r="F1247" s="5" t="s">
        <v>28</v>
      </c>
      <c r="G1247" s="1" t="s">
        <v>4848</v>
      </c>
      <c r="H1247" s="1" t="s">
        <v>591</v>
      </c>
      <c r="I1247" s="1" t="s">
        <v>4849</v>
      </c>
      <c r="J1247" s="39">
        <v>130</v>
      </c>
      <c r="K1247" s="1" t="s">
        <v>124</v>
      </c>
      <c r="L1247" s="1" t="s">
        <v>23</v>
      </c>
      <c r="M1247" s="1" t="s">
        <v>24</v>
      </c>
      <c r="N1247" s="1" t="s">
        <v>34</v>
      </c>
      <c r="O1247" s="1" t="s">
        <v>35</v>
      </c>
      <c r="P1247" s="7">
        <v>4</v>
      </c>
      <c r="Q1247" s="3" t="s">
        <v>36</v>
      </c>
      <c r="R1247" s="10">
        <v>2018</v>
      </c>
      <c r="W1247" t="str">
        <v>312be9a2f296750320ccfc0223531b30</v>
      </c>
    </row>
    <row r="1248" spans="1:23" hidden="1" thickBot="1" x14ac:dyDescent="0.4">
      <c r="A1248" s="8" t="s">
        <v>4850</v>
      </c>
      <c r="B1248" s="1" t="s">
        <v>17</v>
      </c>
      <c r="C1248" s="2">
        <v>43017.793668981481</v>
      </c>
      <c r="D1248" s="28">
        <v>43017</v>
      </c>
      <c r="E1248" s="28"/>
      <c r="F1248" s="5" t="s">
        <v>28</v>
      </c>
      <c r="G1248" s="1" t="s">
        <v>4851</v>
      </c>
      <c r="H1248" s="1" t="s">
        <v>469</v>
      </c>
      <c r="I1248" s="1" t="s">
        <v>4852</v>
      </c>
      <c r="J1248" s="39">
        <v>168.9</v>
      </c>
      <c r="K1248" s="1" t="s">
        <v>75</v>
      </c>
      <c r="L1248" s="1" t="s">
        <v>23</v>
      </c>
      <c r="M1248" s="1" t="s">
        <v>24</v>
      </c>
      <c r="N1248" s="1" t="s">
        <v>77</v>
      </c>
      <c r="O1248" s="1" t="s">
        <v>78</v>
      </c>
      <c r="P1248" s="7">
        <v>10</v>
      </c>
      <c r="Q1248" s="3" t="s">
        <v>366</v>
      </c>
      <c r="R1248" s="10">
        <v>2017</v>
      </c>
      <c r="W1248" t="str">
        <v>ebe03df05336a64593a9d06ed6b09db5</v>
      </c>
    </row>
    <row r="1249" spans="1:23" hidden="1" thickBot="1" x14ac:dyDescent="0.4">
      <c r="A1249" s="8" t="s">
        <v>4853</v>
      </c>
      <c r="B1249" s="1" t="s">
        <v>17</v>
      </c>
      <c r="C1249" s="2">
        <v>43105.677245370367</v>
      </c>
      <c r="D1249" s="28">
        <v>43105</v>
      </c>
      <c r="E1249" s="28"/>
      <c r="F1249" s="5" t="s">
        <v>28</v>
      </c>
      <c r="G1249" s="1" t="s">
        <v>1320</v>
      </c>
      <c r="H1249" s="1" t="s">
        <v>461</v>
      </c>
      <c r="I1249" s="1" t="s">
        <v>4854</v>
      </c>
      <c r="J1249" s="39">
        <v>129</v>
      </c>
      <c r="K1249" s="1" t="s">
        <v>463</v>
      </c>
      <c r="L1249" s="1" t="s">
        <v>4855</v>
      </c>
      <c r="M1249" s="1" t="s">
        <v>285</v>
      </c>
      <c r="N1249" s="1" t="s">
        <v>464</v>
      </c>
      <c r="O1249" s="1" t="s">
        <v>24</v>
      </c>
      <c r="P1249" s="7">
        <v>1</v>
      </c>
      <c r="Q1249" s="3" t="s">
        <v>107</v>
      </c>
      <c r="R1249" s="10">
        <v>2018</v>
      </c>
      <c r="W1249" t="str">
        <v>e42760f40f2fba3ba7529b6157adf501</v>
      </c>
    </row>
    <row r="1250" spans="1:23" hidden="1" thickBot="1" x14ac:dyDescent="0.4">
      <c r="A1250" s="8" t="s">
        <v>4856</v>
      </c>
      <c r="B1250" s="1" t="s">
        <v>17</v>
      </c>
      <c r="C1250" s="2">
        <v>42892.620891203704</v>
      </c>
      <c r="D1250" s="28">
        <v>42892</v>
      </c>
      <c r="E1250" s="28"/>
      <c r="F1250" s="5" t="s">
        <v>28</v>
      </c>
      <c r="G1250" s="1" t="s">
        <v>2766</v>
      </c>
      <c r="H1250" s="1" t="s">
        <v>687</v>
      </c>
      <c r="I1250" s="1" t="s">
        <v>4857</v>
      </c>
      <c r="J1250" s="39">
        <v>50.9</v>
      </c>
      <c r="K1250" s="1" t="s">
        <v>55</v>
      </c>
      <c r="L1250" s="1" t="s">
        <v>3108</v>
      </c>
      <c r="M1250" s="1" t="s">
        <v>85</v>
      </c>
      <c r="N1250" s="1" t="s">
        <v>690</v>
      </c>
      <c r="O1250" s="1" t="s">
        <v>24</v>
      </c>
      <c r="P1250" s="7">
        <v>6</v>
      </c>
      <c r="Q1250" s="3" t="s">
        <v>119</v>
      </c>
      <c r="R1250" s="10">
        <v>2017</v>
      </c>
      <c r="W1250" t="str">
        <v>f10bf9222606964a98b1a5792871c43c</v>
      </c>
    </row>
    <row r="1251" spans="1:23" hidden="1" thickBot="1" x14ac:dyDescent="0.4">
      <c r="A1251" s="8" t="s">
        <v>4858</v>
      </c>
      <c r="B1251" s="1" t="s">
        <v>17</v>
      </c>
      <c r="C1251" s="2">
        <v>43142.386018518519</v>
      </c>
      <c r="D1251" s="28">
        <v>43142</v>
      </c>
      <c r="E1251" s="28"/>
      <c r="F1251" s="5" t="s">
        <v>28</v>
      </c>
      <c r="G1251" s="1" t="s">
        <v>4859</v>
      </c>
      <c r="H1251" s="1" t="s">
        <v>2158</v>
      </c>
      <c r="I1251" s="1" t="s">
        <v>4860</v>
      </c>
      <c r="J1251" s="39">
        <v>249.99</v>
      </c>
      <c r="K1251" s="1" t="s">
        <v>249</v>
      </c>
      <c r="L1251" s="1" t="s">
        <v>4861</v>
      </c>
      <c r="M1251" s="1" t="s">
        <v>106</v>
      </c>
      <c r="N1251" s="1" t="s">
        <v>34</v>
      </c>
      <c r="O1251" s="1" t="s">
        <v>35</v>
      </c>
      <c r="P1251" s="7">
        <v>2</v>
      </c>
      <c r="Q1251" s="3" t="s">
        <v>69</v>
      </c>
      <c r="R1251" s="10">
        <v>2018</v>
      </c>
      <c r="W1251" t="str">
        <v>6af3d9ab67bbedd3ca2c43eb08be0f91</v>
      </c>
    </row>
    <row r="1252" spans="1:23" hidden="1" thickBot="1" x14ac:dyDescent="0.4">
      <c r="A1252" s="8" t="s">
        <v>4862</v>
      </c>
      <c r="B1252" s="1" t="s">
        <v>17</v>
      </c>
      <c r="C1252" s="2">
        <v>43210.488252314812</v>
      </c>
      <c r="D1252" s="28">
        <v>43210</v>
      </c>
      <c r="E1252" s="28"/>
      <c r="F1252" s="5" t="s">
        <v>71</v>
      </c>
      <c r="G1252" s="1" t="s">
        <v>1870</v>
      </c>
      <c r="H1252" s="1" t="s">
        <v>422</v>
      </c>
      <c r="I1252" s="1" t="s">
        <v>4863</v>
      </c>
      <c r="J1252" s="39">
        <v>110</v>
      </c>
      <c r="K1252" s="1" t="s">
        <v>124</v>
      </c>
      <c r="L1252" s="1" t="s">
        <v>797</v>
      </c>
      <c r="M1252" s="1" t="s">
        <v>285</v>
      </c>
      <c r="N1252" s="1" t="s">
        <v>199</v>
      </c>
      <c r="O1252" s="1" t="s">
        <v>24</v>
      </c>
      <c r="P1252" s="7">
        <v>4</v>
      </c>
      <c r="Q1252" s="3" t="s">
        <v>36</v>
      </c>
      <c r="R1252" s="10">
        <v>2018</v>
      </c>
      <c r="W1252" t="str">
        <v>38b6f49502e64935521c6add952c4b84</v>
      </c>
    </row>
    <row r="1253" spans="1:23" hidden="1" thickBot="1" x14ac:dyDescent="0.4">
      <c r="A1253" s="8" t="s">
        <v>4864</v>
      </c>
      <c r="B1253" s="1" t="s">
        <v>17</v>
      </c>
      <c r="C1253" s="2">
        <v>43306.059363425928</v>
      </c>
      <c r="D1253" s="28">
        <v>43306</v>
      </c>
      <c r="E1253" s="28"/>
      <c r="F1253" s="5" t="s">
        <v>28</v>
      </c>
      <c r="G1253" s="1" t="s">
        <v>4865</v>
      </c>
      <c r="H1253" s="1" t="s">
        <v>4866</v>
      </c>
      <c r="I1253" s="1" t="s">
        <v>4867</v>
      </c>
      <c r="J1253" s="39">
        <v>172</v>
      </c>
      <c r="K1253" s="1" t="s">
        <v>124</v>
      </c>
      <c r="L1253" s="1" t="s">
        <v>2916</v>
      </c>
      <c r="M1253" s="1" t="s">
        <v>24</v>
      </c>
      <c r="N1253" s="1" t="s">
        <v>98</v>
      </c>
      <c r="O1253" s="1" t="s">
        <v>24</v>
      </c>
      <c r="P1253" s="7">
        <v>7</v>
      </c>
      <c r="Q1253" s="3" t="s">
        <v>133</v>
      </c>
      <c r="R1253" s="10">
        <v>2018</v>
      </c>
      <c r="W1253" t="str">
        <v>14def5e6b6021ae117c181c039258033</v>
      </c>
    </row>
    <row r="1254" spans="1:23" hidden="1" thickBot="1" x14ac:dyDescent="0.4">
      <c r="A1254" s="8" t="s">
        <v>4868</v>
      </c>
      <c r="B1254" s="1" t="s">
        <v>17</v>
      </c>
      <c r="C1254" s="2">
        <v>42978.969201388885</v>
      </c>
      <c r="D1254" s="28">
        <v>42978</v>
      </c>
      <c r="E1254" s="28"/>
      <c r="F1254" s="5" t="s">
        <v>28</v>
      </c>
      <c r="G1254" s="1" t="s">
        <v>4869</v>
      </c>
      <c r="H1254" s="1" t="s">
        <v>192</v>
      </c>
      <c r="I1254" s="1" t="s">
        <v>4870</v>
      </c>
      <c r="J1254" s="39">
        <v>84.9</v>
      </c>
      <c r="K1254" s="1" t="s">
        <v>32</v>
      </c>
      <c r="L1254" s="1" t="s">
        <v>34</v>
      </c>
      <c r="M1254" s="1" t="s">
        <v>35</v>
      </c>
      <c r="N1254" s="1" t="s">
        <v>194</v>
      </c>
      <c r="O1254" s="1" t="s">
        <v>126</v>
      </c>
      <c r="P1254" s="7">
        <v>8</v>
      </c>
      <c r="Q1254" s="3" t="s">
        <v>44</v>
      </c>
      <c r="R1254" s="10">
        <v>2017</v>
      </c>
      <c r="W1254" t="str">
        <v>c7c5cb848cb25afc53c7a8d2527a9ad0</v>
      </c>
    </row>
    <row r="1255" spans="1:23" hidden="1" thickBot="1" x14ac:dyDescent="0.4">
      <c r="A1255" s="8" t="s">
        <v>4871</v>
      </c>
      <c r="B1255" s="1" t="s">
        <v>17</v>
      </c>
      <c r="C1255" s="2">
        <v>42931.478877314818</v>
      </c>
      <c r="D1255" s="28">
        <v>42931</v>
      </c>
      <c r="E1255" s="28"/>
      <c r="F1255" s="5" t="s">
        <v>28</v>
      </c>
      <c r="G1255" s="1" t="s">
        <v>4872</v>
      </c>
      <c r="H1255" s="1" t="s">
        <v>192</v>
      </c>
      <c r="I1255" s="1" t="s">
        <v>4873</v>
      </c>
      <c r="J1255" s="39">
        <v>18.899999999999999</v>
      </c>
      <c r="K1255" s="1" t="s">
        <v>75</v>
      </c>
      <c r="L1255" s="1" t="s">
        <v>23</v>
      </c>
      <c r="M1255" s="1" t="s">
        <v>24</v>
      </c>
      <c r="N1255" s="1" t="s">
        <v>194</v>
      </c>
      <c r="O1255" s="1" t="s">
        <v>126</v>
      </c>
      <c r="P1255" s="7">
        <v>7</v>
      </c>
      <c r="Q1255" s="3" t="s">
        <v>64</v>
      </c>
      <c r="R1255" s="10">
        <v>2017</v>
      </c>
      <c r="W1255" t="str">
        <v>6367055387daca23e4b22b6fdf4b4ed8</v>
      </c>
    </row>
    <row r="1256" spans="1:23" hidden="1" thickBot="1" x14ac:dyDescent="0.4">
      <c r="A1256" s="8" t="s">
        <v>4874</v>
      </c>
      <c r="B1256" s="1" t="s">
        <v>1193</v>
      </c>
      <c r="C1256" s="2">
        <v>42972.982476851852</v>
      </c>
      <c r="D1256" s="28">
        <v>42972</v>
      </c>
      <c r="E1256" s="28"/>
      <c r="F1256" s="5" t="s">
        <v>28</v>
      </c>
      <c r="G1256" s="1" t="s">
        <v>4875</v>
      </c>
      <c r="H1256" s="1" t="s">
        <v>878</v>
      </c>
      <c r="I1256" s="1" t="s">
        <v>4876</v>
      </c>
      <c r="J1256" s="39">
        <v>82.8</v>
      </c>
      <c r="K1256" s="1" t="s">
        <v>880</v>
      </c>
      <c r="L1256" s="1" t="s">
        <v>3304</v>
      </c>
      <c r="M1256" s="1" t="s">
        <v>3305</v>
      </c>
      <c r="N1256" s="1" t="s">
        <v>147</v>
      </c>
      <c r="O1256" s="1" t="s">
        <v>24</v>
      </c>
      <c r="P1256" s="7">
        <v>8</v>
      </c>
      <c r="Q1256" s="3" t="s">
        <v>44</v>
      </c>
      <c r="R1256" s="10">
        <v>2017</v>
      </c>
      <c r="W1256" t="str">
        <v>5f2f7f1d1bdd3ca990d45003f8f3c522</v>
      </c>
    </row>
    <row r="1257" spans="1:23" hidden="1" thickBot="1" x14ac:dyDescent="0.4">
      <c r="A1257" s="8" t="s">
        <v>4877</v>
      </c>
      <c r="B1257" s="1" t="s">
        <v>17</v>
      </c>
      <c r="C1257" s="2">
        <v>43257.553668981483</v>
      </c>
      <c r="D1257" s="28">
        <v>43257</v>
      </c>
      <c r="E1257" s="28"/>
      <c r="F1257" s="5" t="s">
        <v>28</v>
      </c>
      <c r="G1257" s="1" t="s">
        <v>4878</v>
      </c>
      <c r="H1257" s="1" t="s">
        <v>4115</v>
      </c>
      <c r="I1257" s="1" t="s">
        <v>4879</v>
      </c>
      <c r="J1257" s="39">
        <v>57.99</v>
      </c>
      <c r="K1257" s="1" t="s">
        <v>75</v>
      </c>
      <c r="L1257" s="1" t="s">
        <v>23</v>
      </c>
      <c r="M1257" s="1" t="s">
        <v>24</v>
      </c>
      <c r="N1257" s="1" t="s">
        <v>50</v>
      </c>
      <c r="O1257" s="1" t="s">
        <v>24</v>
      </c>
      <c r="P1257" s="7">
        <v>6</v>
      </c>
      <c r="Q1257" s="3" t="s">
        <v>57</v>
      </c>
      <c r="R1257" s="10">
        <v>2018</v>
      </c>
      <c r="W1257" t="str">
        <v>eb8f06a1cad454e1dd8dbb24de86a779</v>
      </c>
    </row>
    <row r="1258" spans="1:23" hidden="1" thickBot="1" x14ac:dyDescent="0.4">
      <c r="A1258" s="8" t="s">
        <v>4880</v>
      </c>
      <c r="B1258" s="1" t="s">
        <v>17</v>
      </c>
      <c r="C1258" s="2">
        <v>43083.342245370368</v>
      </c>
      <c r="D1258" s="28">
        <v>43083</v>
      </c>
      <c r="E1258" s="28"/>
      <c r="F1258" s="5" t="s">
        <v>28</v>
      </c>
      <c r="G1258" s="1" t="s">
        <v>4881</v>
      </c>
      <c r="H1258" s="1" t="s">
        <v>4882</v>
      </c>
      <c r="I1258" s="1" t="s">
        <v>4883</v>
      </c>
      <c r="J1258" s="39">
        <v>49.9</v>
      </c>
      <c r="K1258" s="1" t="s">
        <v>41</v>
      </c>
      <c r="L1258" s="1" t="s">
        <v>125</v>
      </c>
      <c r="M1258" s="1" t="s">
        <v>126</v>
      </c>
      <c r="N1258" s="1" t="s">
        <v>4884</v>
      </c>
      <c r="O1258" s="1" t="s">
        <v>35</v>
      </c>
      <c r="P1258" s="7">
        <v>12</v>
      </c>
      <c r="Q1258" s="3" t="s">
        <v>138</v>
      </c>
      <c r="R1258" s="10">
        <v>2017</v>
      </c>
      <c r="W1258" t="str">
        <v>372043f4a6d2ad2b8447ec94aeca78ec</v>
      </c>
    </row>
    <row r="1259" spans="1:23" hidden="1" thickBot="1" x14ac:dyDescent="0.4">
      <c r="A1259" s="8" t="s">
        <v>4885</v>
      </c>
      <c r="B1259" s="1" t="s">
        <v>17</v>
      </c>
      <c r="C1259" s="2">
        <v>43130.375520833331</v>
      </c>
      <c r="D1259" s="28">
        <v>43130</v>
      </c>
      <c r="E1259" s="28"/>
      <c r="F1259" s="5" t="s">
        <v>28</v>
      </c>
      <c r="G1259" s="1" t="s">
        <v>3551</v>
      </c>
      <c r="H1259" s="1" t="s">
        <v>666</v>
      </c>
      <c r="I1259" s="1" t="s">
        <v>4886</v>
      </c>
      <c r="J1259" s="39">
        <v>84.9</v>
      </c>
      <c r="K1259" s="1" t="s">
        <v>75</v>
      </c>
      <c r="L1259" s="1" t="s">
        <v>125</v>
      </c>
      <c r="M1259" s="1" t="s">
        <v>126</v>
      </c>
      <c r="N1259" s="1" t="s">
        <v>77</v>
      </c>
      <c r="O1259" s="1" t="s">
        <v>78</v>
      </c>
      <c r="P1259" s="7">
        <v>1</v>
      </c>
      <c r="Q1259" s="3" t="s">
        <v>107</v>
      </c>
      <c r="R1259" s="10">
        <v>2018</v>
      </c>
      <c r="W1259" t="str">
        <v>0872f22df707596feed1639609f6eba7</v>
      </c>
    </row>
    <row r="1260" spans="1:23" hidden="1" thickBot="1" x14ac:dyDescent="0.4">
      <c r="A1260" s="8" t="s">
        <v>4887</v>
      </c>
      <c r="B1260" s="1" t="s">
        <v>17</v>
      </c>
      <c r="C1260" s="2">
        <v>43141.901388888888</v>
      </c>
      <c r="D1260" s="28">
        <v>43141</v>
      </c>
      <c r="E1260" s="28"/>
      <c r="F1260" s="5" t="s">
        <v>28</v>
      </c>
      <c r="G1260" s="1" t="s">
        <v>3860</v>
      </c>
      <c r="H1260" s="1" t="s">
        <v>742</v>
      </c>
      <c r="I1260" s="1" t="s">
        <v>4888</v>
      </c>
      <c r="J1260" s="39">
        <v>122.99</v>
      </c>
      <c r="K1260" s="1"/>
      <c r="L1260" s="1" t="s">
        <v>77</v>
      </c>
      <c r="M1260" s="1" t="s">
        <v>78</v>
      </c>
      <c r="N1260" s="1" t="s">
        <v>98</v>
      </c>
      <c r="O1260" s="1" t="s">
        <v>24</v>
      </c>
      <c r="P1260" s="7">
        <v>2</v>
      </c>
      <c r="Q1260" s="3" t="s">
        <v>69</v>
      </c>
      <c r="R1260" s="10">
        <v>2018</v>
      </c>
      <c r="W1260" t="str">
        <v>ee3a623a32094351b321bdbb22394aac</v>
      </c>
    </row>
    <row r="1261" spans="1:23" hidden="1" thickBot="1" x14ac:dyDescent="0.4">
      <c r="A1261" s="8" t="s">
        <v>4889</v>
      </c>
      <c r="B1261" s="1" t="s">
        <v>17</v>
      </c>
      <c r="C1261" s="2">
        <v>43120.998888888891</v>
      </c>
      <c r="D1261" s="28">
        <v>43120</v>
      </c>
      <c r="E1261" s="28"/>
      <c r="F1261" s="5" t="s">
        <v>28</v>
      </c>
      <c r="G1261" s="1" t="s">
        <v>4890</v>
      </c>
      <c r="H1261" s="1" t="s">
        <v>473</v>
      </c>
      <c r="I1261" s="1" t="s">
        <v>4891</v>
      </c>
      <c r="J1261" s="39">
        <v>109.9</v>
      </c>
      <c r="K1261" s="1" t="s">
        <v>32</v>
      </c>
      <c r="L1261" s="1" t="s">
        <v>4892</v>
      </c>
      <c r="M1261" s="1" t="s">
        <v>106</v>
      </c>
      <c r="N1261" s="1" t="s">
        <v>350</v>
      </c>
      <c r="O1261" s="1" t="s">
        <v>35</v>
      </c>
      <c r="P1261" s="7">
        <v>1</v>
      </c>
      <c r="Q1261" s="3" t="s">
        <v>107</v>
      </c>
      <c r="R1261" s="10">
        <v>2018</v>
      </c>
      <c r="W1261" t="str">
        <v>b0824d7e22fb8f487be1f22753268ce2</v>
      </c>
    </row>
    <row r="1262" spans="1:23" hidden="1" thickBot="1" x14ac:dyDescent="0.4">
      <c r="A1262" s="8" t="s">
        <v>4893</v>
      </c>
      <c r="B1262" s="1" t="s">
        <v>17</v>
      </c>
      <c r="C1262" s="2">
        <v>43177.763784722221</v>
      </c>
      <c r="D1262" s="28">
        <v>43177</v>
      </c>
      <c r="E1262" s="28"/>
      <c r="F1262" s="5" t="s">
        <v>28</v>
      </c>
      <c r="G1262" s="1" t="s">
        <v>1124</v>
      </c>
      <c r="H1262" s="1" t="s">
        <v>122</v>
      </c>
      <c r="I1262" s="1" t="s">
        <v>4894</v>
      </c>
      <c r="J1262" s="39">
        <v>151.9</v>
      </c>
      <c r="K1262" s="1" t="s">
        <v>124</v>
      </c>
      <c r="L1262" s="1" t="s">
        <v>269</v>
      </c>
      <c r="M1262" s="1" t="s">
        <v>24</v>
      </c>
      <c r="N1262" s="1" t="s">
        <v>127</v>
      </c>
      <c r="O1262" s="1" t="s">
        <v>24</v>
      </c>
      <c r="P1262" s="7">
        <v>3</v>
      </c>
      <c r="Q1262" s="3" t="s">
        <v>200</v>
      </c>
      <c r="R1262" s="10">
        <v>2018</v>
      </c>
      <c r="W1262" t="str">
        <v>5b469b3ea9234b5dddd05acdf0b45849</v>
      </c>
    </row>
    <row r="1263" spans="1:23" hidden="1" thickBot="1" x14ac:dyDescent="0.4">
      <c r="A1263" s="8" t="s">
        <v>4895</v>
      </c>
      <c r="B1263" s="1" t="s">
        <v>17</v>
      </c>
      <c r="C1263" s="2">
        <v>42797.372187499997</v>
      </c>
      <c r="D1263" s="28">
        <v>42797</v>
      </c>
      <c r="E1263" s="28"/>
      <c r="F1263" s="5" t="s">
        <v>28</v>
      </c>
      <c r="G1263" s="1" t="s">
        <v>4896</v>
      </c>
      <c r="H1263" s="1" t="s">
        <v>4897</v>
      </c>
      <c r="I1263" s="1" t="s">
        <v>4898</v>
      </c>
      <c r="J1263" s="39">
        <v>40</v>
      </c>
      <c r="K1263" s="1" t="s">
        <v>22</v>
      </c>
      <c r="L1263" s="1" t="s">
        <v>3681</v>
      </c>
      <c r="M1263" s="1" t="s">
        <v>24</v>
      </c>
      <c r="N1263" s="1" t="s">
        <v>1310</v>
      </c>
      <c r="O1263" s="1" t="s">
        <v>85</v>
      </c>
      <c r="P1263" s="7">
        <v>3</v>
      </c>
      <c r="Q1263" s="3" t="s">
        <v>244</v>
      </c>
      <c r="R1263" s="10">
        <v>2017</v>
      </c>
      <c r="W1263" t="str">
        <v>17ade9a25d129b033c406e6d31b31a85</v>
      </c>
    </row>
    <row r="1264" spans="1:23" hidden="1" thickBot="1" x14ac:dyDescent="0.4">
      <c r="A1264" s="8" t="s">
        <v>4899</v>
      </c>
      <c r="B1264" s="1" t="s">
        <v>17</v>
      </c>
      <c r="C1264" s="2">
        <v>43123.932268518518</v>
      </c>
      <c r="D1264" s="28">
        <v>43123</v>
      </c>
      <c r="E1264" s="28"/>
      <c r="F1264" s="5" t="s">
        <v>28</v>
      </c>
      <c r="G1264" s="1" t="s">
        <v>4900</v>
      </c>
      <c r="H1264" s="4" t="s">
        <v>4901</v>
      </c>
      <c r="I1264" s="1" t="s">
        <v>4902</v>
      </c>
      <c r="J1264" s="39">
        <v>83.16</v>
      </c>
      <c r="K1264" s="1" t="s">
        <v>96</v>
      </c>
      <c r="L1264" s="1" t="s">
        <v>624</v>
      </c>
      <c r="M1264" s="1" t="s">
        <v>488</v>
      </c>
      <c r="N1264" s="1" t="s">
        <v>1436</v>
      </c>
      <c r="O1264" s="1" t="s">
        <v>78</v>
      </c>
      <c r="P1264" s="7">
        <v>1</v>
      </c>
      <c r="Q1264" s="3" t="s">
        <v>107</v>
      </c>
      <c r="R1264" s="10">
        <v>2018</v>
      </c>
      <c r="W1264" t="str">
        <v>698428b13a63630f0ced51f2cbd1b947</v>
      </c>
    </row>
    <row r="1265" spans="1:23" hidden="1" thickBot="1" x14ac:dyDescent="0.4">
      <c r="A1265" s="8" t="s">
        <v>4903</v>
      </c>
      <c r="B1265" s="1" t="s">
        <v>17</v>
      </c>
      <c r="C1265" s="2">
        <v>42927.609664351854</v>
      </c>
      <c r="D1265" s="28">
        <v>42927</v>
      </c>
      <c r="E1265" s="28"/>
      <c r="F1265" s="5" t="s">
        <v>28</v>
      </c>
      <c r="G1265" s="1" t="s">
        <v>4904</v>
      </c>
      <c r="H1265" s="1" t="s">
        <v>3111</v>
      </c>
      <c r="I1265" s="1" t="s">
        <v>4905</v>
      </c>
      <c r="J1265" s="39">
        <v>109.9</v>
      </c>
      <c r="K1265" s="1" t="s">
        <v>75</v>
      </c>
      <c r="L1265" s="1" t="s">
        <v>2078</v>
      </c>
      <c r="M1265" s="1" t="s">
        <v>24</v>
      </c>
      <c r="N1265" s="1" t="s">
        <v>565</v>
      </c>
      <c r="O1265" s="1" t="s">
        <v>24</v>
      </c>
      <c r="P1265" s="7">
        <v>7</v>
      </c>
      <c r="Q1265" s="3" t="s">
        <v>64</v>
      </c>
      <c r="R1265" s="10">
        <v>2017</v>
      </c>
      <c r="W1265" t="str">
        <v>7416d9c6f5591dce41f59d37ad4bb455</v>
      </c>
    </row>
    <row r="1266" spans="1:23" hidden="1" thickBot="1" x14ac:dyDescent="0.4">
      <c r="A1266" s="8" t="s">
        <v>4906</v>
      </c>
      <c r="B1266" s="1" t="s">
        <v>17</v>
      </c>
      <c r="C1266" s="2">
        <v>42949.72760416667</v>
      </c>
      <c r="D1266" s="28">
        <v>42949</v>
      </c>
      <c r="E1266" s="28"/>
      <c r="F1266" s="5" t="s">
        <v>28</v>
      </c>
      <c r="G1266" s="1" t="s">
        <v>4781</v>
      </c>
      <c r="H1266" s="1" t="s">
        <v>316</v>
      </c>
      <c r="I1266" s="1" t="s">
        <v>4907</v>
      </c>
      <c r="J1266" s="39">
        <v>205</v>
      </c>
      <c r="K1266" s="1" t="s">
        <v>41</v>
      </c>
      <c r="L1266" s="1" t="s">
        <v>125</v>
      </c>
      <c r="M1266" s="1" t="s">
        <v>126</v>
      </c>
      <c r="N1266" s="1" t="s">
        <v>50</v>
      </c>
      <c r="O1266" s="1" t="s">
        <v>24</v>
      </c>
      <c r="P1266" s="7">
        <v>8</v>
      </c>
      <c r="Q1266" s="3" t="s">
        <v>44</v>
      </c>
      <c r="R1266" s="10">
        <v>2017</v>
      </c>
      <c r="W1266" t="str">
        <v>6b313b07f096e0b9354fd4f097abaed6</v>
      </c>
    </row>
    <row r="1267" spans="1:23" hidden="1" thickBot="1" x14ac:dyDescent="0.4">
      <c r="A1267" s="8" t="s">
        <v>4908</v>
      </c>
      <c r="B1267" s="1" t="s">
        <v>17</v>
      </c>
      <c r="C1267" s="2">
        <v>43255.539849537039</v>
      </c>
      <c r="D1267" s="28">
        <v>43255</v>
      </c>
      <c r="E1267" s="28"/>
      <c r="F1267" s="5" t="s">
        <v>28</v>
      </c>
      <c r="G1267" s="1" t="s">
        <v>4909</v>
      </c>
      <c r="H1267" s="1" t="s">
        <v>856</v>
      </c>
      <c r="I1267" s="1" t="s">
        <v>4910</v>
      </c>
      <c r="J1267" s="39">
        <v>58</v>
      </c>
      <c r="K1267" s="1" t="s">
        <v>360</v>
      </c>
      <c r="L1267" s="1" t="s">
        <v>565</v>
      </c>
      <c r="M1267" s="1" t="s">
        <v>24</v>
      </c>
      <c r="N1267" s="1" t="s">
        <v>860</v>
      </c>
      <c r="O1267" s="1" t="s">
        <v>85</v>
      </c>
      <c r="P1267" s="7">
        <v>6</v>
      </c>
      <c r="Q1267" s="3" t="s">
        <v>57</v>
      </c>
      <c r="R1267" s="10">
        <v>2018</v>
      </c>
      <c r="W1267" t="str">
        <v>911e42ae2c0cf7e1050b31ac36d8b2c2</v>
      </c>
    </row>
    <row r="1268" spans="1:23" hidden="1" thickBot="1" x14ac:dyDescent="0.4">
      <c r="A1268" s="8" t="s">
        <v>4911</v>
      </c>
      <c r="B1268" s="1" t="s">
        <v>17</v>
      </c>
      <c r="C1268" s="2">
        <v>42996.645972222221</v>
      </c>
      <c r="D1268" s="28">
        <v>42996</v>
      </c>
      <c r="E1268" s="28"/>
      <c r="F1268" s="5" t="s">
        <v>18</v>
      </c>
      <c r="G1268" s="1" t="s">
        <v>4912</v>
      </c>
      <c r="H1268" s="1" t="s">
        <v>110</v>
      </c>
      <c r="I1268" s="1" t="s">
        <v>4913</v>
      </c>
      <c r="J1268" s="39">
        <v>29.99</v>
      </c>
      <c r="K1268" s="1" t="s">
        <v>41</v>
      </c>
      <c r="L1268" s="1" t="s">
        <v>105</v>
      </c>
      <c r="M1268" s="1" t="s">
        <v>106</v>
      </c>
      <c r="N1268" s="1" t="s">
        <v>91</v>
      </c>
      <c r="O1268" s="1" t="s">
        <v>24</v>
      </c>
      <c r="P1268" s="7">
        <v>9</v>
      </c>
      <c r="Q1268" s="3" t="s">
        <v>148</v>
      </c>
      <c r="R1268" s="10">
        <v>2017</v>
      </c>
      <c r="W1268" t="str">
        <v>058ff573aef21e528adcab8b8717c43a</v>
      </c>
    </row>
    <row r="1269" spans="1:23" hidden="1" thickBot="1" x14ac:dyDescent="0.4">
      <c r="A1269" s="8" t="s">
        <v>4914</v>
      </c>
      <c r="B1269" s="1" t="s">
        <v>17</v>
      </c>
      <c r="C1269" s="2">
        <v>43058.675393518519</v>
      </c>
      <c r="D1269" s="28">
        <v>43058</v>
      </c>
      <c r="E1269" s="28"/>
      <c r="F1269" s="5" t="s">
        <v>28</v>
      </c>
      <c r="G1269" s="1" t="s">
        <v>4915</v>
      </c>
      <c r="H1269" s="1" t="s">
        <v>4916</v>
      </c>
      <c r="I1269" s="1" t="s">
        <v>4917</v>
      </c>
      <c r="J1269" s="39">
        <v>59.9</v>
      </c>
      <c r="K1269" s="1" t="s">
        <v>55</v>
      </c>
      <c r="L1269" s="1" t="s">
        <v>575</v>
      </c>
      <c r="M1269" s="1" t="s">
        <v>24</v>
      </c>
      <c r="N1269" s="1" t="s">
        <v>4918</v>
      </c>
      <c r="O1269" s="1" t="s">
        <v>24</v>
      </c>
      <c r="P1269" s="7">
        <v>11</v>
      </c>
      <c r="Q1269" s="3" t="s">
        <v>99</v>
      </c>
      <c r="R1269" s="10">
        <v>2017</v>
      </c>
      <c r="W1269" t="str">
        <v>b0ff8ff92f8d916fa2e8005cd8e1a135</v>
      </c>
    </row>
    <row r="1270" spans="1:23" hidden="1" thickBot="1" x14ac:dyDescent="0.4">
      <c r="A1270" s="8" t="s">
        <v>4919</v>
      </c>
      <c r="B1270" s="1" t="s">
        <v>17</v>
      </c>
      <c r="C1270" s="2">
        <v>42822.920138888891</v>
      </c>
      <c r="D1270" s="28">
        <v>42822</v>
      </c>
      <c r="E1270" s="28"/>
      <c r="F1270" s="5" t="s">
        <v>28</v>
      </c>
      <c r="G1270" s="1" t="s">
        <v>1877</v>
      </c>
      <c r="H1270" s="1" t="s">
        <v>1878</v>
      </c>
      <c r="I1270" s="1" t="s">
        <v>4920</v>
      </c>
      <c r="J1270" s="39">
        <v>39.9</v>
      </c>
      <c r="K1270" s="1" t="s">
        <v>41</v>
      </c>
      <c r="L1270" s="1" t="s">
        <v>286</v>
      </c>
      <c r="M1270" s="1" t="s">
        <v>287</v>
      </c>
      <c r="N1270" s="1" t="s">
        <v>1880</v>
      </c>
      <c r="O1270" s="1" t="s">
        <v>85</v>
      </c>
      <c r="P1270" s="7">
        <v>3</v>
      </c>
      <c r="Q1270" s="3" t="s">
        <v>244</v>
      </c>
      <c r="R1270" s="10">
        <v>2017</v>
      </c>
      <c r="W1270" t="str">
        <v>9b4ca0b8323b1def628d45867d69ba54</v>
      </c>
    </row>
    <row r="1271" spans="1:23" hidden="1" thickBot="1" x14ac:dyDescent="0.4">
      <c r="A1271" s="8" t="s">
        <v>4921</v>
      </c>
      <c r="B1271" s="1" t="s">
        <v>17</v>
      </c>
      <c r="C1271" s="2">
        <v>42844.459016203706</v>
      </c>
      <c r="D1271" s="28">
        <v>42844</v>
      </c>
      <c r="E1271" s="28"/>
      <c r="F1271" s="5" t="s">
        <v>28</v>
      </c>
      <c r="G1271" s="1" t="s">
        <v>4922</v>
      </c>
      <c r="H1271" s="1" t="s">
        <v>4923</v>
      </c>
      <c r="I1271" s="1" t="s">
        <v>4924</v>
      </c>
      <c r="J1271" s="39">
        <v>19.899999999999999</v>
      </c>
      <c r="K1271" s="1" t="s">
        <v>117</v>
      </c>
      <c r="L1271" s="1" t="s">
        <v>34</v>
      </c>
      <c r="M1271" s="1" t="s">
        <v>35</v>
      </c>
      <c r="N1271" s="1" t="s">
        <v>4925</v>
      </c>
      <c r="O1271" s="1" t="s">
        <v>24</v>
      </c>
      <c r="P1271" s="7">
        <v>4</v>
      </c>
      <c r="Q1271" s="3" t="s">
        <v>377</v>
      </c>
      <c r="R1271" s="10">
        <v>2017</v>
      </c>
      <c r="W1271" t="str">
        <v>43af6866590ab60c4848da9f146fba99</v>
      </c>
    </row>
    <row r="1272" spans="1:23" hidden="1" thickBot="1" x14ac:dyDescent="0.4">
      <c r="A1272" s="8" t="s">
        <v>4926</v>
      </c>
      <c r="B1272" s="1" t="s">
        <v>17</v>
      </c>
      <c r="C1272" s="2">
        <v>43024.628055555557</v>
      </c>
      <c r="D1272" s="28">
        <v>43024</v>
      </c>
      <c r="E1272" s="28"/>
      <c r="F1272" s="5" t="s">
        <v>28</v>
      </c>
      <c r="G1272" s="1" t="s">
        <v>4927</v>
      </c>
      <c r="H1272" s="1" t="s">
        <v>1549</v>
      </c>
      <c r="I1272" s="1" t="s">
        <v>4928</v>
      </c>
      <c r="J1272" s="39">
        <v>49.9</v>
      </c>
      <c r="K1272" s="1" t="s">
        <v>181</v>
      </c>
      <c r="L1272" s="1" t="s">
        <v>4929</v>
      </c>
      <c r="M1272" s="1" t="s">
        <v>540</v>
      </c>
      <c r="N1272" s="1" t="s">
        <v>143</v>
      </c>
      <c r="O1272" s="1" t="s">
        <v>78</v>
      </c>
      <c r="P1272" s="7">
        <v>10</v>
      </c>
      <c r="Q1272" s="3" t="s">
        <v>366</v>
      </c>
      <c r="R1272" s="10">
        <v>2017</v>
      </c>
      <c r="W1272" t="str">
        <v>cde3a38426f2025992e76394bfed732c</v>
      </c>
    </row>
    <row r="1273" spans="1:23" hidden="1" thickBot="1" x14ac:dyDescent="0.4">
      <c r="A1273" s="8" t="s">
        <v>4930</v>
      </c>
      <c r="B1273" s="1" t="s">
        <v>17</v>
      </c>
      <c r="C1273" s="2">
        <v>42918.715057870373</v>
      </c>
      <c r="D1273" s="28">
        <v>42918</v>
      </c>
      <c r="E1273" s="28"/>
      <c r="F1273" s="5" t="s">
        <v>28</v>
      </c>
      <c r="G1273" s="1" t="s">
        <v>4931</v>
      </c>
      <c r="H1273" s="1" t="s">
        <v>4932</v>
      </c>
      <c r="I1273" s="1" t="s">
        <v>4933</v>
      </c>
      <c r="J1273" s="39">
        <v>21.99</v>
      </c>
      <c r="K1273" s="1" t="s">
        <v>96</v>
      </c>
      <c r="L1273" s="1" t="s">
        <v>797</v>
      </c>
      <c r="M1273" s="1" t="s">
        <v>285</v>
      </c>
      <c r="N1273" s="1" t="s">
        <v>125</v>
      </c>
      <c r="O1273" s="1" t="s">
        <v>126</v>
      </c>
      <c r="P1273" s="7">
        <v>7</v>
      </c>
      <c r="Q1273" s="3" t="s">
        <v>64</v>
      </c>
      <c r="R1273" s="10">
        <v>2017</v>
      </c>
      <c r="W1273" t="str">
        <v>faf6d4b65126b7e12030723b3c8373bb</v>
      </c>
    </row>
    <row r="1274" spans="1:23" hidden="1" thickBot="1" x14ac:dyDescent="0.4">
      <c r="A1274" s="8" t="s">
        <v>4934</v>
      </c>
      <c r="B1274" s="1" t="s">
        <v>17</v>
      </c>
      <c r="C1274" s="2">
        <v>43333.339513888888</v>
      </c>
      <c r="D1274" s="28">
        <v>43333</v>
      </c>
      <c r="E1274" s="28"/>
      <c r="F1274" s="5" t="s">
        <v>28</v>
      </c>
      <c r="G1274" s="1" t="s">
        <v>4935</v>
      </c>
      <c r="H1274" s="1" t="s">
        <v>4936</v>
      </c>
      <c r="I1274" s="1" t="s">
        <v>4937</v>
      </c>
      <c r="J1274" s="39">
        <v>34.99</v>
      </c>
      <c r="K1274" s="1" t="s">
        <v>41</v>
      </c>
      <c r="L1274" s="1" t="s">
        <v>2181</v>
      </c>
      <c r="M1274" s="1" t="s">
        <v>24</v>
      </c>
      <c r="N1274" s="1" t="s">
        <v>91</v>
      </c>
      <c r="O1274" s="1" t="s">
        <v>24</v>
      </c>
      <c r="P1274" s="7">
        <v>8</v>
      </c>
      <c r="Q1274" s="3" t="s">
        <v>234</v>
      </c>
      <c r="R1274" s="10">
        <v>2018</v>
      </c>
      <c r="W1274" t="str">
        <v>529abc5277ea995c10bae0fa1ffbe39b</v>
      </c>
    </row>
    <row r="1275" spans="1:23" hidden="1" thickBot="1" x14ac:dyDescent="0.4">
      <c r="A1275" s="8" t="s">
        <v>4938</v>
      </c>
      <c r="B1275" s="1" t="s">
        <v>17</v>
      </c>
      <c r="C1275" s="2">
        <v>43309.548854166664</v>
      </c>
      <c r="D1275" s="28">
        <v>43309</v>
      </c>
      <c r="E1275" s="28"/>
      <c r="F1275" s="5" t="s">
        <v>28</v>
      </c>
      <c r="G1275" s="1" t="s">
        <v>4939</v>
      </c>
      <c r="H1275" s="1" t="s">
        <v>2889</v>
      </c>
      <c r="I1275" s="1" t="s">
        <v>4940</v>
      </c>
      <c r="J1275" s="39">
        <v>129.9</v>
      </c>
      <c r="K1275" s="1" t="s">
        <v>22</v>
      </c>
      <c r="L1275" s="1" t="s">
        <v>23</v>
      </c>
      <c r="M1275" s="1" t="s">
        <v>24</v>
      </c>
      <c r="N1275" s="1" t="s">
        <v>739</v>
      </c>
      <c r="O1275" s="1" t="s">
        <v>78</v>
      </c>
      <c r="P1275" s="7">
        <v>7</v>
      </c>
      <c r="Q1275" s="3" t="s">
        <v>133</v>
      </c>
      <c r="R1275" s="10">
        <v>2018</v>
      </c>
      <c r="W1275" t="str">
        <v>7d1541a6b298a1d3e07f889c595e69c3</v>
      </c>
    </row>
    <row r="1276" spans="1:23" hidden="1" thickBot="1" x14ac:dyDescent="0.4">
      <c r="A1276" s="8" t="s">
        <v>4941</v>
      </c>
      <c r="B1276" s="1" t="s">
        <v>17</v>
      </c>
      <c r="C1276" s="2">
        <v>43165.469340277778</v>
      </c>
      <c r="D1276" s="28">
        <v>43165</v>
      </c>
      <c r="E1276" s="28"/>
      <c r="F1276" s="5" t="s">
        <v>28</v>
      </c>
      <c r="G1276" s="1" t="s">
        <v>4942</v>
      </c>
      <c r="H1276" s="1" t="s">
        <v>2965</v>
      </c>
      <c r="I1276" s="1" t="s">
        <v>4943</v>
      </c>
      <c r="J1276" s="39">
        <v>109.9</v>
      </c>
      <c r="K1276" s="1" t="s">
        <v>299</v>
      </c>
      <c r="L1276" s="1" t="s">
        <v>1961</v>
      </c>
      <c r="M1276" s="1" t="s">
        <v>78</v>
      </c>
      <c r="N1276" s="1" t="s">
        <v>2967</v>
      </c>
      <c r="O1276" s="1" t="s">
        <v>78</v>
      </c>
      <c r="P1276" s="7">
        <v>3</v>
      </c>
      <c r="Q1276" s="3" t="s">
        <v>200</v>
      </c>
      <c r="R1276" s="10">
        <v>2018</v>
      </c>
      <c r="W1276" t="str">
        <v>96d3d32268dac080180a2da0140a709b</v>
      </c>
    </row>
    <row r="1277" spans="1:23" hidden="1" thickBot="1" x14ac:dyDescent="0.4">
      <c r="A1277" s="8" t="s">
        <v>4944</v>
      </c>
      <c r="B1277" s="1" t="s">
        <v>17</v>
      </c>
      <c r="C1277" s="2">
        <v>43077.585150462961</v>
      </c>
      <c r="D1277" s="28">
        <v>43077</v>
      </c>
      <c r="E1277" s="28"/>
      <c r="F1277" s="5" t="s">
        <v>28</v>
      </c>
      <c r="G1277" s="1" t="s">
        <v>4945</v>
      </c>
      <c r="H1277" s="1" t="s">
        <v>141</v>
      </c>
      <c r="I1277" s="1" t="s">
        <v>4946</v>
      </c>
      <c r="J1277" s="39">
        <v>19.989999999999998</v>
      </c>
      <c r="K1277" s="1" t="s">
        <v>75</v>
      </c>
      <c r="L1277" s="1" t="s">
        <v>125</v>
      </c>
      <c r="M1277" s="1" t="s">
        <v>126</v>
      </c>
      <c r="N1277" s="1" t="s">
        <v>50</v>
      </c>
      <c r="O1277" s="1" t="s">
        <v>24</v>
      </c>
      <c r="P1277" s="7">
        <v>12</v>
      </c>
      <c r="Q1277" s="3" t="s">
        <v>138</v>
      </c>
      <c r="R1277" s="10">
        <v>2017</v>
      </c>
      <c r="W1277" t="str">
        <v>70ed97390f0c32ee36ebfb8a421ee1d5</v>
      </c>
    </row>
    <row r="1278" spans="1:23" hidden="1" thickBot="1" x14ac:dyDescent="0.4">
      <c r="A1278" s="8" t="s">
        <v>4947</v>
      </c>
      <c r="B1278" s="1" t="s">
        <v>1193</v>
      </c>
      <c r="C1278" s="2">
        <v>43142.867476851854</v>
      </c>
      <c r="D1278" s="28">
        <v>43142</v>
      </c>
      <c r="E1278" s="28"/>
      <c r="F1278" s="5" t="s">
        <v>28</v>
      </c>
      <c r="G1278" s="1" t="s">
        <v>4948</v>
      </c>
      <c r="H1278" s="1" t="s">
        <v>4949</v>
      </c>
      <c r="I1278" s="1" t="s">
        <v>4950</v>
      </c>
      <c r="J1278" s="39">
        <v>79.989999999999995</v>
      </c>
      <c r="K1278" s="1" t="s">
        <v>96</v>
      </c>
      <c r="L1278" s="1" t="s">
        <v>23</v>
      </c>
      <c r="M1278" s="1" t="s">
        <v>24</v>
      </c>
      <c r="N1278" s="1" t="s">
        <v>50</v>
      </c>
      <c r="O1278" s="1" t="s">
        <v>24</v>
      </c>
      <c r="P1278" s="7">
        <v>2</v>
      </c>
      <c r="Q1278" s="3" t="s">
        <v>69</v>
      </c>
      <c r="R1278" s="10">
        <v>2018</v>
      </c>
      <c r="W1278" t="str">
        <v>403d9938537f6a0538d6860e3e7bc7fa</v>
      </c>
    </row>
    <row r="1279" spans="1:23" hidden="1" thickBot="1" x14ac:dyDescent="0.4">
      <c r="A1279" s="8" t="s">
        <v>4951</v>
      </c>
      <c r="B1279" s="1" t="s">
        <v>17</v>
      </c>
      <c r="C1279" s="2">
        <v>42918.810011574074</v>
      </c>
      <c r="D1279" s="28">
        <v>42918</v>
      </c>
      <c r="E1279" s="28"/>
      <c r="F1279" s="5" t="s">
        <v>28</v>
      </c>
      <c r="G1279" s="1" t="s">
        <v>4952</v>
      </c>
      <c r="H1279" s="1" t="s">
        <v>4953</v>
      </c>
      <c r="I1279" s="1" t="s">
        <v>4954</v>
      </c>
      <c r="J1279" s="39">
        <v>59.99</v>
      </c>
      <c r="K1279" s="1" t="s">
        <v>22</v>
      </c>
      <c r="L1279" s="1" t="s">
        <v>4955</v>
      </c>
      <c r="M1279" s="1" t="s">
        <v>85</v>
      </c>
      <c r="N1279" s="1" t="s">
        <v>269</v>
      </c>
      <c r="O1279" s="1" t="s">
        <v>24</v>
      </c>
      <c r="P1279" s="7">
        <v>7</v>
      </c>
      <c r="Q1279" s="3" t="s">
        <v>64</v>
      </c>
      <c r="R1279" s="10">
        <v>2017</v>
      </c>
      <c r="W1279" t="str">
        <v>b40456ac26df93f73f7cac7e9d87de5a</v>
      </c>
    </row>
    <row r="1280" spans="1:23" hidden="1" thickBot="1" x14ac:dyDescent="0.4">
      <c r="A1280" s="8" t="s">
        <v>4956</v>
      </c>
      <c r="B1280" s="1" t="s">
        <v>17</v>
      </c>
      <c r="C1280" s="2">
        <v>43096.077650462961</v>
      </c>
      <c r="D1280" s="28">
        <v>43096</v>
      </c>
      <c r="E1280" s="28"/>
      <c r="F1280" s="5" t="s">
        <v>28</v>
      </c>
      <c r="G1280" s="1" t="s">
        <v>4957</v>
      </c>
      <c r="H1280" s="1" t="s">
        <v>3146</v>
      </c>
      <c r="I1280" s="1" t="s">
        <v>4958</v>
      </c>
      <c r="J1280" s="39">
        <v>129.9</v>
      </c>
      <c r="K1280" s="1" t="s">
        <v>463</v>
      </c>
      <c r="L1280" s="1" t="s">
        <v>899</v>
      </c>
      <c r="M1280" s="1" t="s">
        <v>476</v>
      </c>
      <c r="N1280" s="1" t="s">
        <v>50</v>
      </c>
      <c r="O1280" s="1" t="s">
        <v>24</v>
      </c>
      <c r="P1280" s="7">
        <v>12</v>
      </c>
      <c r="Q1280" s="3" t="s">
        <v>138</v>
      </c>
      <c r="R1280" s="10">
        <v>2017</v>
      </c>
      <c r="W1280" t="str">
        <v>b02513666ca6bc4ca57d794a58854d76</v>
      </c>
    </row>
    <row r="1281" spans="1:23" hidden="1" thickBot="1" x14ac:dyDescent="0.4">
      <c r="A1281" s="8" t="s">
        <v>4959</v>
      </c>
      <c r="B1281" s="1" t="s">
        <v>17</v>
      </c>
      <c r="C1281" s="2">
        <v>42891.69290509259</v>
      </c>
      <c r="D1281" s="28">
        <v>42891</v>
      </c>
      <c r="E1281" s="28"/>
      <c r="F1281" s="5" t="s">
        <v>28</v>
      </c>
      <c r="G1281" s="1" t="s">
        <v>4960</v>
      </c>
      <c r="H1281" s="1" t="s">
        <v>4961</v>
      </c>
      <c r="I1281" s="1" t="s">
        <v>4962</v>
      </c>
      <c r="J1281" s="39">
        <v>239.9</v>
      </c>
      <c r="K1281" s="1" t="s">
        <v>75</v>
      </c>
      <c r="L1281" s="1" t="s">
        <v>3264</v>
      </c>
      <c r="M1281" s="1" t="s">
        <v>24</v>
      </c>
      <c r="N1281" s="1" t="s">
        <v>50</v>
      </c>
      <c r="O1281" s="1" t="s">
        <v>24</v>
      </c>
      <c r="P1281" s="7">
        <v>6</v>
      </c>
      <c r="Q1281" s="3" t="s">
        <v>119</v>
      </c>
      <c r="R1281" s="10">
        <v>2017</v>
      </c>
      <c r="W1281" t="str">
        <v>d245a4f2e759575b2586b033bacdea52</v>
      </c>
    </row>
    <row r="1282" spans="1:23" hidden="1" thickBot="1" x14ac:dyDescent="0.4">
      <c r="A1282" s="8" t="s">
        <v>4963</v>
      </c>
      <c r="B1282" s="1" t="s">
        <v>17</v>
      </c>
      <c r="C1282" s="2">
        <v>43215.459456018521</v>
      </c>
      <c r="D1282" s="28">
        <v>43215</v>
      </c>
      <c r="E1282" s="28"/>
      <c r="F1282" s="5" t="s">
        <v>18</v>
      </c>
      <c r="G1282" s="1" t="s">
        <v>4964</v>
      </c>
      <c r="H1282" s="1" t="s">
        <v>4965</v>
      </c>
      <c r="I1282" s="1" t="s">
        <v>4966</v>
      </c>
      <c r="J1282" s="39">
        <v>155.6</v>
      </c>
      <c r="K1282" s="1" t="s">
        <v>842</v>
      </c>
      <c r="L1282" s="1" t="s">
        <v>143</v>
      </c>
      <c r="M1282" s="1" t="s">
        <v>78</v>
      </c>
      <c r="N1282" s="1" t="s">
        <v>1025</v>
      </c>
      <c r="O1282" s="1" t="s">
        <v>24</v>
      </c>
      <c r="P1282" s="7">
        <v>4</v>
      </c>
      <c r="Q1282" s="3" t="s">
        <v>36</v>
      </c>
      <c r="R1282" s="10">
        <v>2018</v>
      </c>
      <c r="W1282" t="str">
        <v>12038c61d2a50f95412b96ac0e47502d</v>
      </c>
    </row>
    <row r="1283" spans="1:23" hidden="1" thickBot="1" x14ac:dyDescent="0.4">
      <c r="A1283" s="8" t="s">
        <v>4967</v>
      </c>
      <c r="B1283" s="1" t="s">
        <v>17</v>
      </c>
      <c r="C1283" s="2">
        <v>43034.78087962963</v>
      </c>
      <c r="D1283" s="28">
        <v>43034</v>
      </c>
      <c r="E1283" s="28"/>
      <c r="F1283" s="5" t="s">
        <v>28</v>
      </c>
      <c r="G1283" s="1" t="s">
        <v>4968</v>
      </c>
      <c r="H1283" s="1" t="s">
        <v>3548</v>
      </c>
      <c r="I1283" s="1" t="s">
        <v>4969</v>
      </c>
      <c r="J1283" s="39">
        <v>99</v>
      </c>
      <c r="K1283" s="1" t="s">
        <v>32</v>
      </c>
      <c r="L1283" s="1" t="s">
        <v>2163</v>
      </c>
      <c r="M1283" s="1" t="s">
        <v>24</v>
      </c>
      <c r="N1283" s="1" t="s">
        <v>50</v>
      </c>
      <c r="O1283" s="1" t="s">
        <v>24</v>
      </c>
      <c r="P1283" s="7">
        <v>10</v>
      </c>
      <c r="Q1283" s="3" t="s">
        <v>366</v>
      </c>
      <c r="R1283" s="10">
        <v>2017</v>
      </c>
      <c r="W1283" t="str">
        <v>fa82d85bb112828230b13452cbd18595</v>
      </c>
    </row>
    <row r="1284" spans="1:23" hidden="1" thickBot="1" x14ac:dyDescent="0.4">
      <c r="A1284" s="8" t="s">
        <v>4970</v>
      </c>
      <c r="B1284" s="1" t="s">
        <v>17</v>
      </c>
      <c r="C1284" s="2">
        <v>43312.722094907411</v>
      </c>
      <c r="D1284" s="28">
        <v>43312</v>
      </c>
      <c r="E1284" s="28"/>
      <c r="F1284" s="5" t="s">
        <v>28</v>
      </c>
      <c r="G1284" s="1" t="s">
        <v>4971</v>
      </c>
      <c r="H1284" s="1" t="s">
        <v>4972</v>
      </c>
      <c r="I1284" s="1" t="s">
        <v>4973</v>
      </c>
      <c r="J1284" s="39">
        <v>388.35</v>
      </c>
      <c r="K1284" s="1" t="s">
        <v>2308</v>
      </c>
      <c r="L1284" s="1" t="s">
        <v>4974</v>
      </c>
      <c r="M1284" s="1" t="s">
        <v>78</v>
      </c>
      <c r="N1284" s="1" t="s">
        <v>211</v>
      </c>
      <c r="O1284" s="1" t="s">
        <v>106</v>
      </c>
      <c r="P1284" s="7">
        <v>7</v>
      </c>
      <c r="Q1284" s="3" t="s">
        <v>133</v>
      </c>
      <c r="R1284" s="10">
        <v>2018</v>
      </c>
      <c r="W1284" t="str">
        <v>2292c00843a93f0cff36af4ad5791098</v>
      </c>
    </row>
    <row r="1285" spans="1:23" hidden="1" thickBot="1" x14ac:dyDescent="0.4">
      <c r="A1285" s="8" t="s">
        <v>4975</v>
      </c>
      <c r="B1285" s="1" t="s">
        <v>17</v>
      </c>
      <c r="C1285" s="2">
        <v>43130.850891203707</v>
      </c>
      <c r="D1285" s="28">
        <v>43130</v>
      </c>
      <c r="E1285" s="28"/>
      <c r="F1285" s="5" t="s">
        <v>28</v>
      </c>
      <c r="G1285" s="1" t="s">
        <v>4976</v>
      </c>
      <c r="H1285" s="1" t="s">
        <v>1300</v>
      </c>
      <c r="I1285" s="1" t="s">
        <v>4977</v>
      </c>
      <c r="J1285" s="39">
        <v>29.99</v>
      </c>
      <c r="K1285" s="1" t="s">
        <v>429</v>
      </c>
      <c r="L1285" s="1" t="s">
        <v>1588</v>
      </c>
      <c r="M1285" s="1" t="s">
        <v>553</v>
      </c>
      <c r="N1285" s="1" t="s">
        <v>50</v>
      </c>
      <c r="O1285" s="1" t="s">
        <v>24</v>
      </c>
      <c r="P1285" s="7">
        <v>1</v>
      </c>
      <c r="Q1285" s="3" t="s">
        <v>107</v>
      </c>
      <c r="R1285" s="10">
        <v>2018</v>
      </c>
      <c r="W1285" t="str">
        <v>fd191af945fc7109f19f6224cbbceed4</v>
      </c>
    </row>
    <row r="1286" spans="1:23" hidden="1" thickBot="1" x14ac:dyDescent="0.4">
      <c r="A1286" s="8" t="s">
        <v>4978</v>
      </c>
      <c r="B1286" s="1" t="s">
        <v>17</v>
      </c>
      <c r="C1286" s="2">
        <v>43313.578402777777</v>
      </c>
      <c r="D1286" s="28">
        <v>43313</v>
      </c>
      <c r="E1286" s="28"/>
      <c r="F1286" s="5" t="s">
        <v>28</v>
      </c>
      <c r="G1286" s="4" t="s">
        <v>4979</v>
      </c>
      <c r="H1286" s="1" t="s">
        <v>4980</v>
      </c>
      <c r="I1286" s="1" t="s">
        <v>4981</v>
      </c>
      <c r="J1286" s="39">
        <v>99</v>
      </c>
      <c r="K1286" s="1" t="s">
        <v>222</v>
      </c>
      <c r="L1286" s="1" t="s">
        <v>147</v>
      </c>
      <c r="M1286" s="1" t="s">
        <v>24</v>
      </c>
      <c r="N1286" s="1" t="s">
        <v>1197</v>
      </c>
      <c r="O1286" s="1" t="s">
        <v>24</v>
      </c>
      <c r="P1286" s="7">
        <v>8</v>
      </c>
      <c r="Q1286" s="3" t="s">
        <v>234</v>
      </c>
      <c r="R1286" s="10">
        <v>2018</v>
      </c>
      <c r="W1286" t="str">
        <v>328ae377ef041759aacefa4eee149cdc</v>
      </c>
    </row>
    <row r="1287" spans="1:23" hidden="1" thickBot="1" x14ac:dyDescent="0.4">
      <c r="A1287" s="8" t="s">
        <v>4982</v>
      </c>
      <c r="B1287" s="1" t="s">
        <v>17</v>
      </c>
      <c r="C1287" s="2">
        <v>43227.648946759262</v>
      </c>
      <c r="D1287" s="28">
        <v>43227</v>
      </c>
      <c r="E1287" s="28"/>
      <c r="F1287" s="5" t="s">
        <v>28</v>
      </c>
      <c r="G1287" s="1" t="s">
        <v>435</v>
      </c>
      <c r="H1287" s="1" t="s">
        <v>422</v>
      </c>
      <c r="I1287" s="1" t="s">
        <v>4983</v>
      </c>
      <c r="J1287" s="39">
        <v>590</v>
      </c>
      <c r="K1287" s="1" t="s">
        <v>437</v>
      </c>
      <c r="L1287" s="1" t="s">
        <v>560</v>
      </c>
      <c r="M1287" s="1" t="s">
        <v>24</v>
      </c>
      <c r="N1287" s="1" t="s">
        <v>199</v>
      </c>
      <c r="O1287" s="1" t="s">
        <v>24</v>
      </c>
      <c r="P1287" s="7">
        <v>5</v>
      </c>
      <c r="Q1287" s="3" t="s">
        <v>26</v>
      </c>
      <c r="R1287" s="10">
        <v>2018</v>
      </c>
      <c r="W1287" t="str">
        <v>cb8ec27d37e47fdbc81f78fe926c7dbf</v>
      </c>
    </row>
    <row r="1288" spans="1:23" hidden="1" thickBot="1" x14ac:dyDescent="0.4">
      <c r="A1288" s="8" t="s">
        <v>4984</v>
      </c>
      <c r="B1288" s="1" t="s">
        <v>17</v>
      </c>
      <c r="C1288" s="2">
        <v>42871.616354166668</v>
      </c>
      <c r="D1288" s="28">
        <v>42871</v>
      </c>
      <c r="E1288" s="28"/>
      <c r="F1288" s="5" t="s">
        <v>28</v>
      </c>
      <c r="G1288" s="1" t="s">
        <v>4985</v>
      </c>
      <c r="H1288" s="1" t="s">
        <v>1082</v>
      </c>
      <c r="I1288" s="1" t="s">
        <v>4986</v>
      </c>
      <c r="J1288" s="39">
        <v>39.99</v>
      </c>
      <c r="K1288" s="1" t="s">
        <v>1435</v>
      </c>
      <c r="L1288" s="1" t="s">
        <v>23</v>
      </c>
      <c r="M1288" s="1" t="s">
        <v>24</v>
      </c>
      <c r="N1288" s="1" t="s">
        <v>1084</v>
      </c>
      <c r="O1288" s="1" t="s">
        <v>85</v>
      </c>
      <c r="P1288" s="7">
        <v>5</v>
      </c>
      <c r="Q1288" s="3" t="s">
        <v>185</v>
      </c>
      <c r="R1288" s="10">
        <v>2017</v>
      </c>
      <c r="W1288" t="str">
        <v>ba18b031056935e90cd1691ae9e6d065</v>
      </c>
    </row>
    <row r="1289" spans="1:23" hidden="1" thickBot="1" x14ac:dyDescent="0.4">
      <c r="A1289" s="8" t="s">
        <v>4987</v>
      </c>
      <c r="B1289" s="1" t="s">
        <v>17</v>
      </c>
      <c r="C1289" s="2">
        <v>42850.689583333333</v>
      </c>
      <c r="D1289" s="28">
        <v>42850</v>
      </c>
      <c r="E1289" s="28"/>
      <c r="F1289" s="5" t="s">
        <v>28</v>
      </c>
      <c r="G1289" s="1" t="s">
        <v>4988</v>
      </c>
      <c r="H1289" s="1" t="s">
        <v>4989</v>
      </c>
      <c r="I1289" s="1" t="s">
        <v>4990</v>
      </c>
      <c r="J1289" s="39">
        <v>119.99</v>
      </c>
      <c r="K1289" s="1" t="s">
        <v>75</v>
      </c>
      <c r="L1289" s="1" t="s">
        <v>262</v>
      </c>
      <c r="M1289" s="1" t="s">
        <v>263</v>
      </c>
      <c r="N1289" s="1" t="s">
        <v>105</v>
      </c>
      <c r="O1289" s="1" t="s">
        <v>106</v>
      </c>
      <c r="P1289" s="7">
        <v>4</v>
      </c>
      <c r="Q1289" s="3" t="s">
        <v>377</v>
      </c>
      <c r="R1289" s="10">
        <v>2017</v>
      </c>
      <c r="W1289" t="str">
        <v>67769a73846d87e262821ff4761545d4</v>
      </c>
    </row>
    <row r="1290" spans="1:23" hidden="1" thickBot="1" x14ac:dyDescent="0.4">
      <c r="A1290" s="8" t="s">
        <v>4991</v>
      </c>
      <c r="B1290" s="1" t="s">
        <v>17</v>
      </c>
      <c r="C1290" s="2">
        <v>43332.516203703701</v>
      </c>
      <c r="D1290" s="28">
        <v>43332</v>
      </c>
      <c r="E1290" s="28"/>
      <c r="F1290" s="5" t="s">
        <v>28</v>
      </c>
      <c r="G1290" s="1" t="s">
        <v>4992</v>
      </c>
      <c r="H1290" s="1" t="s">
        <v>188</v>
      </c>
      <c r="I1290" s="1" t="s">
        <v>4993</v>
      </c>
      <c r="J1290" s="39">
        <v>119.16</v>
      </c>
      <c r="K1290" s="1" t="s">
        <v>41</v>
      </c>
      <c r="L1290" s="1" t="s">
        <v>4994</v>
      </c>
      <c r="M1290" s="1" t="s">
        <v>24</v>
      </c>
      <c r="N1290" s="1" t="s">
        <v>91</v>
      </c>
      <c r="O1290" s="1" t="s">
        <v>24</v>
      </c>
      <c r="P1290" s="7">
        <v>8</v>
      </c>
      <c r="Q1290" s="3" t="s">
        <v>234</v>
      </c>
      <c r="R1290" s="10">
        <v>2018</v>
      </c>
      <c r="W1290" t="str">
        <v>eb620e3dd98cfbaa9f054dbc60758764</v>
      </c>
    </row>
    <row r="1291" spans="1:23" hidden="1" thickBot="1" x14ac:dyDescent="0.4">
      <c r="A1291" s="8" t="s">
        <v>4995</v>
      </c>
      <c r="B1291" s="1" t="s">
        <v>17</v>
      </c>
      <c r="C1291" s="2">
        <v>42844.392534722225</v>
      </c>
      <c r="D1291" s="28">
        <v>42844</v>
      </c>
      <c r="E1291" s="28"/>
      <c r="F1291" s="5" t="s">
        <v>71</v>
      </c>
      <c r="G1291" s="1" t="s">
        <v>4996</v>
      </c>
      <c r="H1291" s="1" t="s">
        <v>750</v>
      </c>
      <c r="I1291" s="1" t="s">
        <v>4997</v>
      </c>
      <c r="J1291" s="39">
        <v>30.9</v>
      </c>
      <c r="K1291" s="1" t="s">
        <v>124</v>
      </c>
      <c r="L1291" s="1" t="s">
        <v>4035</v>
      </c>
      <c r="M1291" s="1" t="s">
        <v>24</v>
      </c>
      <c r="N1291" s="1" t="s">
        <v>752</v>
      </c>
      <c r="O1291" s="1" t="s">
        <v>126</v>
      </c>
      <c r="P1291" s="7">
        <v>4</v>
      </c>
      <c r="Q1291" s="3" t="s">
        <v>377</v>
      </c>
      <c r="R1291" s="10">
        <v>2017</v>
      </c>
      <c r="W1291" t="str">
        <v>4c3812e7963e6b0932c6142e3d6a6b85</v>
      </c>
    </row>
    <row r="1292" spans="1:23" hidden="1" thickBot="1" x14ac:dyDescent="0.4">
      <c r="A1292" s="8" t="s">
        <v>4998</v>
      </c>
      <c r="B1292" s="1" t="s">
        <v>17</v>
      </c>
      <c r="C1292" s="2">
        <v>43164.575428240743</v>
      </c>
      <c r="D1292" s="28">
        <v>43164</v>
      </c>
      <c r="E1292" s="28"/>
      <c r="F1292" s="5" t="s">
        <v>28</v>
      </c>
      <c r="G1292" s="1" t="s">
        <v>4999</v>
      </c>
      <c r="H1292" s="1" t="s">
        <v>2488</v>
      </c>
      <c r="I1292" s="1" t="s">
        <v>5000</v>
      </c>
      <c r="J1292" s="39">
        <v>47.9</v>
      </c>
      <c r="K1292" s="1" t="s">
        <v>41</v>
      </c>
      <c r="L1292" s="1" t="s">
        <v>143</v>
      </c>
      <c r="M1292" s="1" t="s">
        <v>78</v>
      </c>
      <c r="N1292" s="1" t="s">
        <v>91</v>
      </c>
      <c r="O1292" s="1" t="s">
        <v>24</v>
      </c>
      <c r="P1292" s="7">
        <v>3</v>
      </c>
      <c r="Q1292" s="3" t="s">
        <v>200</v>
      </c>
      <c r="R1292" s="10">
        <v>2018</v>
      </c>
      <c r="W1292" t="str">
        <v>e7720e61a7b5077592d07d61c313e559</v>
      </c>
    </row>
    <row r="1293" spans="1:23" hidden="1" thickBot="1" x14ac:dyDescent="0.4">
      <c r="A1293" s="8" t="s">
        <v>5001</v>
      </c>
      <c r="B1293" s="1" t="s">
        <v>17</v>
      </c>
      <c r="C1293" s="2">
        <v>42919.701701388891</v>
      </c>
      <c r="D1293" s="28">
        <v>42919</v>
      </c>
      <c r="E1293" s="28"/>
      <c r="F1293" s="5" t="s">
        <v>28</v>
      </c>
      <c r="G1293" s="1" t="s">
        <v>5002</v>
      </c>
      <c r="H1293" s="1" t="s">
        <v>803</v>
      </c>
      <c r="I1293" s="1" t="s">
        <v>5003</v>
      </c>
      <c r="J1293" s="39">
        <v>49.9</v>
      </c>
      <c r="K1293" s="1" t="s">
        <v>429</v>
      </c>
      <c r="L1293" s="1" t="s">
        <v>5004</v>
      </c>
      <c r="M1293" s="1" t="s">
        <v>859</v>
      </c>
      <c r="N1293" s="1" t="s">
        <v>50</v>
      </c>
      <c r="O1293" s="1" t="s">
        <v>24</v>
      </c>
      <c r="P1293" s="7">
        <v>7</v>
      </c>
      <c r="Q1293" s="3" t="s">
        <v>64</v>
      </c>
      <c r="R1293" s="10">
        <v>2017</v>
      </c>
      <c r="W1293" t="str">
        <v>de6ecf000012d5db3960671b364f9c33</v>
      </c>
    </row>
    <row r="1294" spans="1:23" hidden="1" thickBot="1" x14ac:dyDescent="0.4">
      <c r="A1294" s="8" t="s">
        <v>5005</v>
      </c>
      <c r="B1294" s="1" t="s">
        <v>17</v>
      </c>
      <c r="C1294" s="2">
        <v>42874.70653935185</v>
      </c>
      <c r="D1294" s="28">
        <v>42874</v>
      </c>
      <c r="E1294" s="28"/>
      <c r="F1294" s="5" t="s">
        <v>28</v>
      </c>
      <c r="G1294" s="1" t="s">
        <v>5006</v>
      </c>
      <c r="H1294" s="1" t="s">
        <v>5007</v>
      </c>
      <c r="I1294" s="1" t="s">
        <v>5008</v>
      </c>
      <c r="J1294" s="39">
        <v>64.989999999999995</v>
      </c>
      <c r="K1294" s="1"/>
      <c r="L1294" s="1" t="s">
        <v>1172</v>
      </c>
      <c r="M1294" s="1" t="s">
        <v>24</v>
      </c>
      <c r="N1294" s="1" t="s">
        <v>50</v>
      </c>
      <c r="O1294" s="1" t="s">
        <v>24</v>
      </c>
      <c r="P1294" s="7">
        <v>5</v>
      </c>
      <c r="Q1294" s="3" t="s">
        <v>185</v>
      </c>
      <c r="R1294" s="10">
        <v>2017</v>
      </c>
      <c r="W1294" t="str">
        <v>9cfc94a00cf39aa53d8f701fade170b9</v>
      </c>
    </row>
    <row r="1295" spans="1:23" hidden="1" thickBot="1" x14ac:dyDescent="0.4">
      <c r="A1295" s="8" t="s">
        <v>5009</v>
      </c>
      <c r="B1295" s="1" t="s">
        <v>17</v>
      </c>
      <c r="C1295" s="2">
        <v>43120.583287037036</v>
      </c>
      <c r="D1295" s="28">
        <v>43120</v>
      </c>
      <c r="E1295" s="28"/>
      <c r="F1295" s="5" t="s">
        <v>28</v>
      </c>
      <c r="G1295" s="1" t="s">
        <v>5010</v>
      </c>
      <c r="H1295" s="1" t="s">
        <v>3816</v>
      </c>
      <c r="I1295" s="1" t="s">
        <v>5011</v>
      </c>
      <c r="J1295" s="39">
        <v>16.899999999999999</v>
      </c>
      <c r="K1295" s="1" t="s">
        <v>227</v>
      </c>
      <c r="L1295" s="1" t="s">
        <v>264</v>
      </c>
      <c r="M1295" s="1" t="s">
        <v>24</v>
      </c>
      <c r="N1295" s="1" t="s">
        <v>3818</v>
      </c>
      <c r="O1295" s="1" t="s">
        <v>24</v>
      </c>
      <c r="P1295" s="7">
        <v>1</v>
      </c>
      <c r="Q1295" s="3" t="s">
        <v>107</v>
      </c>
      <c r="R1295" s="10">
        <v>2018</v>
      </c>
      <c r="W1295" t="str">
        <v>0a03f10c3075f5566e5cdbef7c487e14</v>
      </c>
    </row>
    <row r="1296" spans="1:23" hidden="1" thickBot="1" x14ac:dyDescent="0.4">
      <c r="A1296" s="8" t="s">
        <v>5012</v>
      </c>
      <c r="B1296" s="1" t="s">
        <v>17</v>
      </c>
      <c r="C1296" s="2">
        <v>43264.628194444442</v>
      </c>
      <c r="D1296" s="28">
        <v>43264</v>
      </c>
      <c r="E1296" s="28"/>
      <c r="F1296" s="5" t="s">
        <v>28</v>
      </c>
      <c r="G1296" s="1" t="s">
        <v>5013</v>
      </c>
      <c r="H1296" s="4" t="s">
        <v>532</v>
      </c>
      <c r="I1296" s="1" t="s">
        <v>5014</v>
      </c>
      <c r="J1296" s="39">
        <v>389.99</v>
      </c>
      <c r="K1296" s="1" t="s">
        <v>299</v>
      </c>
      <c r="L1296" s="1" t="s">
        <v>576</v>
      </c>
      <c r="M1296" s="1" t="s">
        <v>85</v>
      </c>
      <c r="N1296" s="1" t="s">
        <v>534</v>
      </c>
      <c r="O1296" s="1" t="s">
        <v>24</v>
      </c>
      <c r="P1296" s="7">
        <v>6</v>
      </c>
      <c r="Q1296" s="3" t="s">
        <v>57</v>
      </c>
      <c r="R1296" s="10">
        <v>2018</v>
      </c>
      <c r="W1296" t="str">
        <v>bc9c2fb123725ad0d99fb76888543245</v>
      </c>
    </row>
    <row r="1297" spans="1:23" hidden="1" thickBot="1" x14ac:dyDescent="0.4">
      <c r="A1297" s="8" t="s">
        <v>5015</v>
      </c>
      <c r="B1297" s="1" t="s">
        <v>17</v>
      </c>
      <c r="C1297" s="2">
        <v>42810.370694444442</v>
      </c>
      <c r="D1297" s="28">
        <v>42810</v>
      </c>
      <c r="E1297" s="28"/>
      <c r="F1297" s="5" t="s">
        <v>28</v>
      </c>
      <c r="G1297" s="1" t="s">
        <v>5016</v>
      </c>
      <c r="H1297" s="1" t="s">
        <v>5017</v>
      </c>
      <c r="I1297" s="1" t="s">
        <v>5018</v>
      </c>
      <c r="J1297" s="39">
        <v>189.9</v>
      </c>
      <c r="K1297" s="1" t="s">
        <v>96</v>
      </c>
      <c r="L1297" s="1" t="s">
        <v>5019</v>
      </c>
      <c r="M1297" s="1" t="s">
        <v>24</v>
      </c>
      <c r="N1297" s="1" t="s">
        <v>2140</v>
      </c>
      <c r="O1297" s="1" t="s">
        <v>78</v>
      </c>
      <c r="P1297" s="7">
        <v>3</v>
      </c>
      <c r="Q1297" s="3" t="s">
        <v>244</v>
      </c>
      <c r="R1297" s="10">
        <v>2017</v>
      </c>
      <c r="W1297" t="str">
        <v>02b63408e665194f2794a94576001e56</v>
      </c>
    </row>
    <row r="1298" spans="1:23" hidden="1" thickBot="1" x14ac:dyDescent="0.4">
      <c r="A1298" s="8" t="s">
        <v>5020</v>
      </c>
      <c r="B1298" s="1" t="s">
        <v>17</v>
      </c>
      <c r="C1298" s="2">
        <v>42943.468854166669</v>
      </c>
      <c r="D1298" s="28">
        <v>42943</v>
      </c>
      <c r="E1298" s="28"/>
      <c r="F1298" s="5" t="s">
        <v>28</v>
      </c>
      <c r="G1298" s="1" t="s">
        <v>5021</v>
      </c>
      <c r="H1298" s="1" t="s">
        <v>491</v>
      </c>
      <c r="I1298" s="1" t="s">
        <v>5022</v>
      </c>
      <c r="J1298" s="39">
        <v>99.99</v>
      </c>
      <c r="K1298" s="1" t="s">
        <v>249</v>
      </c>
      <c r="L1298" s="1" t="s">
        <v>5023</v>
      </c>
      <c r="M1298" s="1" t="s">
        <v>806</v>
      </c>
      <c r="N1298" s="1" t="s">
        <v>50</v>
      </c>
      <c r="O1298" s="1" t="s">
        <v>24</v>
      </c>
      <c r="P1298" s="7">
        <v>7</v>
      </c>
      <c r="Q1298" s="3" t="s">
        <v>64</v>
      </c>
      <c r="R1298" s="10">
        <v>2017</v>
      </c>
      <c r="W1298" t="str">
        <v>c80568cc3de3ee4efd40e9329b74b233</v>
      </c>
    </row>
    <row r="1299" spans="1:23" hidden="1" thickBot="1" x14ac:dyDescent="0.4">
      <c r="A1299" s="8" t="s">
        <v>5024</v>
      </c>
      <c r="B1299" s="1" t="s">
        <v>17</v>
      </c>
      <c r="C1299" s="2">
        <v>43301.889652777776</v>
      </c>
      <c r="D1299" s="28">
        <v>43301</v>
      </c>
      <c r="E1299" s="28"/>
      <c r="F1299" s="5" t="s">
        <v>18</v>
      </c>
      <c r="G1299" s="1" t="s">
        <v>5025</v>
      </c>
      <c r="H1299" s="1" t="s">
        <v>5026</v>
      </c>
      <c r="I1299" s="4" t="s">
        <v>5027</v>
      </c>
      <c r="J1299" s="39">
        <v>65</v>
      </c>
      <c r="K1299" s="1" t="s">
        <v>842</v>
      </c>
      <c r="L1299" s="1" t="s">
        <v>5028</v>
      </c>
      <c r="M1299" s="1" t="s">
        <v>85</v>
      </c>
      <c r="N1299" s="1" t="s">
        <v>286</v>
      </c>
      <c r="O1299" s="1" t="s">
        <v>287</v>
      </c>
      <c r="P1299" s="7">
        <v>7</v>
      </c>
      <c r="Q1299" s="3" t="s">
        <v>133</v>
      </c>
      <c r="R1299" s="10">
        <v>2018</v>
      </c>
      <c r="W1299" t="str">
        <v>92f21edc7e69a84e3e521e9adc7c83b8</v>
      </c>
    </row>
    <row r="1300" spans="1:23" hidden="1" thickBot="1" x14ac:dyDescent="0.4">
      <c r="A1300" s="8" t="s">
        <v>5029</v>
      </c>
      <c r="B1300" s="1" t="s">
        <v>17</v>
      </c>
      <c r="C1300" s="2">
        <v>42898.646597222221</v>
      </c>
      <c r="D1300" s="28">
        <v>42898</v>
      </c>
      <c r="E1300" s="28"/>
      <c r="F1300" s="5" t="s">
        <v>71</v>
      </c>
      <c r="G1300" s="1" t="s">
        <v>5030</v>
      </c>
      <c r="H1300" s="1" t="s">
        <v>391</v>
      </c>
      <c r="I1300" s="1" t="s">
        <v>5031</v>
      </c>
      <c r="J1300" s="39">
        <v>169.4</v>
      </c>
      <c r="K1300" s="1" t="s">
        <v>55</v>
      </c>
      <c r="L1300" s="1" t="s">
        <v>34</v>
      </c>
      <c r="M1300" s="1" t="s">
        <v>35</v>
      </c>
      <c r="N1300" s="1" t="s">
        <v>50</v>
      </c>
      <c r="O1300" s="1" t="s">
        <v>24</v>
      </c>
      <c r="P1300" s="7">
        <v>6</v>
      </c>
      <c r="Q1300" s="3" t="s">
        <v>119</v>
      </c>
      <c r="R1300" s="10">
        <v>2017</v>
      </c>
      <c r="W1300" t="str">
        <v>f8cea030b5609de692906ee83fda91ea</v>
      </c>
    </row>
    <row r="1301" spans="1:23" hidden="1" thickBot="1" x14ac:dyDescent="0.4">
      <c r="A1301" s="8" t="s">
        <v>5032</v>
      </c>
      <c r="B1301" s="1" t="s">
        <v>17</v>
      </c>
      <c r="C1301" s="2">
        <v>43047.462777777779</v>
      </c>
      <c r="D1301" s="28">
        <v>43047</v>
      </c>
      <c r="E1301" s="28"/>
      <c r="F1301" s="5" t="s">
        <v>28</v>
      </c>
      <c r="G1301" s="1" t="s">
        <v>5033</v>
      </c>
      <c r="H1301" s="1" t="s">
        <v>5034</v>
      </c>
      <c r="I1301" s="1" t="s">
        <v>5035</v>
      </c>
      <c r="J1301" s="39">
        <v>49.99</v>
      </c>
      <c r="K1301" s="1" t="s">
        <v>222</v>
      </c>
      <c r="L1301" s="1" t="s">
        <v>2299</v>
      </c>
      <c r="M1301" s="1" t="s">
        <v>85</v>
      </c>
      <c r="N1301" s="1" t="s">
        <v>105</v>
      </c>
      <c r="O1301" s="1" t="s">
        <v>106</v>
      </c>
      <c r="P1301" s="7">
        <v>11</v>
      </c>
      <c r="Q1301" s="3" t="s">
        <v>99</v>
      </c>
      <c r="R1301" s="10">
        <v>2017</v>
      </c>
      <c r="W1301" t="str">
        <v>9b3430b6fdf31ecd9d2ddea5dd58aab4</v>
      </c>
    </row>
    <row r="1302" spans="1:23" hidden="1" thickBot="1" x14ac:dyDescent="0.4">
      <c r="A1302" s="8" t="s">
        <v>5036</v>
      </c>
      <c r="B1302" s="1" t="s">
        <v>17</v>
      </c>
      <c r="C1302" s="2">
        <v>42884.500972222224</v>
      </c>
      <c r="D1302" s="28">
        <v>42884</v>
      </c>
      <c r="E1302" s="28"/>
      <c r="F1302" s="5" t="s">
        <v>28</v>
      </c>
      <c r="G1302" s="1" t="s">
        <v>5037</v>
      </c>
      <c r="H1302" s="1" t="s">
        <v>569</v>
      </c>
      <c r="I1302" s="1" t="s">
        <v>5038</v>
      </c>
      <c r="J1302" s="39">
        <v>590.82000000000005</v>
      </c>
      <c r="K1302" s="1" t="s">
        <v>124</v>
      </c>
      <c r="L1302" s="1" t="s">
        <v>2133</v>
      </c>
      <c r="M1302" s="1" t="s">
        <v>24</v>
      </c>
      <c r="N1302" s="1" t="s">
        <v>76</v>
      </c>
      <c r="O1302" s="1" t="s">
        <v>24</v>
      </c>
      <c r="P1302" s="7">
        <v>5</v>
      </c>
      <c r="Q1302" s="3" t="s">
        <v>185</v>
      </c>
      <c r="R1302" s="10">
        <v>2017</v>
      </c>
      <c r="W1302" t="str">
        <v>ca7a8803c5feb9da44e133b9f9626dc3</v>
      </c>
    </row>
    <row r="1303" spans="1:23" hidden="1" thickBot="1" x14ac:dyDescent="0.4">
      <c r="A1303" s="8" t="s">
        <v>5039</v>
      </c>
      <c r="B1303" s="1" t="s">
        <v>17</v>
      </c>
      <c r="C1303" s="2">
        <v>43084.555451388886</v>
      </c>
      <c r="D1303" s="28">
        <v>43084</v>
      </c>
      <c r="E1303" s="28"/>
      <c r="F1303" s="5" t="s">
        <v>28</v>
      </c>
      <c r="G1303" s="1" t="s">
        <v>5040</v>
      </c>
      <c r="H1303" s="1" t="s">
        <v>5041</v>
      </c>
      <c r="I1303" s="1" t="s">
        <v>5042</v>
      </c>
      <c r="J1303" s="39">
        <v>129.9</v>
      </c>
      <c r="K1303" s="1" t="s">
        <v>117</v>
      </c>
      <c r="L1303" s="1" t="s">
        <v>5043</v>
      </c>
      <c r="M1303" s="1" t="s">
        <v>806</v>
      </c>
      <c r="N1303" s="1" t="s">
        <v>5044</v>
      </c>
      <c r="O1303" s="1" t="s">
        <v>859</v>
      </c>
      <c r="P1303" s="7">
        <v>12</v>
      </c>
      <c r="Q1303" s="3" t="s">
        <v>138</v>
      </c>
      <c r="R1303" s="10">
        <v>2017</v>
      </c>
      <c r="W1303" t="str">
        <v>147e67a3ee8e25ce51c43e92fa2efca7</v>
      </c>
    </row>
    <row r="1304" spans="1:23" hidden="1" thickBot="1" x14ac:dyDescent="0.4">
      <c r="A1304" s="8" t="s">
        <v>5045</v>
      </c>
      <c r="B1304" s="1" t="s">
        <v>17</v>
      </c>
      <c r="C1304" s="2">
        <v>43065.043715277781</v>
      </c>
      <c r="D1304" s="28">
        <v>43065</v>
      </c>
      <c r="E1304" s="28"/>
      <c r="F1304" s="5" t="s">
        <v>28</v>
      </c>
      <c r="G1304" s="1" t="s">
        <v>5046</v>
      </c>
      <c r="H1304" s="1" t="s">
        <v>5047</v>
      </c>
      <c r="I1304" s="1" t="s">
        <v>5048</v>
      </c>
      <c r="J1304" s="39">
        <v>259.89999999999998</v>
      </c>
      <c r="K1304" s="1" t="s">
        <v>222</v>
      </c>
      <c r="L1304" s="1" t="s">
        <v>286</v>
      </c>
      <c r="M1304" s="1" t="s">
        <v>287</v>
      </c>
      <c r="N1304" s="1" t="s">
        <v>143</v>
      </c>
      <c r="O1304" s="1" t="s">
        <v>78</v>
      </c>
      <c r="P1304" s="7">
        <v>11</v>
      </c>
      <c r="Q1304" s="3" t="s">
        <v>99</v>
      </c>
      <c r="R1304" s="10">
        <v>2017</v>
      </c>
      <c r="W1304" t="str">
        <v>04eafa8a91ba0d51dc0c193bb67afc87</v>
      </c>
    </row>
    <row r="1305" spans="1:23" hidden="1" thickBot="1" x14ac:dyDescent="0.4">
      <c r="A1305" s="8" t="s">
        <v>5049</v>
      </c>
      <c r="B1305" s="1" t="s">
        <v>17</v>
      </c>
      <c r="C1305" s="2">
        <v>43146.408888888887</v>
      </c>
      <c r="D1305" s="28">
        <v>43146</v>
      </c>
      <c r="E1305" s="28"/>
      <c r="F1305" s="5" t="s">
        <v>28</v>
      </c>
      <c r="G1305" s="1" t="s">
        <v>5050</v>
      </c>
      <c r="H1305" s="1" t="s">
        <v>5051</v>
      </c>
      <c r="I1305" s="1" t="s">
        <v>5052</v>
      </c>
      <c r="J1305" s="39">
        <v>74</v>
      </c>
      <c r="K1305" s="1" t="s">
        <v>41</v>
      </c>
      <c r="L1305" s="1" t="s">
        <v>1197</v>
      </c>
      <c r="M1305" s="1" t="s">
        <v>24</v>
      </c>
      <c r="N1305" s="1" t="s">
        <v>50</v>
      </c>
      <c r="O1305" s="1" t="s">
        <v>24</v>
      </c>
      <c r="P1305" s="7">
        <v>2</v>
      </c>
      <c r="Q1305" s="3" t="s">
        <v>69</v>
      </c>
      <c r="R1305" s="10">
        <v>2018</v>
      </c>
      <c r="W1305" t="str">
        <v>1573c1514d9e6b02151d3f7a1e9b0b20</v>
      </c>
    </row>
    <row r="1306" spans="1:23" hidden="1" thickBot="1" x14ac:dyDescent="0.4">
      <c r="A1306" s="8" t="s">
        <v>5053</v>
      </c>
      <c r="B1306" s="1" t="s">
        <v>17</v>
      </c>
      <c r="C1306" s="2">
        <v>43085.434166666666</v>
      </c>
      <c r="D1306" s="28">
        <v>43085</v>
      </c>
      <c r="E1306" s="28"/>
      <c r="F1306" s="5" t="s">
        <v>28</v>
      </c>
      <c r="G1306" s="1" t="s">
        <v>5054</v>
      </c>
      <c r="H1306" s="1" t="s">
        <v>4329</v>
      </c>
      <c r="I1306" s="1" t="s">
        <v>5055</v>
      </c>
      <c r="J1306" s="39">
        <v>20.3</v>
      </c>
      <c r="K1306" s="1" t="s">
        <v>83</v>
      </c>
      <c r="L1306" s="1" t="s">
        <v>286</v>
      </c>
      <c r="M1306" s="1" t="s">
        <v>287</v>
      </c>
      <c r="N1306" s="1" t="s">
        <v>696</v>
      </c>
      <c r="O1306" s="1" t="s">
        <v>24</v>
      </c>
      <c r="P1306" s="7">
        <v>12</v>
      </c>
      <c r="Q1306" s="3" t="s">
        <v>138</v>
      </c>
      <c r="R1306" s="10">
        <v>2017</v>
      </c>
      <c r="W1306" t="str">
        <v>bbcfe3479e69a4b7b0883bedf8ffdc65</v>
      </c>
    </row>
    <row r="1307" spans="1:23" hidden="1" thickBot="1" x14ac:dyDescent="0.4">
      <c r="A1307" s="8" t="s">
        <v>5056</v>
      </c>
      <c r="B1307" s="1" t="s">
        <v>17</v>
      </c>
      <c r="C1307" s="2">
        <v>43069.746898148151</v>
      </c>
      <c r="D1307" s="28">
        <v>43069</v>
      </c>
      <c r="E1307" s="28"/>
      <c r="F1307" s="5" t="s">
        <v>28</v>
      </c>
      <c r="G1307" s="1" t="s">
        <v>5057</v>
      </c>
      <c r="H1307" s="1" t="s">
        <v>1317</v>
      </c>
      <c r="I1307" s="1" t="s">
        <v>5058</v>
      </c>
      <c r="J1307" s="39">
        <v>13.65</v>
      </c>
      <c r="K1307" s="1" t="s">
        <v>104</v>
      </c>
      <c r="L1307" s="1" t="s">
        <v>5059</v>
      </c>
      <c r="M1307" s="1" t="s">
        <v>35</v>
      </c>
      <c r="N1307" s="1" t="s">
        <v>50</v>
      </c>
      <c r="O1307" s="1" t="s">
        <v>24</v>
      </c>
      <c r="P1307" s="7">
        <v>11</v>
      </c>
      <c r="Q1307" s="3" t="s">
        <v>99</v>
      </c>
      <c r="R1307" s="10">
        <v>2017</v>
      </c>
      <c r="W1307" t="str">
        <v>e7924c9e5666d9e9e2a9196bd1527870</v>
      </c>
    </row>
    <row r="1308" spans="1:23" hidden="1" thickBot="1" x14ac:dyDescent="0.4">
      <c r="A1308" s="8" t="s">
        <v>5060</v>
      </c>
      <c r="B1308" s="1" t="s">
        <v>17</v>
      </c>
      <c r="C1308" s="2">
        <v>43298.983935185184</v>
      </c>
      <c r="D1308" s="28">
        <v>43298</v>
      </c>
      <c r="E1308" s="28"/>
      <c r="F1308" s="5" t="s">
        <v>28</v>
      </c>
      <c r="G1308" s="1" t="s">
        <v>5061</v>
      </c>
      <c r="H1308" s="4" t="s">
        <v>348</v>
      </c>
      <c r="I1308" s="1" t="s">
        <v>5062</v>
      </c>
      <c r="J1308" s="39">
        <v>26</v>
      </c>
      <c r="K1308" s="1" t="s">
        <v>41</v>
      </c>
      <c r="L1308" s="1" t="s">
        <v>23</v>
      </c>
      <c r="M1308" s="1" t="s">
        <v>24</v>
      </c>
      <c r="N1308" s="1" t="s">
        <v>91</v>
      </c>
      <c r="O1308" s="1" t="s">
        <v>24</v>
      </c>
      <c r="P1308" s="7">
        <v>7</v>
      </c>
      <c r="Q1308" s="3" t="s">
        <v>133</v>
      </c>
      <c r="R1308" s="10">
        <v>2018</v>
      </c>
      <c r="W1308" t="str">
        <v>ee55499a08fd5913d6231b4702964354</v>
      </c>
    </row>
    <row r="1309" spans="1:23" hidden="1" thickBot="1" x14ac:dyDescent="0.4">
      <c r="A1309" s="8" t="s">
        <v>5063</v>
      </c>
      <c r="B1309" s="1" t="s">
        <v>17</v>
      </c>
      <c r="C1309" s="2">
        <v>43304.632731481484</v>
      </c>
      <c r="D1309" s="28">
        <v>43304</v>
      </c>
      <c r="E1309" s="28"/>
      <c r="F1309" s="5" t="s">
        <v>71</v>
      </c>
      <c r="G1309" s="1" t="s">
        <v>5064</v>
      </c>
      <c r="H1309" s="1" t="s">
        <v>5065</v>
      </c>
      <c r="I1309" s="1" t="s">
        <v>5066</v>
      </c>
      <c r="J1309" s="39">
        <v>63.9</v>
      </c>
      <c r="K1309" s="1" t="s">
        <v>55</v>
      </c>
      <c r="L1309" s="1" t="s">
        <v>3505</v>
      </c>
      <c r="M1309" s="1" t="s">
        <v>106</v>
      </c>
      <c r="N1309" s="1" t="s">
        <v>97</v>
      </c>
      <c r="O1309" s="1" t="s">
        <v>85</v>
      </c>
      <c r="P1309" s="7">
        <v>7</v>
      </c>
      <c r="Q1309" s="3" t="s">
        <v>133</v>
      </c>
      <c r="R1309" s="10">
        <v>2018</v>
      </c>
      <c r="W1309" t="str">
        <v>22ef9d3714207d9a803bd9acb19fd0cb</v>
      </c>
    </row>
    <row r="1310" spans="1:23" hidden="1" thickBot="1" x14ac:dyDescent="0.4">
      <c r="A1310" s="8" t="s">
        <v>5067</v>
      </c>
      <c r="B1310" s="1" t="s">
        <v>17</v>
      </c>
      <c r="C1310" s="2">
        <v>43012.968819444446</v>
      </c>
      <c r="D1310" s="28">
        <v>43012</v>
      </c>
      <c r="E1310" s="28"/>
      <c r="F1310" s="5" t="s">
        <v>28</v>
      </c>
      <c r="G1310" s="1" t="s">
        <v>5068</v>
      </c>
      <c r="H1310" s="1" t="s">
        <v>856</v>
      </c>
      <c r="I1310" s="1" t="s">
        <v>5069</v>
      </c>
      <c r="J1310" s="39">
        <v>85.9</v>
      </c>
      <c r="K1310" s="1" t="s">
        <v>360</v>
      </c>
      <c r="L1310" s="1" t="s">
        <v>797</v>
      </c>
      <c r="M1310" s="1" t="s">
        <v>285</v>
      </c>
      <c r="N1310" s="1" t="s">
        <v>860</v>
      </c>
      <c r="O1310" s="1" t="s">
        <v>85</v>
      </c>
      <c r="P1310" s="7">
        <v>10</v>
      </c>
      <c r="Q1310" s="3" t="s">
        <v>366</v>
      </c>
      <c r="R1310" s="10">
        <v>2017</v>
      </c>
      <c r="W1310" t="str">
        <v>795365a1900969b1025ba6722a40950e</v>
      </c>
    </row>
    <row r="1311" spans="1:23" hidden="1" thickBot="1" x14ac:dyDescent="0.4">
      <c r="A1311" s="8" t="s">
        <v>5070</v>
      </c>
      <c r="B1311" s="1" t="s">
        <v>17</v>
      </c>
      <c r="C1311" s="2">
        <v>42784.606909722221</v>
      </c>
      <c r="D1311" s="28">
        <v>42784</v>
      </c>
      <c r="E1311" s="28"/>
      <c r="F1311" s="5" t="s">
        <v>28</v>
      </c>
      <c r="G1311" s="1" t="s">
        <v>5071</v>
      </c>
      <c r="H1311" s="1" t="s">
        <v>773</v>
      </c>
      <c r="I1311" s="1" t="s">
        <v>5072</v>
      </c>
      <c r="J1311" s="39">
        <v>32.99</v>
      </c>
      <c r="K1311" s="1" t="s">
        <v>153</v>
      </c>
      <c r="L1311" s="1" t="s">
        <v>2078</v>
      </c>
      <c r="M1311" s="1" t="s">
        <v>24</v>
      </c>
      <c r="N1311" s="1" t="s">
        <v>776</v>
      </c>
      <c r="O1311" s="1" t="s">
        <v>78</v>
      </c>
      <c r="P1311" s="7">
        <v>2</v>
      </c>
      <c r="Q1311" s="3" t="s">
        <v>271</v>
      </c>
      <c r="R1311" s="10">
        <v>2017</v>
      </c>
      <c r="W1311" t="str">
        <v>61792640e5c6bc477b960e28fff4d779</v>
      </c>
    </row>
    <row r="1312" spans="1:23" hidden="1" thickBot="1" x14ac:dyDescent="0.4">
      <c r="A1312" s="8" t="s">
        <v>5073</v>
      </c>
      <c r="B1312" s="1" t="s">
        <v>17</v>
      </c>
      <c r="C1312" s="2">
        <v>43236.658437500002</v>
      </c>
      <c r="D1312" s="28">
        <v>43236</v>
      </c>
      <c r="E1312" s="28"/>
      <c r="F1312" s="5" t="s">
        <v>28</v>
      </c>
      <c r="G1312" s="1" t="s">
        <v>5074</v>
      </c>
      <c r="H1312" s="1" t="s">
        <v>4936</v>
      </c>
      <c r="I1312" s="1" t="s">
        <v>5075</v>
      </c>
      <c r="J1312" s="39">
        <v>38.99</v>
      </c>
      <c r="K1312" s="1" t="s">
        <v>41</v>
      </c>
      <c r="L1312" s="1" t="s">
        <v>4261</v>
      </c>
      <c r="M1312" s="1" t="s">
        <v>285</v>
      </c>
      <c r="N1312" s="1" t="s">
        <v>91</v>
      </c>
      <c r="O1312" s="1" t="s">
        <v>24</v>
      </c>
      <c r="P1312" s="7">
        <v>5</v>
      </c>
      <c r="Q1312" s="3" t="s">
        <v>26</v>
      </c>
      <c r="R1312" s="10">
        <v>2018</v>
      </c>
      <c r="W1312" t="str">
        <v>dfa6eead1006319e9774de25417757a7</v>
      </c>
    </row>
    <row r="1313" spans="1:23" hidden="1" thickBot="1" x14ac:dyDescent="0.4">
      <c r="A1313" s="8" t="s">
        <v>5076</v>
      </c>
      <c r="B1313" s="1" t="s">
        <v>886</v>
      </c>
      <c r="C1313" s="2">
        <v>43023.821712962963</v>
      </c>
      <c r="D1313" s="28">
        <v>43023</v>
      </c>
      <c r="E1313" s="28"/>
      <c r="F1313" s="5" t="s">
        <v>28</v>
      </c>
      <c r="G1313" s="1" t="s">
        <v>5077</v>
      </c>
      <c r="H1313" s="1" t="s">
        <v>432</v>
      </c>
      <c r="I1313" s="1" t="s">
        <v>5078</v>
      </c>
      <c r="J1313" s="39">
        <v>23.99</v>
      </c>
      <c r="K1313" s="1" t="s">
        <v>429</v>
      </c>
      <c r="L1313" s="1" t="s">
        <v>286</v>
      </c>
      <c r="M1313" s="1" t="s">
        <v>287</v>
      </c>
      <c r="N1313" s="1" t="s">
        <v>50</v>
      </c>
      <c r="O1313" s="1" t="s">
        <v>24</v>
      </c>
      <c r="P1313" s="7">
        <v>10</v>
      </c>
      <c r="Q1313" s="3" t="s">
        <v>366</v>
      </c>
      <c r="R1313" s="10">
        <v>2017</v>
      </c>
      <c r="W1313" t="str">
        <v>830b3434635cb599ae37e17e90f2d0e8</v>
      </c>
    </row>
    <row r="1314" spans="1:23" hidden="1" thickBot="1" x14ac:dyDescent="0.4">
      <c r="A1314" s="8" t="s">
        <v>5079</v>
      </c>
      <c r="B1314" s="1" t="s">
        <v>17</v>
      </c>
      <c r="C1314" s="2">
        <v>42830.544895833336</v>
      </c>
      <c r="D1314" s="28">
        <v>42830</v>
      </c>
      <c r="E1314" s="28"/>
      <c r="F1314" s="5" t="s">
        <v>28</v>
      </c>
      <c r="G1314" s="1" t="s">
        <v>5080</v>
      </c>
      <c r="H1314" s="1" t="s">
        <v>5081</v>
      </c>
      <c r="I1314" s="1" t="s">
        <v>5082</v>
      </c>
      <c r="J1314" s="39">
        <v>45.9</v>
      </c>
      <c r="K1314" s="1" t="s">
        <v>249</v>
      </c>
      <c r="L1314" s="1" t="s">
        <v>521</v>
      </c>
      <c r="M1314" s="1" t="s">
        <v>24</v>
      </c>
      <c r="N1314" s="1" t="s">
        <v>559</v>
      </c>
      <c r="O1314" s="1" t="s">
        <v>24</v>
      </c>
      <c r="P1314" s="7">
        <v>4</v>
      </c>
      <c r="Q1314" s="3" t="s">
        <v>377</v>
      </c>
      <c r="R1314" s="10">
        <v>2017</v>
      </c>
      <c r="W1314" t="str">
        <v>3bdb4a8f9e391c81696a80c1bf7c67ff</v>
      </c>
    </row>
    <row r="1315" spans="1:23" hidden="1" thickBot="1" x14ac:dyDescent="0.4">
      <c r="A1315" s="8" t="s">
        <v>5083</v>
      </c>
      <c r="B1315" s="1" t="s">
        <v>17</v>
      </c>
      <c r="C1315" s="2">
        <v>43285.643923611111</v>
      </c>
      <c r="D1315" s="28">
        <v>43285</v>
      </c>
      <c r="E1315" s="28"/>
      <c r="F1315" s="5" t="s">
        <v>28</v>
      </c>
      <c r="G1315" s="1" t="s">
        <v>5084</v>
      </c>
      <c r="H1315" s="1" t="s">
        <v>5085</v>
      </c>
      <c r="I1315" s="1" t="s">
        <v>5086</v>
      </c>
      <c r="J1315" s="39">
        <v>56.1</v>
      </c>
      <c r="K1315" s="1" t="s">
        <v>41</v>
      </c>
      <c r="L1315" s="1" t="s">
        <v>1183</v>
      </c>
      <c r="M1315" s="1" t="s">
        <v>35</v>
      </c>
      <c r="N1315" s="1" t="s">
        <v>91</v>
      </c>
      <c r="O1315" s="1" t="s">
        <v>24</v>
      </c>
      <c r="P1315" s="7">
        <v>7</v>
      </c>
      <c r="Q1315" s="3" t="s">
        <v>133</v>
      </c>
      <c r="R1315" s="10">
        <v>2018</v>
      </c>
      <c r="W1315" t="str">
        <v>c042c97fd633f5e705a44361fb468828</v>
      </c>
    </row>
    <row r="1316" spans="1:23" hidden="1" thickBot="1" x14ac:dyDescent="0.4">
      <c r="A1316" s="8" t="s">
        <v>5087</v>
      </c>
      <c r="B1316" s="1" t="s">
        <v>17</v>
      </c>
      <c r="C1316" s="2">
        <v>43110.903564814813</v>
      </c>
      <c r="D1316" s="28">
        <v>43110</v>
      </c>
      <c r="E1316" s="28"/>
      <c r="F1316" s="5" t="s">
        <v>28</v>
      </c>
      <c r="G1316" s="1" t="s">
        <v>5088</v>
      </c>
      <c r="H1316" s="1" t="s">
        <v>5089</v>
      </c>
      <c r="I1316" s="1" t="s">
        <v>5090</v>
      </c>
      <c r="J1316" s="39">
        <v>299</v>
      </c>
      <c r="K1316" s="1" t="s">
        <v>1435</v>
      </c>
      <c r="L1316" s="1" t="s">
        <v>739</v>
      </c>
      <c r="M1316" s="1" t="s">
        <v>488</v>
      </c>
      <c r="N1316" s="1" t="s">
        <v>2681</v>
      </c>
      <c r="O1316" s="1" t="s">
        <v>24</v>
      </c>
      <c r="P1316" s="7">
        <v>1</v>
      </c>
      <c r="Q1316" s="3" t="s">
        <v>107</v>
      </c>
      <c r="R1316" s="10">
        <v>2018</v>
      </c>
      <c r="W1316" t="str">
        <v>9faf745260884e1db917c4716491d1dd</v>
      </c>
    </row>
    <row r="1317" spans="1:23" thickBot="1" x14ac:dyDescent="0.4">
      <c r="A1317" s="9" t="s">
        <v>5091</v>
      </c>
      <c r="B1317" s="1" t="s">
        <v>17</v>
      </c>
      <c r="C1317" s="2">
        <v>42759.950833333336</v>
      </c>
      <c r="D1317" s="28">
        <v>42759</v>
      </c>
      <c r="E1317" s="28"/>
      <c r="F1317" s="5" t="s">
        <v>28</v>
      </c>
      <c r="G1317" s="1" t="s">
        <v>5092</v>
      </c>
      <c r="H1317" s="1" t="s">
        <v>5093</v>
      </c>
      <c r="I1317" s="1" t="s">
        <v>5094</v>
      </c>
      <c r="J1317" s="39">
        <v>45.89</v>
      </c>
      <c r="K1317" s="1" t="s">
        <v>22</v>
      </c>
      <c r="L1317" s="1" t="s">
        <v>23</v>
      </c>
      <c r="M1317" s="1" t="s">
        <v>24</v>
      </c>
      <c r="N1317" s="1" t="s">
        <v>34</v>
      </c>
      <c r="O1317" s="1" t="s">
        <v>35</v>
      </c>
      <c r="P1317" s="7">
        <v>1</v>
      </c>
      <c r="Q1317" s="3" t="s">
        <v>717</v>
      </c>
      <c r="R1317" s="10">
        <v>2017</v>
      </c>
      <c r="W1317" t="str">
        <v>500e2838d85214e92e2c15b2fd5303b7</v>
      </c>
    </row>
    <row r="1318" spans="1:23" hidden="1" thickBot="1" x14ac:dyDescent="0.4">
      <c r="A1318" s="8" t="s">
        <v>5095</v>
      </c>
      <c r="B1318" s="1" t="s">
        <v>17</v>
      </c>
      <c r="C1318" s="2">
        <v>43326.888055555559</v>
      </c>
      <c r="D1318" s="28">
        <v>43326</v>
      </c>
      <c r="E1318" s="28"/>
      <c r="F1318" s="5" t="s">
        <v>28</v>
      </c>
      <c r="G1318" s="1" t="s">
        <v>5096</v>
      </c>
      <c r="H1318" s="1" t="s">
        <v>5097</v>
      </c>
      <c r="I1318" s="1" t="s">
        <v>5098</v>
      </c>
      <c r="J1318" s="39">
        <v>189</v>
      </c>
      <c r="K1318" s="1" t="s">
        <v>83</v>
      </c>
      <c r="L1318" s="1" t="s">
        <v>118</v>
      </c>
      <c r="M1318" s="1" t="s">
        <v>24</v>
      </c>
      <c r="N1318" s="1" t="s">
        <v>50</v>
      </c>
      <c r="O1318" s="1" t="s">
        <v>24</v>
      </c>
      <c r="P1318" s="7">
        <v>8</v>
      </c>
      <c r="Q1318" s="3" t="s">
        <v>234</v>
      </c>
      <c r="R1318" s="10">
        <v>2018</v>
      </c>
      <c r="W1318" t="str">
        <v>34eee68850f6ab8118e4600207afdaf4</v>
      </c>
    </row>
    <row r="1319" spans="1:23" hidden="1" thickBot="1" x14ac:dyDescent="0.4">
      <c r="A1319" s="8" t="s">
        <v>5099</v>
      </c>
      <c r="B1319" s="1" t="s">
        <v>17</v>
      </c>
      <c r="C1319" s="2">
        <v>43165.346817129626</v>
      </c>
      <c r="D1319" s="28">
        <v>43165</v>
      </c>
      <c r="E1319" s="28"/>
      <c r="F1319" s="5" t="s">
        <v>28</v>
      </c>
      <c r="G1319" s="1" t="s">
        <v>5100</v>
      </c>
      <c r="H1319" s="1" t="s">
        <v>422</v>
      </c>
      <c r="I1319" s="1" t="s">
        <v>5101</v>
      </c>
      <c r="J1319" s="39">
        <v>219</v>
      </c>
      <c r="K1319" s="1" t="s">
        <v>124</v>
      </c>
      <c r="L1319" s="1" t="s">
        <v>5102</v>
      </c>
      <c r="M1319" s="1" t="s">
        <v>2416</v>
      </c>
      <c r="N1319" s="1" t="s">
        <v>199</v>
      </c>
      <c r="O1319" s="1" t="s">
        <v>24</v>
      </c>
      <c r="P1319" s="7">
        <v>3</v>
      </c>
      <c r="Q1319" s="3" t="s">
        <v>200</v>
      </c>
      <c r="R1319" s="10">
        <v>2018</v>
      </c>
      <c r="W1319" t="str">
        <v>de9a3a4892ed94ca9e82655bdae1b840</v>
      </c>
    </row>
    <row r="1320" spans="1:23" hidden="1" thickBot="1" x14ac:dyDescent="0.4">
      <c r="A1320" s="8" t="s">
        <v>5103</v>
      </c>
      <c r="B1320" s="1" t="s">
        <v>17</v>
      </c>
      <c r="C1320" s="2">
        <v>43280.485462962963</v>
      </c>
      <c r="D1320" s="28">
        <v>43280</v>
      </c>
      <c r="E1320" s="28"/>
      <c r="F1320" s="5" t="s">
        <v>28</v>
      </c>
      <c r="G1320" s="1" t="s">
        <v>5104</v>
      </c>
      <c r="H1320" s="1" t="s">
        <v>5105</v>
      </c>
      <c r="I1320" s="1" t="s">
        <v>5106</v>
      </c>
      <c r="J1320" s="39">
        <v>25.99</v>
      </c>
      <c r="K1320" s="1" t="s">
        <v>32</v>
      </c>
      <c r="L1320" s="1" t="s">
        <v>118</v>
      </c>
      <c r="M1320" s="1" t="s">
        <v>24</v>
      </c>
      <c r="N1320" s="1" t="s">
        <v>90</v>
      </c>
      <c r="O1320" s="1" t="s">
        <v>24</v>
      </c>
      <c r="P1320" s="7">
        <v>6</v>
      </c>
      <c r="Q1320" s="3" t="s">
        <v>57</v>
      </c>
      <c r="R1320" s="10">
        <v>2018</v>
      </c>
      <c r="W1320" t="str">
        <v>b65e9f6d886f2fd5807096ed8f4a72fc</v>
      </c>
    </row>
    <row r="1321" spans="1:23" hidden="1" thickBot="1" x14ac:dyDescent="0.4">
      <c r="A1321" s="8" t="s">
        <v>5107</v>
      </c>
      <c r="B1321" s="1" t="s">
        <v>17</v>
      </c>
      <c r="C1321" s="2">
        <v>43279.564467592594</v>
      </c>
      <c r="D1321" s="28">
        <v>43279</v>
      </c>
      <c r="E1321" s="28"/>
      <c r="F1321" s="5" t="s">
        <v>28</v>
      </c>
      <c r="G1321" s="1" t="s">
        <v>2326</v>
      </c>
      <c r="H1321" s="1" t="s">
        <v>122</v>
      </c>
      <c r="I1321" s="1" t="s">
        <v>5108</v>
      </c>
      <c r="J1321" s="39">
        <v>104.9</v>
      </c>
      <c r="K1321" s="1" t="s">
        <v>124</v>
      </c>
      <c r="L1321" s="1" t="s">
        <v>5109</v>
      </c>
      <c r="M1321" s="1" t="s">
        <v>126</v>
      </c>
      <c r="N1321" s="1" t="s">
        <v>127</v>
      </c>
      <c r="O1321" s="1" t="s">
        <v>24</v>
      </c>
      <c r="P1321" s="7">
        <v>6</v>
      </c>
      <c r="Q1321" s="3" t="s">
        <v>57</v>
      </c>
      <c r="R1321" s="10">
        <v>2018</v>
      </c>
      <c r="W1321" t="str">
        <v>685f8172db0440c031fefe2081cbef7f</v>
      </c>
    </row>
    <row r="1322" spans="1:23" hidden="1" thickBot="1" x14ac:dyDescent="0.4">
      <c r="A1322" s="8" t="s">
        <v>5110</v>
      </c>
      <c r="B1322" s="1" t="s">
        <v>17</v>
      </c>
      <c r="C1322" s="2">
        <v>43120.485069444447</v>
      </c>
      <c r="D1322" s="28">
        <v>43120</v>
      </c>
      <c r="E1322" s="28"/>
      <c r="F1322" s="5" t="s">
        <v>28</v>
      </c>
      <c r="G1322" s="1" t="s">
        <v>5111</v>
      </c>
      <c r="H1322" s="1" t="s">
        <v>338</v>
      </c>
      <c r="I1322" s="1" t="s">
        <v>5112</v>
      </c>
      <c r="J1322" s="39">
        <v>199</v>
      </c>
      <c r="K1322" s="1" t="s">
        <v>124</v>
      </c>
      <c r="L1322" s="1" t="s">
        <v>5113</v>
      </c>
      <c r="M1322" s="1" t="s">
        <v>859</v>
      </c>
      <c r="N1322" s="1" t="s">
        <v>50</v>
      </c>
      <c r="O1322" s="1" t="s">
        <v>24</v>
      </c>
      <c r="P1322" s="7">
        <v>1</v>
      </c>
      <c r="Q1322" s="3" t="s">
        <v>107</v>
      </c>
      <c r="R1322" s="10">
        <v>2018</v>
      </c>
      <c r="W1322" t="str">
        <v>67009d1f213f762960c97b4f8629159c</v>
      </c>
    </row>
    <row r="1323" spans="1:23" hidden="1" thickBot="1" x14ac:dyDescent="0.4">
      <c r="A1323" s="8" t="s">
        <v>5114</v>
      </c>
      <c r="B1323" s="1" t="s">
        <v>17</v>
      </c>
      <c r="C1323" s="2">
        <v>43047.747361111113</v>
      </c>
      <c r="D1323" s="28">
        <v>43047</v>
      </c>
      <c r="E1323" s="28"/>
      <c r="F1323" s="5" t="s">
        <v>28</v>
      </c>
      <c r="G1323" s="1" t="s">
        <v>5115</v>
      </c>
      <c r="H1323" s="1" t="s">
        <v>5116</v>
      </c>
      <c r="I1323" s="1" t="s">
        <v>5117</v>
      </c>
      <c r="J1323" s="39">
        <v>59.9</v>
      </c>
      <c r="K1323" s="1" t="s">
        <v>22</v>
      </c>
      <c r="L1323" s="1" t="s">
        <v>34</v>
      </c>
      <c r="M1323" s="1" t="s">
        <v>35</v>
      </c>
      <c r="N1323" s="1" t="s">
        <v>118</v>
      </c>
      <c r="O1323" s="1" t="s">
        <v>24</v>
      </c>
      <c r="P1323" s="7">
        <v>11</v>
      </c>
      <c r="Q1323" s="3" t="s">
        <v>99</v>
      </c>
      <c r="R1323" s="10">
        <v>2017</v>
      </c>
      <c r="W1323" t="str">
        <v>e422d0e263d60b29075b7369ade6ace3</v>
      </c>
    </row>
    <row r="1324" spans="1:23" hidden="1" thickBot="1" x14ac:dyDescent="0.4">
      <c r="A1324" s="8" t="s">
        <v>5118</v>
      </c>
      <c r="B1324" s="1" t="s">
        <v>17</v>
      </c>
      <c r="C1324" s="2">
        <v>43218.444745370369</v>
      </c>
      <c r="D1324" s="28">
        <v>43218</v>
      </c>
      <c r="E1324" s="28"/>
      <c r="F1324" s="5" t="s">
        <v>28</v>
      </c>
      <c r="G1324" s="1" t="s">
        <v>4357</v>
      </c>
      <c r="H1324" s="1" t="s">
        <v>699</v>
      </c>
      <c r="I1324" s="1" t="s">
        <v>5119</v>
      </c>
      <c r="J1324" s="39">
        <v>148</v>
      </c>
      <c r="K1324" s="1" t="s">
        <v>249</v>
      </c>
      <c r="L1324" s="1" t="s">
        <v>1197</v>
      </c>
      <c r="M1324" s="1" t="s">
        <v>24</v>
      </c>
      <c r="N1324" s="1" t="s">
        <v>77</v>
      </c>
      <c r="O1324" s="1" t="s">
        <v>78</v>
      </c>
      <c r="P1324" s="7">
        <v>4</v>
      </c>
      <c r="Q1324" s="3" t="s">
        <v>36</v>
      </c>
      <c r="R1324" s="10">
        <v>2018</v>
      </c>
      <c r="W1324" t="str">
        <v>7511b74731e2d79ebe5d9ad5d6c55a15</v>
      </c>
    </row>
    <row r="1325" spans="1:23" hidden="1" thickBot="1" x14ac:dyDescent="0.4">
      <c r="A1325" s="8" t="s">
        <v>5120</v>
      </c>
      <c r="B1325" s="1" t="s">
        <v>17</v>
      </c>
      <c r="C1325" s="2">
        <v>43250.537581018521</v>
      </c>
      <c r="D1325" s="28">
        <v>43250</v>
      </c>
      <c r="E1325" s="28"/>
      <c r="F1325" s="5" t="s">
        <v>28</v>
      </c>
      <c r="G1325" s="1" t="s">
        <v>5121</v>
      </c>
      <c r="H1325" s="1" t="s">
        <v>507</v>
      </c>
      <c r="I1325" s="1" t="s">
        <v>5122</v>
      </c>
      <c r="J1325" s="39">
        <v>38.9</v>
      </c>
      <c r="K1325" s="1" t="s">
        <v>222</v>
      </c>
      <c r="L1325" s="1" t="s">
        <v>5123</v>
      </c>
      <c r="M1325" s="1" t="s">
        <v>78</v>
      </c>
      <c r="N1325" s="1" t="s">
        <v>43</v>
      </c>
      <c r="O1325" s="1" t="s">
        <v>24</v>
      </c>
      <c r="P1325" s="7">
        <v>5</v>
      </c>
      <c r="Q1325" s="3" t="s">
        <v>26</v>
      </c>
      <c r="R1325" s="10">
        <v>2018</v>
      </c>
      <c r="W1325" t="str">
        <v>cc812bc2c7f8350a08add17abe7bcc84</v>
      </c>
    </row>
    <row r="1326" spans="1:23" hidden="1" thickBot="1" x14ac:dyDescent="0.4">
      <c r="A1326" s="8" t="s">
        <v>5124</v>
      </c>
      <c r="B1326" s="1" t="s">
        <v>17</v>
      </c>
      <c r="C1326" s="2">
        <v>43176.754664351851</v>
      </c>
      <c r="D1326" s="28">
        <v>43176</v>
      </c>
      <c r="E1326" s="28"/>
      <c r="F1326" s="5" t="s">
        <v>28</v>
      </c>
      <c r="G1326" s="4" t="s">
        <v>5125</v>
      </c>
      <c r="H1326" s="1" t="s">
        <v>297</v>
      </c>
      <c r="I1326" s="1" t="s">
        <v>5126</v>
      </c>
      <c r="J1326" s="39">
        <v>189.99</v>
      </c>
      <c r="K1326" s="1" t="s">
        <v>411</v>
      </c>
      <c r="L1326" s="1" t="s">
        <v>5127</v>
      </c>
      <c r="M1326" s="1" t="s">
        <v>540</v>
      </c>
      <c r="N1326" s="1" t="s">
        <v>132</v>
      </c>
      <c r="O1326" s="1" t="s">
        <v>24</v>
      </c>
      <c r="P1326" s="7">
        <v>3</v>
      </c>
      <c r="Q1326" s="3" t="s">
        <v>200</v>
      </c>
      <c r="R1326" s="10">
        <v>2018</v>
      </c>
      <c r="W1326" t="str">
        <v>f5f66dabc756cc0fc7a3ef8832233715</v>
      </c>
    </row>
    <row r="1327" spans="1:23" hidden="1" thickBot="1" x14ac:dyDescent="0.4">
      <c r="A1327" s="8" t="s">
        <v>5128</v>
      </c>
      <c r="B1327" s="1" t="s">
        <v>17</v>
      </c>
      <c r="C1327" s="2">
        <v>43172.908993055556</v>
      </c>
      <c r="D1327" s="28">
        <v>43172</v>
      </c>
      <c r="E1327" s="28"/>
      <c r="F1327" s="5" t="s">
        <v>28</v>
      </c>
      <c r="G1327" s="1" t="s">
        <v>5129</v>
      </c>
      <c r="H1327" s="1" t="s">
        <v>473</v>
      </c>
      <c r="I1327" s="1" t="s">
        <v>5130</v>
      </c>
      <c r="J1327" s="39">
        <v>249.9</v>
      </c>
      <c r="K1327" s="1" t="s">
        <v>32</v>
      </c>
      <c r="L1327" s="1" t="s">
        <v>23</v>
      </c>
      <c r="M1327" s="1" t="s">
        <v>24</v>
      </c>
      <c r="N1327" s="1" t="s">
        <v>350</v>
      </c>
      <c r="O1327" s="1" t="s">
        <v>35</v>
      </c>
      <c r="P1327" s="7">
        <v>3</v>
      </c>
      <c r="Q1327" s="3" t="s">
        <v>200</v>
      </c>
      <c r="R1327" s="10">
        <v>2018</v>
      </c>
      <c r="W1327" t="str">
        <v>0fa1fab1d7c1211c824596ed5e111e3c</v>
      </c>
    </row>
    <row r="1328" spans="1:23" hidden="1" thickBot="1" x14ac:dyDescent="0.4">
      <c r="A1328" s="8" t="s">
        <v>5131</v>
      </c>
      <c r="B1328" s="1" t="s">
        <v>1511</v>
      </c>
      <c r="C1328" s="2">
        <v>42901.73228009259</v>
      </c>
      <c r="D1328" s="28">
        <v>42901</v>
      </c>
      <c r="E1328" s="28"/>
      <c r="F1328" s="5" t="s">
        <v>28</v>
      </c>
      <c r="G1328" s="1" t="s">
        <v>5132</v>
      </c>
      <c r="H1328" s="1" t="s">
        <v>5133</v>
      </c>
      <c r="I1328" s="1" t="s">
        <v>5134</v>
      </c>
      <c r="J1328" s="39">
        <v>40</v>
      </c>
      <c r="K1328" s="1" t="s">
        <v>104</v>
      </c>
      <c r="L1328" s="1" t="s">
        <v>939</v>
      </c>
      <c r="M1328" s="1" t="s">
        <v>24</v>
      </c>
      <c r="N1328" s="1" t="s">
        <v>2603</v>
      </c>
      <c r="O1328" s="1" t="s">
        <v>24</v>
      </c>
      <c r="P1328" s="7">
        <v>6</v>
      </c>
      <c r="Q1328" s="3" t="s">
        <v>119</v>
      </c>
      <c r="R1328" s="10">
        <v>2017</v>
      </c>
      <c r="W1328" t="str">
        <v>9512251cbae0778ea863f6242d3e5789</v>
      </c>
    </row>
    <row r="1329" spans="1:23" hidden="1" thickBot="1" x14ac:dyDescent="0.4">
      <c r="A1329" s="8" t="s">
        <v>5135</v>
      </c>
      <c r="B1329" s="1" t="s">
        <v>17</v>
      </c>
      <c r="C1329" s="2">
        <v>43136.810185185182</v>
      </c>
      <c r="D1329" s="28">
        <v>43136</v>
      </c>
      <c r="E1329" s="28"/>
      <c r="F1329" s="5" t="s">
        <v>28</v>
      </c>
      <c r="G1329" s="1" t="s">
        <v>5136</v>
      </c>
      <c r="H1329" s="1" t="s">
        <v>4309</v>
      </c>
      <c r="I1329" s="1" t="s">
        <v>5137</v>
      </c>
      <c r="J1329" s="39">
        <v>199.9</v>
      </c>
      <c r="K1329" s="1" t="s">
        <v>96</v>
      </c>
      <c r="L1329" s="1" t="s">
        <v>34</v>
      </c>
      <c r="M1329" s="1" t="s">
        <v>35</v>
      </c>
      <c r="N1329" s="1" t="s">
        <v>534</v>
      </c>
      <c r="O1329" s="1" t="s">
        <v>24</v>
      </c>
      <c r="P1329" s="7">
        <v>2</v>
      </c>
      <c r="Q1329" s="3" t="s">
        <v>69</v>
      </c>
      <c r="R1329" s="10">
        <v>2018</v>
      </c>
      <c r="W1329" t="str">
        <v>4e74c91d859c944fa7c652b9f05f7fce</v>
      </c>
    </row>
    <row r="1330" spans="1:23" hidden="1" thickBot="1" x14ac:dyDescent="0.4">
      <c r="A1330" s="8" t="s">
        <v>5138</v>
      </c>
      <c r="B1330" s="1" t="s">
        <v>17</v>
      </c>
      <c r="C1330" s="2">
        <v>43180.957662037035</v>
      </c>
      <c r="D1330" s="28">
        <v>43180</v>
      </c>
      <c r="E1330" s="28"/>
      <c r="F1330" s="5" t="s">
        <v>28</v>
      </c>
      <c r="G1330" s="1" t="s">
        <v>5139</v>
      </c>
      <c r="H1330" s="1" t="s">
        <v>20</v>
      </c>
      <c r="I1330" s="1" t="s">
        <v>5140</v>
      </c>
      <c r="J1330" s="39">
        <v>116.99</v>
      </c>
      <c r="K1330" s="1" t="s">
        <v>681</v>
      </c>
      <c r="L1330" s="1" t="s">
        <v>5141</v>
      </c>
      <c r="M1330" s="1" t="s">
        <v>85</v>
      </c>
      <c r="N1330" s="1" t="s">
        <v>25</v>
      </c>
      <c r="O1330" s="1" t="s">
        <v>24</v>
      </c>
      <c r="P1330" s="7">
        <v>3</v>
      </c>
      <c r="Q1330" s="3" t="s">
        <v>200</v>
      </c>
      <c r="R1330" s="10">
        <v>2018</v>
      </c>
      <c r="W1330" t="str">
        <v>203b4c4ffae20ac2c0e84994938927aa</v>
      </c>
    </row>
    <row r="1331" spans="1:23" hidden="1" thickBot="1" x14ac:dyDescent="0.4">
      <c r="A1331" s="8" t="s">
        <v>5142</v>
      </c>
      <c r="B1331" s="1" t="s">
        <v>17</v>
      </c>
      <c r="C1331" s="2">
        <v>42860.373090277775</v>
      </c>
      <c r="D1331" s="28">
        <v>42860</v>
      </c>
      <c r="E1331" s="28"/>
      <c r="F1331" s="5" t="s">
        <v>28</v>
      </c>
      <c r="G1331" s="1" t="s">
        <v>5143</v>
      </c>
      <c r="H1331" s="4" t="s">
        <v>5144</v>
      </c>
      <c r="I1331" s="1" t="s">
        <v>5145</v>
      </c>
      <c r="J1331" s="39">
        <v>5.9</v>
      </c>
      <c r="K1331" s="1" t="s">
        <v>1247</v>
      </c>
      <c r="L1331" s="1" t="s">
        <v>5146</v>
      </c>
      <c r="M1331" s="1" t="s">
        <v>78</v>
      </c>
      <c r="N1331" s="1" t="s">
        <v>50</v>
      </c>
      <c r="O1331" s="1" t="s">
        <v>24</v>
      </c>
      <c r="P1331" s="7">
        <v>5</v>
      </c>
      <c r="Q1331" s="3" t="s">
        <v>185</v>
      </c>
      <c r="R1331" s="10">
        <v>2017</v>
      </c>
      <c r="W1331" t="str">
        <v>46a09de362c7550f138187deacc9f840</v>
      </c>
    </row>
    <row r="1332" spans="1:23" hidden="1" thickBot="1" x14ac:dyDescent="0.4">
      <c r="A1332" s="8" t="s">
        <v>5147</v>
      </c>
      <c r="B1332" s="1" t="s">
        <v>1511</v>
      </c>
      <c r="C1332" s="2">
        <v>42878.718726851854</v>
      </c>
      <c r="D1332" s="28">
        <v>42878</v>
      </c>
      <c r="E1332" s="28"/>
      <c r="F1332" s="5" t="s">
        <v>71</v>
      </c>
      <c r="G1332" s="1" t="s">
        <v>5148</v>
      </c>
      <c r="H1332" s="1" t="s">
        <v>5149</v>
      </c>
      <c r="I1332" s="1" t="s">
        <v>5150</v>
      </c>
      <c r="J1332" s="39">
        <v>34.5</v>
      </c>
      <c r="K1332" s="1" t="s">
        <v>75</v>
      </c>
      <c r="L1332" s="1" t="s">
        <v>23</v>
      </c>
      <c r="M1332" s="1" t="s">
        <v>24</v>
      </c>
      <c r="N1332" s="1" t="s">
        <v>50</v>
      </c>
      <c r="O1332" s="1" t="s">
        <v>24</v>
      </c>
      <c r="P1332" s="7">
        <v>5</v>
      </c>
      <c r="Q1332" s="3" t="s">
        <v>185</v>
      </c>
      <c r="R1332" s="10">
        <v>2017</v>
      </c>
      <c r="W1332" t="str">
        <v>d98c5ae5ced12b3d997f7b614a8f1bb7</v>
      </c>
    </row>
    <row r="1333" spans="1:23" hidden="1" thickBot="1" x14ac:dyDescent="0.4">
      <c r="A1333" s="8" t="s">
        <v>5151</v>
      </c>
      <c r="B1333" s="1" t="s">
        <v>17</v>
      </c>
      <c r="C1333" s="2">
        <v>42885.94971064815</v>
      </c>
      <c r="D1333" s="28">
        <v>42885</v>
      </c>
      <c r="E1333" s="28"/>
      <c r="F1333" s="5" t="s">
        <v>28</v>
      </c>
      <c r="G1333" s="1" t="s">
        <v>5152</v>
      </c>
      <c r="H1333" s="1" t="s">
        <v>5153</v>
      </c>
      <c r="I1333" s="1" t="s">
        <v>5154</v>
      </c>
      <c r="J1333" s="39">
        <v>46.99</v>
      </c>
      <c r="K1333" s="1" t="s">
        <v>55</v>
      </c>
      <c r="L1333" s="1" t="s">
        <v>76</v>
      </c>
      <c r="M1333" s="1" t="s">
        <v>24</v>
      </c>
      <c r="N1333" s="1" t="s">
        <v>1084</v>
      </c>
      <c r="O1333" s="1" t="s">
        <v>85</v>
      </c>
      <c r="P1333" s="7">
        <v>5</v>
      </c>
      <c r="Q1333" s="3" t="s">
        <v>185</v>
      </c>
      <c r="R1333" s="10">
        <v>2017</v>
      </c>
      <c r="W1333" t="str">
        <v>de9330ec1dd0af0751b5c24b612917d0</v>
      </c>
    </row>
    <row r="1334" spans="1:23" hidden="1" thickBot="1" x14ac:dyDescent="0.4">
      <c r="A1334" s="8" t="s">
        <v>5155</v>
      </c>
      <c r="B1334" s="1" t="s">
        <v>17</v>
      </c>
      <c r="C1334" s="2">
        <v>43133.635266203702</v>
      </c>
      <c r="D1334" s="28">
        <v>43133</v>
      </c>
      <c r="E1334" s="28"/>
      <c r="F1334" s="5" t="s">
        <v>28</v>
      </c>
      <c r="G1334" s="1" t="s">
        <v>5156</v>
      </c>
      <c r="H1334" s="1" t="s">
        <v>829</v>
      </c>
      <c r="I1334" s="1" t="s">
        <v>5157</v>
      </c>
      <c r="J1334" s="39">
        <v>49.9</v>
      </c>
      <c r="K1334" s="1" t="s">
        <v>616</v>
      </c>
      <c r="L1334" s="1" t="s">
        <v>1667</v>
      </c>
      <c r="M1334" s="1" t="s">
        <v>85</v>
      </c>
      <c r="N1334" s="1" t="s">
        <v>831</v>
      </c>
      <c r="O1334" s="1" t="s">
        <v>126</v>
      </c>
      <c r="P1334" s="7">
        <v>2</v>
      </c>
      <c r="Q1334" s="3" t="s">
        <v>69</v>
      </c>
      <c r="R1334" s="10">
        <v>2018</v>
      </c>
      <c r="W1334" t="str">
        <v>42f411d422812629088893b1dcbc9749</v>
      </c>
    </row>
    <row r="1335" spans="1:23" hidden="1" thickBot="1" x14ac:dyDescent="0.4">
      <c r="A1335" s="8" t="s">
        <v>5158</v>
      </c>
      <c r="B1335" s="1" t="s">
        <v>17</v>
      </c>
      <c r="C1335" s="2">
        <v>43272.38077546296</v>
      </c>
      <c r="D1335" s="28">
        <v>43272</v>
      </c>
      <c r="E1335" s="28"/>
      <c r="F1335" s="5" t="s">
        <v>28</v>
      </c>
      <c r="G1335" s="1" t="s">
        <v>5159</v>
      </c>
      <c r="H1335" s="1" t="s">
        <v>422</v>
      </c>
      <c r="I1335" s="1" t="s">
        <v>5160</v>
      </c>
      <c r="J1335" s="39">
        <v>155</v>
      </c>
      <c r="K1335" s="1" t="s">
        <v>124</v>
      </c>
      <c r="L1335" s="1" t="s">
        <v>5161</v>
      </c>
      <c r="M1335" s="1" t="s">
        <v>488</v>
      </c>
      <c r="N1335" s="1" t="s">
        <v>199</v>
      </c>
      <c r="O1335" s="1" t="s">
        <v>24</v>
      </c>
      <c r="P1335" s="7">
        <v>6</v>
      </c>
      <c r="Q1335" s="3" t="s">
        <v>57</v>
      </c>
      <c r="R1335" s="10">
        <v>2018</v>
      </c>
      <c r="W1335" t="str">
        <v>ead4584d779958e7605fe628d3f253f0</v>
      </c>
    </row>
    <row r="1336" spans="1:23" hidden="1" thickBot="1" x14ac:dyDescent="0.4">
      <c r="A1336" s="8" t="s">
        <v>5162</v>
      </c>
      <c r="B1336" s="1" t="s">
        <v>17</v>
      </c>
      <c r="C1336" s="2">
        <v>43158.450196759259</v>
      </c>
      <c r="D1336" s="28">
        <v>43158</v>
      </c>
      <c r="E1336" s="28"/>
      <c r="F1336" s="5" t="s">
        <v>28</v>
      </c>
      <c r="G1336" s="1" t="s">
        <v>5163</v>
      </c>
      <c r="H1336" s="1" t="s">
        <v>1300</v>
      </c>
      <c r="I1336" s="1" t="s">
        <v>5164</v>
      </c>
      <c r="J1336" s="39">
        <v>24.99</v>
      </c>
      <c r="K1336" s="1" t="s">
        <v>429</v>
      </c>
      <c r="L1336" s="1" t="s">
        <v>5165</v>
      </c>
      <c r="M1336" s="1" t="s">
        <v>183</v>
      </c>
      <c r="N1336" s="1" t="s">
        <v>50</v>
      </c>
      <c r="O1336" s="1" t="s">
        <v>24</v>
      </c>
      <c r="P1336" s="7">
        <v>2</v>
      </c>
      <c r="Q1336" s="3" t="s">
        <v>69</v>
      </c>
      <c r="R1336" s="10">
        <v>2018</v>
      </c>
      <c r="W1336" t="str">
        <v>c3911802445a557d4e9a4c2f2328de0c</v>
      </c>
    </row>
    <row r="1337" spans="1:23" hidden="1" thickBot="1" x14ac:dyDescent="0.4">
      <c r="A1337" s="8" t="s">
        <v>5166</v>
      </c>
      <c r="B1337" s="1" t="s">
        <v>17</v>
      </c>
      <c r="C1337" s="2">
        <v>43329.866041666668</v>
      </c>
      <c r="D1337" s="28">
        <v>43329</v>
      </c>
      <c r="E1337" s="28"/>
      <c r="F1337" s="5" t="s">
        <v>18</v>
      </c>
      <c r="G1337" s="1" t="s">
        <v>5167</v>
      </c>
      <c r="H1337" s="1" t="s">
        <v>4465</v>
      </c>
      <c r="I1337" s="1" t="s">
        <v>5168</v>
      </c>
      <c r="J1337" s="39">
        <v>28.45</v>
      </c>
      <c r="K1337" s="1" t="s">
        <v>3473</v>
      </c>
      <c r="L1337" s="1" t="s">
        <v>3708</v>
      </c>
      <c r="M1337" s="1" t="s">
        <v>1146</v>
      </c>
      <c r="N1337" s="1" t="s">
        <v>1667</v>
      </c>
      <c r="O1337" s="1" t="s">
        <v>85</v>
      </c>
      <c r="P1337" s="7">
        <v>8</v>
      </c>
      <c r="Q1337" s="3" t="s">
        <v>234</v>
      </c>
      <c r="R1337" s="10">
        <v>2018</v>
      </c>
      <c r="W1337" t="str">
        <v>6616fa4c89b8bf2a7e17271cdc542fca</v>
      </c>
    </row>
    <row r="1338" spans="1:23" hidden="1" thickBot="1" x14ac:dyDescent="0.4">
      <c r="A1338" s="8" t="s">
        <v>5169</v>
      </c>
      <c r="B1338" s="1" t="s">
        <v>17</v>
      </c>
      <c r="C1338" s="2">
        <v>43146.779849537037</v>
      </c>
      <c r="D1338" s="28">
        <v>43146</v>
      </c>
      <c r="E1338" s="28"/>
      <c r="F1338" s="5" t="s">
        <v>28</v>
      </c>
      <c r="G1338" s="1" t="s">
        <v>1973</v>
      </c>
      <c r="H1338" s="1" t="s">
        <v>1863</v>
      </c>
      <c r="I1338" s="1" t="s">
        <v>5170</v>
      </c>
      <c r="J1338" s="39">
        <v>48.9</v>
      </c>
      <c r="K1338" s="1" t="s">
        <v>299</v>
      </c>
      <c r="L1338" s="1" t="s">
        <v>3197</v>
      </c>
      <c r="M1338" s="1" t="s">
        <v>1146</v>
      </c>
      <c r="N1338" s="1" t="s">
        <v>696</v>
      </c>
      <c r="O1338" s="1" t="s">
        <v>24</v>
      </c>
      <c r="P1338" s="7">
        <v>2</v>
      </c>
      <c r="Q1338" s="3" t="s">
        <v>69</v>
      </c>
      <c r="R1338" s="10">
        <v>2018</v>
      </c>
      <c r="W1338" t="str">
        <v>e91f0371e8b0883c1d93f1e2ceb84e98</v>
      </c>
    </row>
    <row r="1339" spans="1:23" hidden="1" thickBot="1" x14ac:dyDescent="0.4">
      <c r="A1339" s="8" t="s">
        <v>5171</v>
      </c>
      <c r="B1339" s="1" t="s">
        <v>17</v>
      </c>
      <c r="C1339" s="2">
        <v>43242.968402777777</v>
      </c>
      <c r="D1339" s="28">
        <v>43242</v>
      </c>
      <c r="E1339" s="28"/>
      <c r="F1339" s="5" t="s">
        <v>28</v>
      </c>
      <c r="G1339" s="1" t="s">
        <v>5172</v>
      </c>
      <c r="H1339" s="1" t="s">
        <v>1224</v>
      </c>
      <c r="I1339" s="1" t="s">
        <v>5173</v>
      </c>
      <c r="J1339" s="39">
        <v>99.9</v>
      </c>
      <c r="K1339" s="1" t="s">
        <v>22</v>
      </c>
      <c r="L1339" s="1" t="s">
        <v>1430</v>
      </c>
      <c r="M1339" s="1" t="s">
        <v>85</v>
      </c>
      <c r="N1339" s="1" t="s">
        <v>143</v>
      </c>
      <c r="O1339" s="1" t="s">
        <v>78</v>
      </c>
      <c r="P1339" s="7">
        <v>5</v>
      </c>
      <c r="Q1339" s="3" t="s">
        <v>26</v>
      </c>
      <c r="R1339" s="10">
        <v>2018</v>
      </c>
      <c r="W1339" t="str">
        <v>4887f9be54f6d2f1df67e5f7ca46216b</v>
      </c>
    </row>
    <row r="1340" spans="1:23" hidden="1" thickBot="1" x14ac:dyDescent="0.4">
      <c r="A1340" s="8" t="s">
        <v>5174</v>
      </c>
      <c r="B1340" s="1" t="s">
        <v>17</v>
      </c>
      <c r="C1340" s="2">
        <v>43126.602060185185</v>
      </c>
      <c r="D1340" s="28">
        <v>43126</v>
      </c>
      <c r="E1340" s="28"/>
      <c r="F1340" s="5" t="s">
        <v>28</v>
      </c>
      <c r="G1340" s="1" t="s">
        <v>665</v>
      </c>
      <c r="H1340" s="1" t="s">
        <v>3842</v>
      </c>
      <c r="I1340" s="1" t="s">
        <v>5175</v>
      </c>
      <c r="J1340" s="39">
        <v>89.49</v>
      </c>
      <c r="K1340" s="1" t="s">
        <v>75</v>
      </c>
      <c r="L1340" s="1" t="s">
        <v>1937</v>
      </c>
      <c r="M1340" s="1" t="s">
        <v>24</v>
      </c>
      <c r="N1340" s="1" t="s">
        <v>565</v>
      </c>
      <c r="O1340" s="1" t="s">
        <v>24</v>
      </c>
      <c r="P1340" s="7">
        <v>1</v>
      </c>
      <c r="Q1340" s="3" t="s">
        <v>107</v>
      </c>
      <c r="R1340" s="10">
        <v>2018</v>
      </c>
      <c r="W1340" t="str">
        <v>e8cf1ea2e67a4904539450c50755d2ef</v>
      </c>
    </row>
    <row r="1341" spans="1:23" hidden="1" thickBot="1" x14ac:dyDescent="0.4">
      <c r="A1341" s="8" t="s">
        <v>5176</v>
      </c>
      <c r="B1341" s="1" t="s">
        <v>17</v>
      </c>
      <c r="C1341" s="2">
        <v>43206.622187499997</v>
      </c>
      <c r="D1341" s="28">
        <v>43206</v>
      </c>
      <c r="E1341" s="28"/>
      <c r="F1341" s="5" t="s">
        <v>28</v>
      </c>
      <c r="G1341" s="1" t="s">
        <v>5177</v>
      </c>
      <c r="H1341" s="1" t="s">
        <v>812</v>
      </c>
      <c r="I1341" s="1" t="s">
        <v>5178</v>
      </c>
      <c r="J1341" s="39">
        <v>135</v>
      </c>
      <c r="K1341" s="1" t="s">
        <v>75</v>
      </c>
      <c r="L1341" s="1" t="s">
        <v>1436</v>
      </c>
      <c r="M1341" s="1" t="s">
        <v>78</v>
      </c>
      <c r="N1341" s="1" t="s">
        <v>105</v>
      </c>
      <c r="O1341" s="1" t="s">
        <v>106</v>
      </c>
      <c r="P1341" s="7">
        <v>4</v>
      </c>
      <c r="Q1341" s="3" t="s">
        <v>36</v>
      </c>
      <c r="R1341" s="10">
        <v>2018</v>
      </c>
      <c r="W1341" t="str">
        <v>e86b5488ccde343ba8b2e2c72eaa74df</v>
      </c>
    </row>
    <row r="1342" spans="1:23" hidden="1" thickBot="1" x14ac:dyDescent="0.4">
      <c r="A1342" s="8" t="s">
        <v>5179</v>
      </c>
      <c r="B1342" s="1" t="s">
        <v>17</v>
      </c>
      <c r="C1342" s="2">
        <v>43245.864212962966</v>
      </c>
      <c r="D1342" s="28">
        <v>43245</v>
      </c>
      <c r="E1342" s="28"/>
      <c r="F1342" s="5" t="s">
        <v>71</v>
      </c>
      <c r="G1342" s="1" t="s">
        <v>5180</v>
      </c>
      <c r="H1342" s="1" t="s">
        <v>174</v>
      </c>
      <c r="I1342" s="1" t="s">
        <v>5181</v>
      </c>
      <c r="J1342" s="39">
        <v>35</v>
      </c>
      <c r="K1342" s="1" t="s">
        <v>22</v>
      </c>
      <c r="L1342" s="1" t="s">
        <v>5182</v>
      </c>
      <c r="M1342" s="1" t="s">
        <v>126</v>
      </c>
      <c r="N1342" s="1" t="s">
        <v>50</v>
      </c>
      <c r="O1342" s="1" t="s">
        <v>24</v>
      </c>
      <c r="P1342" s="7">
        <v>5</v>
      </c>
      <c r="Q1342" s="3" t="s">
        <v>26</v>
      </c>
      <c r="R1342" s="10">
        <v>2018</v>
      </c>
      <c r="W1342" t="str">
        <v>bd53eaf563a119c58bdf9a9d5b8cd012</v>
      </c>
    </row>
    <row r="1343" spans="1:23" hidden="1" thickBot="1" x14ac:dyDescent="0.4">
      <c r="A1343" s="8" t="s">
        <v>5183</v>
      </c>
      <c r="B1343" s="1" t="s">
        <v>17</v>
      </c>
      <c r="C1343" s="2">
        <v>43083.427627314813</v>
      </c>
      <c r="D1343" s="28">
        <v>43083</v>
      </c>
      <c r="E1343" s="28"/>
      <c r="F1343" s="5" t="s">
        <v>28</v>
      </c>
      <c r="G1343" s="1" t="s">
        <v>5184</v>
      </c>
      <c r="H1343" s="1" t="s">
        <v>498</v>
      </c>
      <c r="I1343" s="1" t="s">
        <v>5185</v>
      </c>
      <c r="J1343" s="39">
        <v>559</v>
      </c>
      <c r="K1343" s="1" t="s">
        <v>227</v>
      </c>
      <c r="L1343" s="1" t="s">
        <v>118</v>
      </c>
      <c r="M1343" s="1" t="s">
        <v>24</v>
      </c>
      <c r="N1343" s="1" t="s">
        <v>194</v>
      </c>
      <c r="O1343" s="1" t="s">
        <v>126</v>
      </c>
      <c r="P1343" s="7">
        <v>12</v>
      </c>
      <c r="Q1343" s="3" t="s">
        <v>138</v>
      </c>
      <c r="R1343" s="10">
        <v>2017</v>
      </c>
      <c r="W1343" t="str">
        <v>8cb5fe50fcb1a1155fa2f27857895eaf</v>
      </c>
    </row>
    <row r="1344" spans="1:23" hidden="1" thickBot="1" x14ac:dyDescent="0.4">
      <c r="A1344" s="8" t="s">
        <v>5186</v>
      </c>
      <c r="B1344" s="1" t="s">
        <v>17</v>
      </c>
      <c r="C1344" s="2">
        <v>43078.778807870367</v>
      </c>
      <c r="D1344" s="28">
        <v>43078</v>
      </c>
      <c r="E1344" s="28"/>
      <c r="F1344" s="5" t="s">
        <v>28</v>
      </c>
      <c r="G1344" s="1" t="s">
        <v>5187</v>
      </c>
      <c r="H1344" s="1" t="s">
        <v>3596</v>
      </c>
      <c r="I1344" s="1" t="s">
        <v>5188</v>
      </c>
      <c r="J1344" s="39">
        <v>49</v>
      </c>
      <c r="K1344" s="1" t="s">
        <v>41</v>
      </c>
      <c r="L1344" s="1" t="s">
        <v>23</v>
      </c>
      <c r="M1344" s="1" t="s">
        <v>24</v>
      </c>
      <c r="N1344" s="1" t="s">
        <v>1398</v>
      </c>
      <c r="O1344" s="1" t="s">
        <v>24</v>
      </c>
      <c r="P1344" s="7">
        <v>12</v>
      </c>
      <c r="Q1344" s="3" t="s">
        <v>138</v>
      </c>
      <c r="R1344" s="10">
        <v>2017</v>
      </c>
      <c r="W1344" t="str">
        <v>488af1da339f776ccc9c5d4b26203cec</v>
      </c>
    </row>
    <row r="1345" spans="1:23" hidden="1" thickBot="1" x14ac:dyDescent="0.4">
      <c r="A1345" s="8" t="s">
        <v>5189</v>
      </c>
      <c r="B1345" s="1" t="s">
        <v>17</v>
      </c>
      <c r="C1345" s="2">
        <v>43246.767974537041</v>
      </c>
      <c r="D1345" s="28">
        <v>43246</v>
      </c>
      <c r="E1345" s="28"/>
      <c r="F1345" s="5" t="s">
        <v>28</v>
      </c>
      <c r="G1345" s="1" t="s">
        <v>5190</v>
      </c>
      <c r="H1345" s="1" t="s">
        <v>5191</v>
      </c>
      <c r="I1345" s="1" t="s">
        <v>5192</v>
      </c>
      <c r="J1345" s="39">
        <v>55</v>
      </c>
      <c r="K1345" s="1" t="s">
        <v>616</v>
      </c>
      <c r="L1345" s="1" t="s">
        <v>5193</v>
      </c>
      <c r="M1345" s="1" t="s">
        <v>24</v>
      </c>
      <c r="N1345" s="1" t="s">
        <v>939</v>
      </c>
      <c r="O1345" s="1" t="s">
        <v>24</v>
      </c>
      <c r="P1345" s="7">
        <v>5</v>
      </c>
      <c r="Q1345" s="3" t="s">
        <v>26</v>
      </c>
      <c r="R1345" s="10">
        <v>2018</v>
      </c>
      <c r="W1345" t="str">
        <v>d7c663de1470a2d3671791d3f093991c</v>
      </c>
    </row>
    <row r="1346" spans="1:23" hidden="1" thickBot="1" x14ac:dyDescent="0.4">
      <c r="A1346" s="8" t="s">
        <v>5194</v>
      </c>
      <c r="B1346" s="1" t="s">
        <v>17</v>
      </c>
      <c r="C1346" s="2">
        <v>43057.953692129631</v>
      </c>
      <c r="D1346" s="28">
        <v>43057</v>
      </c>
      <c r="E1346" s="28"/>
      <c r="F1346" s="5" t="s">
        <v>28</v>
      </c>
      <c r="G1346" s="1" t="s">
        <v>5195</v>
      </c>
      <c r="H1346" s="1" t="s">
        <v>5196</v>
      </c>
      <c r="I1346" s="1" t="s">
        <v>5197</v>
      </c>
      <c r="J1346" s="39">
        <v>76.900000000000006</v>
      </c>
      <c r="K1346" s="1" t="s">
        <v>340</v>
      </c>
      <c r="L1346" s="1" t="s">
        <v>97</v>
      </c>
      <c r="M1346" s="1" t="s">
        <v>85</v>
      </c>
      <c r="N1346" s="1" t="s">
        <v>908</v>
      </c>
      <c r="O1346" s="1" t="s">
        <v>24</v>
      </c>
      <c r="P1346" s="7">
        <v>11</v>
      </c>
      <c r="Q1346" s="3" t="s">
        <v>99</v>
      </c>
      <c r="R1346" s="10">
        <v>2017</v>
      </c>
      <c r="W1346" t="str">
        <v>735c5eca158eedeb927b1278f570f6ea</v>
      </c>
    </row>
    <row r="1347" spans="1:23" hidden="1" thickBot="1" x14ac:dyDescent="0.4">
      <c r="A1347" s="8" t="s">
        <v>5198</v>
      </c>
      <c r="B1347" s="1" t="s">
        <v>17</v>
      </c>
      <c r="C1347" s="2">
        <v>43042.471770833334</v>
      </c>
      <c r="D1347" s="28">
        <v>43042</v>
      </c>
      <c r="E1347" s="28"/>
      <c r="F1347" s="5" t="s">
        <v>28</v>
      </c>
      <c r="G1347" s="1" t="s">
        <v>578</v>
      </c>
      <c r="H1347" s="1" t="s">
        <v>579</v>
      </c>
      <c r="I1347" s="1" t="s">
        <v>5199</v>
      </c>
      <c r="J1347" s="39">
        <v>610</v>
      </c>
      <c r="K1347" s="1" t="s">
        <v>249</v>
      </c>
      <c r="L1347" s="1" t="s">
        <v>23</v>
      </c>
      <c r="M1347" s="1" t="s">
        <v>24</v>
      </c>
      <c r="N1347" s="1" t="s">
        <v>424</v>
      </c>
      <c r="O1347" s="1" t="s">
        <v>24</v>
      </c>
      <c r="P1347" s="7">
        <v>11</v>
      </c>
      <c r="Q1347" s="3" t="s">
        <v>99</v>
      </c>
      <c r="R1347" s="10">
        <v>2017</v>
      </c>
      <c r="W1347" t="str">
        <v>6b8c07c310d8c6a39e79ed3d38e6578f</v>
      </c>
    </row>
    <row r="1348" spans="1:23" hidden="1" thickBot="1" x14ac:dyDescent="0.4">
      <c r="A1348" s="8" t="s">
        <v>5200</v>
      </c>
      <c r="B1348" s="1" t="s">
        <v>17</v>
      </c>
      <c r="C1348" s="2">
        <v>43310.820833333331</v>
      </c>
      <c r="D1348" s="28">
        <v>43310</v>
      </c>
      <c r="E1348" s="28"/>
      <c r="F1348" s="5" t="s">
        <v>28</v>
      </c>
      <c r="G1348" s="1" t="s">
        <v>5201</v>
      </c>
      <c r="H1348" s="1" t="s">
        <v>4081</v>
      </c>
      <c r="I1348" s="1" t="s">
        <v>5202</v>
      </c>
      <c r="J1348" s="39">
        <v>110</v>
      </c>
      <c r="K1348" s="1" t="s">
        <v>22</v>
      </c>
      <c r="L1348" s="1" t="s">
        <v>34</v>
      </c>
      <c r="M1348" s="1" t="s">
        <v>35</v>
      </c>
      <c r="N1348" s="1" t="s">
        <v>270</v>
      </c>
      <c r="O1348" s="1" t="s">
        <v>24</v>
      </c>
      <c r="P1348" s="7">
        <v>7</v>
      </c>
      <c r="Q1348" s="3" t="s">
        <v>133</v>
      </c>
      <c r="R1348" s="10">
        <v>2018</v>
      </c>
      <c r="W1348" t="str">
        <v>15c27084788815475d3d73afe7dc2330</v>
      </c>
    </row>
    <row r="1349" spans="1:23" hidden="1" thickBot="1" x14ac:dyDescent="0.4">
      <c r="A1349" s="8" t="s">
        <v>5203</v>
      </c>
      <c r="B1349" s="1" t="s">
        <v>17</v>
      </c>
      <c r="C1349" s="2">
        <v>42914.83935185185</v>
      </c>
      <c r="D1349" s="28">
        <v>42914</v>
      </c>
      <c r="E1349" s="28"/>
      <c r="F1349" s="5" t="s">
        <v>28</v>
      </c>
      <c r="G1349" s="1" t="s">
        <v>5204</v>
      </c>
      <c r="H1349" s="1" t="s">
        <v>197</v>
      </c>
      <c r="I1349" s="1" t="s">
        <v>5205</v>
      </c>
      <c r="J1349" s="39">
        <v>176</v>
      </c>
      <c r="K1349" s="1" t="s">
        <v>96</v>
      </c>
      <c r="L1349" s="1" t="s">
        <v>257</v>
      </c>
      <c r="M1349" s="1" t="s">
        <v>24</v>
      </c>
      <c r="N1349" s="1" t="s">
        <v>199</v>
      </c>
      <c r="O1349" s="1" t="s">
        <v>24</v>
      </c>
      <c r="P1349" s="7">
        <v>6</v>
      </c>
      <c r="Q1349" s="3" t="s">
        <v>119</v>
      </c>
      <c r="R1349" s="10">
        <v>2017</v>
      </c>
      <c r="W1349" t="str">
        <v>7bac976651f930dc34309b61897ce46c</v>
      </c>
    </row>
    <row r="1350" spans="1:23" thickBot="1" x14ac:dyDescent="0.4">
      <c r="A1350" s="8" t="s">
        <v>5206</v>
      </c>
      <c r="B1350" s="1" t="s">
        <v>17</v>
      </c>
      <c r="C1350" s="2">
        <v>42759.927835648145</v>
      </c>
      <c r="D1350" s="28">
        <v>42759</v>
      </c>
      <c r="E1350" s="28"/>
      <c r="F1350" s="5" t="s">
        <v>28</v>
      </c>
      <c r="G1350" s="1" t="s">
        <v>5207</v>
      </c>
      <c r="H1350" s="1" t="s">
        <v>524</v>
      </c>
      <c r="I1350" s="1" t="s">
        <v>5208</v>
      </c>
      <c r="J1350" s="39">
        <v>176.9</v>
      </c>
      <c r="K1350" s="1" t="s">
        <v>227</v>
      </c>
      <c r="L1350" s="1" t="s">
        <v>118</v>
      </c>
      <c r="M1350" s="1" t="s">
        <v>24</v>
      </c>
      <c r="N1350" s="1" t="s">
        <v>98</v>
      </c>
      <c r="O1350" s="1" t="s">
        <v>24</v>
      </c>
      <c r="P1350" s="7">
        <v>1</v>
      </c>
      <c r="Q1350" s="3" t="s">
        <v>717</v>
      </c>
      <c r="R1350" s="10">
        <v>2017</v>
      </c>
      <c r="W1350" t="str">
        <v>d81dff089ae648dacea746f77643f86e</v>
      </c>
    </row>
    <row r="1351" spans="1:23" hidden="1" thickBot="1" x14ac:dyDescent="0.4">
      <c r="A1351" s="8" t="s">
        <v>5209</v>
      </c>
      <c r="B1351" s="1" t="s">
        <v>17</v>
      </c>
      <c r="C1351" s="2">
        <v>43034.691805555558</v>
      </c>
      <c r="D1351" s="28">
        <v>43034</v>
      </c>
      <c r="E1351" s="28"/>
      <c r="F1351" s="5" t="s">
        <v>28</v>
      </c>
      <c r="G1351" s="1" t="s">
        <v>5210</v>
      </c>
      <c r="H1351" s="1" t="s">
        <v>307</v>
      </c>
      <c r="I1351" s="1" t="s">
        <v>5211</v>
      </c>
      <c r="J1351" s="39">
        <v>135</v>
      </c>
      <c r="K1351" s="1" t="s">
        <v>41</v>
      </c>
      <c r="L1351" s="1" t="s">
        <v>23</v>
      </c>
      <c r="M1351" s="1" t="s">
        <v>24</v>
      </c>
      <c r="N1351" s="1" t="s">
        <v>91</v>
      </c>
      <c r="O1351" s="1" t="s">
        <v>24</v>
      </c>
      <c r="P1351" s="7">
        <v>10</v>
      </c>
      <c r="Q1351" s="3" t="s">
        <v>366</v>
      </c>
      <c r="R1351" s="10">
        <v>2017</v>
      </c>
      <c r="W1351" t="str">
        <v>4542fb157f4694bfdef42f42edbd28aa</v>
      </c>
    </row>
    <row r="1352" spans="1:23" hidden="1" thickBot="1" x14ac:dyDescent="0.4">
      <c r="A1352" s="8" t="s">
        <v>5212</v>
      </c>
      <c r="B1352" s="1" t="s">
        <v>17</v>
      </c>
      <c r="C1352" s="2">
        <v>42963.535277777781</v>
      </c>
      <c r="D1352" s="28">
        <v>42963</v>
      </c>
      <c r="E1352" s="28"/>
      <c r="F1352" s="5" t="s">
        <v>28</v>
      </c>
      <c r="G1352" s="1" t="s">
        <v>5213</v>
      </c>
      <c r="H1352" s="1" t="s">
        <v>220</v>
      </c>
      <c r="I1352" s="1" t="s">
        <v>5214</v>
      </c>
      <c r="J1352" s="39">
        <v>64.900000000000006</v>
      </c>
      <c r="K1352" s="1" t="s">
        <v>299</v>
      </c>
      <c r="L1352" s="1" t="s">
        <v>105</v>
      </c>
      <c r="M1352" s="1" t="s">
        <v>106</v>
      </c>
      <c r="N1352" s="1" t="s">
        <v>50</v>
      </c>
      <c r="O1352" s="1" t="s">
        <v>24</v>
      </c>
      <c r="P1352" s="7">
        <v>8</v>
      </c>
      <c r="Q1352" s="3" t="s">
        <v>44</v>
      </c>
      <c r="R1352" s="10">
        <v>2017</v>
      </c>
      <c r="W1352" t="str">
        <v>4d6b1b6174b974633e2265f952e4b39c</v>
      </c>
    </row>
    <row r="1353" spans="1:23" hidden="1" thickBot="1" x14ac:dyDescent="0.4">
      <c r="A1353" s="8" t="s">
        <v>5215</v>
      </c>
      <c r="B1353" s="1" t="s">
        <v>17</v>
      </c>
      <c r="C1353" s="2">
        <v>43287.471284722225</v>
      </c>
      <c r="D1353" s="28">
        <v>43287</v>
      </c>
      <c r="E1353" s="28"/>
      <c r="F1353" s="5" t="s">
        <v>28</v>
      </c>
      <c r="G1353" s="1" t="s">
        <v>3932</v>
      </c>
      <c r="H1353" s="1" t="s">
        <v>312</v>
      </c>
      <c r="I1353" s="1" t="s">
        <v>5216</v>
      </c>
      <c r="J1353" s="39">
        <v>24.9</v>
      </c>
      <c r="K1353" s="1" t="s">
        <v>22</v>
      </c>
      <c r="L1353" s="1" t="s">
        <v>23</v>
      </c>
      <c r="M1353" s="1" t="s">
        <v>24</v>
      </c>
      <c r="N1353" s="1" t="s">
        <v>34</v>
      </c>
      <c r="O1353" s="1" t="s">
        <v>35</v>
      </c>
      <c r="P1353" s="7">
        <v>7</v>
      </c>
      <c r="Q1353" s="3" t="s">
        <v>133</v>
      </c>
      <c r="R1353" s="10">
        <v>2018</v>
      </c>
      <c r="W1353" t="str">
        <v>de219f100ebdbdc4ee87a9fa074489c8</v>
      </c>
    </row>
    <row r="1354" spans="1:23" hidden="1" thickBot="1" x14ac:dyDescent="0.4">
      <c r="A1354" s="8" t="s">
        <v>5217</v>
      </c>
      <c r="B1354" s="1" t="s">
        <v>17</v>
      </c>
      <c r="C1354" s="2">
        <v>43239.5471875</v>
      </c>
      <c r="D1354" s="28">
        <v>43239</v>
      </c>
      <c r="E1354" s="28"/>
      <c r="F1354" s="5" t="s">
        <v>18</v>
      </c>
      <c r="G1354" s="1" t="s">
        <v>5218</v>
      </c>
      <c r="H1354" s="1" t="s">
        <v>986</v>
      </c>
      <c r="I1354" s="1" t="s">
        <v>5219</v>
      </c>
      <c r="J1354" s="39">
        <v>22.6</v>
      </c>
      <c r="K1354" s="1" t="s">
        <v>256</v>
      </c>
      <c r="L1354" s="1" t="s">
        <v>34</v>
      </c>
      <c r="M1354" s="1" t="s">
        <v>35</v>
      </c>
      <c r="N1354" s="1" t="s">
        <v>155</v>
      </c>
      <c r="O1354" s="1" t="s">
        <v>24</v>
      </c>
      <c r="P1354" s="7">
        <v>5</v>
      </c>
      <c r="Q1354" s="3" t="s">
        <v>26</v>
      </c>
      <c r="R1354" s="10">
        <v>2018</v>
      </c>
      <c r="W1354" t="str">
        <v>3fc956a467f7ebdb94ce31e7ff8dd95b</v>
      </c>
    </row>
    <row r="1355" spans="1:23" hidden="1" thickBot="1" x14ac:dyDescent="0.4">
      <c r="A1355" s="8" t="s">
        <v>5220</v>
      </c>
      <c r="B1355" s="1" t="s">
        <v>17</v>
      </c>
      <c r="C1355" s="2">
        <v>43299.423090277778</v>
      </c>
      <c r="D1355" s="28">
        <v>43299</v>
      </c>
      <c r="E1355" s="28"/>
      <c r="F1355" s="5" t="s">
        <v>28</v>
      </c>
      <c r="G1355" s="1" t="s">
        <v>5221</v>
      </c>
      <c r="H1355" s="1" t="s">
        <v>5222</v>
      </c>
      <c r="I1355" s="1" t="s">
        <v>5223</v>
      </c>
      <c r="J1355" s="39">
        <v>85</v>
      </c>
      <c r="K1355" s="1" t="s">
        <v>96</v>
      </c>
      <c r="L1355" s="1" t="s">
        <v>1292</v>
      </c>
      <c r="M1355" s="1" t="s">
        <v>920</v>
      </c>
      <c r="N1355" s="1" t="s">
        <v>199</v>
      </c>
      <c r="O1355" s="1" t="s">
        <v>24</v>
      </c>
      <c r="P1355" s="7">
        <v>7</v>
      </c>
      <c r="Q1355" s="3" t="s">
        <v>133</v>
      </c>
      <c r="R1355" s="10">
        <v>2018</v>
      </c>
      <c r="W1355" t="str">
        <v>3958b17a88c13dfb60674b04bc79168c</v>
      </c>
    </row>
    <row r="1356" spans="1:23" hidden="1" thickBot="1" x14ac:dyDescent="0.4">
      <c r="A1356" s="8" t="s">
        <v>5224</v>
      </c>
      <c r="B1356" s="1" t="s">
        <v>17</v>
      </c>
      <c r="C1356" s="2">
        <v>42857.942210648151</v>
      </c>
      <c r="D1356" s="28">
        <v>42857</v>
      </c>
      <c r="E1356" s="28"/>
      <c r="F1356" s="5" t="s">
        <v>28</v>
      </c>
      <c r="G1356" s="1" t="s">
        <v>490</v>
      </c>
      <c r="H1356" s="1" t="s">
        <v>491</v>
      </c>
      <c r="I1356" s="1" t="s">
        <v>5225</v>
      </c>
      <c r="J1356" s="39">
        <v>129.99</v>
      </c>
      <c r="K1356" s="1" t="s">
        <v>249</v>
      </c>
      <c r="L1356" s="1" t="s">
        <v>262</v>
      </c>
      <c r="M1356" s="1" t="s">
        <v>263</v>
      </c>
      <c r="N1356" s="1" t="s">
        <v>50</v>
      </c>
      <c r="O1356" s="1" t="s">
        <v>24</v>
      </c>
      <c r="P1356" s="7">
        <v>5</v>
      </c>
      <c r="Q1356" s="3" t="s">
        <v>185</v>
      </c>
      <c r="R1356" s="10">
        <v>2017</v>
      </c>
      <c r="W1356" t="str">
        <v>a3de74fbe2db7081a1c0262272cd4283</v>
      </c>
    </row>
    <row r="1357" spans="1:23" hidden="1" thickBot="1" x14ac:dyDescent="0.4">
      <c r="A1357" s="8" t="s">
        <v>5226</v>
      </c>
      <c r="B1357" s="1" t="s">
        <v>17</v>
      </c>
      <c r="C1357" s="2">
        <v>42925.08016203704</v>
      </c>
      <c r="D1357" s="28">
        <v>42925</v>
      </c>
      <c r="E1357" s="28"/>
      <c r="F1357" s="5" t="s">
        <v>28</v>
      </c>
      <c r="G1357" s="1" t="s">
        <v>1181</v>
      </c>
      <c r="H1357" s="1" t="s">
        <v>1112</v>
      </c>
      <c r="I1357" s="1" t="s">
        <v>5227</v>
      </c>
      <c r="J1357" s="39">
        <v>39.9</v>
      </c>
      <c r="K1357" s="1" t="s">
        <v>96</v>
      </c>
      <c r="L1357" s="1" t="s">
        <v>34</v>
      </c>
      <c r="M1357" s="1" t="s">
        <v>35</v>
      </c>
      <c r="N1357" s="1" t="s">
        <v>50</v>
      </c>
      <c r="O1357" s="1" t="s">
        <v>24</v>
      </c>
      <c r="P1357" s="7">
        <v>7</v>
      </c>
      <c r="Q1357" s="3" t="s">
        <v>64</v>
      </c>
      <c r="R1357" s="10">
        <v>2017</v>
      </c>
      <c r="W1357" t="str">
        <v>0dd96ab2fca2927658c83b7e2e954ec9</v>
      </c>
    </row>
    <row r="1358" spans="1:23" hidden="1" thickBot="1" x14ac:dyDescent="0.4">
      <c r="A1358" s="8" t="s">
        <v>5228</v>
      </c>
      <c r="B1358" s="1" t="s">
        <v>17</v>
      </c>
      <c r="C1358" s="2">
        <v>43266.421712962961</v>
      </c>
      <c r="D1358" s="28">
        <v>43266</v>
      </c>
      <c r="E1358" s="28"/>
      <c r="F1358" s="5" t="s">
        <v>28</v>
      </c>
      <c r="G1358" s="1" t="s">
        <v>5229</v>
      </c>
      <c r="H1358" s="1" t="s">
        <v>338</v>
      </c>
      <c r="I1358" s="1" t="s">
        <v>5230</v>
      </c>
      <c r="J1358" s="39">
        <v>39</v>
      </c>
      <c r="K1358" s="1" t="s">
        <v>124</v>
      </c>
      <c r="L1358" s="1" t="s">
        <v>705</v>
      </c>
      <c r="M1358" s="1" t="s">
        <v>35</v>
      </c>
      <c r="N1358" s="1" t="s">
        <v>50</v>
      </c>
      <c r="O1358" s="1" t="s">
        <v>24</v>
      </c>
      <c r="P1358" s="7">
        <v>6</v>
      </c>
      <c r="Q1358" s="3" t="s">
        <v>57</v>
      </c>
      <c r="R1358" s="10">
        <v>2018</v>
      </c>
      <c r="W1358" t="str">
        <v>bd9629bd5c3db3606ff891c6314be67a</v>
      </c>
    </row>
    <row r="1359" spans="1:23" hidden="1" thickBot="1" x14ac:dyDescent="0.4">
      <c r="A1359" s="8" t="s">
        <v>5231</v>
      </c>
      <c r="B1359" s="1" t="s">
        <v>17</v>
      </c>
      <c r="C1359" s="2">
        <v>43061.512442129628</v>
      </c>
      <c r="D1359" s="28">
        <v>43061</v>
      </c>
      <c r="E1359" s="28"/>
      <c r="F1359" s="5" t="s">
        <v>28</v>
      </c>
      <c r="G1359" s="1" t="s">
        <v>5232</v>
      </c>
      <c r="H1359" s="1" t="s">
        <v>5233</v>
      </c>
      <c r="I1359" s="1" t="s">
        <v>5234</v>
      </c>
      <c r="J1359" s="39">
        <v>45.9</v>
      </c>
      <c r="K1359" s="1" t="s">
        <v>22</v>
      </c>
      <c r="L1359" s="1" t="s">
        <v>23</v>
      </c>
      <c r="M1359" s="1" t="s">
        <v>24</v>
      </c>
      <c r="N1359" s="1" t="s">
        <v>264</v>
      </c>
      <c r="O1359" s="1" t="s">
        <v>24</v>
      </c>
      <c r="P1359" s="7">
        <v>11</v>
      </c>
      <c r="Q1359" s="3" t="s">
        <v>99</v>
      </c>
      <c r="R1359" s="10">
        <v>2017</v>
      </c>
      <c r="W1359" t="str">
        <v>7cefff4bf786909dba88110841d3b39c</v>
      </c>
    </row>
    <row r="1360" spans="1:23" hidden="1" thickBot="1" x14ac:dyDescent="0.4">
      <c r="A1360" s="8" t="s">
        <v>5235</v>
      </c>
      <c r="B1360" s="1" t="s">
        <v>17</v>
      </c>
      <c r="C1360" s="2">
        <v>43200.581041666665</v>
      </c>
      <c r="D1360" s="28">
        <v>43200</v>
      </c>
      <c r="E1360" s="28"/>
      <c r="F1360" s="5" t="s">
        <v>28</v>
      </c>
      <c r="G1360" s="1" t="s">
        <v>5236</v>
      </c>
      <c r="H1360" s="1" t="s">
        <v>947</v>
      </c>
      <c r="I1360" s="1" t="s">
        <v>5237</v>
      </c>
      <c r="J1360" s="39">
        <v>74</v>
      </c>
      <c r="K1360" s="1" t="s">
        <v>1840</v>
      </c>
      <c r="L1360" s="1" t="s">
        <v>1173</v>
      </c>
      <c r="M1360" s="1" t="s">
        <v>24</v>
      </c>
      <c r="N1360" s="1" t="s">
        <v>98</v>
      </c>
      <c r="O1360" s="1" t="s">
        <v>24</v>
      </c>
      <c r="P1360" s="7">
        <v>4</v>
      </c>
      <c r="Q1360" s="3" t="s">
        <v>36</v>
      </c>
      <c r="R1360" s="10">
        <v>2018</v>
      </c>
      <c r="W1360" t="str">
        <v>8a28dccdc145b6bf1826f46b5e1add96</v>
      </c>
    </row>
    <row r="1361" spans="1:23" hidden="1" thickBot="1" x14ac:dyDescent="0.4">
      <c r="A1361" s="8" t="s">
        <v>5238</v>
      </c>
      <c r="B1361" s="1" t="s">
        <v>17</v>
      </c>
      <c r="C1361" s="2">
        <v>43131.421631944446</v>
      </c>
      <c r="D1361" s="28">
        <v>43131</v>
      </c>
      <c r="E1361" s="28"/>
      <c r="F1361" s="5" t="s">
        <v>28</v>
      </c>
      <c r="G1361" s="1" t="s">
        <v>5239</v>
      </c>
      <c r="H1361" s="1" t="s">
        <v>5240</v>
      </c>
      <c r="I1361" s="1" t="s">
        <v>5241</v>
      </c>
      <c r="J1361" s="39">
        <v>99.8</v>
      </c>
      <c r="K1361" s="1" t="s">
        <v>55</v>
      </c>
      <c r="L1361" s="1" t="s">
        <v>853</v>
      </c>
      <c r="M1361" s="1" t="s">
        <v>24</v>
      </c>
      <c r="N1361" s="1" t="s">
        <v>3686</v>
      </c>
      <c r="O1361" s="1" t="s">
        <v>24</v>
      </c>
      <c r="P1361" s="7">
        <v>1</v>
      </c>
      <c r="Q1361" s="3" t="s">
        <v>107</v>
      </c>
      <c r="R1361" s="10">
        <v>2018</v>
      </c>
      <c r="W1361" t="str">
        <v>17b46a3118a454c177670b24a615932e</v>
      </c>
    </row>
    <row r="1362" spans="1:23" hidden="1" thickBot="1" x14ac:dyDescent="0.4">
      <c r="A1362" s="8" t="s">
        <v>5242</v>
      </c>
      <c r="B1362" s="1" t="s">
        <v>17</v>
      </c>
      <c r="C1362" s="2">
        <v>43039.943541666667</v>
      </c>
      <c r="D1362" s="28">
        <v>43039</v>
      </c>
      <c r="E1362" s="28"/>
      <c r="F1362" s="5" t="s">
        <v>18</v>
      </c>
      <c r="G1362" s="1" t="s">
        <v>818</v>
      </c>
      <c r="H1362" s="1" t="s">
        <v>151</v>
      </c>
      <c r="I1362" s="1" t="s">
        <v>5243</v>
      </c>
      <c r="J1362" s="39">
        <v>59.9</v>
      </c>
      <c r="K1362" s="1" t="s">
        <v>153</v>
      </c>
      <c r="L1362" s="1" t="s">
        <v>143</v>
      </c>
      <c r="M1362" s="1" t="s">
        <v>78</v>
      </c>
      <c r="N1362" s="1" t="s">
        <v>155</v>
      </c>
      <c r="O1362" s="1" t="s">
        <v>24</v>
      </c>
      <c r="P1362" s="7">
        <v>10</v>
      </c>
      <c r="Q1362" s="3" t="s">
        <v>366</v>
      </c>
      <c r="R1362" s="10">
        <v>2017</v>
      </c>
      <c r="W1362" t="str">
        <v>a9ebd6bcbc1aed90a92d93c774f2cdd2</v>
      </c>
    </row>
    <row r="1363" spans="1:23" hidden="1" thickBot="1" x14ac:dyDescent="0.4">
      <c r="A1363" s="8" t="s">
        <v>5244</v>
      </c>
      <c r="B1363" s="1" t="s">
        <v>17</v>
      </c>
      <c r="C1363" s="2">
        <v>43213.568067129629</v>
      </c>
      <c r="D1363" s="28">
        <v>43213</v>
      </c>
      <c r="E1363" s="28"/>
      <c r="F1363" s="5" t="s">
        <v>28</v>
      </c>
      <c r="G1363" s="1" t="s">
        <v>5245</v>
      </c>
      <c r="H1363" s="1" t="s">
        <v>5246</v>
      </c>
      <c r="I1363" s="1" t="s">
        <v>5247</v>
      </c>
      <c r="J1363" s="39">
        <v>54.4</v>
      </c>
      <c r="K1363" s="1" t="s">
        <v>992</v>
      </c>
      <c r="L1363" s="1" t="s">
        <v>962</v>
      </c>
      <c r="M1363" s="1" t="s">
        <v>35</v>
      </c>
      <c r="N1363" s="1" t="s">
        <v>50</v>
      </c>
      <c r="O1363" s="1" t="s">
        <v>24</v>
      </c>
      <c r="P1363" s="7">
        <v>4</v>
      </c>
      <c r="Q1363" s="3" t="s">
        <v>36</v>
      </c>
      <c r="R1363" s="10">
        <v>2018</v>
      </c>
      <c r="W1363" t="str">
        <v>a4bed2a96bc765394d832c0d9199b6bf</v>
      </c>
    </row>
    <row r="1364" spans="1:23" hidden="1" thickBot="1" x14ac:dyDescent="0.4">
      <c r="A1364" s="8" t="s">
        <v>5248</v>
      </c>
      <c r="B1364" s="1" t="s">
        <v>17</v>
      </c>
      <c r="C1364" s="2">
        <v>42969.571666666663</v>
      </c>
      <c r="D1364" s="28">
        <v>42969</v>
      </c>
      <c r="E1364" s="28"/>
      <c r="F1364" s="5" t="s">
        <v>28</v>
      </c>
      <c r="G1364" s="1" t="s">
        <v>5249</v>
      </c>
      <c r="H1364" s="1" t="s">
        <v>2679</v>
      </c>
      <c r="I1364" s="1" t="s">
        <v>5250</v>
      </c>
      <c r="J1364" s="39">
        <v>257.57</v>
      </c>
      <c r="K1364" s="1" t="s">
        <v>5251</v>
      </c>
      <c r="L1364" s="1" t="s">
        <v>5252</v>
      </c>
      <c r="M1364" s="1" t="s">
        <v>183</v>
      </c>
      <c r="N1364" s="1" t="s">
        <v>2681</v>
      </c>
      <c r="O1364" s="1" t="s">
        <v>24</v>
      </c>
      <c r="P1364" s="7">
        <v>8</v>
      </c>
      <c r="Q1364" s="3" t="s">
        <v>44</v>
      </c>
      <c r="R1364" s="10">
        <v>2017</v>
      </c>
      <c r="W1364" t="str">
        <v>6e77a2014a79bc522ba00419725a3bcc</v>
      </c>
    </row>
    <row r="1365" spans="1:23" hidden="1" thickBot="1" x14ac:dyDescent="0.4">
      <c r="A1365" s="8" t="s">
        <v>5253</v>
      </c>
      <c r="B1365" s="1" t="s">
        <v>17</v>
      </c>
      <c r="C1365" s="2">
        <v>43284.809467592589</v>
      </c>
      <c r="D1365" s="28">
        <v>43284</v>
      </c>
      <c r="E1365" s="28"/>
      <c r="F1365" s="5" t="s">
        <v>28</v>
      </c>
      <c r="G1365" s="1" t="s">
        <v>421</v>
      </c>
      <c r="H1365" s="1" t="s">
        <v>422</v>
      </c>
      <c r="I1365" s="1" t="s">
        <v>5254</v>
      </c>
      <c r="J1365" s="39">
        <v>165</v>
      </c>
      <c r="K1365" s="1" t="s">
        <v>124</v>
      </c>
      <c r="L1365" s="1" t="s">
        <v>34</v>
      </c>
      <c r="M1365" s="1" t="s">
        <v>35</v>
      </c>
      <c r="N1365" s="1" t="s">
        <v>199</v>
      </c>
      <c r="O1365" s="1" t="s">
        <v>24</v>
      </c>
      <c r="P1365" s="7">
        <v>7</v>
      </c>
      <c r="Q1365" s="3" t="s">
        <v>133</v>
      </c>
      <c r="R1365" s="10">
        <v>2018</v>
      </c>
      <c r="W1365" t="str">
        <v>308af2adf367ec45187f929522f6b9ac</v>
      </c>
    </row>
    <row r="1366" spans="1:23" hidden="1" thickBot="1" x14ac:dyDescent="0.4">
      <c r="A1366" s="9" t="s">
        <v>5255</v>
      </c>
      <c r="B1366" s="1" t="s">
        <v>17</v>
      </c>
      <c r="C1366" s="2">
        <v>42821.942777777775</v>
      </c>
      <c r="D1366" s="28">
        <v>42821</v>
      </c>
      <c r="E1366" s="28"/>
      <c r="F1366" s="5" t="s">
        <v>28</v>
      </c>
      <c r="G1366" s="1" t="s">
        <v>5256</v>
      </c>
      <c r="H1366" s="1" t="s">
        <v>1038</v>
      </c>
      <c r="I1366" s="1" t="s">
        <v>5257</v>
      </c>
      <c r="J1366" s="39">
        <v>31.99</v>
      </c>
      <c r="K1366" s="1" t="s">
        <v>22</v>
      </c>
      <c r="L1366" s="1" t="s">
        <v>23</v>
      </c>
      <c r="M1366" s="1" t="s">
        <v>24</v>
      </c>
      <c r="N1366" s="1" t="s">
        <v>1040</v>
      </c>
      <c r="O1366" s="1" t="s">
        <v>85</v>
      </c>
      <c r="P1366" s="7">
        <v>3</v>
      </c>
      <c r="Q1366" s="3" t="s">
        <v>244</v>
      </c>
      <c r="R1366" s="10">
        <v>2017</v>
      </c>
      <c r="W1366" t="str">
        <v>066772e2164fd7dbdff9ded585851352</v>
      </c>
    </row>
    <row r="1367" spans="1:23" hidden="1" thickBot="1" x14ac:dyDescent="0.4">
      <c r="A1367" s="8" t="s">
        <v>5258</v>
      </c>
      <c r="B1367" s="1" t="s">
        <v>17</v>
      </c>
      <c r="C1367" s="2">
        <v>42912.633368055554</v>
      </c>
      <c r="D1367" s="28">
        <v>42912</v>
      </c>
      <c r="E1367" s="28"/>
      <c r="F1367" s="5" t="s">
        <v>28</v>
      </c>
      <c r="G1367" s="1" t="s">
        <v>5259</v>
      </c>
      <c r="H1367" s="1" t="s">
        <v>609</v>
      </c>
      <c r="I1367" s="1" t="s">
        <v>5260</v>
      </c>
      <c r="J1367" s="39">
        <v>124.9</v>
      </c>
      <c r="K1367" s="1" t="s">
        <v>124</v>
      </c>
      <c r="L1367" s="1" t="s">
        <v>5261</v>
      </c>
      <c r="M1367" s="1" t="s">
        <v>126</v>
      </c>
      <c r="N1367" s="1" t="s">
        <v>612</v>
      </c>
      <c r="O1367" s="1" t="s">
        <v>24</v>
      </c>
      <c r="P1367" s="7">
        <v>6</v>
      </c>
      <c r="Q1367" s="3" t="s">
        <v>119</v>
      </c>
      <c r="R1367" s="10">
        <v>2017</v>
      </c>
      <c r="W1367" t="str">
        <v>07cba3be3e87c6b1acd31377b79122b1</v>
      </c>
    </row>
    <row r="1368" spans="1:23" hidden="1" thickBot="1" x14ac:dyDescent="0.4">
      <c r="A1368" s="8" t="s">
        <v>5262</v>
      </c>
      <c r="B1368" s="1" t="s">
        <v>17</v>
      </c>
      <c r="C1368" s="2">
        <v>43228.745937500003</v>
      </c>
      <c r="D1368" s="28">
        <v>43228</v>
      </c>
      <c r="E1368" s="28"/>
      <c r="F1368" s="5" t="s">
        <v>28</v>
      </c>
      <c r="G1368" s="1" t="s">
        <v>5263</v>
      </c>
      <c r="H1368" s="4" t="s">
        <v>348</v>
      </c>
      <c r="I1368" s="1" t="s">
        <v>5264</v>
      </c>
      <c r="J1368" s="39">
        <v>19.899999999999999</v>
      </c>
      <c r="K1368" s="1" t="s">
        <v>41</v>
      </c>
      <c r="L1368" s="1" t="s">
        <v>34</v>
      </c>
      <c r="M1368" s="1" t="s">
        <v>35</v>
      </c>
      <c r="N1368" s="1" t="s">
        <v>91</v>
      </c>
      <c r="O1368" s="1" t="s">
        <v>24</v>
      </c>
      <c r="P1368" s="7">
        <v>5</v>
      </c>
      <c r="Q1368" s="3" t="s">
        <v>26</v>
      </c>
      <c r="R1368" s="10">
        <v>2018</v>
      </c>
      <c r="W1368" t="str">
        <v>c6145367b8875991548124ffeb6d11d3</v>
      </c>
    </row>
    <row r="1369" spans="1:23" hidden="1" thickBot="1" x14ac:dyDescent="0.4">
      <c r="A1369" s="8" t="s">
        <v>5265</v>
      </c>
      <c r="B1369" s="1" t="s">
        <v>17</v>
      </c>
      <c r="C1369" s="2">
        <v>43106.746562499997</v>
      </c>
      <c r="D1369" s="28">
        <v>43106</v>
      </c>
      <c r="E1369" s="28"/>
      <c r="F1369" s="5" t="s">
        <v>28</v>
      </c>
      <c r="G1369" s="1" t="s">
        <v>622</v>
      </c>
      <c r="H1369" s="1" t="s">
        <v>307</v>
      </c>
      <c r="I1369" s="1" t="s">
        <v>5266</v>
      </c>
      <c r="J1369" s="39">
        <v>86.9</v>
      </c>
      <c r="K1369" s="1" t="s">
        <v>41</v>
      </c>
      <c r="L1369" s="1" t="s">
        <v>5267</v>
      </c>
      <c r="M1369" s="1" t="s">
        <v>24</v>
      </c>
      <c r="N1369" s="1" t="s">
        <v>91</v>
      </c>
      <c r="O1369" s="1" t="s">
        <v>24</v>
      </c>
      <c r="P1369" s="7">
        <v>1</v>
      </c>
      <c r="Q1369" s="3" t="s">
        <v>107</v>
      </c>
      <c r="R1369" s="10">
        <v>2018</v>
      </c>
      <c r="W1369" t="str">
        <v>a0e03cdf46a28b86f2d93ccecaeca421</v>
      </c>
    </row>
    <row r="1370" spans="1:23" hidden="1" thickBot="1" x14ac:dyDescent="0.4">
      <c r="A1370" s="8" t="s">
        <v>5268</v>
      </c>
      <c r="B1370" s="1" t="s">
        <v>17</v>
      </c>
      <c r="C1370" s="2">
        <v>42930.387824074074</v>
      </c>
      <c r="D1370" s="28">
        <v>42930</v>
      </c>
      <c r="E1370" s="28"/>
      <c r="F1370" s="5" t="s">
        <v>28</v>
      </c>
      <c r="G1370" s="1" t="s">
        <v>5269</v>
      </c>
      <c r="H1370" s="1" t="s">
        <v>5270</v>
      </c>
      <c r="I1370" s="1" t="s">
        <v>5271</v>
      </c>
      <c r="J1370" s="39">
        <v>13.99</v>
      </c>
      <c r="K1370" s="1" t="s">
        <v>411</v>
      </c>
      <c r="L1370" s="1" t="s">
        <v>118</v>
      </c>
      <c r="M1370" s="1" t="s">
        <v>24</v>
      </c>
      <c r="N1370" s="1" t="s">
        <v>118</v>
      </c>
      <c r="O1370" s="1" t="s">
        <v>24</v>
      </c>
      <c r="P1370" s="7">
        <v>7</v>
      </c>
      <c r="Q1370" s="3" t="s">
        <v>64</v>
      </c>
      <c r="R1370" s="10">
        <v>2017</v>
      </c>
      <c r="W1370" t="str">
        <v>6a8df9094f1d1367d930609a1c7b5448</v>
      </c>
    </row>
    <row r="1371" spans="1:23" hidden="1" thickBot="1" x14ac:dyDescent="0.4">
      <c r="A1371" s="8" t="s">
        <v>5272</v>
      </c>
      <c r="B1371" s="1" t="s">
        <v>17</v>
      </c>
      <c r="C1371" s="2">
        <v>43085.526435185187</v>
      </c>
      <c r="D1371" s="28">
        <v>43085</v>
      </c>
      <c r="E1371" s="28"/>
      <c r="F1371" s="5" t="s">
        <v>28</v>
      </c>
      <c r="G1371" s="1" t="s">
        <v>5273</v>
      </c>
      <c r="H1371" s="1" t="s">
        <v>4989</v>
      </c>
      <c r="I1371" s="1" t="s">
        <v>5274</v>
      </c>
      <c r="J1371" s="39">
        <v>379.94</v>
      </c>
      <c r="K1371" s="1" t="s">
        <v>340</v>
      </c>
      <c r="L1371" s="1" t="s">
        <v>5275</v>
      </c>
      <c r="M1371" s="1" t="s">
        <v>126</v>
      </c>
      <c r="N1371" s="1" t="s">
        <v>105</v>
      </c>
      <c r="O1371" s="1" t="s">
        <v>106</v>
      </c>
      <c r="P1371" s="7">
        <v>12</v>
      </c>
      <c r="Q1371" s="3" t="s">
        <v>138</v>
      </c>
      <c r="R1371" s="10">
        <v>2017</v>
      </c>
      <c r="W1371" t="str">
        <v>181a57ecc4c8bfa112c048f609e257bf</v>
      </c>
    </row>
    <row r="1372" spans="1:23" hidden="1" thickBot="1" x14ac:dyDescent="0.4">
      <c r="A1372" s="8" t="s">
        <v>5276</v>
      </c>
      <c r="B1372" s="1" t="s">
        <v>17</v>
      </c>
      <c r="C1372" s="2">
        <v>43025.927488425928</v>
      </c>
      <c r="D1372" s="28">
        <v>43025</v>
      </c>
      <c r="E1372" s="28"/>
      <c r="F1372" s="5" t="s">
        <v>28</v>
      </c>
      <c r="G1372" s="1" t="s">
        <v>5277</v>
      </c>
      <c r="H1372" s="1" t="s">
        <v>661</v>
      </c>
      <c r="I1372" s="1" t="s">
        <v>5278</v>
      </c>
      <c r="J1372" s="39">
        <v>19.899999999999999</v>
      </c>
      <c r="K1372" s="1" t="s">
        <v>104</v>
      </c>
      <c r="L1372" s="1" t="s">
        <v>1924</v>
      </c>
      <c r="M1372" s="1" t="s">
        <v>106</v>
      </c>
      <c r="N1372" s="1" t="s">
        <v>77</v>
      </c>
      <c r="O1372" s="1" t="s">
        <v>78</v>
      </c>
      <c r="P1372" s="7">
        <v>10</v>
      </c>
      <c r="Q1372" s="3" t="s">
        <v>366</v>
      </c>
      <c r="R1372" s="10">
        <v>2017</v>
      </c>
      <c r="W1372" t="str">
        <v>f7247b9bfe84eb166ffc3c5fce94be54</v>
      </c>
    </row>
    <row r="1373" spans="1:23" hidden="1" thickBot="1" x14ac:dyDescent="0.4">
      <c r="A1373" s="8" t="s">
        <v>5279</v>
      </c>
      <c r="B1373" s="1" t="s">
        <v>17</v>
      </c>
      <c r="C1373" s="2">
        <v>43305.784803240742</v>
      </c>
      <c r="D1373" s="28">
        <v>43305</v>
      </c>
      <c r="E1373" s="28"/>
      <c r="F1373" s="5" t="s">
        <v>28</v>
      </c>
      <c r="G1373" s="1" t="s">
        <v>5280</v>
      </c>
      <c r="H1373" s="1" t="s">
        <v>631</v>
      </c>
      <c r="I1373" s="1" t="s">
        <v>5281</v>
      </c>
      <c r="J1373" s="39">
        <v>29.9</v>
      </c>
      <c r="K1373" s="1" t="s">
        <v>227</v>
      </c>
      <c r="L1373" s="1" t="s">
        <v>2181</v>
      </c>
      <c r="M1373" s="1" t="s">
        <v>24</v>
      </c>
      <c r="N1373" s="1" t="s">
        <v>633</v>
      </c>
      <c r="O1373" s="1" t="s">
        <v>24</v>
      </c>
      <c r="P1373" s="7">
        <v>7</v>
      </c>
      <c r="Q1373" s="3" t="s">
        <v>133</v>
      </c>
      <c r="R1373" s="10">
        <v>2018</v>
      </c>
      <c r="W1373" t="str">
        <v>0c2cbbfae44e4f2bd7c747a2c2b05bbe</v>
      </c>
    </row>
    <row r="1374" spans="1:23" hidden="1" thickBot="1" x14ac:dyDescent="0.4">
      <c r="A1374" s="8" t="s">
        <v>5282</v>
      </c>
      <c r="B1374" s="1" t="s">
        <v>17</v>
      </c>
      <c r="C1374" s="2">
        <v>43294.471956018519</v>
      </c>
      <c r="D1374" s="28">
        <v>43294</v>
      </c>
      <c r="E1374" s="28"/>
      <c r="F1374" s="5" t="s">
        <v>28</v>
      </c>
      <c r="G1374" s="1" t="s">
        <v>5283</v>
      </c>
      <c r="H1374" s="1" t="s">
        <v>609</v>
      </c>
      <c r="I1374" s="1" t="s">
        <v>5284</v>
      </c>
      <c r="J1374" s="39">
        <v>249.9</v>
      </c>
      <c r="K1374" s="1" t="s">
        <v>124</v>
      </c>
      <c r="L1374" s="1" t="s">
        <v>5285</v>
      </c>
      <c r="M1374" s="1" t="s">
        <v>85</v>
      </c>
      <c r="N1374" s="1" t="s">
        <v>612</v>
      </c>
      <c r="O1374" s="1" t="s">
        <v>24</v>
      </c>
      <c r="P1374" s="7">
        <v>7</v>
      </c>
      <c r="Q1374" s="3" t="s">
        <v>133</v>
      </c>
      <c r="R1374" s="10">
        <v>2018</v>
      </c>
      <c r="W1374" t="str">
        <v>c9d9195d49623398b66ac6322f971d5c</v>
      </c>
    </row>
    <row r="1375" spans="1:23" hidden="1" thickBot="1" x14ac:dyDescent="0.4">
      <c r="A1375" s="8" t="s">
        <v>5286</v>
      </c>
      <c r="B1375" s="1" t="s">
        <v>17</v>
      </c>
      <c r="C1375" s="2">
        <v>43328.881655092591</v>
      </c>
      <c r="D1375" s="28">
        <v>43328</v>
      </c>
      <c r="E1375" s="28"/>
      <c r="F1375" s="5" t="s">
        <v>28</v>
      </c>
      <c r="G1375" s="1" t="s">
        <v>5287</v>
      </c>
      <c r="H1375" s="1" t="s">
        <v>5288</v>
      </c>
      <c r="I1375" s="1" t="s">
        <v>5289</v>
      </c>
      <c r="J1375" s="39">
        <v>155.9</v>
      </c>
      <c r="K1375" s="1" t="s">
        <v>360</v>
      </c>
      <c r="L1375" s="1" t="s">
        <v>34</v>
      </c>
      <c r="M1375" s="1" t="s">
        <v>35</v>
      </c>
      <c r="N1375" s="1" t="s">
        <v>1430</v>
      </c>
      <c r="O1375" s="1" t="s">
        <v>85</v>
      </c>
      <c r="P1375" s="7">
        <v>8</v>
      </c>
      <c r="Q1375" s="3" t="s">
        <v>234</v>
      </c>
      <c r="R1375" s="10">
        <v>2018</v>
      </c>
      <c r="W1375" t="str">
        <v>22ebcb475dab511f6c74d7118d1e5f3f</v>
      </c>
    </row>
    <row r="1376" spans="1:23" hidden="1" thickBot="1" x14ac:dyDescent="0.4">
      <c r="A1376" s="8" t="s">
        <v>5290</v>
      </c>
      <c r="B1376" s="1" t="s">
        <v>17</v>
      </c>
      <c r="C1376" s="2">
        <v>42978.406481481485</v>
      </c>
      <c r="D1376" s="28">
        <v>42978</v>
      </c>
      <c r="E1376" s="28"/>
      <c r="F1376" s="5" t="s">
        <v>71</v>
      </c>
      <c r="G1376" s="1" t="s">
        <v>5080</v>
      </c>
      <c r="H1376" s="1" t="s">
        <v>5081</v>
      </c>
      <c r="I1376" s="1" t="s">
        <v>5291</v>
      </c>
      <c r="J1376" s="39">
        <v>51.9</v>
      </c>
      <c r="K1376" s="1" t="s">
        <v>249</v>
      </c>
      <c r="L1376" s="1" t="s">
        <v>5292</v>
      </c>
      <c r="M1376" s="1" t="s">
        <v>35</v>
      </c>
      <c r="N1376" s="1" t="s">
        <v>559</v>
      </c>
      <c r="O1376" s="1" t="s">
        <v>24</v>
      </c>
      <c r="P1376" s="7">
        <v>8</v>
      </c>
      <c r="Q1376" s="3" t="s">
        <v>44</v>
      </c>
      <c r="R1376" s="10">
        <v>2017</v>
      </c>
      <c r="W1376" t="str">
        <v>7d98d1e2ee124ce999d8de65a391b73e</v>
      </c>
    </row>
    <row r="1377" spans="1:23" hidden="1" thickBot="1" x14ac:dyDescent="0.4">
      <c r="A1377" s="8" t="s">
        <v>5293</v>
      </c>
      <c r="B1377" s="1" t="s">
        <v>17</v>
      </c>
      <c r="C1377" s="2">
        <v>43266.810925925929</v>
      </c>
      <c r="D1377" s="28">
        <v>43266</v>
      </c>
      <c r="E1377" s="28"/>
      <c r="F1377" s="5" t="s">
        <v>28</v>
      </c>
      <c r="G1377" s="1" t="s">
        <v>5294</v>
      </c>
      <c r="H1377" s="1" t="s">
        <v>906</v>
      </c>
      <c r="I1377" s="1" t="s">
        <v>5295</v>
      </c>
      <c r="J1377" s="39">
        <v>68.989999999999995</v>
      </c>
      <c r="K1377" s="1" t="s">
        <v>124</v>
      </c>
      <c r="L1377" s="1" t="s">
        <v>5296</v>
      </c>
      <c r="M1377" s="1" t="s">
        <v>85</v>
      </c>
      <c r="N1377" s="1" t="s">
        <v>176</v>
      </c>
      <c r="O1377" s="1" t="s">
        <v>24</v>
      </c>
      <c r="P1377" s="7">
        <v>6</v>
      </c>
      <c r="Q1377" s="3" t="s">
        <v>57</v>
      </c>
      <c r="R1377" s="10">
        <v>2018</v>
      </c>
      <c r="W1377" t="str">
        <v>c993fbf631d32622efbe959e03fa636c</v>
      </c>
    </row>
    <row r="1378" spans="1:23" hidden="1" thickBot="1" x14ac:dyDescent="0.4">
      <c r="A1378" s="8" t="s">
        <v>5297</v>
      </c>
      <c r="B1378" s="1" t="s">
        <v>17</v>
      </c>
      <c r="C1378" s="2">
        <v>43132.340740740743</v>
      </c>
      <c r="D1378" s="28">
        <v>43132</v>
      </c>
      <c r="E1378" s="28"/>
      <c r="F1378" s="5" t="s">
        <v>28</v>
      </c>
      <c r="G1378" s="1" t="s">
        <v>3036</v>
      </c>
      <c r="H1378" s="1" t="s">
        <v>897</v>
      </c>
      <c r="I1378" s="1" t="s">
        <v>5298</v>
      </c>
      <c r="J1378" s="39">
        <v>149.9</v>
      </c>
      <c r="K1378" s="1" t="s">
        <v>75</v>
      </c>
      <c r="L1378" s="1" t="s">
        <v>286</v>
      </c>
      <c r="M1378" s="1" t="s">
        <v>287</v>
      </c>
      <c r="N1378" s="1" t="s">
        <v>899</v>
      </c>
      <c r="O1378" s="1" t="s">
        <v>476</v>
      </c>
      <c r="P1378" s="7">
        <v>2</v>
      </c>
      <c r="Q1378" s="3" t="s">
        <v>69</v>
      </c>
      <c r="R1378" s="10">
        <v>2018</v>
      </c>
      <c r="W1378" t="str">
        <v>71ffc719d4d2f2dd4f358a699fe72fac</v>
      </c>
    </row>
    <row r="1379" spans="1:23" hidden="1" thickBot="1" x14ac:dyDescent="0.4">
      <c r="A1379" s="8" t="s">
        <v>5299</v>
      </c>
      <c r="B1379" s="1" t="s">
        <v>17</v>
      </c>
      <c r="C1379" s="2">
        <v>43171.411041666666</v>
      </c>
      <c r="D1379" s="28">
        <v>43171</v>
      </c>
      <c r="E1379" s="28"/>
      <c r="F1379" s="5" t="s">
        <v>28</v>
      </c>
      <c r="G1379" s="1" t="s">
        <v>5300</v>
      </c>
      <c r="H1379" s="1" t="s">
        <v>5301</v>
      </c>
      <c r="I1379" s="1" t="s">
        <v>5302</v>
      </c>
      <c r="J1379" s="39">
        <v>179.49</v>
      </c>
      <c r="K1379" s="1" t="s">
        <v>227</v>
      </c>
      <c r="L1379" s="1" t="s">
        <v>23</v>
      </c>
      <c r="M1379" s="1" t="s">
        <v>24</v>
      </c>
      <c r="N1379" s="1" t="s">
        <v>1398</v>
      </c>
      <c r="O1379" s="1" t="s">
        <v>24</v>
      </c>
      <c r="P1379" s="7">
        <v>3</v>
      </c>
      <c r="Q1379" s="3" t="s">
        <v>200</v>
      </c>
      <c r="R1379" s="10">
        <v>2018</v>
      </c>
      <c r="W1379" t="str">
        <v>8c18e2748f644242067b6c2269b072f3</v>
      </c>
    </row>
    <row r="1380" spans="1:23" hidden="1" thickBot="1" x14ac:dyDescent="0.4">
      <c r="A1380" s="8" t="s">
        <v>5303</v>
      </c>
      <c r="B1380" s="1" t="s">
        <v>17</v>
      </c>
      <c r="C1380" s="2">
        <v>42990.760011574072</v>
      </c>
      <c r="D1380" s="28">
        <v>42990</v>
      </c>
      <c r="E1380" s="28"/>
      <c r="F1380" s="5" t="s">
        <v>28</v>
      </c>
      <c r="G1380" s="4" t="s">
        <v>5304</v>
      </c>
      <c r="H1380" s="1" t="s">
        <v>2686</v>
      </c>
      <c r="I1380" s="1" t="s">
        <v>5305</v>
      </c>
      <c r="J1380" s="39">
        <v>59.9</v>
      </c>
      <c r="K1380" s="1" t="s">
        <v>22</v>
      </c>
      <c r="L1380" s="1" t="s">
        <v>286</v>
      </c>
      <c r="M1380" s="1" t="s">
        <v>287</v>
      </c>
      <c r="N1380" s="1" t="s">
        <v>2688</v>
      </c>
      <c r="O1380" s="1" t="s">
        <v>24</v>
      </c>
      <c r="P1380" s="7">
        <v>9</v>
      </c>
      <c r="Q1380" s="3" t="s">
        <v>148</v>
      </c>
      <c r="R1380" s="10">
        <v>2017</v>
      </c>
      <c r="W1380" t="str">
        <v>4cc2ebba3c2ad873d27b23ecdfb87d92</v>
      </c>
    </row>
    <row r="1381" spans="1:23" hidden="1" thickBot="1" x14ac:dyDescent="0.4">
      <c r="A1381" s="8" t="s">
        <v>5306</v>
      </c>
      <c r="B1381" s="1" t="s">
        <v>17</v>
      </c>
      <c r="C1381" s="2">
        <v>43306.609976851854</v>
      </c>
      <c r="D1381" s="28">
        <v>43306</v>
      </c>
      <c r="E1381" s="28"/>
      <c r="F1381" s="5" t="s">
        <v>28</v>
      </c>
      <c r="G1381" s="1" t="s">
        <v>5307</v>
      </c>
      <c r="H1381" s="1" t="s">
        <v>5308</v>
      </c>
      <c r="I1381" s="1" t="s">
        <v>5309</v>
      </c>
      <c r="J1381" s="39">
        <v>39.9</v>
      </c>
      <c r="K1381" s="1" t="s">
        <v>227</v>
      </c>
      <c r="L1381" s="1" t="s">
        <v>23</v>
      </c>
      <c r="M1381" s="1" t="s">
        <v>24</v>
      </c>
      <c r="N1381" s="1" t="s">
        <v>50</v>
      </c>
      <c r="O1381" s="1" t="s">
        <v>24</v>
      </c>
      <c r="P1381" s="7">
        <v>7</v>
      </c>
      <c r="Q1381" s="3" t="s">
        <v>133</v>
      </c>
      <c r="R1381" s="10">
        <v>2018</v>
      </c>
      <c r="W1381" t="str">
        <v>4f080f85daf0d53e2757336275292310</v>
      </c>
    </row>
    <row r="1382" spans="1:23" hidden="1" thickBot="1" x14ac:dyDescent="0.4">
      <c r="A1382" s="8" t="s">
        <v>5310</v>
      </c>
      <c r="B1382" s="1" t="s">
        <v>17</v>
      </c>
      <c r="C1382" s="2">
        <v>43328.496145833335</v>
      </c>
      <c r="D1382" s="28">
        <v>43328</v>
      </c>
      <c r="E1382" s="28"/>
      <c r="F1382" s="5" t="s">
        <v>28</v>
      </c>
      <c r="G1382" s="1" t="s">
        <v>5311</v>
      </c>
      <c r="H1382" s="4" t="s">
        <v>3004</v>
      </c>
      <c r="I1382" s="1" t="s">
        <v>5312</v>
      </c>
      <c r="J1382" s="39">
        <v>149.9</v>
      </c>
      <c r="K1382" s="1" t="s">
        <v>299</v>
      </c>
      <c r="L1382" s="1" t="s">
        <v>752</v>
      </c>
      <c r="M1382" s="1" t="s">
        <v>126</v>
      </c>
      <c r="N1382" s="1" t="s">
        <v>1420</v>
      </c>
      <c r="O1382" s="1" t="s">
        <v>24</v>
      </c>
      <c r="P1382" s="7">
        <v>8</v>
      </c>
      <c r="Q1382" s="3" t="s">
        <v>234</v>
      </c>
      <c r="R1382" s="10">
        <v>2018</v>
      </c>
      <c r="W1382" t="str">
        <v>e339c040755b354d17a122b68617cb4f</v>
      </c>
    </row>
    <row r="1383" spans="1:23" hidden="1" thickBot="1" x14ac:dyDescent="0.4">
      <c r="A1383" s="8" t="s">
        <v>5313</v>
      </c>
      <c r="B1383" s="1" t="s">
        <v>17</v>
      </c>
      <c r="C1383" s="2">
        <v>42807.884560185186</v>
      </c>
      <c r="D1383" s="28">
        <v>42807</v>
      </c>
      <c r="E1383" s="28"/>
      <c r="F1383" s="5" t="s">
        <v>28</v>
      </c>
      <c r="G1383" s="1" t="s">
        <v>5314</v>
      </c>
      <c r="H1383" s="1" t="s">
        <v>307</v>
      </c>
      <c r="I1383" s="1" t="s">
        <v>5315</v>
      </c>
      <c r="J1383" s="39">
        <v>12.9</v>
      </c>
      <c r="K1383" s="1" t="s">
        <v>5316</v>
      </c>
      <c r="L1383" s="1" t="s">
        <v>23</v>
      </c>
      <c r="M1383" s="1" t="s">
        <v>24</v>
      </c>
      <c r="N1383" s="1" t="s">
        <v>91</v>
      </c>
      <c r="O1383" s="1" t="s">
        <v>24</v>
      </c>
      <c r="P1383" s="7">
        <v>3</v>
      </c>
      <c r="Q1383" s="3" t="s">
        <v>244</v>
      </c>
      <c r="R1383" s="10">
        <v>2017</v>
      </c>
      <c r="W1383" t="str">
        <v>5ea0678e7b34c19e5ecbcdf8a3eacea2</v>
      </c>
    </row>
    <row r="1384" spans="1:23" hidden="1" thickBot="1" x14ac:dyDescent="0.4">
      <c r="A1384" s="8" t="s">
        <v>5317</v>
      </c>
      <c r="B1384" s="1" t="s">
        <v>17</v>
      </c>
      <c r="C1384" s="2">
        <v>43264.607141203705</v>
      </c>
      <c r="D1384" s="28">
        <v>43264</v>
      </c>
      <c r="E1384" s="28"/>
      <c r="F1384" s="5" t="s">
        <v>71</v>
      </c>
      <c r="G1384" s="1" t="s">
        <v>5318</v>
      </c>
      <c r="H1384" s="1" t="s">
        <v>5319</v>
      </c>
      <c r="I1384" s="1" t="s">
        <v>5320</v>
      </c>
      <c r="J1384" s="39">
        <v>15.9</v>
      </c>
      <c r="K1384" s="1" t="s">
        <v>55</v>
      </c>
      <c r="L1384" s="1" t="s">
        <v>689</v>
      </c>
      <c r="M1384" s="1" t="s">
        <v>85</v>
      </c>
      <c r="N1384" s="1" t="s">
        <v>50</v>
      </c>
      <c r="O1384" s="1" t="s">
        <v>24</v>
      </c>
      <c r="P1384" s="7">
        <v>6</v>
      </c>
      <c r="Q1384" s="3" t="s">
        <v>57</v>
      </c>
      <c r="R1384" s="10">
        <v>2018</v>
      </c>
      <c r="W1384" t="str">
        <v>153a49ded28e0fe861f537fc2b881f93</v>
      </c>
    </row>
    <row r="1385" spans="1:23" hidden="1" thickBot="1" x14ac:dyDescent="0.4">
      <c r="A1385" s="8" t="s">
        <v>5321</v>
      </c>
      <c r="B1385" s="1" t="s">
        <v>17</v>
      </c>
      <c r="C1385" s="2">
        <v>42986.661817129629</v>
      </c>
      <c r="D1385" s="28">
        <v>42986</v>
      </c>
      <c r="E1385" s="28"/>
      <c r="F1385" s="5" t="s">
        <v>28</v>
      </c>
      <c r="G1385" s="1" t="s">
        <v>5322</v>
      </c>
      <c r="H1385" s="1" t="s">
        <v>2264</v>
      </c>
      <c r="I1385" s="1" t="s">
        <v>5323</v>
      </c>
      <c r="J1385" s="39">
        <v>51.9</v>
      </c>
      <c r="K1385" s="1" t="s">
        <v>41</v>
      </c>
      <c r="L1385" s="1" t="s">
        <v>2634</v>
      </c>
      <c r="M1385" s="1" t="s">
        <v>24</v>
      </c>
      <c r="N1385" s="1" t="s">
        <v>50</v>
      </c>
      <c r="O1385" s="1" t="s">
        <v>24</v>
      </c>
      <c r="P1385" s="7">
        <v>9</v>
      </c>
      <c r="Q1385" s="3" t="s">
        <v>148</v>
      </c>
      <c r="R1385" s="10">
        <v>2017</v>
      </c>
      <c r="W1385" t="str">
        <v>f65abc0b3f3401b14505a57fb6113cf1</v>
      </c>
    </row>
    <row r="1386" spans="1:23" hidden="1" thickBot="1" x14ac:dyDescent="0.4">
      <c r="A1386" s="8" t="s">
        <v>5324</v>
      </c>
      <c r="B1386" s="1" t="s">
        <v>17</v>
      </c>
      <c r="C1386" s="2">
        <v>43295.758900462963</v>
      </c>
      <c r="D1386" s="28">
        <v>43295</v>
      </c>
      <c r="E1386" s="28"/>
      <c r="F1386" s="5" t="s">
        <v>28</v>
      </c>
      <c r="G1386" s="1" t="s">
        <v>5325</v>
      </c>
      <c r="H1386" s="1" t="s">
        <v>4427</v>
      </c>
      <c r="I1386" s="1" t="s">
        <v>5326</v>
      </c>
      <c r="J1386" s="39">
        <v>35.9</v>
      </c>
      <c r="K1386" s="1" t="s">
        <v>96</v>
      </c>
      <c r="L1386" s="1" t="s">
        <v>5327</v>
      </c>
      <c r="M1386" s="1" t="s">
        <v>540</v>
      </c>
      <c r="N1386" s="1" t="s">
        <v>1436</v>
      </c>
      <c r="O1386" s="1" t="s">
        <v>78</v>
      </c>
      <c r="P1386" s="7">
        <v>7</v>
      </c>
      <c r="Q1386" s="3" t="s">
        <v>133</v>
      </c>
      <c r="R1386" s="10">
        <v>2018</v>
      </c>
      <c r="W1386" t="str">
        <v>df2a380947167bc1d9d863cf7247713d</v>
      </c>
    </row>
    <row r="1387" spans="1:23" hidden="1" thickBot="1" x14ac:dyDescent="0.4">
      <c r="A1387" s="8" t="s">
        <v>5328</v>
      </c>
      <c r="B1387" s="1" t="s">
        <v>17</v>
      </c>
      <c r="C1387" s="2">
        <v>42999.621412037035</v>
      </c>
      <c r="D1387" s="28">
        <v>42999</v>
      </c>
      <c r="E1387" s="28"/>
      <c r="F1387" s="5" t="s">
        <v>71</v>
      </c>
      <c r="G1387" s="1" t="s">
        <v>5329</v>
      </c>
      <c r="H1387" s="1" t="s">
        <v>5330</v>
      </c>
      <c r="I1387" s="1" t="s">
        <v>5331</v>
      </c>
      <c r="J1387" s="39">
        <v>49.9</v>
      </c>
      <c r="K1387" s="1" t="s">
        <v>5332</v>
      </c>
      <c r="L1387" s="1" t="s">
        <v>5333</v>
      </c>
      <c r="M1387" s="1" t="s">
        <v>85</v>
      </c>
      <c r="N1387" s="1" t="s">
        <v>50</v>
      </c>
      <c r="O1387" s="1" t="s">
        <v>24</v>
      </c>
      <c r="P1387" s="7">
        <v>9</v>
      </c>
      <c r="Q1387" s="3" t="s">
        <v>148</v>
      </c>
      <c r="R1387" s="10">
        <v>2017</v>
      </c>
      <c r="W1387" t="str">
        <v>692e7d25750bbb62e2dff64355fe3146</v>
      </c>
    </row>
    <row r="1388" spans="1:23" hidden="1" thickBot="1" x14ac:dyDescent="0.4">
      <c r="A1388" s="8" t="s">
        <v>5334</v>
      </c>
      <c r="B1388" s="1" t="s">
        <v>17</v>
      </c>
      <c r="C1388" s="2">
        <v>43135.613749999997</v>
      </c>
      <c r="D1388" s="28">
        <v>43135</v>
      </c>
      <c r="E1388" s="28"/>
      <c r="F1388" s="5" t="s">
        <v>28</v>
      </c>
      <c r="G1388" s="1" t="s">
        <v>5335</v>
      </c>
      <c r="H1388" s="1" t="s">
        <v>94</v>
      </c>
      <c r="I1388" s="1" t="s">
        <v>5336</v>
      </c>
      <c r="J1388" s="39">
        <v>31.9</v>
      </c>
      <c r="K1388" s="1" t="s">
        <v>104</v>
      </c>
      <c r="L1388" s="1" t="s">
        <v>4655</v>
      </c>
      <c r="M1388" s="1" t="s">
        <v>4418</v>
      </c>
      <c r="N1388" s="1" t="s">
        <v>98</v>
      </c>
      <c r="O1388" s="1" t="s">
        <v>24</v>
      </c>
      <c r="P1388" s="7">
        <v>2</v>
      </c>
      <c r="Q1388" s="3" t="s">
        <v>69</v>
      </c>
      <c r="R1388" s="10">
        <v>2018</v>
      </c>
      <c r="W1388" t="str">
        <v>505bf01f1db6a65a3696e66ed7d44500</v>
      </c>
    </row>
    <row r="1389" spans="1:23" hidden="1" thickBot="1" x14ac:dyDescent="0.4">
      <c r="A1389" s="8" t="s">
        <v>5337</v>
      </c>
      <c r="B1389" s="1" t="s">
        <v>17</v>
      </c>
      <c r="C1389" s="2">
        <v>43222.545393518521</v>
      </c>
      <c r="D1389" s="28">
        <v>43222</v>
      </c>
      <c r="E1389" s="28"/>
      <c r="F1389" s="5" t="s">
        <v>28</v>
      </c>
      <c r="G1389" s="1" t="s">
        <v>5338</v>
      </c>
      <c r="H1389" s="1" t="s">
        <v>661</v>
      </c>
      <c r="I1389" s="1" t="s">
        <v>5339</v>
      </c>
      <c r="J1389" s="39">
        <v>18.899999999999999</v>
      </c>
      <c r="K1389" s="1" t="s">
        <v>104</v>
      </c>
      <c r="L1389" s="1" t="s">
        <v>34</v>
      </c>
      <c r="M1389" s="1" t="s">
        <v>35</v>
      </c>
      <c r="N1389" s="1" t="s">
        <v>77</v>
      </c>
      <c r="O1389" s="1" t="s">
        <v>78</v>
      </c>
      <c r="P1389" s="7">
        <v>5</v>
      </c>
      <c r="Q1389" s="3" t="s">
        <v>26</v>
      </c>
      <c r="R1389" s="10">
        <v>2018</v>
      </c>
      <c r="W1389" t="str">
        <v>8bae398ae3bdca643616198d918aa8c6</v>
      </c>
    </row>
    <row r="1390" spans="1:23" hidden="1" thickBot="1" x14ac:dyDescent="0.4">
      <c r="A1390" s="8" t="s">
        <v>5340</v>
      </c>
      <c r="B1390" s="1" t="s">
        <v>17</v>
      </c>
      <c r="C1390" s="2">
        <v>42941.736250000002</v>
      </c>
      <c r="D1390" s="28">
        <v>42941</v>
      </c>
      <c r="E1390" s="28"/>
      <c r="F1390" s="5" t="s">
        <v>28</v>
      </c>
      <c r="G1390" s="1" t="s">
        <v>5341</v>
      </c>
      <c r="H1390" s="1" t="s">
        <v>5342</v>
      </c>
      <c r="I1390" s="1" t="s">
        <v>5343</v>
      </c>
      <c r="J1390" s="39">
        <v>25</v>
      </c>
      <c r="K1390" s="1" t="s">
        <v>55</v>
      </c>
      <c r="L1390" s="1" t="s">
        <v>566</v>
      </c>
      <c r="M1390" s="1" t="s">
        <v>540</v>
      </c>
      <c r="N1390" s="1" t="s">
        <v>50</v>
      </c>
      <c r="O1390" s="1" t="s">
        <v>24</v>
      </c>
      <c r="P1390" s="7">
        <v>7</v>
      </c>
      <c r="Q1390" s="3" t="s">
        <v>64</v>
      </c>
      <c r="R1390" s="10">
        <v>2017</v>
      </c>
      <c r="W1390" t="str">
        <v>d65f26752fd6834bfb0a567b581dde3b</v>
      </c>
    </row>
    <row r="1391" spans="1:23" hidden="1" thickBot="1" x14ac:dyDescent="0.4">
      <c r="A1391" s="8" t="s">
        <v>5344</v>
      </c>
      <c r="B1391" s="1" t="s">
        <v>17</v>
      </c>
      <c r="C1391" s="2">
        <v>43168.984224537038</v>
      </c>
      <c r="D1391" s="28">
        <v>43168</v>
      </c>
      <c r="E1391" s="28"/>
      <c r="F1391" s="5" t="s">
        <v>28</v>
      </c>
      <c r="G1391" s="1" t="s">
        <v>5345</v>
      </c>
      <c r="H1391" s="4" t="s">
        <v>746</v>
      </c>
      <c r="I1391" s="1" t="s">
        <v>5346</v>
      </c>
      <c r="J1391" s="39">
        <v>25</v>
      </c>
      <c r="K1391" s="1" t="s">
        <v>55</v>
      </c>
      <c r="L1391" s="1" t="s">
        <v>286</v>
      </c>
      <c r="M1391" s="1" t="s">
        <v>287</v>
      </c>
      <c r="N1391" s="1" t="s">
        <v>50</v>
      </c>
      <c r="O1391" s="1" t="s">
        <v>24</v>
      </c>
      <c r="P1391" s="7">
        <v>3</v>
      </c>
      <c r="Q1391" s="3" t="s">
        <v>200</v>
      </c>
      <c r="R1391" s="10">
        <v>2018</v>
      </c>
      <c r="W1391" t="str">
        <v>66059239f0bd74e72007ecfb7db524f2</v>
      </c>
    </row>
    <row r="1392" spans="1:23" hidden="1" thickBot="1" x14ac:dyDescent="0.4">
      <c r="A1392" s="8" t="s">
        <v>5347</v>
      </c>
      <c r="B1392" s="1" t="s">
        <v>17</v>
      </c>
      <c r="C1392" s="2">
        <v>43279.905624999999</v>
      </c>
      <c r="D1392" s="28">
        <v>43279</v>
      </c>
      <c r="E1392" s="28"/>
      <c r="F1392" s="5" t="s">
        <v>28</v>
      </c>
      <c r="G1392" s="1" t="s">
        <v>5348</v>
      </c>
      <c r="H1392" s="1" t="s">
        <v>5349</v>
      </c>
      <c r="I1392" s="1" t="s">
        <v>5350</v>
      </c>
      <c r="J1392" s="39">
        <v>83.8</v>
      </c>
      <c r="K1392" s="1" t="s">
        <v>32</v>
      </c>
      <c r="L1392" s="1" t="s">
        <v>5351</v>
      </c>
      <c r="M1392" s="1" t="s">
        <v>540</v>
      </c>
      <c r="N1392" s="1" t="s">
        <v>50</v>
      </c>
      <c r="O1392" s="1" t="s">
        <v>24</v>
      </c>
      <c r="P1392" s="7">
        <v>6</v>
      </c>
      <c r="Q1392" s="3" t="s">
        <v>57</v>
      </c>
      <c r="R1392" s="10">
        <v>2018</v>
      </c>
      <c r="W1392" t="str">
        <v>ffe146c862ce518ad378598499bf9204</v>
      </c>
    </row>
    <row r="1393" spans="1:23" hidden="1" thickBot="1" x14ac:dyDescent="0.4">
      <c r="A1393" s="8" t="s">
        <v>5352</v>
      </c>
      <c r="B1393" s="1" t="s">
        <v>17</v>
      </c>
      <c r="C1393" s="2">
        <v>42962.673090277778</v>
      </c>
      <c r="D1393" s="28">
        <v>42962</v>
      </c>
      <c r="E1393" s="28"/>
      <c r="F1393" s="5" t="s">
        <v>28</v>
      </c>
      <c r="G1393" s="1" t="s">
        <v>5353</v>
      </c>
      <c r="H1393" s="1" t="s">
        <v>5354</v>
      </c>
      <c r="I1393" s="1" t="s">
        <v>5355</v>
      </c>
      <c r="J1393" s="39">
        <v>69.989999999999995</v>
      </c>
      <c r="K1393" s="1" t="s">
        <v>463</v>
      </c>
      <c r="L1393" s="1" t="s">
        <v>34</v>
      </c>
      <c r="M1393" s="1" t="s">
        <v>35</v>
      </c>
      <c r="N1393" s="1" t="s">
        <v>50</v>
      </c>
      <c r="O1393" s="1" t="s">
        <v>24</v>
      </c>
      <c r="P1393" s="7">
        <v>8</v>
      </c>
      <c r="Q1393" s="3" t="s">
        <v>44</v>
      </c>
      <c r="R1393" s="10">
        <v>2017</v>
      </c>
      <c r="W1393" t="str">
        <v>534a0fa02fb111d37c01c86326fc38bb</v>
      </c>
    </row>
    <row r="1394" spans="1:23" hidden="1" thickBot="1" x14ac:dyDescent="0.4">
      <c r="A1394" s="8" t="s">
        <v>5356</v>
      </c>
      <c r="B1394" s="1" t="s">
        <v>17</v>
      </c>
      <c r="C1394" s="2">
        <v>43045.603067129632</v>
      </c>
      <c r="D1394" s="28">
        <v>43045</v>
      </c>
      <c r="E1394" s="28"/>
      <c r="F1394" s="5" t="s">
        <v>28</v>
      </c>
      <c r="G1394" s="1" t="s">
        <v>5357</v>
      </c>
      <c r="H1394" s="1" t="s">
        <v>491</v>
      </c>
      <c r="I1394" s="4" t="s">
        <v>5358</v>
      </c>
      <c r="J1394" s="39">
        <v>144.99</v>
      </c>
      <c r="K1394" s="1" t="s">
        <v>249</v>
      </c>
      <c r="L1394" s="1" t="s">
        <v>98</v>
      </c>
      <c r="M1394" s="1" t="s">
        <v>24</v>
      </c>
      <c r="N1394" s="1" t="s">
        <v>50</v>
      </c>
      <c r="O1394" s="1" t="s">
        <v>24</v>
      </c>
      <c r="P1394" s="7">
        <v>11</v>
      </c>
      <c r="Q1394" s="3" t="s">
        <v>99</v>
      </c>
      <c r="R1394" s="10">
        <v>2017</v>
      </c>
      <c r="W1394" t="str">
        <v>52fb2336bbf199586136afbe9822086c</v>
      </c>
    </row>
    <row r="1395" spans="1:23" hidden="1" thickBot="1" x14ac:dyDescent="0.4">
      <c r="A1395" s="8" t="s">
        <v>5359</v>
      </c>
      <c r="B1395" s="1" t="s">
        <v>17</v>
      </c>
      <c r="C1395" s="2">
        <v>43286.909409722219</v>
      </c>
      <c r="D1395" s="28">
        <v>43286</v>
      </c>
      <c r="E1395" s="28"/>
      <c r="F1395" s="5" t="s">
        <v>28</v>
      </c>
      <c r="G1395" s="1" t="s">
        <v>5360</v>
      </c>
      <c r="H1395" s="1" t="s">
        <v>5361</v>
      </c>
      <c r="I1395" s="1" t="s">
        <v>5362</v>
      </c>
      <c r="J1395" s="39">
        <v>35</v>
      </c>
      <c r="K1395" s="1" t="s">
        <v>210</v>
      </c>
      <c r="L1395" s="1" t="s">
        <v>1711</v>
      </c>
      <c r="M1395" s="1" t="s">
        <v>24</v>
      </c>
      <c r="N1395" s="1" t="s">
        <v>1436</v>
      </c>
      <c r="O1395" s="1" t="s">
        <v>78</v>
      </c>
      <c r="P1395" s="7">
        <v>7</v>
      </c>
      <c r="Q1395" s="3" t="s">
        <v>133</v>
      </c>
      <c r="R1395" s="10">
        <v>2018</v>
      </c>
      <c r="W1395" t="str">
        <v>26b5d26aa210d44b8a3f2310d32643f6</v>
      </c>
    </row>
    <row r="1396" spans="1:23" hidden="1" thickBot="1" x14ac:dyDescent="0.4">
      <c r="A1396" s="8" t="s">
        <v>5363</v>
      </c>
      <c r="B1396" s="1" t="s">
        <v>17</v>
      </c>
      <c r="C1396" s="2">
        <v>43012.345486111109</v>
      </c>
      <c r="D1396" s="28">
        <v>43012</v>
      </c>
      <c r="E1396" s="28"/>
      <c r="F1396" s="5" t="s">
        <v>28</v>
      </c>
      <c r="G1396" s="1" t="s">
        <v>5364</v>
      </c>
      <c r="H1396" s="1" t="s">
        <v>5365</v>
      </c>
      <c r="I1396" s="1" t="s">
        <v>5366</v>
      </c>
      <c r="J1396" s="39">
        <v>78.900000000000006</v>
      </c>
      <c r="K1396" s="1" t="s">
        <v>75</v>
      </c>
      <c r="L1396" s="1" t="s">
        <v>34</v>
      </c>
      <c r="M1396" s="1" t="s">
        <v>35</v>
      </c>
      <c r="N1396" s="1" t="s">
        <v>2757</v>
      </c>
      <c r="O1396" s="1" t="s">
        <v>78</v>
      </c>
      <c r="P1396" s="7">
        <v>10</v>
      </c>
      <c r="Q1396" s="3" t="s">
        <v>366</v>
      </c>
      <c r="R1396" s="10">
        <v>2017</v>
      </c>
      <c r="W1396" t="str">
        <v>3ab974ac744bd19a111d5e19f0a90649</v>
      </c>
    </row>
    <row r="1397" spans="1:23" hidden="1" thickBot="1" x14ac:dyDescent="0.4">
      <c r="A1397" s="9" t="s">
        <v>5367</v>
      </c>
      <c r="B1397" s="1" t="s">
        <v>17</v>
      </c>
      <c r="C1397" s="2">
        <v>42776.012430555558</v>
      </c>
      <c r="D1397" s="28">
        <v>42776</v>
      </c>
      <c r="E1397" s="28"/>
      <c r="F1397" s="5" t="s">
        <v>28</v>
      </c>
      <c r="G1397" s="1" t="s">
        <v>3302</v>
      </c>
      <c r="H1397" s="1" t="s">
        <v>220</v>
      </c>
      <c r="I1397" s="1" t="s">
        <v>5368</v>
      </c>
      <c r="J1397" s="39">
        <v>42.99</v>
      </c>
      <c r="K1397" s="1" t="s">
        <v>222</v>
      </c>
      <c r="L1397" s="1" t="s">
        <v>143</v>
      </c>
      <c r="M1397" s="1" t="s">
        <v>78</v>
      </c>
      <c r="N1397" s="1" t="s">
        <v>50</v>
      </c>
      <c r="O1397" s="1" t="s">
        <v>24</v>
      </c>
      <c r="P1397" s="7">
        <v>2</v>
      </c>
      <c r="Q1397" s="3" t="s">
        <v>271</v>
      </c>
      <c r="R1397" s="10">
        <v>2017</v>
      </c>
      <c r="W1397" t="str">
        <v>96e5187ccb9753392e2dcd3beff8f85f</v>
      </c>
    </row>
    <row r="1398" spans="1:23" hidden="1" thickBot="1" x14ac:dyDescent="0.4">
      <c r="A1398" s="8" t="s">
        <v>5369</v>
      </c>
      <c r="B1398" s="1" t="s">
        <v>241</v>
      </c>
      <c r="C1398" s="2">
        <v>43004.647129629629</v>
      </c>
      <c r="D1398" s="28">
        <v>43004</v>
      </c>
      <c r="E1398" s="28"/>
      <c r="F1398" s="5"/>
      <c r="G1398" s="1"/>
      <c r="H1398" s="1"/>
      <c r="I1398" s="1" t="s">
        <v>5370</v>
      </c>
      <c r="J1398" s="39"/>
      <c r="K1398" s="1"/>
      <c r="L1398" s="1" t="s">
        <v>3274</v>
      </c>
      <c r="M1398" s="1" t="s">
        <v>85</v>
      </c>
      <c r="N1398" s="1"/>
      <c r="O1398" s="1"/>
      <c r="P1398" s="7">
        <v>9</v>
      </c>
      <c r="Q1398" s="3" t="s">
        <v>148</v>
      </c>
      <c r="R1398" s="10">
        <v>2017</v>
      </c>
      <c r="W1398" t="str">
        <v>94aa3ae1cb5c1c152c6cc757b68bb659</v>
      </c>
    </row>
    <row r="1399" spans="1:23" hidden="1" thickBot="1" x14ac:dyDescent="0.4">
      <c r="A1399" s="8" t="s">
        <v>5371</v>
      </c>
      <c r="B1399" s="1" t="s">
        <v>17</v>
      </c>
      <c r="C1399" s="2">
        <v>42964.416539351849</v>
      </c>
      <c r="D1399" s="28">
        <v>42964</v>
      </c>
      <c r="E1399" s="28"/>
      <c r="F1399" s="5" t="s">
        <v>71</v>
      </c>
      <c r="G1399" s="4" t="s">
        <v>5372</v>
      </c>
      <c r="H1399" s="1" t="s">
        <v>20</v>
      </c>
      <c r="I1399" s="1" t="s">
        <v>5373</v>
      </c>
      <c r="J1399" s="39">
        <v>189.99</v>
      </c>
      <c r="K1399" s="1" t="s">
        <v>681</v>
      </c>
      <c r="L1399" s="1" t="s">
        <v>77</v>
      </c>
      <c r="M1399" s="1" t="s">
        <v>78</v>
      </c>
      <c r="N1399" s="1" t="s">
        <v>25</v>
      </c>
      <c r="O1399" s="1" t="s">
        <v>24</v>
      </c>
      <c r="P1399" s="7">
        <v>8</v>
      </c>
      <c r="Q1399" s="3" t="s">
        <v>44</v>
      </c>
      <c r="R1399" s="10">
        <v>2017</v>
      </c>
      <c r="W1399" t="str">
        <v>f42bfe430d08b71e6057873397dcc741</v>
      </c>
    </row>
    <row r="1400" spans="1:23" hidden="1" thickBot="1" x14ac:dyDescent="0.4">
      <c r="A1400" s="8" t="s">
        <v>5374</v>
      </c>
      <c r="B1400" s="1" t="s">
        <v>17</v>
      </c>
      <c r="C1400" s="2">
        <v>43236.680706018517</v>
      </c>
      <c r="D1400" s="28">
        <v>43236</v>
      </c>
      <c r="E1400" s="28"/>
      <c r="F1400" s="5" t="s">
        <v>28</v>
      </c>
      <c r="G1400" s="1" t="s">
        <v>5375</v>
      </c>
      <c r="H1400" s="1" t="s">
        <v>5376</v>
      </c>
      <c r="I1400" s="1" t="s">
        <v>5377</v>
      </c>
      <c r="J1400" s="39">
        <v>119.99</v>
      </c>
      <c r="K1400" s="1" t="s">
        <v>104</v>
      </c>
      <c r="L1400" s="1" t="s">
        <v>899</v>
      </c>
      <c r="M1400" s="1" t="s">
        <v>476</v>
      </c>
      <c r="N1400" s="1" t="s">
        <v>2163</v>
      </c>
      <c r="O1400" s="1" t="s">
        <v>24</v>
      </c>
      <c r="P1400" s="7">
        <v>5</v>
      </c>
      <c r="Q1400" s="3" t="s">
        <v>26</v>
      </c>
      <c r="R1400" s="10">
        <v>2018</v>
      </c>
      <c r="W1400" t="str">
        <v>c8009cf2dffdf428005fdd35c687b2c1</v>
      </c>
    </row>
    <row r="1401" spans="1:23" hidden="1" thickBot="1" x14ac:dyDescent="0.4">
      <c r="A1401" s="8" t="s">
        <v>5378</v>
      </c>
      <c r="B1401" s="1" t="s">
        <v>17</v>
      </c>
      <c r="C1401" s="2">
        <v>43130.751388888886</v>
      </c>
      <c r="D1401" s="28">
        <v>43130</v>
      </c>
      <c r="E1401" s="28"/>
      <c r="F1401" s="5" t="s">
        <v>28</v>
      </c>
      <c r="G1401" s="1" t="s">
        <v>5379</v>
      </c>
      <c r="H1401" s="1" t="s">
        <v>130</v>
      </c>
      <c r="I1401" s="1" t="s">
        <v>5380</v>
      </c>
      <c r="J1401" s="39">
        <v>99.9</v>
      </c>
      <c r="K1401" s="1" t="s">
        <v>41</v>
      </c>
      <c r="L1401" s="1" t="s">
        <v>766</v>
      </c>
      <c r="M1401" s="1" t="s">
        <v>35</v>
      </c>
      <c r="N1401" s="1" t="s">
        <v>132</v>
      </c>
      <c r="O1401" s="1" t="s">
        <v>24</v>
      </c>
      <c r="P1401" s="7">
        <v>1</v>
      </c>
      <c r="Q1401" s="3" t="s">
        <v>107</v>
      </c>
      <c r="R1401" s="10">
        <v>2018</v>
      </c>
      <c r="W1401" t="str">
        <v>913f18fcb317f3eee87b26f9b241c683</v>
      </c>
    </row>
    <row r="1402" spans="1:23" thickBot="1" x14ac:dyDescent="0.4">
      <c r="A1402" s="8" t="s">
        <v>5381</v>
      </c>
      <c r="B1402" s="1" t="s">
        <v>17</v>
      </c>
      <c r="C1402" s="2">
        <v>42744.586412037039</v>
      </c>
      <c r="D1402" s="28">
        <v>42744</v>
      </c>
      <c r="E1402" s="28"/>
      <c r="F1402" s="5" t="s">
        <v>28</v>
      </c>
      <c r="G1402" s="1" t="s">
        <v>5382</v>
      </c>
      <c r="H1402" s="1" t="s">
        <v>5383</v>
      </c>
      <c r="I1402" s="1" t="s">
        <v>5384</v>
      </c>
      <c r="J1402" s="39">
        <v>7.9</v>
      </c>
      <c r="K1402" s="1" t="s">
        <v>411</v>
      </c>
      <c r="L1402" s="1" t="s">
        <v>143</v>
      </c>
      <c r="M1402" s="1" t="s">
        <v>78</v>
      </c>
      <c r="N1402" s="1" t="s">
        <v>143</v>
      </c>
      <c r="O1402" s="1" t="s">
        <v>78</v>
      </c>
      <c r="P1402" s="7">
        <v>1</v>
      </c>
      <c r="Q1402" s="3" t="s">
        <v>717</v>
      </c>
      <c r="R1402" s="10">
        <v>2017</v>
      </c>
      <c r="W1402" t="str">
        <v>9d00e5dd1d0a6dc258a09e9c90854357</v>
      </c>
    </row>
    <row r="1403" spans="1:23" hidden="1" thickBot="1" x14ac:dyDescent="0.4">
      <c r="A1403" s="8" t="s">
        <v>5385</v>
      </c>
      <c r="B1403" s="1" t="s">
        <v>17</v>
      </c>
      <c r="C1403" s="2">
        <v>43075.672314814816</v>
      </c>
      <c r="D1403" s="28">
        <v>43075</v>
      </c>
      <c r="E1403" s="28"/>
      <c r="F1403" s="5" t="s">
        <v>28</v>
      </c>
      <c r="G1403" s="1" t="s">
        <v>5386</v>
      </c>
      <c r="H1403" s="1" t="s">
        <v>81</v>
      </c>
      <c r="I1403" s="1" t="s">
        <v>5387</v>
      </c>
      <c r="J1403" s="39">
        <v>79.900000000000006</v>
      </c>
      <c r="K1403" s="1" t="s">
        <v>32</v>
      </c>
      <c r="L1403" s="1" t="s">
        <v>5388</v>
      </c>
      <c r="M1403" s="1" t="s">
        <v>85</v>
      </c>
      <c r="N1403" s="1" t="s">
        <v>84</v>
      </c>
      <c r="O1403" s="1" t="s">
        <v>85</v>
      </c>
      <c r="P1403" s="7">
        <v>12</v>
      </c>
      <c r="Q1403" s="3" t="s">
        <v>138</v>
      </c>
      <c r="R1403" s="10">
        <v>2017</v>
      </c>
      <c r="W1403" t="str">
        <v>cce3f49cd454ef2ad2924bc694eb1df8</v>
      </c>
    </row>
    <row r="1404" spans="1:23" hidden="1" thickBot="1" x14ac:dyDescent="0.4">
      <c r="A1404" s="8" t="s">
        <v>5389</v>
      </c>
      <c r="B1404" s="1" t="s">
        <v>17</v>
      </c>
      <c r="C1404" s="2">
        <v>43086.661793981482</v>
      </c>
      <c r="D1404" s="28">
        <v>43086</v>
      </c>
      <c r="E1404" s="28"/>
      <c r="F1404" s="5" t="s">
        <v>28</v>
      </c>
      <c r="G1404" s="1" t="s">
        <v>5390</v>
      </c>
      <c r="H1404" s="1" t="s">
        <v>122</v>
      </c>
      <c r="I1404" s="1" t="s">
        <v>5391</v>
      </c>
      <c r="J1404" s="39">
        <v>195.9</v>
      </c>
      <c r="K1404" s="1" t="s">
        <v>249</v>
      </c>
      <c r="L1404" s="1" t="s">
        <v>5392</v>
      </c>
      <c r="M1404" s="1" t="s">
        <v>24</v>
      </c>
      <c r="N1404" s="1" t="s">
        <v>127</v>
      </c>
      <c r="O1404" s="1" t="s">
        <v>24</v>
      </c>
      <c r="P1404" s="7">
        <v>12</v>
      </c>
      <c r="Q1404" s="3" t="s">
        <v>138</v>
      </c>
      <c r="R1404" s="10">
        <v>2017</v>
      </c>
      <c r="W1404" t="str">
        <v>744bb613bca97aa5b1e31acbe8d2215b</v>
      </c>
    </row>
    <row r="1405" spans="1:23" hidden="1" thickBot="1" x14ac:dyDescent="0.4">
      <c r="A1405" s="9" t="s">
        <v>5393</v>
      </c>
      <c r="B1405" s="1" t="s">
        <v>17</v>
      </c>
      <c r="C1405" s="2">
        <v>42891.553449074076</v>
      </c>
      <c r="D1405" s="28">
        <v>42891</v>
      </c>
      <c r="E1405" s="28"/>
      <c r="F1405" s="5" t="s">
        <v>28</v>
      </c>
      <c r="G1405" s="1" t="s">
        <v>5394</v>
      </c>
      <c r="H1405" s="4" t="s">
        <v>4901</v>
      </c>
      <c r="I1405" s="1" t="s">
        <v>5395</v>
      </c>
      <c r="J1405" s="39">
        <v>97.44</v>
      </c>
      <c r="K1405" s="1" t="s">
        <v>96</v>
      </c>
      <c r="L1405" s="1" t="s">
        <v>34</v>
      </c>
      <c r="M1405" s="1" t="s">
        <v>35</v>
      </c>
      <c r="N1405" s="1" t="s">
        <v>1436</v>
      </c>
      <c r="O1405" s="1" t="s">
        <v>78</v>
      </c>
      <c r="P1405" s="7">
        <v>6</v>
      </c>
      <c r="Q1405" s="3" t="s">
        <v>119</v>
      </c>
      <c r="R1405" s="10">
        <v>2017</v>
      </c>
      <c r="W1405" t="str">
        <v>541580e54869907a0f5753026ba5298b</v>
      </c>
    </row>
    <row r="1406" spans="1:23" hidden="1" thickBot="1" x14ac:dyDescent="0.4">
      <c r="A1406" s="8" t="s">
        <v>5396</v>
      </c>
      <c r="B1406" s="1" t="s">
        <v>17</v>
      </c>
      <c r="C1406" s="2">
        <v>43134.57608796296</v>
      </c>
      <c r="D1406" s="28">
        <v>43134</v>
      </c>
      <c r="E1406" s="28"/>
      <c r="F1406" s="5" t="s">
        <v>71</v>
      </c>
      <c r="G1406" s="1" t="s">
        <v>5397</v>
      </c>
      <c r="H1406" s="1" t="s">
        <v>5398</v>
      </c>
      <c r="I1406" s="1" t="s">
        <v>5399</v>
      </c>
      <c r="J1406" s="39">
        <v>19</v>
      </c>
      <c r="K1406" s="1" t="s">
        <v>842</v>
      </c>
      <c r="L1406" s="1" t="s">
        <v>34</v>
      </c>
      <c r="M1406" s="1" t="s">
        <v>35</v>
      </c>
      <c r="N1406" s="1" t="s">
        <v>2389</v>
      </c>
      <c r="O1406" s="1" t="s">
        <v>85</v>
      </c>
      <c r="P1406" s="7">
        <v>2</v>
      </c>
      <c r="Q1406" s="3" t="s">
        <v>69</v>
      </c>
      <c r="R1406" s="10">
        <v>2018</v>
      </c>
      <c r="W1406" t="str">
        <v>43cc1b49644de5e13af22777e83a7808</v>
      </c>
    </row>
    <row r="1407" spans="1:23" hidden="1" thickBot="1" x14ac:dyDescent="0.4">
      <c r="A1407" s="8" t="s">
        <v>5400</v>
      </c>
      <c r="B1407" s="1" t="s">
        <v>1511</v>
      </c>
      <c r="C1407" s="2">
        <v>43185.499374999999</v>
      </c>
      <c r="D1407" s="28">
        <v>43185</v>
      </c>
      <c r="E1407" s="28"/>
      <c r="F1407" s="5" t="s">
        <v>28</v>
      </c>
      <c r="G1407" s="1" t="s">
        <v>5401</v>
      </c>
      <c r="H1407" s="1" t="s">
        <v>5402</v>
      </c>
      <c r="I1407" s="1" t="s">
        <v>5403</v>
      </c>
      <c r="J1407" s="39">
        <v>53.9</v>
      </c>
      <c r="K1407" s="1" t="s">
        <v>299</v>
      </c>
      <c r="L1407" s="1" t="s">
        <v>1398</v>
      </c>
      <c r="M1407" s="1" t="s">
        <v>24</v>
      </c>
      <c r="N1407" s="1" t="s">
        <v>1398</v>
      </c>
      <c r="O1407" s="1" t="s">
        <v>24</v>
      </c>
      <c r="P1407" s="7">
        <v>3</v>
      </c>
      <c r="Q1407" s="3" t="s">
        <v>200</v>
      </c>
      <c r="R1407" s="10">
        <v>2018</v>
      </c>
      <c r="W1407" t="str">
        <v>4a63bdb264d95eae86109b24b4880aee</v>
      </c>
    </row>
    <row r="1408" spans="1:23" hidden="1" thickBot="1" x14ac:dyDescent="0.4">
      <c r="A1408" s="8" t="s">
        <v>5404</v>
      </c>
      <c r="B1408" s="1" t="s">
        <v>17</v>
      </c>
      <c r="C1408" s="2">
        <v>42944.735694444447</v>
      </c>
      <c r="D1408" s="28">
        <v>42944</v>
      </c>
      <c r="E1408" s="28"/>
      <c r="F1408" s="5" t="s">
        <v>28</v>
      </c>
      <c r="G1408" s="1" t="s">
        <v>5405</v>
      </c>
      <c r="H1408" s="1" t="s">
        <v>3836</v>
      </c>
      <c r="I1408" s="1" t="s">
        <v>5406</v>
      </c>
      <c r="J1408" s="39">
        <v>99.9</v>
      </c>
      <c r="K1408" s="1" t="s">
        <v>22</v>
      </c>
      <c r="L1408" s="1" t="s">
        <v>5407</v>
      </c>
      <c r="M1408" s="1" t="s">
        <v>3305</v>
      </c>
      <c r="N1408" s="1" t="s">
        <v>50</v>
      </c>
      <c r="O1408" s="1" t="s">
        <v>24</v>
      </c>
      <c r="P1408" s="7">
        <v>7</v>
      </c>
      <c r="Q1408" s="3" t="s">
        <v>64</v>
      </c>
      <c r="R1408" s="10">
        <v>2017</v>
      </c>
      <c r="W1408" t="str">
        <v>fb0a4ef54889cea0b3b2f144938b8bd3</v>
      </c>
    </row>
    <row r="1409" spans="1:23" hidden="1" thickBot="1" x14ac:dyDescent="0.4">
      <c r="A1409" s="8" t="s">
        <v>5408</v>
      </c>
      <c r="B1409" s="1" t="s">
        <v>17</v>
      </c>
      <c r="C1409" s="2">
        <v>43073.95821759259</v>
      </c>
      <c r="D1409" s="28">
        <v>43073</v>
      </c>
      <c r="E1409" s="28"/>
      <c r="F1409" s="5" t="s">
        <v>28</v>
      </c>
      <c r="G1409" s="1" t="s">
        <v>5409</v>
      </c>
      <c r="H1409" s="1" t="s">
        <v>1603</v>
      </c>
      <c r="I1409" s="1" t="s">
        <v>5410</v>
      </c>
      <c r="J1409" s="39">
        <v>174.97</v>
      </c>
      <c r="K1409" s="1" t="s">
        <v>55</v>
      </c>
      <c r="L1409" s="1" t="s">
        <v>105</v>
      </c>
      <c r="M1409" s="1" t="s">
        <v>106</v>
      </c>
      <c r="N1409" s="1" t="s">
        <v>105</v>
      </c>
      <c r="O1409" s="1" t="s">
        <v>106</v>
      </c>
      <c r="P1409" s="7">
        <v>12</v>
      </c>
      <c r="Q1409" s="3" t="s">
        <v>138</v>
      </c>
      <c r="R1409" s="10">
        <v>2017</v>
      </c>
      <c r="W1409" t="str">
        <v>6677dfc653950d84f87baab07c112a77</v>
      </c>
    </row>
    <row r="1410" spans="1:23" hidden="1" thickBot="1" x14ac:dyDescent="0.4">
      <c r="A1410" s="8" t="s">
        <v>5411</v>
      </c>
      <c r="B1410" s="1" t="s">
        <v>17</v>
      </c>
      <c r="C1410" s="2">
        <v>43052.870509259257</v>
      </c>
      <c r="D1410" s="28">
        <v>43052</v>
      </c>
      <c r="E1410" s="28"/>
      <c r="F1410" s="5" t="s">
        <v>28</v>
      </c>
      <c r="G1410" s="1" t="s">
        <v>5412</v>
      </c>
      <c r="H1410" s="1" t="s">
        <v>5413</v>
      </c>
      <c r="I1410" s="1" t="s">
        <v>5414</v>
      </c>
      <c r="J1410" s="39">
        <v>72.62</v>
      </c>
      <c r="K1410" s="1" t="s">
        <v>96</v>
      </c>
      <c r="L1410" s="1" t="s">
        <v>154</v>
      </c>
      <c r="M1410" s="1" t="s">
        <v>24</v>
      </c>
      <c r="N1410" s="1" t="s">
        <v>50</v>
      </c>
      <c r="O1410" s="1" t="s">
        <v>24</v>
      </c>
      <c r="P1410" s="7">
        <v>11</v>
      </c>
      <c r="Q1410" s="3" t="s">
        <v>99</v>
      </c>
      <c r="R1410" s="10">
        <v>2017</v>
      </c>
      <c r="W1410" t="str">
        <v>2861f21634398881e11d516aa4197c72</v>
      </c>
    </row>
    <row r="1411" spans="1:23" hidden="1" thickBot="1" x14ac:dyDescent="0.4">
      <c r="A1411" s="8" t="s">
        <v>5415</v>
      </c>
      <c r="B1411" s="1" t="s">
        <v>17</v>
      </c>
      <c r="C1411" s="2">
        <v>43183.903958333336</v>
      </c>
      <c r="D1411" s="28">
        <v>43183</v>
      </c>
      <c r="E1411" s="28"/>
      <c r="F1411" s="5" t="s">
        <v>28</v>
      </c>
      <c r="G1411" s="1" t="s">
        <v>1576</v>
      </c>
      <c r="H1411" s="1" t="s">
        <v>151</v>
      </c>
      <c r="I1411" s="1" t="s">
        <v>5416</v>
      </c>
      <c r="J1411" s="39">
        <v>53.9</v>
      </c>
      <c r="K1411" s="1" t="s">
        <v>153</v>
      </c>
      <c r="L1411" s="1" t="s">
        <v>23</v>
      </c>
      <c r="M1411" s="1" t="s">
        <v>24</v>
      </c>
      <c r="N1411" s="1" t="s">
        <v>155</v>
      </c>
      <c r="O1411" s="1" t="s">
        <v>24</v>
      </c>
      <c r="P1411" s="7">
        <v>3</v>
      </c>
      <c r="Q1411" s="3" t="s">
        <v>200</v>
      </c>
      <c r="R1411" s="10">
        <v>2018</v>
      </c>
      <c r="W1411" t="str">
        <v>4220f297891051c2f40f96bee807a998</v>
      </c>
    </row>
    <row r="1412" spans="1:23" hidden="1" thickBot="1" x14ac:dyDescent="0.4">
      <c r="A1412" s="8" t="s">
        <v>5417</v>
      </c>
      <c r="B1412" s="1" t="s">
        <v>17</v>
      </c>
      <c r="C1412" s="2">
        <v>43254.536932870367</v>
      </c>
      <c r="D1412" s="28">
        <v>43254</v>
      </c>
      <c r="E1412" s="28"/>
      <c r="F1412" s="5" t="s">
        <v>28</v>
      </c>
      <c r="G1412" s="1" t="s">
        <v>5418</v>
      </c>
      <c r="H1412" s="1" t="s">
        <v>174</v>
      </c>
      <c r="I1412" s="1" t="s">
        <v>5419</v>
      </c>
      <c r="J1412" s="39">
        <v>75</v>
      </c>
      <c r="K1412" s="1" t="s">
        <v>22</v>
      </c>
      <c r="L1412" s="1" t="s">
        <v>23</v>
      </c>
      <c r="M1412" s="1" t="s">
        <v>24</v>
      </c>
      <c r="N1412" s="1" t="s">
        <v>50</v>
      </c>
      <c r="O1412" s="1" t="s">
        <v>24</v>
      </c>
      <c r="P1412" s="7">
        <v>6</v>
      </c>
      <c r="Q1412" s="3" t="s">
        <v>57</v>
      </c>
      <c r="R1412" s="10">
        <v>2018</v>
      </c>
      <c r="W1412" t="str">
        <v>6eb1445131218c4f6a6ef2d4960e4f51</v>
      </c>
    </row>
    <row r="1413" spans="1:23" hidden="1" thickBot="1" x14ac:dyDescent="0.4">
      <c r="A1413" s="8" t="s">
        <v>5420</v>
      </c>
      <c r="B1413" s="1" t="s">
        <v>17</v>
      </c>
      <c r="C1413" s="2">
        <v>43046.430474537039</v>
      </c>
      <c r="D1413" s="28">
        <v>43046</v>
      </c>
      <c r="E1413" s="28"/>
      <c r="F1413" s="5" t="s">
        <v>28</v>
      </c>
      <c r="G1413" s="1" t="s">
        <v>5421</v>
      </c>
      <c r="H1413" s="1" t="s">
        <v>5422</v>
      </c>
      <c r="I1413" s="1" t="s">
        <v>5423</v>
      </c>
      <c r="J1413" s="39">
        <v>29.4</v>
      </c>
      <c r="K1413" s="1" t="s">
        <v>75</v>
      </c>
      <c r="L1413" s="1" t="s">
        <v>23</v>
      </c>
      <c r="M1413" s="1" t="s">
        <v>24</v>
      </c>
      <c r="N1413" s="1" t="s">
        <v>4297</v>
      </c>
      <c r="O1413" s="1" t="s">
        <v>24</v>
      </c>
      <c r="P1413" s="7">
        <v>11</v>
      </c>
      <c r="Q1413" s="3" t="s">
        <v>99</v>
      </c>
      <c r="R1413" s="10">
        <v>2017</v>
      </c>
      <c r="W1413" t="str">
        <v>aa94d94e210dc2b7a49812d3d82bb516</v>
      </c>
    </row>
    <row r="1414" spans="1:23" hidden="1" thickBot="1" x14ac:dyDescent="0.4">
      <c r="A1414" s="8" t="s">
        <v>5424</v>
      </c>
      <c r="B1414" s="1" t="s">
        <v>17</v>
      </c>
      <c r="C1414" s="2">
        <v>43076.727638888886</v>
      </c>
      <c r="D1414" s="28">
        <v>43076</v>
      </c>
      <c r="E1414" s="28"/>
      <c r="F1414" s="5" t="s">
        <v>28</v>
      </c>
      <c r="G1414" s="1" t="s">
        <v>5425</v>
      </c>
      <c r="H1414" s="1" t="s">
        <v>130</v>
      </c>
      <c r="I1414" s="1" t="s">
        <v>5426</v>
      </c>
      <c r="J1414" s="39">
        <v>169.9</v>
      </c>
      <c r="K1414" s="1" t="s">
        <v>41</v>
      </c>
      <c r="L1414" s="1" t="s">
        <v>132</v>
      </c>
      <c r="M1414" s="1" t="s">
        <v>24</v>
      </c>
      <c r="N1414" s="1" t="s">
        <v>132</v>
      </c>
      <c r="O1414" s="1" t="s">
        <v>24</v>
      </c>
      <c r="P1414" s="7">
        <v>12</v>
      </c>
      <c r="Q1414" s="3" t="s">
        <v>138</v>
      </c>
      <c r="R1414" s="10">
        <v>2017</v>
      </c>
      <c r="W1414" t="str">
        <v>9ffe2ecd67ea09ead5b860aa81182fd7</v>
      </c>
    </row>
    <row r="1415" spans="1:23" hidden="1" thickBot="1" x14ac:dyDescent="0.4">
      <c r="A1415" s="8" t="s">
        <v>5427</v>
      </c>
      <c r="B1415" s="1" t="s">
        <v>17</v>
      </c>
      <c r="C1415" s="2">
        <v>42911.69321759259</v>
      </c>
      <c r="D1415" s="28">
        <v>42911</v>
      </c>
      <c r="E1415" s="28"/>
      <c r="F1415" s="5" t="s">
        <v>28</v>
      </c>
      <c r="G1415" s="1" t="s">
        <v>5428</v>
      </c>
      <c r="H1415" s="1" t="s">
        <v>115</v>
      </c>
      <c r="I1415" s="1" t="s">
        <v>5429</v>
      </c>
      <c r="J1415" s="39">
        <v>179</v>
      </c>
      <c r="K1415" s="1" t="s">
        <v>117</v>
      </c>
      <c r="L1415" s="1" t="s">
        <v>444</v>
      </c>
      <c r="M1415" s="1" t="s">
        <v>24</v>
      </c>
      <c r="N1415" s="1" t="s">
        <v>118</v>
      </c>
      <c r="O1415" s="1" t="s">
        <v>24</v>
      </c>
      <c r="P1415" s="7">
        <v>6</v>
      </c>
      <c r="Q1415" s="3" t="s">
        <v>119</v>
      </c>
      <c r="R1415" s="10">
        <v>2017</v>
      </c>
      <c r="W1415" t="str">
        <v>c566380dcbb4c99de2a70b58da3db979</v>
      </c>
    </row>
    <row r="1416" spans="1:23" hidden="1" thickBot="1" x14ac:dyDescent="0.4">
      <c r="A1416" s="8" t="s">
        <v>5430</v>
      </c>
      <c r="B1416" s="1" t="s">
        <v>17</v>
      </c>
      <c r="C1416" s="2">
        <v>43191.960011574076</v>
      </c>
      <c r="D1416" s="28">
        <v>43191</v>
      </c>
      <c r="E1416" s="28"/>
      <c r="F1416" s="5" t="s">
        <v>28</v>
      </c>
      <c r="G1416" s="1" t="s">
        <v>5431</v>
      </c>
      <c r="H1416" s="1" t="s">
        <v>5432</v>
      </c>
      <c r="I1416" s="1" t="s">
        <v>5433</v>
      </c>
      <c r="J1416" s="39">
        <v>28</v>
      </c>
      <c r="K1416" s="1" t="s">
        <v>96</v>
      </c>
      <c r="L1416" s="1" t="s">
        <v>836</v>
      </c>
      <c r="M1416" s="1" t="s">
        <v>24</v>
      </c>
      <c r="N1416" s="1" t="s">
        <v>50</v>
      </c>
      <c r="O1416" s="1" t="s">
        <v>24</v>
      </c>
      <c r="P1416" s="7">
        <v>4</v>
      </c>
      <c r="Q1416" s="3" t="s">
        <v>36</v>
      </c>
      <c r="R1416" s="10">
        <v>2018</v>
      </c>
      <c r="W1416" t="str">
        <v>62c0a0e72baba526d6f9c2855f8b6b97</v>
      </c>
    </row>
    <row r="1417" spans="1:23" hidden="1" thickBot="1" x14ac:dyDescent="0.4">
      <c r="A1417" s="8" t="s">
        <v>5434</v>
      </c>
      <c r="B1417" s="1" t="s">
        <v>17</v>
      </c>
      <c r="C1417" s="2">
        <v>42785.535196759258</v>
      </c>
      <c r="D1417" s="28">
        <v>42785</v>
      </c>
      <c r="E1417" s="28"/>
      <c r="F1417" s="5" t="s">
        <v>28</v>
      </c>
      <c r="G1417" s="1" t="s">
        <v>5435</v>
      </c>
      <c r="H1417" s="1" t="s">
        <v>5436</v>
      </c>
      <c r="I1417" s="1" t="s">
        <v>5437</v>
      </c>
      <c r="J1417" s="39">
        <v>187.9</v>
      </c>
      <c r="K1417" s="1" t="s">
        <v>3349</v>
      </c>
      <c r="L1417" s="1" t="s">
        <v>797</v>
      </c>
      <c r="M1417" s="1" t="s">
        <v>285</v>
      </c>
      <c r="N1417" s="1" t="s">
        <v>908</v>
      </c>
      <c r="O1417" s="1" t="s">
        <v>24</v>
      </c>
      <c r="P1417" s="7">
        <v>2</v>
      </c>
      <c r="Q1417" s="3" t="s">
        <v>271</v>
      </c>
      <c r="R1417" s="10">
        <v>2017</v>
      </c>
      <c r="W1417" t="str">
        <v>83cbab9daaf549182de4705ab0ca54ed</v>
      </c>
    </row>
    <row r="1418" spans="1:23" hidden="1" thickBot="1" x14ac:dyDescent="0.4">
      <c r="A1418" s="8" t="s">
        <v>5438</v>
      </c>
      <c r="B1418" s="1" t="s">
        <v>17</v>
      </c>
      <c r="C1418" s="2">
        <v>43022.417638888888</v>
      </c>
      <c r="D1418" s="28">
        <v>43022</v>
      </c>
      <c r="E1418" s="28"/>
      <c r="F1418" s="5" t="s">
        <v>28</v>
      </c>
      <c r="G1418" s="1" t="s">
        <v>5439</v>
      </c>
      <c r="H1418" s="1" t="s">
        <v>619</v>
      </c>
      <c r="I1418" s="1" t="s">
        <v>5440</v>
      </c>
      <c r="J1418" s="39">
        <v>15.9</v>
      </c>
      <c r="K1418" s="1" t="s">
        <v>227</v>
      </c>
      <c r="L1418" s="1" t="s">
        <v>143</v>
      </c>
      <c r="M1418" s="1" t="s">
        <v>78</v>
      </c>
      <c r="N1418" s="1" t="s">
        <v>97</v>
      </c>
      <c r="O1418" s="1" t="s">
        <v>85</v>
      </c>
      <c r="P1418" s="7">
        <v>10</v>
      </c>
      <c r="Q1418" s="3" t="s">
        <v>366</v>
      </c>
      <c r="R1418" s="10">
        <v>2017</v>
      </c>
      <c r="W1418" t="str">
        <v>518a8da3b54c804945688f06fa29ee97</v>
      </c>
    </row>
    <row r="1419" spans="1:23" hidden="1" thickBot="1" x14ac:dyDescent="0.4">
      <c r="A1419" s="8" t="s">
        <v>5441</v>
      </c>
      <c r="B1419" s="1" t="s">
        <v>17</v>
      </c>
      <c r="C1419" s="2">
        <v>43108.976990740739</v>
      </c>
      <c r="D1419" s="28">
        <v>43108</v>
      </c>
      <c r="E1419" s="28"/>
      <c r="F1419" s="5" t="s">
        <v>28</v>
      </c>
      <c r="G1419" s="1" t="s">
        <v>1320</v>
      </c>
      <c r="H1419" s="1" t="s">
        <v>461</v>
      </c>
      <c r="I1419" s="1" t="s">
        <v>5442</v>
      </c>
      <c r="J1419" s="39">
        <v>139</v>
      </c>
      <c r="K1419" s="1" t="s">
        <v>463</v>
      </c>
      <c r="L1419" s="1" t="s">
        <v>5443</v>
      </c>
      <c r="M1419" s="1" t="s">
        <v>126</v>
      </c>
      <c r="N1419" s="1" t="s">
        <v>464</v>
      </c>
      <c r="O1419" s="1" t="s">
        <v>24</v>
      </c>
      <c r="P1419" s="7">
        <v>1</v>
      </c>
      <c r="Q1419" s="3" t="s">
        <v>107</v>
      </c>
      <c r="R1419" s="10">
        <v>2018</v>
      </c>
      <c r="W1419" t="str">
        <v>fe451ba1809fbc234c68216803496d39</v>
      </c>
    </row>
    <row r="1420" spans="1:23" hidden="1" thickBot="1" x14ac:dyDescent="0.4">
      <c r="A1420" s="8" t="s">
        <v>5444</v>
      </c>
      <c r="B1420" s="1" t="s">
        <v>17</v>
      </c>
      <c r="C1420" s="2">
        <v>43063.672349537039</v>
      </c>
      <c r="D1420" s="28">
        <v>43063</v>
      </c>
      <c r="E1420" s="28"/>
      <c r="F1420" s="5" t="s">
        <v>28</v>
      </c>
      <c r="G1420" s="1" t="s">
        <v>5445</v>
      </c>
      <c r="H1420" s="1" t="s">
        <v>619</v>
      </c>
      <c r="I1420" s="1" t="s">
        <v>5446</v>
      </c>
      <c r="J1420" s="39">
        <v>31.9</v>
      </c>
      <c r="K1420" s="1" t="s">
        <v>75</v>
      </c>
      <c r="L1420" s="1" t="s">
        <v>4491</v>
      </c>
      <c r="M1420" s="1" t="s">
        <v>106</v>
      </c>
      <c r="N1420" s="1" t="s">
        <v>97</v>
      </c>
      <c r="O1420" s="1" t="s">
        <v>85</v>
      </c>
      <c r="P1420" s="7">
        <v>11</v>
      </c>
      <c r="Q1420" s="3" t="s">
        <v>99</v>
      </c>
      <c r="R1420" s="10">
        <v>2017</v>
      </c>
      <c r="W1420" t="str">
        <v>c341b928652ab66dc02f4a2e9bb2d969</v>
      </c>
    </row>
    <row r="1421" spans="1:23" hidden="1" thickBot="1" x14ac:dyDescent="0.4">
      <c r="A1421" s="8" t="s">
        <v>5447</v>
      </c>
      <c r="B1421" s="1" t="s">
        <v>17</v>
      </c>
      <c r="C1421" s="2">
        <v>43079.466574074075</v>
      </c>
      <c r="D1421" s="28">
        <v>43079</v>
      </c>
      <c r="E1421" s="28"/>
      <c r="F1421" s="5" t="s">
        <v>28</v>
      </c>
      <c r="G1421" s="1" t="s">
        <v>5448</v>
      </c>
      <c r="H1421" s="1" t="s">
        <v>2254</v>
      </c>
      <c r="I1421" s="1" t="s">
        <v>5449</v>
      </c>
      <c r="J1421" s="39">
        <v>109.9</v>
      </c>
      <c r="K1421" s="1" t="s">
        <v>222</v>
      </c>
      <c r="L1421" s="1" t="s">
        <v>34</v>
      </c>
      <c r="M1421" s="1" t="s">
        <v>35</v>
      </c>
      <c r="N1421" s="1" t="s">
        <v>50</v>
      </c>
      <c r="O1421" s="1" t="s">
        <v>24</v>
      </c>
      <c r="P1421" s="7">
        <v>12</v>
      </c>
      <c r="Q1421" s="3" t="s">
        <v>138</v>
      </c>
      <c r="R1421" s="10">
        <v>2017</v>
      </c>
      <c r="W1421" t="str">
        <v>93bd79ce4cbbcddae2963fd0c72d8f2b</v>
      </c>
    </row>
    <row r="1422" spans="1:23" hidden="1" thickBot="1" x14ac:dyDescent="0.4">
      <c r="A1422" s="8" t="s">
        <v>5450</v>
      </c>
      <c r="B1422" s="1" t="s">
        <v>17</v>
      </c>
      <c r="C1422" s="2">
        <v>43242.741249999999</v>
      </c>
      <c r="D1422" s="28">
        <v>43242</v>
      </c>
      <c r="E1422" s="28"/>
      <c r="F1422" s="5" t="s">
        <v>28</v>
      </c>
      <c r="G1422" s="1" t="s">
        <v>5451</v>
      </c>
      <c r="H1422" s="1" t="s">
        <v>312</v>
      </c>
      <c r="I1422" s="1" t="s">
        <v>5452</v>
      </c>
      <c r="J1422" s="39">
        <v>19.899999999999999</v>
      </c>
      <c r="K1422" s="1" t="s">
        <v>299</v>
      </c>
      <c r="L1422" s="1" t="s">
        <v>143</v>
      </c>
      <c r="M1422" s="1" t="s">
        <v>78</v>
      </c>
      <c r="N1422" s="1" t="s">
        <v>34</v>
      </c>
      <c r="O1422" s="1" t="s">
        <v>35</v>
      </c>
      <c r="P1422" s="7">
        <v>5</v>
      </c>
      <c r="Q1422" s="3" t="s">
        <v>26</v>
      </c>
      <c r="R1422" s="10">
        <v>2018</v>
      </c>
      <c r="W1422" t="str">
        <v>2b2d14ba52a8e26e96997f82fa596480</v>
      </c>
    </row>
    <row r="1423" spans="1:23" hidden="1" thickBot="1" x14ac:dyDescent="0.4">
      <c r="A1423" s="8" t="s">
        <v>5453</v>
      </c>
      <c r="B1423" s="1" t="s">
        <v>17</v>
      </c>
      <c r="C1423" s="2">
        <v>43237.367407407408</v>
      </c>
      <c r="D1423" s="28">
        <v>43237</v>
      </c>
      <c r="E1423" s="28"/>
      <c r="F1423" s="5" t="s">
        <v>28</v>
      </c>
      <c r="G1423" s="1" t="s">
        <v>5454</v>
      </c>
      <c r="H1423" s="1" t="s">
        <v>631</v>
      </c>
      <c r="I1423" s="1" t="s">
        <v>5455</v>
      </c>
      <c r="J1423" s="39">
        <v>29.99</v>
      </c>
      <c r="K1423" s="1" t="s">
        <v>227</v>
      </c>
      <c r="L1423" s="1" t="s">
        <v>939</v>
      </c>
      <c r="M1423" s="1" t="s">
        <v>24</v>
      </c>
      <c r="N1423" s="1" t="s">
        <v>633</v>
      </c>
      <c r="O1423" s="1" t="s">
        <v>24</v>
      </c>
      <c r="P1423" s="7">
        <v>5</v>
      </c>
      <c r="Q1423" s="3" t="s">
        <v>26</v>
      </c>
      <c r="R1423" s="10">
        <v>2018</v>
      </c>
      <c r="W1423" t="str">
        <v>9d9d06f2b18d6a0dbf941721131b65eb</v>
      </c>
    </row>
    <row r="1424" spans="1:23" hidden="1" thickBot="1" x14ac:dyDescent="0.4">
      <c r="A1424" s="8" t="s">
        <v>5456</v>
      </c>
      <c r="B1424" s="1" t="s">
        <v>17</v>
      </c>
      <c r="C1424" s="2">
        <v>42799.71266203704</v>
      </c>
      <c r="D1424" s="28">
        <v>42799</v>
      </c>
      <c r="E1424" s="28"/>
      <c r="F1424" s="5" t="s">
        <v>28</v>
      </c>
      <c r="G1424" s="1" t="s">
        <v>5457</v>
      </c>
      <c r="H1424" s="1" t="s">
        <v>5458</v>
      </c>
      <c r="I1424" s="1" t="s">
        <v>5459</v>
      </c>
      <c r="J1424" s="39">
        <v>44.5</v>
      </c>
      <c r="K1424" s="1" t="s">
        <v>83</v>
      </c>
      <c r="L1424" s="1" t="s">
        <v>97</v>
      </c>
      <c r="M1424" s="1" t="s">
        <v>85</v>
      </c>
      <c r="N1424" s="1" t="s">
        <v>50</v>
      </c>
      <c r="O1424" s="1" t="s">
        <v>24</v>
      </c>
      <c r="P1424" s="7">
        <v>3</v>
      </c>
      <c r="Q1424" s="3" t="s">
        <v>244</v>
      </c>
      <c r="R1424" s="10">
        <v>2017</v>
      </c>
      <c r="W1424" t="str">
        <v>f811812f4598bc238e5006ba2acf8b4b</v>
      </c>
    </row>
    <row r="1425" spans="1:23" hidden="1" thickBot="1" x14ac:dyDescent="0.4">
      <c r="A1425" s="8" t="s">
        <v>5460</v>
      </c>
      <c r="B1425" s="1" t="s">
        <v>17</v>
      </c>
      <c r="C1425" s="2">
        <v>43159.803287037037</v>
      </c>
      <c r="D1425" s="28">
        <v>43159</v>
      </c>
      <c r="E1425" s="28"/>
      <c r="F1425" s="5" t="s">
        <v>28</v>
      </c>
      <c r="G1425" s="1" t="s">
        <v>5461</v>
      </c>
      <c r="H1425" s="4" t="s">
        <v>746</v>
      </c>
      <c r="I1425" s="1" t="s">
        <v>5462</v>
      </c>
      <c r="J1425" s="39">
        <v>59</v>
      </c>
      <c r="K1425" s="1" t="s">
        <v>463</v>
      </c>
      <c r="L1425" s="1" t="s">
        <v>23</v>
      </c>
      <c r="M1425" s="1" t="s">
        <v>24</v>
      </c>
      <c r="N1425" s="1" t="s">
        <v>50</v>
      </c>
      <c r="O1425" s="1" t="s">
        <v>24</v>
      </c>
      <c r="P1425" s="7">
        <v>2</v>
      </c>
      <c r="Q1425" s="3" t="s">
        <v>69</v>
      </c>
      <c r="R1425" s="10">
        <v>2018</v>
      </c>
      <c r="W1425" t="str">
        <v>271938f6ea0f9ca385690d01dc5c3423</v>
      </c>
    </row>
    <row r="1426" spans="1:23" hidden="1" thickBot="1" x14ac:dyDescent="0.4">
      <c r="A1426" s="8" t="s">
        <v>5463</v>
      </c>
      <c r="B1426" s="1" t="s">
        <v>17</v>
      </c>
      <c r="C1426" s="2">
        <v>43043.80709490741</v>
      </c>
      <c r="D1426" s="28">
        <v>43043</v>
      </c>
      <c r="E1426" s="28"/>
      <c r="F1426" s="5" t="s">
        <v>28</v>
      </c>
      <c r="G1426" s="1" t="s">
        <v>5046</v>
      </c>
      <c r="H1426" s="1" t="s">
        <v>5047</v>
      </c>
      <c r="I1426" s="1" t="s">
        <v>5464</v>
      </c>
      <c r="J1426" s="39">
        <v>299</v>
      </c>
      <c r="K1426" s="1" t="s">
        <v>222</v>
      </c>
      <c r="L1426" s="1" t="s">
        <v>5465</v>
      </c>
      <c r="M1426" s="1" t="s">
        <v>85</v>
      </c>
      <c r="N1426" s="1" t="s">
        <v>143</v>
      </c>
      <c r="O1426" s="1" t="s">
        <v>78</v>
      </c>
      <c r="P1426" s="7">
        <v>11</v>
      </c>
      <c r="Q1426" s="3" t="s">
        <v>99</v>
      </c>
      <c r="R1426" s="10">
        <v>2017</v>
      </c>
      <c r="W1426" t="str">
        <v>9f68f87aaf72589c361305b9d4900b78</v>
      </c>
    </row>
    <row r="1427" spans="1:23" hidden="1" thickBot="1" x14ac:dyDescent="0.4">
      <c r="A1427" s="8" t="s">
        <v>5466</v>
      </c>
      <c r="B1427" s="1" t="s">
        <v>17</v>
      </c>
      <c r="C1427" s="2">
        <v>43227.560624999998</v>
      </c>
      <c r="D1427" s="28">
        <v>43227</v>
      </c>
      <c r="E1427" s="28"/>
      <c r="F1427" s="5" t="s">
        <v>28</v>
      </c>
      <c r="G1427" s="1" t="s">
        <v>5467</v>
      </c>
      <c r="H1427" s="1" t="s">
        <v>174</v>
      </c>
      <c r="I1427" s="1" t="s">
        <v>5468</v>
      </c>
      <c r="J1427" s="39">
        <v>150</v>
      </c>
      <c r="K1427" s="1" t="s">
        <v>992</v>
      </c>
      <c r="L1427" s="1" t="s">
        <v>1937</v>
      </c>
      <c r="M1427" s="1" t="s">
        <v>24</v>
      </c>
      <c r="N1427" s="1" t="s">
        <v>50</v>
      </c>
      <c r="O1427" s="1" t="s">
        <v>24</v>
      </c>
      <c r="P1427" s="7">
        <v>5</v>
      </c>
      <c r="Q1427" s="3" t="s">
        <v>26</v>
      </c>
      <c r="R1427" s="10">
        <v>2018</v>
      </c>
      <c r="W1427" t="str">
        <v>6e4bdc7fcc77b5c937e14e033a3ba84b</v>
      </c>
    </row>
    <row r="1428" spans="1:23" hidden="1" thickBot="1" x14ac:dyDescent="0.4">
      <c r="A1428" s="8" t="s">
        <v>5469</v>
      </c>
      <c r="B1428" s="1" t="s">
        <v>17</v>
      </c>
      <c r="C1428" s="2">
        <v>42813.639872685184</v>
      </c>
      <c r="D1428" s="28">
        <v>42813</v>
      </c>
      <c r="E1428" s="28"/>
      <c r="F1428" s="5" t="s">
        <v>28</v>
      </c>
      <c r="G1428" s="1" t="s">
        <v>5470</v>
      </c>
      <c r="H1428" s="1" t="s">
        <v>5471</v>
      </c>
      <c r="I1428" s="1" t="s">
        <v>5472</v>
      </c>
      <c r="J1428" s="39">
        <v>99.96</v>
      </c>
      <c r="K1428" s="1" t="s">
        <v>681</v>
      </c>
      <c r="L1428" s="1" t="s">
        <v>98</v>
      </c>
      <c r="M1428" s="1" t="s">
        <v>24</v>
      </c>
      <c r="N1428" s="1" t="s">
        <v>25</v>
      </c>
      <c r="O1428" s="1" t="s">
        <v>24</v>
      </c>
      <c r="P1428" s="7">
        <v>3</v>
      </c>
      <c r="Q1428" s="3" t="s">
        <v>244</v>
      </c>
      <c r="R1428" s="10">
        <v>2017</v>
      </c>
      <c r="W1428" t="str">
        <v>1299a512fc464f808332d44a0e73f367</v>
      </c>
    </row>
    <row r="1429" spans="1:23" hidden="1" thickBot="1" x14ac:dyDescent="0.4">
      <c r="A1429" s="8" t="s">
        <v>5473</v>
      </c>
      <c r="B1429" s="1" t="s">
        <v>17</v>
      </c>
      <c r="C1429" s="2">
        <v>42946.129571759258</v>
      </c>
      <c r="D1429" s="28">
        <v>42946</v>
      </c>
      <c r="E1429" s="28"/>
      <c r="F1429" s="5" t="s">
        <v>28</v>
      </c>
      <c r="G1429" s="1" t="s">
        <v>266</v>
      </c>
      <c r="H1429" s="1" t="s">
        <v>267</v>
      </c>
      <c r="I1429" s="1" t="s">
        <v>5474</v>
      </c>
      <c r="J1429" s="39">
        <v>19.989999999999998</v>
      </c>
      <c r="K1429" s="1" t="s">
        <v>32</v>
      </c>
      <c r="L1429" s="1" t="s">
        <v>2916</v>
      </c>
      <c r="M1429" s="1" t="s">
        <v>24</v>
      </c>
      <c r="N1429" s="1" t="s">
        <v>270</v>
      </c>
      <c r="O1429" s="1" t="s">
        <v>24</v>
      </c>
      <c r="P1429" s="7">
        <v>7</v>
      </c>
      <c r="Q1429" s="3" t="s">
        <v>64</v>
      </c>
      <c r="R1429" s="10">
        <v>2017</v>
      </c>
      <c r="W1429" t="str">
        <v>b8801cccd8068de30112e4f49903d74a</v>
      </c>
    </row>
    <row r="1430" spans="1:23" hidden="1" thickBot="1" x14ac:dyDescent="0.4">
      <c r="A1430" s="8" t="s">
        <v>5475</v>
      </c>
      <c r="B1430" s="1" t="s">
        <v>17</v>
      </c>
      <c r="C1430" s="2">
        <v>43176.693981481483</v>
      </c>
      <c r="D1430" s="28">
        <v>43176</v>
      </c>
      <c r="E1430" s="28"/>
      <c r="F1430" s="5" t="s">
        <v>28</v>
      </c>
      <c r="G1430" s="1" t="s">
        <v>5476</v>
      </c>
      <c r="H1430" s="1" t="s">
        <v>5477</v>
      </c>
      <c r="I1430" s="1" t="s">
        <v>5478</v>
      </c>
      <c r="J1430" s="39">
        <v>34.99</v>
      </c>
      <c r="K1430" s="1" t="s">
        <v>222</v>
      </c>
      <c r="L1430" s="1" t="s">
        <v>1398</v>
      </c>
      <c r="M1430" s="1" t="s">
        <v>24</v>
      </c>
      <c r="N1430" s="1" t="s">
        <v>50</v>
      </c>
      <c r="O1430" s="1" t="s">
        <v>24</v>
      </c>
      <c r="P1430" s="7">
        <v>3</v>
      </c>
      <c r="Q1430" s="3" t="s">
        <v>200</v>
      </c>
      <c r="R1430" s="10">
        <v>2018</v>
      </c>
      <c r="W1430" t="str">
        <v>38fc0077bb82a927b530aec218ce1ac4</v>
      </c>
    </row>
    <row r="1431" spans="1:23" hidden="1" thickBot="1" x14ac:dyDescent="0.4">
      <c r="A1431" s="8" t="s">
        <v>5479</v>
      </c>
      <c r="B1431" s="1" t="s">
        <v>17</v>
      </c>
      <c r="C1431" s="2">
        <v>42775.459189814814</v>
      </c>
      <c r="D1431" s="28">
        <v>42775</v>
      </c>
      <c r="E1431" s="28"/>
      <c r="F1431" s="5" t="s">
        <v>28</v>
      </c>
      <c r="G1431" s="1" t="s">
        <v>5480</v>
      </c>
      <c r="H1431" s="1" t="s">
        <v>5481</v>
      </c>
      <c r="I1431" s="1" t="s">
        <v>5482</v>
      </c>
      <c r="J1431" s="39">
        <v>48</v>
      </c>
      <c r="K1431" s="1" t="s">
        <v>55</v>
      </c>
      <c r="L1431" s="1" t="s">
        <v>5483</v>
      </c>
      <c r="M1431" s="1" t="s">
        <v>78</v>
      </c>
      <c r="N1431" s="1" t="s">
        <v>5484</v>
      </c>
      <c r="O1431" s="1" t="s">
        <v>488</v>
      </c>
      <c r="P1431" s="7">
        <v>2</v>
      </c>
      <c r="Q1431" s="3" t="s">
        <v>271</v>
      </c>
      <c r="R1431" s="10">
        <v>2017</v>
      </c>
      <c r="W1431" t="str">
        <v>0943d27820129d9446a32ca20cf9bee1</v>
      </c>
    </row>
    <row r="1432" spans="1:23" hidden="1" thickBot="1" x14ac:dyDescent="0.4">
      <c r="A1432" s="8" t="s">
        <v>5485</v>
      </c>
      <c r="B1432" s="1" t="s">
        <v>17</v>
      </c>
      <c r="C1432" s="2">
        <v>43232.376018518517</v>
      </c>
      <c r="D1432" s="28">
        <v>43232</v>
      </c>
      <c r="E1432" s="28"/>
      <c r="F1432" s="5" t="s">
        <v>28</v>
      </c>
      <c r="G1432" s="1" t="s">
        <v>5486</v>
      </c>
      <c r="H1432" s="1" t="s">
        <v>5487</v>
      </c>
      <c r="I1432" s="1" t="s">
        <v>5488</v>
      </c>
      <c r="J1432" s="39">
        <v>129.99</v>
      </c>
      <c r="K1432" s="1" t="s">
        <v>124</v>
      </c>
      <c r="L1432" s="1" t="s">
        <v>5489</v>
      </c>
      <c r="M1432" s="1" t="s">
        <v>488</v>
      </c>
      <c r="N1432" s="1" t="s">
        <v>4375</v>
      </c>
      <c r="O1432" s="1" t="s">
        <v>35</v>
      </c>
      <c r="P1432" s="7">
        <v>5</v>
      </c>
      <c r="Q1432" s="3" t="s">
        <v>26</v>
      </c>
      <c r="R1432" s="10">
        <v>2018</v>
      </c>
      <c r="W1432" t="str">
        <v>a72668e055fb6a15dc7c8d6e0b8daca8</v>
      </c>
    </row>
    <row r="1433" spans="1:23" hidden="1" thickBot="1" x14ac:dyDescent="0.4">
      <c r="A1433" s="8" t="s">
        <v>5490</v>
      </c>
      <c r="B1433" s="1" t="s">
        <v>17</v>
      </c>
      <c r="C1433" s="2">
        <v>43181.740381944444</v>
      </c>
      <c r="D1433" s="28">
        <v>43181</v>
      </c>
      <c r="E1433" s="28"/>
      <c r="F1433" s="5" t="s">
        <v>28</v>
      </c>
      <c r="G1433" s="1" t="s">
        <v>5491</v>
      </c>
      <c r="H1433" s="1" t="s">
        <v>1269</v>
      </c>
      <c r="I1433" s="1" t="s">
        <v>5492</v>
      </c>
      <c r="J1433" s="39">
        <v>119.8</v>
      </c>
      <c r="K1433" s="1" t="s">
        <v>96</v>
      </c>
      <c r="L1433" s="1" t="s">
        <v>34</v>
      </c>
      <c r="M1433" s="1" t="s">
        <v>35</v>
      </c>
      <c r="N1433" s="1" t="s">
        <v>33</v>
      </c>
      <c r="O1433" s="1" t="s">
        <v>24</v>
      </c>
      <c r="P1433" s="7">
        <v>3</v>
      </c>
      <c r="Q1433" s="3" t="s">
        <v>200</v>
      </c>
      <c r="R1433" s="10">
        <v>2018</v>
      </c>
      <c r="W1433" t="str">
        <v>2964eb001b521cc23017f1c007a6712b</v>
      </c>
    </row>
    <row r="1434" spans="1:23" hidden="1" thickBot="1" x14ac:dyDescent="0.4">
      <c r="A1434" s="8" t="s">
        <v>5493</v>
      </c>
      <c r="B1434" s="1" t="s">
        <v>17</v>
      </c>
      <c r="C1434" s="2">
        <v>43175.38790509259</v>
      </c>
      <c r="D1434" s="28">
        <v>43175</v>
      </c>
      <c r="E1434" s="28"/>
      <c r="F1434" s="5" t="s">
        <v>28</v>
      </c>
      <c r="G1434" s="1" t="s">
        <v>3820</v>
      </c>
      <c r="H1434" s="1" t="s">
        <v>88</v>
      </c>
      <c r="I1434" s="1" t="s">
        <v>5494</v>
      </c>
      <c r="J1434" s="39">
        <v>21.99</v>
      </c>
      <c r="K1434" s="1" t="s">
        <v>41</v>
      </c>
      <c r="L1434" s="1" t="s">
        <v>5495</v>
      </c>
      <c r="M1434" s="1" t="s">
        <v>24</v>
      </c>
      <c r="N1434" s="1" t="s">
        <v>91</v>
      </c>
      <c r="O1434" s="1" t="s">
        <v>24</v>
      </c>
      <c r="P1434" s="7">
        <v>3</v>
      </c>
      <c r="Q1434" s="3" t="s">
        <v>200</v>
      </c>
      <c r="R1434" s="10">
        <v>2018</v>
      </c>
      <c r="W1434" t="str">
        <v>2b4d04cfb81d2dbb1ab48f9e2a7ac6b9</v>
      </c>
    </row>
    <row r="1435" spans="1:23" hidden="1" thickBot="1" x14ac:dyDescent="0.4">
      <c r="A1435" s="8" t="s">
        <v>5496</v>
      </c>
      <c r="B1435" s="1" t="s">
        <v>17</v>
      </c>
      <c r="C1435" s="2">
        <v>42873.399282407408</v>
      </c>
      <c r="D1435" s="28">
        <v>42873</v>
      </c>
      <c r="E1435" s="28"/>
      <c r="F1435" s="5" t="s">
        <v>28</v>
      </c>
      <c r="G1435" s="1" t="s">
        <v>5497</v>
      </c>
      <c r="H1435" s="1" t="s">
        <v>986</v>
      </c>
      <c r="I1435" s="1" t="s">
        <v>5498</v>
      </c>
      <c r="J1435" s="39">
        <v>19.899999999999999</v>
      </c>
      <c r="K1435" s="1" t="s">
        <v>32</v>
      </c>
      <c r="L1435" s="1" t="s">
        <v>5499</v>
      </c>
      <c r="M1435" s="1" t="s">
        <v>24</v>
      </c>
      <c r="N1435" s="1" t="s">
        <v>155</v>
      </c>
      <c r="O1435" s="1" t="s">
        <v>24</v>
      </c>
      <c r="P1435" s="7">
        <v>5</v>
      </c>
      <c r="Q1435" s="3" t="s">
        <v>185</v>
      </c>
      <c r="R1435" s="10">
        <v>2017</v>
      </c>
      <c r="W1435" t="str">
        <v>fd180ff2363b236f823a4fa8a2a729f1</v>
      </c>
    </row>
    <row r="1436" spans="1:23" hidden="1" thickBot="1" x14ac:dyDescent="0.4">
      <c r="A1436" s="8" t="s">
        <v>5500</v>
      </c>
      <c r="B1436" s="1" t="s">
        <v>17</v>
      </c>
      <c r="C1436" s="2">
        <v>43249.568171296298</v>
      </c>
      <c r="D1436" s="28">
        <v>43249</v>
      </c>
      <c r="E1436" s="28"/>
      <c r="F1436" s="5" t="s">
        <v>71</v>
      </c>
      <c r="G1436" s="1" t="s">
        <v>5501</v>
      </c>
      <c r="H1436" s="1" t="s">
        <v>3652</v>
      </c>
      <c r="I1436" s="1" t="s">
        <v>5502</v>
      </c>
      <c r="J1436" s="39">
        <v>113.85</v>
      </c>
      <c r="K1436" s="1" t="s">
        <v>992</v>
      </c>
      <c r="L1436" s="1" t="s">
        <v>797</v>
      </c>
      <c r="M1436" s="1" t="s">
        <v>285</v>
      </c>
      <c r="N1436" s="1" t="s">
        <v>690</v>
      </c>
      <c r="O1436" s="1" t="s">
        <v>24</v>
      </c>
      <c r="P1436" s="7">
        <v>5</v>
      </c>
      <c r="Q1436" s="3" t="s">
        <v>26</v>
      </c>
      <c r="R1436" s="10">
        <v>2018</v>
      </c>
      <c r="W1436" t="str">
        <v>95dc0bd3155ab8bbe4d5076ea9658805</v>
      </c>
    </row>
    <row r="1437" spans="1:23" hidden="1" thickBot="1" x14ac:dyDescent="0.4">
      <c r="A1437" s="8" t="s">
        <v>5503</v>
      </c>
      <c r="B1437" s="1" t="s">
        <v>17</v>
      </c>
      <c r="C1437" s="2">
        <v>42802.530821759261</v>
      </c>
      <c r="D1437" s="28">
        <v>42802</v>
      </c>
      <c r="E1437" s="28"/>
      <c r="F1437" s="5" t="s">
        <v>28</v>
      </c>
      <c r="G1437" s="1" t="s">
        <v>5504</v>
      </c>
      <c r="H1437" s="1" t="s">
        <v>53</v>
      </c>
      <c r="I1437" s="1" t="s">
        <v>5505</v>
      </c>
      <c r="J1437" s="39">
        <v>89.18</v>
      </c>
      <c r="K1437" s="1" t="s">
        <v>22</v>
      </c>
      <c r="L1437" s="1" t="s">
        <v>23</v>
      </c>
      <c r="M1437" s="1" t="s">
        <v>24</v>
      </c>
      <c r="N1437" s="1" t="s">
        <v>50</v>
      </c>
      <c r="O1437" s="1" t="s">
        <v>24</v>
      </c>
      <c r="P1437" s="7">
        <v>3</v>
      </c>
      <c r="Q1437" s="3" t="s">
        <v>244</v>
      </c>
      <c r="R1437" s="10">
        <v>2017</v>
      </c>
      <c r="W1437" t="str">
        <v>4cc275a83d9eace28626f30559570ba0</v>
      </c>
    </row>
    <row r="1438" spans="1:23" hidden="1" thickBot="1" x14ac:dyDescent="0.4">
      <c r="A1438" s="8" t="s">
        <v>5506</v>
      </c>
      <c r="B1438" s="1" t="s">
        <v>17</v>
      </c>
      <c r="C1438" s="2">
        <v>42960.705057870371</v>
      </c>
      <c r="D1438" s="28">
        <v>42960</v>
      </c>
      <c r="E1438" s="28"/>
      <c r="F1438" s="5" t="s">
        <v>28</v>
      </c>
      <c r="G1438" s="1" t="s">
        <v>3923</v>
      </c>
      <c r="H1438" s="1" t="s">
        <v>307</v>
      </c>
      <c r="I1438" s="1" t="s">
        <v>5507</v>
      </c>
      <c r="J1438" s="39">
        <v>69.900000000000006</v>
      </c>
      <c r="K1438" s="1" t="s">
        <v>41</v>
      </c>
      <c r="L1438" s="1" t="s">
        <v>23</v>
      </c>
      <c r="M1438" s="1" t="s">
        <v>24</v>
      </c>
      <c r="N1438" s="1" t="s">
        <v>91</v>
      </c>
      <c r="O1438" s="1" t="s">
        <v>24</v>
      </c>
      <c r="P1438" s="7">
        <v>8</v>
      </c>
      <c r="Q1438" s="3" t="s">
        <v>44</v>
      </c>
      <c r="R1438" s="10">
        <v>2017</v>
      </c>
      <c r="W1438" t="str">
        <v>983213a9301fa00262c06b85e30b3530</v>
      </c>
    </row>
    <row r="1439" spans="1:23" hidden="1" thickBot="1" x14ac:dyDescent="0.4">
      <c r="A1439" s="8" t="s">
        <v>5508</v>
      </c>
      <c r="B1439" s="1" t="s">
        <v>17</v>
      </c>
      <c r="C1439" s="2">
        <v>43032.900451388887</v>
      </c>
      <c r="D1439" s="28">
        <v>43032</v>
      </c>
      <c r="E1439" s="28"/>
      <c r="F1439" s="5" t="s">
        <v>28</v>
      </c>
      <c r="G1439" s="1" t="s">
        <v>5509</v>
      </c>
      <c r="H1439" s="1" t="s">
        <v>609</v>
      </c>
      <c r="I1439" s="1" t="s">
        <v>5510</v>
      </c>
      <c r="J1439" s="39">
        <v>159</v>
      </c>
      <c r="K1439" s="1" t="s">
        <v>124</v>
      </c>
      <c r="L1439" s="1" t="s">
        <v>566</v>
      </c>
      <c r="M1439" s="1" t="s">
        <v>540</v>
      </c>
      <c r="N1439" s="1" t="s">
        <v>612</v>
      </c>
      <c r="O1439" s="1" t="s">
        <v>24</v>
      </c>
      <c r="P1439" s="7">
        <v>10</v>
      </c>
      <c r="Q1439" s="3" t="s">
        <v>366</v>
      </c>
      <c r="R1439" s="10">
        <v>2017</v>
      </c>
      <c r="W1439" t="str">
        <v>11cc652169638a4d794c1d0d040ae120</v>
      </c>
    </row>
    <row r="1440" spans="1:23" hidden="1" thickBot="1" x14ac:dyDescent="0.4">
      <c r="A1440" s="8" t="s">
        <v>5511</v>
      </c>
      <c r="B1440" s="1" t="s">
        <v>17</v>
      </c>
      <c r="C1440" s="2">
        <v>42991.100914351853</v>
      </c>
      <c r="D1440" s="28">
        <v>42991</v>
      </c>
      <c r="E1440" s="28"/>
      <c r="F1440" s="5" t="s">
        <v>28</v>
      </c>
      <c r="G1440" s="1" t="s">
        <v>5512</v>
      </c>
      <c r="H1440" s="1" t="s">
        <v>192</v>
      </c>
      <c r="I1440" s="1" t="s">
        <v>5513</v>
      </c>
      <c r="J1440" s="39">
        <v>139</v>
      </c>
      <c r="K1440" s="1" t="s">
        <v>104</v>
      </c>
      <c r="L1440" s="1" t="s">
        <v>3251</v>
      </c>
      <c r="M1440" s="1" t="s">
        <v>24</v>
      </c>
      <c r="N1440" s="1" t="s">
        <v>194</v>
      </c>
      <c r="O1440" s="1" t="s">
        <v>126</v>
      </c>
      <c r="P1440" s="7">
        <v>9</v>
      </c>
      <c r="Q1440" s="3" t="s">
        <v>148</v>
      </c>
      <c r="R1440" s="10">
        <v>2017</v>
      </c>
      <c r="W1440" t="str">
        <v>9e1c9e249d55ea95fe0f9510c2e47862</v>
      </c>
    </row>
    <row r="1441" spans="1:23" hidden="1" thickBot="1" x14ac:dyDescent="0.4">
      <c r="A1441" s="8" t="s">
        <v>5514</v>
      </c>
      <c r="B1441" s="1" t="s">
        <v>17</v>
      </c>
      <c r="C1441" s="2">
        <v>43200.94090277778</v>
      </c>
      <c r="D1441" s="28">
        <v>43200</v>
      </c>
      <c r="E1441" s="28"/>
      <c r="F1441" s="5" t="s">
        <v>28</v>
      </c>
      <c r="G1441" s="1" t="s">
        <v>5515</v>
      </c>
      <c r="H1441" s="1" t="s">
        <v>5516</v>
      </c>
      <c r="I1441" s="1" t="s">
        <v>5517</v>
      </c>
      <c r="J1441" s="39">
        <v>147</v>
      </c>
      <c r="K1441" s="1" t="s">
        <v>22</v>
      </c>
      <c r="L1441" s="1" t="s">
        <v>1532</v>
      </c>
      <c r="M1441" s="1" t="s">
        <v>24</v>
      </c>
      <c r="N1441" s="1" t="s">
        <v>5518</v>
      </c>
      <c r="O1441" s="1" t="s">
        <v>126</v>
      </c>
      <c r="P1441" s="7">
        <v>4</v>
      </c>
      <c r="Q1441" s="3" t="s">
        <v>36</v>
      </c>
      <c r="R1441" s="10">
        <v>2018</v>
      </c>
      <c r="W1441" t="str">
        <v>49ca036c28f05c435aa83b00e220efd9</v>
      </c>
    </row>
    <row r="1442" spans="1:23" hidden="1" thickBot="1" x14ac:dyDescent="0.4">
      <c r="A1442" s="8" t="s">
        <v>5519</v>
      </c>
      <c r="B1442" s="1" t="s">
        <v>17</v>
      </c>
      <c r="C1442" s="2">
        <v>43064.768506944441</v>
      </c>
      <c r="D1442" s="28">
        <v>43064</v>
      </c>
      <c r="E1442" s="28"/>
      <c r="F1442" s="5" t="s">
        <v>372</v>
      </c>
      <c r="G1442" s="1" t="s">
        <v>818</v>
      </c>
      <c r="H1442" s="1" t="s">
        <v>151</v>
      </c>
      <c r="I1442" s="1" t="s">
        <v>5520</v>
      </c>
      <c r="J1442" s="39">
        <v>49</v>
      </c>
      <c r="K1442" s="1" t="s">
        <v>153</v>
      </c>
      <c r="L1442" s="1" t="s">
        <v>1893</v>
      </c>
      <c r="M1442" s="1" t="s">
        <v>35</v>
      </c>
      <c r="N1442" s="1" t="s">
        <v>155</v>
      </c>
      <c r="O1442" s="1" t="s">
        <v>24</v>
      </c>
      <c r="P1442" s="7">
        <v>11</v>
      </c>
      <c r="Q1442" s="3" t="s">
        <v>99</v>
      </c>
      <c r="R1442" s="10">
        <v>2017</v>
      </c>
      <c r="W1442" t="str">
        <v>b50e9081ca228b1950dba3678b9e13b8</v>
      </c>
    </row>
    <row r="1443" spans="1:23" hidden="1" thickBot="1" x14ac:dyDescent="0.4">
      <c r="A1443" s="8" t="s">
        <v>5521</v>
      </c>
      <c r="B1443" s="1" t="s">
        <v>17</v>
      </c>
      <c r="C1443" s="2">
        <v>43085.630972222221</v>
      </c>
      <c r="D1443" s="28">
        <v>43085</v>
      </c>
      <c r="E1443" s="28"/>
      <c r="F1443" s="5" t="s">
        <v>28</v>
      </c>
      <c r="G1443" s="1" t="s">
        <v>3655</v>
      </c>
      <c r="H1443" s="1" t="s">
        <v>609</v>
      </c>
      <c r="I1443" s="1" t="s">
        <v>5522</v>
      </c>
      <c r="J1443" s="39">
        <v>348.8</v>
      </c>
      <c r="K1443" s="1" t="s">
        <v>124</v>
      </c>
      <c r="L1443" s="1" t="s">
        <v>34</v>
      </c>
      <c r="M1443" s="1" t="s">
        <v>35</v>
      </c>
      <c r="N1443" s="1" t="s">
        <v>612</v>
      </c>
      <c r="O1443" s="1" t="s">
        <v>24</v>
      </c>
      <c r="P1443" s="7">
        <v>12</v>
      </c>
      <c r="Q1443" s="3" t="s">
        <v>138</v>
      </c>
      <c r="R1443" s="10">
        <v>2017</v>
      </c>
      <c r="W1443" t="str">
        <v>53ae2131bd6826cb604888a0f7574146</v>
      </c>
    </row>
    <row r="1444" spans="1:23" hidden="1" thickBot="1" x14ac:dyDescent="0.4">
      <c r="A1444" s="8" t="s">
        <v>5523</v>
      </c>
      <c r="B1444" s="1" t="s">
        <v>17</v>
      </c>
      <c r="C1444" s="2">
        <v>43222.580289351848</v>
      </c>
      <c r="D1444" s="28">
        <v>43222</v>
      </c>
      <c r="E1444" s="28"/>
      <c r="F1444" s="5" t="s">
        <v>28</v>
      </c>
      <c r="G1444" s="1" t="s">
        <v>5524</v>
      </c>
      <c r="H1444" s="1" t="s">
        <v>5525</v>
      </c>
      <c r="I1444" s="1" t="s">
        <v>5526</v>
      </c>
      <c r="J1444" s="39">
        <v>99.99</v>
      </c>
      <c r="K1444" s="1" t="s">
        <v>299</v>
      </c>
      <c r="L1444" s="1" t="s">
        <v>4491</v>
      </c>
      <c r="M1444" s="1" t="s">
        <v>106</v>
      </c>
      <c r="N1444" s="1" t="s">
        <v>50</v>
      </c>
      <c r="O1444" s="1" t="s">
        <v>24</v>
      </c>
      <c r="P1444" s="7">
        <v>5</v>
      </c>
      <c r="Q1444" s="3" t="s">
        <v>26</v>
      </c>
      <c r="R1444" s="10">
        <v>2018</v>
      </c>
      <c r="W1444" t="str">
        <v>18eac13034394cc5bc8713ddad1fb2c3</v>
      </c>
    </row>
    <row r="1445" spans="1:23" hidden="1" thickBot="1" x14ac:dyDescent="0.4">
      <c r="A1445" s="8" t="s">
        <v>5527</v>
      </c>
      <c r="B1445" s="1" t="s">
        <v>17</v>
      </c>
      <c r="C1445" s="2">
        <v>43202.679062499999</v>
      </c>
      <c r="D1445" s="28">
        <v>43202</v>
      </c>
      <c r="E1445" s="28"/>
      <c r="F1445" s="5" t="s">
        <v>71</v>
      </c>
      <c r="G1445" s="1" t="s">
        <v>5528</v>
      </c>
      <c r="H1445" s="1" t="s">
        <v>5529</v>
      </c>
      <c r="I1445" s="1" t="s">
        <v>5530</v>
      </c>
      <c r="J1445" s="39">
        <v>34.9</v>
      </c>
      <c r="K1445" s="1" t="s">
        <v>55</v>
      </c>
      <c r="L1445" s="1" t="s">
        <v>4244</v>
      </c>
      <c r="M1445" s="1" t="s">
        <v>24</v>
      </c>
      <c r="N1445" s="1" t="s">
        <v>696</v>
      </c>
      <c r="O1445" s="1" t="s">
        <v>24</v>
      </c>
      <c r="P1445" s="7">
        <v>4</v>
      </c>
      <c r="Q1445" s="3" t="s">
        <v>36</v>
      </c>
      <c r="R1445" s="10">
        <v>2018</v>
      </c>
      <c r="W1445" t="str">
        <v>b086c1a7c7ed350b2faeb2869ac483ec</v>
      </c>
    </row>
    <row r="1446" spans="1:23" hidden="1" thickBot="1" x14ac:dyDescent="0.4">
      <c r="A1446" s="8" t="s">
        <v>5531</v>
      </c>
      <c r="B1446" s="1" t="s">
        <v>17</v>
      </c>
      <c r="C1446" s="2">
        <v>42832.425555555557</v>
      </c>
      <c r="D1446" s="28">
        <v>42832</v>
      </c>
      <c r="E1446" s="28"/>
      <c r="F1446" s="5" t="s">
        <v>28</v>
      </c>
      <c r="G1446" s="1" t="s">
        <v>5532</v>
      </c>
      <c r="H1446" s="1" t="s">
        <v>5529</v>
      </c>
      <c r="I1446" s="1" t="s">
        <v>5533</v>
      </c>
      <c r="J1446" s="39">
        <v>14.99</v>
      </c>
      <c r="K1446" s="1" t="s">
        <v>55</v>
      </c>
      <c r="L1446" s="1" t="s">
        <v>1482</v>
      </c>
      <c r="M1446" s="1" t="s">
        <v>1146</v>
      </c>
      <c r="N1446" s="1" t="s">
        <v>696</v>
      </c>
      <c r="O1446" s="1" t="s">
        <v>24</v>
      </c>
      <c r="P1446" s="7">
        <v>4</v>
      </c>
      <c r="Q1446" s="3" t="s">
        <v>377</v>
      </c>
      <c r="R1446" s="10">
        <v>2017</v>
      </c>
      <c r="W1446" t="str">
        <v>f93d4438f5a4fcb8c83d71dc594437f9</v>
      </c>
    </row>
    <row r="1447" spans="1:23" hidden="1" thickBot="1" x14ac:dyDescent="0.4">
      <c r="A1447" s="8" t="s">
        <v>5534</v>
      </c>
      <c r="B1447" s="1" t="s">
        <v>17</v>
      </c>
      <c r="C1447" s="2">
        <v>43110.43545138889</v>
      </c>
      <c r="D1447" s="28">
        <v>43110</v>
      </c>
      <c r="E1447" s="28"/>
      <c r="F1447" s="5" t="s">
        <v>28</v>
      </c>
      <c r="G1447" s="1" t="s">
        <v>869</v>
      </c>
      <c r="H1447" s="1" t="s">
        <v>5402</v>
      </c>
      <c r="I1447" s="1" t="s">
        <v>5535</v>
      </c>
      <c r="J1447" s="39">
        <v>122.1</v>
      </c>
      <c r="K1447" s="1" t="s">
        <v>463</v>
      </c>
      <c r="L1447" s="1" t="s">
        <v>565</v>
      </c>
      <c r="M1447" s="1" t="s">
        <v>24</v>
      </c>
      <c r="N1447" s="1" t="s">
        <v>1398</v>
      </c>
      <c r="O1447" s="1" t="s">
        <v>24</v>
      </c>
      <c r="P1447" s="7">
        <v>1</v>
      </c>
      <c r="Q1447" s="3" t="s">
        <v>107</v>
      </c>
      <c r="R1447" s="10">
        <v>2018</v>
      </c>
      <c r="W1447" t="str">
        <v>29a143cd68f669f10fd6d4a020eb7f38</v>
      </c>
    </row>
    <row r="1448" spans="1:23" hidden="1" thickBot="1" x14ac:dyDescent="0.4">
      <c r="A1448" s="8" t="s">
        <v>5536</v>
      </c>
      <c r="B1448" s="1" t="s">
        <v>17</v>
      </c>
      <c r="C1448" s="2">
        <v>43011.6012962963</v>
      </c>
      <c r="D1448" s="28">
        <v>43011</v>
      </c>
      <c r="E1448" s="28"/>
      <c r="F1448" s="5" t="s">
        <v>28</v>
      </c>
      <c r="G1448" s="1" t="s">
        <v>5537</v>
      </c>
      <c r="H1448" s="1" t="s">
        <v>5538</v>
      </c>
      <c r="I1448" s="1" t="s">
        <v>5539</v>
      </c>
      <c r="J1448" s="39">
        <v>72</v>
      </c>
      <c r="K1448" s="1" t="s">
        <v>210</v>
      </c>
      <c r="L1448" s="1" t="s">
        <v>1436</v>
      </c>
      <c r="M1448" s="1" t="s">
        <v>78</v>
      </c>
      <c r="N1448" s="1" t="s">
        <v>50</v>
      </c>
      <c r="O1448" s="1" t="s">
        <v>24</v>
      </c>
      <c r="P1448" s="7">
        <v>10</v>
      </c>
      <c r="Q1448" s="3" t="s">
        <v>366</v>
      </c>
      <c r="R1448" s="10">
        <v>2017</v>
      </c>
      <c r="W1448" t="str">
        <v>d459b5202e74f12e92fd7324e3a9eb68</v>
      </c>
    </row>
    <row r="1449" spans="1:23" hidden="1" thickBot="1" x14ac:dyDescent="0.4">
      <c r="A1449" s="8" t="s">
        <v>5540</v>
      </c>
      <c r="B1449" s="1" t="s">
        <v>1606</v>
      </c>
      <c r="C1449" s="2">
        <v>42990.780671296299</v>
      </c>
      <c r="D1449" s="28">
        <v>42990</v>
      </c>
      <c r="E1449" s="28"/>
      <c r="F1449" s="5" t="s">
        <v>28</v>
      </c>
      <c r="G1449" s="1" t="s">
        <v>5541</v>
      </c>
      <c r="H1449" s="1" t="s">
        <v>5477</v>
      </c>
      <c r="I1449" s="1" t="s">
        <v>5542</v>
      </c>
      <c r="J1449" s="39">
        <v>39.99</v>
      </c>
      <c r="K1449" s="1" t="s">
        <v>83</v>
      </c>
      <c r="L1449" s="1" t="s">
        <v>176</v>
      </c>
      <c r="M1449" s="1" t="s">
        <v>24</v>
      </c>
      <c r="N1449" s="1" t="s">
        <v>50</v>
      </c>
      <c r="O1449" s="1" t="s">
        <v>24</v>
      </c>
      <c r="P1449" s="7">
        <v>9</v>
      </c>
      <c r="Q1449" s="3" t="s">
        <v>148</v>
      </c>
      <c r="R1449" s="10">
        <v>2017</v>
      </c>
      <c r="W1449" t="str">
        <v>a74120d5c086c0961b39f42282094ab3</v>
      </c>
    </row>
    <row r="1450" spans="1:23" hidden="1" thickBot="1" x14ac:dyDescent="0.4">
      <c r="A1450" s="8" t="s">
        <v>5543</v>
      </c>
      <c r="B1450" s="1" t="s">
        <v>17</v>
      </c>
      <c r="C1450" s="2">
        <v>43316.705138888887</v>
      </c>
      <c r="D1450" s="28">
        <v>43316</v>
      </c>
      <c r="E1450" s="28"/>
      <c r="F1450" s="5" t="s">
        <v>28</v>
      </c>
      <c r="G1450" s="1" t="s">
        <v>5544</v>
      </c>
      <c r="H1450" s="1" t="s">
        <v>5545</v>
      </c>
      <c r="I1450" s="1" t="s">
        <v>5546</v>
      </c>
      <c r="J1450" s="39">
        <v>33.9</v>
      </c>
      <c r="K1450" s="1" t="s">
        <v>96</v>
      </c>
      <c r="L1450" s="1" t="s">
        <v>705</v>
      </c>
      <c r="M1450" s="1" t="s">
        <v>35</v>
      </c>
      <c r="N1450" s="1" t="s">
        <v>3681</v>
      </c>
      <c r="O1450" s="1" t="s">
        <v>24</v>
      </c>
      <c r="P1450" s="7">
        <v>8</v>
      </c>
      <c r="Q1450" s="3" t="s">
        <v>234</v>
      </c>
      <c r="R1450" s="10">
        <v>2018</v>
      </c>
      <c r="W1450" t="str">
        <v>5af2ccecee36c806f9dd2b49c3a8d09a</v>
      </c>
    </row>
    <row r="1451" spans="1:23" hidden="1" thickBot="1" x14ac:dyDescent="0.4">
      <c r="A1451" s="8" t="s">
        <v>5547</v>
      </c>
      <c r="B1451" s="1" t="s">
        <v>17</v>
      </c>
      <c r="C1451" s="2">
        <v>42975.709398148145</v>
      </c>
      <c r="D1451" s="28">
        <v>42975</v>
      </c>
      <c r="E1451" s="28"/>
      <c r="F1451" s="5" t="s">
        <v>28</v>
      </c>
      <c r="G1451" s="1" t="s">
        <v>5548</v>
      </c>
      <c r="H1451" s="4" t="s">
        <v>746</v>
      </c>
      <c r="I1451" s="1" t="s">
        <v>5549</v>
      </c>
      <c r="J1451" s="39">
        <v>69</v>
      </c>
      <c r="K1451" s="1" t="s">
        <v>1435</v>
      </c>
      <c r="L1451" s="1" t="s">
        <v>5550</v>
      </c>
      <c r="M1451" s="1" t="s">
        <v>24</v>
      </c>
      <c r="N1451" s="1" t="s">
        <v>50</v>
      </c>
      <c r="O1451" s="1" t="s">
        <v>24</v>
      </c>
      <c r="P1451" s="7">
        <v>8</v>
      </c>
      <c r="Q1451" s="3" t="s">
        <v>44</v>
      </c>
      <c r="R1451" s="10">
        <v>2017</v>
      </c>
      <c r="W1451" t="str">
        <v>96c31596f5df2ec1fc71f5849a903305</v>
      </c>
    </row>
    <row r="1452" spans="1:23" hidden="1" thickBot="1" x14ac:dyDescent="0.4">
      <c r="A1452" s="8" t="s">
        <v>5551</v>
      </c>
      <c r="B1452" s="1" t="s">
        <v>17</v>
      </c>
      <c r="C1452" s="2">
        <v>43195.932974537034</v>
      </c>
      <c r="D1452" s="28">
        <v>43195</v>
      </c>
      <c r="E1452" s="28"/>
      <c r="F1452" s="5" t="s">
        <v>28</v>
      </c>
      <c r="G1452" s="1" t="s">
        <v>5552</v>
      </c>
      <c r="H1452" s="1" t="s">
        <v>237</v>
      </c>
      <c r="I1452" s="1" t="s">
        <v>5553</v>
      </c>
      <c r="J1452" s="39">
        <v>68.900000000000006</v>
      </c>
      <c r="K1452" s="1" t="s">
        <v>41</v>
      </c>
      <c r="L1452" s="1" t="s">
        <v>5554</v>
      </c>
      <c r="M1452" s="1" t="s">
        <v>806</v>
      </c>
      <c r="N1452" s="1" t="s">
        <v>91</v>
      </c>
      <c r="O1452" s="1" t="s">
        <v>24</v>
      </c>
      <c r="P1452" s="7">
        <v>4</v>
      </c>
      <c r="Q1452" s="3" t="s">
        <v>36</v>
      </c>
      <c r="R1452" s="10">
        <v>2018</v>
      </c>
      <c r="W1452" t="str">
        <v>4aaae2aa1aaf68062749b93fbe24d6cc</v>
      </c>
    </row>
    <row r="1453" spans="1:23" hidden="1" thickBot="1" x14ac:dyDescent="0.4">
      <c r="A1453" s="8" t="s">
        <v>5555</v>
      </c>
      <c r="B1453" s="1" t="s">
        <v>17</v>
      </c>
      <c r="C1453" s="2">
        <v>43193.667233796295</v>
      </c>
      <c r="D1453" s="28">
        <v>43193</v>
      </c>
      <c r="E1453" s="28"/>
      <c r="F1453" s="5" t="s">
        <v>71</v>
      </c>
      <c r="G1453" s="1" t="s">
        <v>5556</v>
      </c>
      <c r="H1453" s="1" t="s">
        <v>1195</v>
      </c>
      <c r="I1453" s="1" t="s">
        <v>5557</v>
      </c>
      <c r="J1453" s="39">
        <v>69.900000000000006</v>
      </c>
      <c r="K1453" s="1" t="s">
        <v>222</v>
      </c>
      <c r="L1453" s="1" t="s">
        <v>2078</v>
      </c>
      <c r="M1453" s="1" t="s">
        <v>24</v>
      </c>
      <c r="N1453" s="1" t="s">
        <v>1197</v>
      </c>
      <c r="O1453" s="1" t="s">
        <v>24</v>
      </c>
      <c r="P1453" s="7">
        <v>4</v>
      </c>
      <c r="Q1453" s="3" t="s">
        <v>36</v>
      </c>
      <c r="R1453" s="10">
        <v>2018</v>
      </c>
      <c r="W1453" t="str">
        <v>7df7d4ec17315f0dd0c1f6099a9fa5f3</v>
      </c>
    </row>
    <row r="1454" spans="1:23" hidden="1" thickBot="1" x14ac:dyDescent="0.4">
      <c r="A1454" s="8" t="s">
        <v>5558</v>
      </c>
      <c r="B1454" s="1" t="s">
        <v>17</v>
      </c>
      <c r="C1454" s="2">
        <v>43142.940706018519</v>
      </c>
      <c r="D1454" s="28">
        <v>43142</v>
      </c>
      <c r="E1454" s="28"/>
      <c r="F1454" s="5" t="s">
        <v>28</v>
      </c>
      <c r="G1454" s="1" t="s">
        <v>5559</v>
      </c>
      <c r="H1454" s="1" t="s">
        <v>5560</v>
      </c>
      <c r="I1454" s="1" t="s">
        <v>5561</v>
      </c>
      <c r="J1454" s="39">
        <v>455</v>
      </c>
      <c r="K1454" s="1" t="s">
        <v>249</v>
      </c>
      <c r="L1454" s="1" t="s">
        <v>944</v>
      </c>
      <c r="M1454" s="1" t="s">
        <v>859</v>
      </c>
      <c r="N1454" s="1" t="s">
        <v>143</v>
      </c>
      <c r="O1454" s="1" t="s">
        <v>78</v>
      </c>
      <c r="P1454" s="7">
        <v>2</v>
      </c>
      <c r="Q1454" s="3" t="s">
        <v>69</v>
      </c>
      <c r="R1454" s="10">
        <v>2018</v>
      </c>
      <c r="W1454" t="str">
        <v>64f1c7f1f8351d458b5821e02a1562d3</v>
      </c>
    </row>
    <row r="1455" spans="1:23" hidden="1" thickBot="1" x14ac:dyDescent="0.4">
      <c r="A1455" s="8" t="s">
        <v>5562</v>
      </c>
      <c r="B1455" s="1" t="s">
        <v>17</v>
      </c>
      <c r="C1455" s="2">
        <v>42875.81354166667</v>
      </c>
      <c r="D1455" s="28">
        <v>42875</v>
      </c>
      <c r="E1455" s="28"/>
      <c r="F1455" s="5" t="s">
        <v>71</v>
      </c>
      <c r="G1455" s="1" t="s">
        <v>5563</v>
      </c>
      <c r="H1455" s="1" t="s">
        <v>5564</v>
      </c>
      <c r="I1455" s="1" t="s">
        <v>5565</v>
      </c>
      <c r="J1455" s="39">
        <v>99.9</v>
      </c>
      <c r="K1455" s="1" t="s">
        <v>249</v>
      </c>
      <c r="L1455" s="1" t="s">
        <v>624</v>
      </c>
      <c r="M1455" s="1" t="s">
        <v>488</v>
      </c>
      <c r="N1455" s="1" t="s">
        <v>3274</v>
      </c>
      <c r="O1455" s="1" t="s">
        <v>85</v>
      </c>
      <c r="P1455" s="7">
        <v>5</v>
      </c>
      <c r="Q1455" s="3" t="s">
        <v>185</v>
      </c>
      <c r="R1455" s="10">
        <v>2017</v>
      </c>
      <c r="W1455" t="str">
        <v>8099ad6fc17173a53f09ba11910314ba</v>
      </c>
    </row>
    <row r="1456" spans="1:23" hidden="1" thickBot="1" x14ac:dyDescent="0.4">
      <c r="A1456" s="8" t="s">
        <v>5566</v>
      </c>
      <c r="B1456" s="1" t="s">
        <v>17</v>
      </c>
      <c r="C1456" s="2">
        <v>43159.448819444442</v>
      </c>
      <c r="D1456" s="28">
        <v>43159</v>
      </c>
      <c r="E1456" s="28"/>
      <c r="F1456" s="5" t="s">
        <v>28</v>
      </c>
      <c r="G1456" s="1" t="s">
        <v>932</v>
      </c>
      <c r="H1456" s="1" t="s">
        <v>503</v>
      </c>
      <c r="I1456" s="1" t="s">
        <v>5567</v>
      </c>
      <c r="J1456" s="39">
        <v>69.900000000000006</v>
      </c>
      <c r="K1456" s="1" t="s">
        <v>22</v>
      </c>
      <c r="L1456" s="1" t="s">
        <v>4471</v>
      </c>
      <c r="M1456" s="1" t="s">
        <v>24</v>
      </c>
      <c r="N1456" s="1" t="s">
        <v>50</v>
      </c>
      <c r="O1456" s="1" t="s">
        <v>24</v>
      </c>
      <c r="P1456" s="7">
        <v>2</v>
      </c>
      <c r="Q1456" s="3" t="s">
        <v>69</v>
      </c>
      <c r="R1456" s="10">
        <v>2018</v>
      </c>
      <c r="W1456" t="str">
        <v>6c34149971656b37763f96b5827de8dd</v>
      </c>
    </row>
    <row r="1457" spans="1:23" hidden="1" thickBot="1" x14ac:dyDescent="0.4">
      <c r="A1457" s="8" t="s">
        <v>5568</v>
      </c>
      <c r="B1457" s="1" t="s">
        <v>17</v>
      </c>
      <c r="C1457" s="2">
        <v>43202.701354166667</v>
      </c>
      <c r="D1457" s="28">
        <v>43202</v>
      </c>
      <c r="E1457" s="28"/>
      <c r="F1457" s="5" t="s">
        <v>28</v>
      </c>
      <c r="G1457" s="1" t="s">
        <v>5569</v>
      </c>
      <c r="H1457" s="1" t="s">
        <v>1909</v>
      </c>
      <c r="I1457" s="1" t="s">
        <v>5570</v>
      </c>
      <c r="J1457" s="39">
        <v>39.9</v>
      </c>
      <c r="K1457" s="1" t="s">
        <v>22</v>
      </c>
      <c r="L1457" s="1" t="s">
        <v>1398</v>
      </c>
      <c r="M1457" s="1" t="s">
        <v>24</v>
      </c>
      <c r="N1457" s="1" t="s">
        <v>1888</v>
      </c>
      <c r="O1457" s="1" t="s">
        <v>24</v>
      </c>
      <c r="P1457" s="7">
        <v>4</v>
      </c>
      <c r="Q1457" s="3" t="s">
        <v>36</v>
      </c>
      <c r="R1457" s="10">
        <v>2018</v>
      </c>
      <c r="W1457" t="str">
        <v>74414263bc2db93856b800f04ded2cab</v>
      </c>
    </row>
    <row r="1458" spans="1:23" hidden="1" thickBot="1" x14ac:dyDescent="0.4">
      <c r="A1458" s="8" t="s">
        <v>5571</v>
      </c>
      <c r="B1458" s="1" t="s">
        <v>17</v>
      </c>
      <c r="C1458" s="2">
        <v>43039.409386574072</v>
      </c>
      <c r="D1458" s="28">
        <v>43039</v>
      </c>
      <c r="E1458" s="28"/>
      <c r="F1458" s="5" t="s">
        <v>28</v>
      </c>
      <c r="G1458" s="1" t="s">
        <v>5572</v>
      </c>
      <c r="H1458" s="1" t="s">
        <v>364</v>
      </c>
      <c r="I1458" s="1" t="s">
        <v>5573</v>
      </c>
      <c r="J1458" s="39">
        <v>25.99</v>
      </c>
      <c r="K1458" s="1" t="s">
        <v>227</v>
      </c>
      <c r="L1458" s="1" t="s">
        <v>611</v>
      </c>
      <c r="M1458" s="1" t="s">
        <v>35</v>
      </c>
      <c r="N1458" s="1" t="s">
        <v>50</v>
      </c>
      <c r="O1458" s="1" t="s">
        <v>24</v>
      </c>
      <c r="P1458" s="7">
        <v>10</v>
      </c>
      <c r="Q1458" s="3" t="s">
        <v>366</v>
      </c>
      <c r="R1458" s="10">
        <v>2017</v>
      </c>
      <c r="W1458" t="str">
        <v>215f3324d1e0ac9abd788d1ac6d65b9d</v>
      </c>
    </row>
    <row r="1459" spans="1:23" hidden="1" thickBot="1" x14ac:dyDescent="0.4">
      <c r="A1459" s="8" t="s">
        <v>5574</v>
      </c>
      <c r="B1459" s="1" t="s">
        <v>17</v>
      </c>
      <c r="C1459" s="2">
        <v>43179.906122685185</v>
      </c>
      <c r="D1459" s="28">
        <v>43179</v>
      </c>
      <c r="E1459" s="28"/>
      <c r="F1459" s="5" t="s">
        <v>28</v>
      </c>
      <c r="G1459" s="1" t="s">
        <v>5575</v>
      </c>
      <c r="H1459" s="4" t="s">
        <v>1241</v>
      </c>
      <c r="I1459" s="1" t="s">
        <v>5576</v>
      </c>
      <c r="J1459" s="39">
        <v>299</v>
      </c>
      <c r="K1459" s="1" t="s">
        <v>22</v>
      </c>
      <c r="L1459" s="1" t="s">
        <v>624</v>
      </c>
      <c r="M1459" s="1" t="s">
        <v>488</v>
      </c>
      <c r="N1459" s="1" t="s">
        <v>143</v>
      </c>
      <c r="O1459" s="1" t="s">
        <v>78</v>
      </c>
      <c r="P1459" s="7">
        <v>3</v>
      </c>
      <c r="Q1459" s="3" t="s">
        <v>200</v>
      </c>
      <c r="R1459" s="10">
        <v>2018</v>
      </c>
      <c r="W1459" t="str">
        <v>a48785f2d133daf40341171f96f31b7b</v>
      </c>
    </row>
    <row r="1460" spans="1:23" hidden="1" thickBot="1" x14ac:dyDescent="0.4">
      <c r="A1460" s="8" t="s">
        <v>5577</v>
      </c>
      <c r="B1460" s="1" t="s">
        <v>17</v>
      </c>
      <c r="C1460" s="2">
        <v>43135.71738425926</v>
      </c>
      <c r="D1460" s="28">
        <v>43135</v>
      </c>
      <c r="E1460" s="28"/>
      <c r="F1460" s="5" t="s">
        <v>28</v>
      </c>
      <c r="G1460" s="1" t="s">
        <v>2395</v>
      </c>
      <c r="H1460" s="1" t="s">
        <v>2396</v>
      </c>
      <c r="I1460" s="1" t="s">
        <v>5578</v>
      </c>
      <c r="J1460" s="39">
        <v>58.9</v>
      </c>
      <c r="K1460" s="1" t="s">
        <v>55</v>
      </c>
      <c r="L1460" s="1" t="s">
        <v>97</v>
      </c>
      <c r="M1460" s="1" t="s">
        <v>85</v>
      </c>
      <c r="N1460" s="1" t="s">
        <v>1172</v>
      </c>
      <c r="O1460" s="1" t="s">
        <v>24</v>
      </c>
      <c r="P1460" s="7">
        <v>2</v>
      </c>
      <c r="Q1460" s="3" t="s">
        <v>69</v>
      </c>
      <c r="R1460" s="10">
        <v>2018</v>
      </c>
      <c r="W1460" t="str">
        <v>14efd3877d76587691ac8f854125c31e</v>
      </c>
    </row>
    <row r="1461" spans="1:23" hidden="1" thickBot="1" x14ac:dyDescent="0.4">
      <c r="A1461" s="8" t="s">
        <v>5579</v>
      </c>
      <c r="B1461" s="1" t="s">
        <v>17</v>
      </c>
      <c r="C1461" s="2">
        <v>42774.446504629632</v>
      </c>
      <c r="D1461" s="28">
        <v>42774</v>
      </c>
      <c r="E1461" s="28"/>
      <c r="F1461" s="5" t="s">
        <v>28</v>
      </c>
      <c r="G1461" s="1" t="s">
        <v>5580</v>
      </c>
      <c r="H1461" s="1" t="s">
        <v>812</v>
      </c>
      <c r="I1461" s="1" t="s">
        <v>5581</v>
      </c>
      <c r="J1461" s="39">
        <v>19.899999999999999</v>
      </c>
      <c r="K1461" s="1" t="s">
        <v>75</v>
      </c>
      <c r="L1461" s="1" t="s">
        <v>5582</v>
      </c>
      <c r="M1461" s="1" t="s">
        <v>106</v>
      </c>
      <c r="N1461" s="1" t="s">
        <v>105</v>
      </c>
      <c r="O1461" s="1" t="s">
        <v>106</v>
      </c>
      <c r="P1461" s="7">
        <v>2</v>
      </c>
      <c r="Q1461" s="3" t="s">
        <v>271</v>
      </c>
      <c r="R1461" s="10">
        <v>2017</v>
      </c>
      <c r="W1461" t="str">
        <v>41d9fff5e0bfa8712b28b761fa2f6bee</v>
      </c>
    </row>
    <row r="1462" spans="1:23" hidden="1" thickBot="1" x14ac:dyDescent="0.4">
      <c r="A1462" s="8" t="s">
        <v>5583</v>
      </c>
      <c r="B1462" s="1" t="s">
        <v>17</v>
      </c>
      <c r="C1462" s="2">
        <v>43008.870034722226</v>
      </c>
      <c r="D1462" s="28">
        <v>43008</v>
      </c>
      <c r="E1462" s="28"/>
      <c r="F1462" s="5" t="s">
        <v>28</v>
      </c>
      <c r="G1462" s="1" t="s">
        <v>5584</v>
      </c>
      <c r="H1462" s="1" t="s">
        <v>267</v>
      </c>
      <c r="I1462" s="1" t="s">
        <v>5585</v>
      </c>
      <c r="J1462" s="39">
        <v>7</v>
      </c>
      <c r="K1462" s="1" t="s">
        <v>429</v>
      </c>
      <c r="L1462" s="1" t="s">
        <v>76</v>
      </c>
      <c r="M1462" s="1" t="s">
        <v>24</v>
      </c>
      <c r="N1462" s="1" t="s">
        <v>270</v>
      </c>
      <c r="O1462" s="1" t="s">
        <v>24</v>
      </c>
      <c r="P1462" s="7">
        <v>9</v>
      </c>
      <c r="Q1462" s="3" t="s">
        <v>148</v>
      </c>
      <c r="R1462" s="10">
        <v>2017</v>
      </c>
      <c r="W1462" t="str">
        <v>eff124e4c7161cdbc3ecd912e716715e</v>
      </c>
    </row>
    <row r="1463" spans="1:23" hidden="1" thickBot="1" x14ac:dyDescent="0.4">
      <c r="A1463" s="8" t="s">
        <v>5586</v>
      </c>
      <c r="B1463" s="1" t="s">
        <v>17</v>
      </c>
      <c r="C1463" s="2">
        <v>43312.971192129633</v>
      </c>
      <c r="D1463" s="28">
        <v>43312</v>
      </c>
      <c r="E1463" s="28"/>
      <c r="F1463" s="5" t="s">
        <v>28</v>
      </c>
      <c r="G1463" s="1" t="s">
        <v>4791</v>
      </c>
      <c r="H1463" s="1" t="s">
        <v>4792</v>
      </c>
      <c r="I1463" s="4" t="s">
        <v>5587</v>
      </c>
      <c r="J1463" s="39">
        <v>117.4</v>
      </c>
      <c r="K1463" s="1" t="s">
        <v>117</v>
      </c>
      <c r="L1463" s="1" t="s">
        <v>424</v>
      </c>
      <c r="M1463" s="1" t="s">
        <v>24</v>
      </c>
      <c r="N1463" s="1" t="s">
        <v>1212</v>
      </c>
      <c r="O1463" s="1" t="s">
        <v>35</v>
      </c>
      <c r="P1463" s="7">
        <v>7</v>
      </c>
      <c r="Q1463" s="3" t="s">
        <v>133</v>
      </c>
      <c r="R1463" s="10">
        <v>2018</v>
      </c>
      <c r="W1463" t="str">
        <v>dbcb89699a4736bcef1373eb9d8ae5d1</v>
      </c>
    </row>
    <row r="1464" spans="1:23" hidden="1" thickBot="1" x14ac:dyDescent="0.4">
      <c r="A1464" s="8" t="s">
        <v>5588</v>
      </c>
      <c r="B1464" s="1" t="s">
        <v>1511</v>
      </c>
      <c r="C1464" s="2">
        <v>43319.469768518517</v>
      </c>
      <c r="D1464" s="28">
        <v>43319</v>
      </c>
      <c r="E1464" s="28"/>
      <c r="F1464" s="5"/>
      <c r="G1464" s="1"/>
      <c r="H1464" s="1"/>
      <c r="I1464" s="1" t="s">
        <v>5589</v>
      </c>
      <c r="J1464" s="39"/>
      <c r="K1464" s="1"/>
      <c r="L1464" s="1" t="s">
        <v>939</v>
      </c>
      <c r="M1464" s="1" t="s">
        <v>24</v>
      </c>
      <c r="N1464" s="1"/>
      <c r="O1464" s="1"/>
      <c r="P1464" s="7">
        <v>8</v>
      </c>
      <c r="Q1464" s="3" t="s">
        <v>234</v>
      </c>
      <c r="R1464" s="10">
        <v>2018</v>
      </c>
      <c r="W1464" t="str">
        <v>e49e7ce1471b4693482d40c2bd3ad196</v>
      </c>
    </row>
    <row r="1465" spans="1:23" hidden="1" thickBot="1" x14ac:dyDescent="0.4">
      <c r="A1465" s="8" t="s">
        <v>5590</v>
      </c>
      <c r="B1465" s="1" t="s">
        <v>17</v>
      </c>
      <c r="C1465" s="2">
        <v>43107.894594907404</v>
      </c>
      <c r="D1465" s="28">
        <v>43107</v>
      </c>
      <c r="E1465" s="28"/>
      <c r="F1465" s="5" t="s">
        <v>28</v>
      </c>
      <c r="G1465" s="4" t="s">
        <v>5591</v>
      </c>
      <c r="H1465" s="1" t="s">
        <v>4506</v>
      </c>
      <c r="I1465" s="1" t="s">
        <v>5592</v>
      </c>
      <c r="J1465" s="39">
        <v>69.900000000000006</v>
      </c>
      <c r="K1465" s="1" t="s">
        <v>83</v>
      </c>
      <c r="L1465" s="1" t="s">
        <v>23</v>
      </c>
      <c r="M1465" s="1" t="s">
        <v>24</v>
      </c>
      <c r="N1465" s="1" t="s">
        <v>50</v>
      </c>
      <c r="O1465" s="1" t="s">
        <v>24</v>
      </c>
      <c r="P1465" s="7">
        <v>1</v>
      </c>
      <c r="Q1465" s="3" t="s">
        <v>107</v>
      </c>
      <c r="R1465" s="10">
        <v>2018</v>
      </c>
      <c r="W1465" t="str">
        <v>a37e63f75db3f7601cd0e95a5b63c083</v>
      </c>
    </row>
    <row r="1466" spans="1:23" hidden="1" thickBot="1" x14ac:dyDescent="0.4">
      <c r="A1466" s="8" t="s">
        <v>5593</v>
      </c>
      <c r="B1466" s="1" t="s">
        <v>17</v>
      </c>
      <c r="C1466" s="2">
        <v>43254.964421296296</v>
      </c>
      <c r="D1466" s="28">
        <v>43254</v>
      </c>
      <c r="E1466" s="28"/>
      <c r="F1466" s="5" t="s">
        <v>28</v>
      </c>
      <c r="G1466" s="1" t="s">
        <v>5594</v>
      </c>
      <c r="H1466" s="1" t="s">
        <v>2727</v>
      </c>
      <c r="I1466" s="1" t="s">
        <v>5595</v>
      </c>
      <c r="J1466" s="39">
        <v>14.49</v>
      </c>
      <c r="K1466" s="1" t="s">
        <v>32</v>
      </c>
      <c r="L1466" s="1" t="s">
        <v>23</v>
      </c>
      <c r="M1466" s="1" t="s">
        <v>24</v>
      </c>
      <c r="N1466" s="1" t="s">
        <v>2729</v>
      </c>
      <c r="O1466" s="1" t="s">
        <v>24</v>
      </c>
      <c r="P1466" s="7">
        <v>6</v>
      </c>
      <c r="Q1466" s="3" t="s">
        <v>57</v>
      </c>
      <c r="R1466" s="10">
        <v>2018</v>
      </c>
      <c r="W1466" t="str">
        <v>b240d7e249b17ae4e87e7fc8023378c0</v>
      </c>
    </row>
    <row r="1467" spans="1:23" hidden="1" thickBot="1" x14ac:dyDescent="0.4">
      <c r="A1467" s="8" t="s">
        <v>5596</v>
      </c>
      <c r="B1467" s="1" t="s">
        <v>17</v>
      </c>
      <c r="C1467" s="2">
        <v>43068.568622685183</v>
      </c>
      <c r="D1467" s="28">
        <v>43068</v>
      </c>
      <c r="E1467" s="28"/>
      <c r="F1467" s="5" t="s">
        <v>28</v>
      </c>
      <c r="G1467" s="1" t="s">
        <v>1576</v>
      </c>
      <c r="H1467" s="1" t="s">
        <v>151</v>
      </c>
      <c r="I1467" s="1" t="s">
        <v>5597</v>
      </c>
      <c r="J1467" s="39">
        <v>59</v>
      </c>
      <c r="K1467" s="1" t="s">
        <v>153</v>
      </c>
      <c r="L1467" s="1" t="s">
        <v>1893</v>
      </c>
      <c r="M1467" s="1" t="s">
        <v>35</v>
      </c>
      <c r="N1467" s="1" t="s">
        <v>155</v>
      </c>
      <c r="O1467" s="1" t="s">
        <v>24</v>
      </c>
      <c r="P1467" s="7">
        <v>11</v>
      </c>
      <c r="Q1467" s="3" t="s">
        <v>99</v>
      </c>
      <c r="R1467" s="10">
        <v>2017</v>
      </c>
      <c r="W1467" t="str">
        <v>5fd3e686087ab4cd93b354b63771d6aa</v>
      </c>
    </row>
    <row r="1468" spans="1:23" hidden="1" thickBot="1" x14ac:dyDescent="0.4">
      <c r="A1468" s="8" t="s">
        <v>5598</v>
      </c>
      <c r="B1468" s="1" t="s">
        <v>17</v>
      </c>
      <c r="C1468" s="2">
        <v>43239.452465277776</v>
      </c>
      <c r="D1468" s="28">
        <v>43239</v>
      </c>
      <c r="E1468" s="28"/>
      <c r="F1468" s="5" t="s">
        <v>18</v>
      </c>
      <c r="G1468" s="1" t="s">
        <v>1576</v>
      </c>
      <c r="H1468" s="1" t="s">
        <v>151</v>
      </c>
      <c r="I1468" s="1" t="s">
        <v>5599</v>
      </c>
      <c r="J1468" s="39">
        <v>53.9</v>
      </c>
      <c r="K1468" s="1" t="s">
        <v>153</v>
      </c>
      <c r="L1468" s="1" t="s">
        <v>23</v>
      </c>
      <c r="M1468" s="1" t="s">
        <v>24</v>
      </c>
      <c r="N1468" s="1" t="s">
        <v>155</v>
      </c>
      <c r="O1468" s="1" t="s">
        <v>24</v>
      </c>
      <c r="P1468" s="7">
        <v>5</v>
      </c>
      <c r="Q1468" s="3" t="s">
        <v>26</v>
      </c>
      <c r="R1468" s="10">
        <v>2018</v>
      </c>
      <c r="W1468" t="str">
        <v>a27544b4fea081b6353b05318c2d7944</v>
      </c>
    </row>
    <row r="1469" spans="1:23" hidden="1" thickBot="1" x14ac:dyDescent="0.4">
      <c r="A1469" s="8" t="s">
        <v>5600</v>
      </c>
      <c r="B1469" s="1" t="s">
        <v>17</v>
      </c>
      <c r="C1469" s="2">
        <v>42967.791608796295</v>
      </c>
      <c r="D1469" s="28">
        <v>42967</v>
      </c>
      <c r="E1469" s="28"/>
      <c r="F1469" s="5" t="s">
        <v>71</v>
      </c>
      <c r="G1469" s="1" t="s">
        <v>622</v>
      </c>
      <c r="H1469" s="1" t="s">
        <v>307</v>
      </c>
      <c r="I1469" s="1" t="s">
        <v>5601</v>
      </c>
      <c r="J1469" s="39">
        <v>89.9</v>
      </c>
      <c r="K1469" s="1" t="s">
        <v>41</v>
      </c>
      <c r="L1469" s="1" t="s">
        <v>1893</v>
      </c>
      <c r="M1469" s="1" t="s">
        <v>35</v>
      </c>
      <c r="N1469" s="1" t="s">
        <v>91</v>
      </c>
      <c r="O1469" s="1" t="s">
        <v>24</v>
      </c>
      <c r="P1469" s="7">
        <v>8</v>
      </c>
      <c r="Q1469" s="3" t="s">
        <v>44</v>
      </c>
      <c r="R1469" s="10">
        <v>2017</v>
      </c>
      <c r="W1469" t="str">
        <v>2b816c3dd6289435f8cbb71f22f4061f</v>
      </c>
    </row>
    <row r="1470" spans="1:23" hidden="1" thickBot="1" x14ac:dyDescent="0.4">
      <c r="A1470" s="8" t="s">
        <v>5602</v>
      </c>
      <c r="B1470" s="1" t="s">
        <v>17</v>
      </c>
      <c r="C1470" s="2">
        <v>42990.523761574077</v>
      </c>
      <c r="D1470" s="28">
        <v>42990</v>
      </c>
      <c r="E1470" s="28"/>
      <c r="F1470" s="5" t="s">
        <v>28</v>
      </c>
      <c r="G1470" s="1" t="s">
        <v>5603</v>
      </c>
      <c r="H1470" s="1" t="s">
        <v>1440</v>
      </c>
      <c r="I1470" s="1" t="s">
        <v>5604</v>
      </c>
      <c r="J1470" s="39">
        <v>164</v>
      </c>
      <c r="K1470" s="1" t="s">
        <v>411</v>
      </c>
      <c r="L1470" s="1" t="s">
        <v>5605</v>
      </c>
      <c r="M1470" s="1" t="s">
        <v>4418</v>
      </c>
      <c r="N1470" s="1" t="s">
        <v>97</v>
      </c>
      <c r="O1470" s="1" t="s">
        <v>85</v>
      </c>
      <c r="P1470" s="7">
        <v>9</v>
      </c>
      <c r="Q1470" s="3" t="s">
        <v>148</v>
      </c>
      <c r="R1470" s="10">
        <v>2017</v>
      </c>
      <c r="W1470" t="str">
        <v>ded9b5ad95de67a5c760e7941c8309c1</v>
      </c>
    </row>
    <row r="1471" spans="1:23" hidden="1" thickBot="1" x14ac:dyDescent="0.4">
      <c r="A1471" s="8" t="s">
        <v>5606</v>
      </c>
      <c r="B1471" s="1" t="s">
        <v>17</v>
      </c>
      <c r="C1471" s="2">
        <v>42813.969340277778</v>
      </c>
      <c r="D1471" s="28">
        <v>42813</v>
      </c>
      <c r="E1471" s="28"/>
      <c r="F1471" s="5" t="s">
        <v>28</v>
      </c>
      <c r="G1471" s="1" t="s">
        <v>5607</v>
      </c>
      <c r="H1471" s="1" t="s">
        <v>473</v>
      </c>
      <c r="I1471" s="1" t="s">
        <v>5608</v>
      </c>
      <c r="J1471" s="39">
        <v>198</v>
      </c>
      <c r="K1471" s="1" t="s">
        <v>117</v>
      </c>
      <c r="L1471" s="1" t="s">
        <v>5609</v>
      </c>
      <c r="M1471" s="1" t="s">
        <v>24</v>
      </c>
      <c r="N1471" s="1" t="s">
        <v>350</v>
      </c>
      <c r="O1471" s="1" t="s">
        <v>35</v>
      </c>
      <c r="P1471" s="7">
        <v>3</v>
      </c>
      <c r="Q1471" s="3" t="s">
        <v>244</v>
      </c>
      <c r="R1471" s="10">
        <v>2017</v>
      </c>
      <c r="W1471" t="str">
        <v>ea337f88a8c5cab4e99da87460f1b99e</v>
      </c>
    </row>
    <row r="1472" spans="1:23" hidden="1" thickBot="1" x14ac:dyDescent="0.4">
      <c r="A1472" s="8" t="s">
        <v>5610</v>
      </c>
      <c r="B1472" s="1" t="s">
        <v>17</v>
      </c>
      <c r="C1472" s="2">
        <v>42825.014872685184</v>
      </c>
      <c r="D1472" s="28">
        <v>42825</v>
      </c>
      <c r="E1472" s="28"/>
      <c r="F1472" s="5" t="s">
        <v>28</v>
      </c>
      <c r="G1472" s="1" t="s">
        <v>5611</v>
      </c>
      <c r="H1472" s="1" t="s">
        <v>5612</v>
      </c>
      <c r="I1472" s="1" t="s">
        <v>5613</v>
      </c>
      <c r="J1472" s="39">
        <v>9.9</v>
      </c>
      <c r="K1472" s="1" t="s">
        <v>75</v>
      </c>
      <c r="L1472" s="1" t="s">
        <v>5614</v>
      </c>
      <c r="M1472" s="1" t="s">
        <v>285</v>
      </c>
      <c r="N1472" s="1" t="s">
        <v>1532</v>
      </c>
      <c r="O1472" s="1" t="s">
        <v>24</v>
      </c>
      <c r="P1472" s="7">
        <v>3</v>
      </c>
      <c r="Q1472" s="3" t="s">
        <v>244</v>
      </c>
      <c r="R1472" s="10">
        <v>2017</v>
      </c>
      <c r="W1472" t="str">
        <v>b7be5a34ce10bf066ff8013867a3f004</v>
      </c>
    </row>
    <row r="1473" spans="1:23" hidden="1" thickBot="1" x14ac:dyDescent="0.4">
      <c r="A1473" s="8" t="s">
        <v>5615</v>
      </c>
      <c r="B1473" s="1" t="s">
        <v>17</v>
      </c>
      <c r="C1473" s="2">
        <v>43052.810590277775</v>
      </c>
      <c r="D1473" s="28">
        <v>43052</v>
      </c>
      <c r="E1473" s="28"/>
      <c r="F1473" s="5" t="s">
        <v>28</v>
      </c>
      <c r="G1473" s="1" t="s">
        <v>5616</v>
      </c>
      <c r="H1473" s="1" t="s">
        <v>1300</v>
      </c>
      <c r="I1473" s="1" t="s">
        <v>5617</v>
      </c>
      <c r="J1473" s="39">
        <v>21.99</v>
      </c>
      <c r="K1473" s="1" t="s">
        <v>429</v>
      </c>
      <c r="L1473" s="1" t="s">
        <v>5618</v>
      </c>
      <c r="M1473" s="1" t="s">
        <v>183</v>
      </c>
      <c r="N1473" s="1" t="s">
        <v>50</v>
      </c>
      <c r="O1473" s="1" t="s">
        <v>24</v>
      </c>
      <c r="P1473" s="7">
        <v>11</v>
      </c>
      <c r="Q1473" s="3" t="s">
        <v>99</v>
      </c>
      <c r="R1473" s="10">
        <v>2017</v>
      </c>
      <c r="W1473" t="str">
        <v>641b3f1c458e28bcc1ac2e6e5e526489</v>
      </c>
    </row>
    <row r="1474" spans="1:23" hidden="1" thickBot="1" x14ac:dyDescent="0.4">
      <c r="A1474" s="8" t="s">
        <v>5619</v>
      </c>
      <c r="B1474" s="1" t="s">
        <v>17</v>
      </c>
      <c r="C1474" s="2">
        <v>43044.953414351854</v>
      </c>
      <c r="D1474" s="28">
        <v>43044</v>
      </c>
      <c r="E1474" s="28"/>
      <c r="F1474" s="5" t="s">
        <v>28</v>
      </c>
      <c r="G1474" s="1" t="s">
        <v>5620</v>
      </c>
      <c r="H1474" s="1" t="s">
        <v>996</v>
      </c>
      <c r="I1474" s="4" t="s">
        <v>5621</v>
      </c>
      <c r="J1474" s="39">
        <v>29.9</v>
      </c>
      <c r="K1474" s="1" t="s">
        <v>83</v>
      </c>
      <c r="L1474" s="1" t="s">
        <v>23</v>
      </c>
      <c r="M1474" s="1" t="s">
        <v>24</v>
      </c>
      <c r="N1474" s="1" t="s">
        <v>334</v>
      </c>
      <c r="O1474" s="1" t="s">
        <v>85</v>
      </c>
      <c r="P1474" s="7">
        <v>11</v>
      </c>
      <c r="Q1474" s="3" t="s">
        <v>99</v>
      </c>
      <c r="R1474" s="10">
        <v>2017</v>
      </c>
      <c r="W1474" t="str">
        <v>53bf51495103abe64e330f5360456ca0</v>
      </c>
    </row>
    <row r="1475" spans="1:23" hidden="1" thickBot="1" x14ac:dyDescent="0.4">
      <c r="A1475" s="8" t="s">
        <v>5622</v>
      </c>
      <c r="B1475" s="1" t="s">
        <v>17</v>
      </c>
      <c r="C1475" s="2">
        <v>43296.520682870374</v>
      </c>
      <c r="D1475" s="28">
        <v>43296</v>
      </c>
      <c r="E1475" s="28"/>
      <c r="F1475" s="5" t="s">
        <v>28</v>
      </c>
      <c r="G1475" s="1" t="s">
        <v>5623</v>
      </c>
      <c r="H1475" s="1" t="s">
        <v>5624</v>
      </c>
      <c r="I1475" s="1" t="s">
        <v>5625</v>
      </c>
      <c r="J1475" s="39">
        <v>23.9</v>
      </c>
      <c r="K1475" s="1" t="s">
        <v>22</v>
      </c>
      <c r="L1475" s="1" t="s">
        <v>97</v>
      </c>
      <c r="M1475" s="1" t="s">
        <v>85</v>
      </c>
      <c r="N1475" s="1" t="s">
        <v>143</v>
      </c>
      <c r="O1475" s="1" t="s">
        <v>78</v>
      </c>
      <c r="P1475" s="7">
        <v>7</v>
      </c>
      <c r="Q1475" s="3" t="s">
        <v>133</v>
      </c>
      <c r="R1475" s="10">
        <v>2018</v>
      </c>
      <c r="W1475" t="str">
        <v>cff4d10ff5b5d90df2c9747fa66119f8</v>
      </c>
    </row>
    <row r="1476" spans="1:23" hidden="1" thickBot="1" x14ac:dyDescent="0.4">
      <c r="A1476" s="8" t="s">
        <v>5626</v>
      </c>
      <c r="B1476" s="1" t="s">
        <v>17</v>
      </c>
      <c r="C1476" s="2">
        <v>43309.605173611111</v>
      </c>
      <c r="D1476" s="28">
        <v>43309</v>
      </c>
      <c r="E1476" s="28"/>
      <c r="F1476" s="5" t="s">
        <v>28</v>
      </c>
      <c r="G1476" s="1" t="s">
        <v>5084</v>
      </c>
      <c r="H1476" s="1" t="s">
        <v>5085</v>
      </c>
      <c r="I1476" s="1" t="s">
        <v>5627</v>
      </c>
      <c r="J1476" s="39">
        <v>56.1</v>
      </c>
      <c r="K1476" s="1" t="s">
        <v>41</v>
      </c>
      <c r="L1476" s="1" t="s">
        <v>23</v>
      </c>
      <c r="M1476" s="1" t="s">
        <v>24</v>
      </c>
      <c r="N1476" s="1" t="s">
        <v>91</v>
      </c>
      <c r="O1476" s="1" t="s">
        <v>24</v>
      </c>
      <c r="P1476" s="7">
        <v>7</v>
      </c>
      <c r="Q1476" s="3" t="s">
        <v>133</v>
      </c>
      <c r="R1476" s="10">
        <v>2018</v>
      </c>
      <c r="W1476" t="str">
        <v>5261639befee46871e5005e71a7694a7</v>
      </c>
    </row>
    <row r="1477" spans="1:23" hidden="1" thickBot="1" x14ac:dyDescent="0.4">
      <c r="A1477" s="8" t="s">
        <v>5628</v>
      </c>
      <c r="B1477" s="1" t="s">
        <v>17</v>
      </c>
      <c r="C1477" s="2">
        <v>43195.348124999997</v>
      </c>
      <c r="D1477" s="28">
        <v>43195</v>
      </c>
      <c r="E1477" s="28"/>
      <c r="F1477" s="5" t="s">
        <v>28</v>
      </c>
      <c r="G1477" s="1" t="s">
        <v>5629</v>
      </c>
      <c r="H1477" s="1" t="s">
        <v>5630</v>
      </c>
      <c r="I1477" s="1" t="s">
        <v>5631</v>
      </c>
      <c r="J1477" s="39">
        <v>108.24</v>
      </c>
      <c r="K1477" s="1" t="s">
        <v>299</v>
      </c>
      <c r="L1477" s="1" t="s">
        <v>112</v>
      </c>
      <c r="M1477" s="1" t="s">
        <v>24</v>
      </c>
      <c r="N1477" s="1" t="s">
        <v>155</v>
      </c>
      <c r="O1477" s="1" t="s">
        <v>24</v>
      </c>
      <c r="P1477" s="7">
        <v>4</v>
      </c>
      <c r="Q1477" s="3" t="s">
        <v>36</v>
      </c>
      <c r="R1477" s="10">
        <v>2018</v>
      </c>
      <c r="W1477" t="str">
        <v>7a9eecb7f60a12e85ded231ebe12b842</v>
      </c>
    </row>
    <row r="1478" spans="1:23" hidden="1" thickBot="1" x14ac:dyDescent="0.4">
      <c r="A1478" s="8" t="s">
        <v>5632</v>
      </c>
      <c r="B1478" s="1" t="s">
        <v>17</v>
      </c>
      <c r="C1478" s="2">
        <v>43055.93109953704</v>
      </c>
      <c r="D1478" s="28">
        <v>43055</v>
      </c>
      <c r="E1478" s="28"/>
      <c r="F1478" s="5" t="s">
        <v>28</v>
      </c>
      <c r="G1478" s="1" t="s">
        <v>5633</v>
      </c>
      <c r="H1478" s="1" t="s">
        <v>3146</v>
      </c>
      <c r="I1478" s="1" t="s">
        <v>5634</v>
      </c>
      <c r="J1478" s="39">
        <v>169.9</v>
      </c>
      <c r="K1478" s="1" t="s">
        <v>463</v>
      </c>
      <c r="L1478" s="1" t="s">
        <v>5635</v>
      </c>
      <c r="M1478" s="1" t="s">
        <v>859</v>
      </c>
      <c r="N1478" s="1" t="s">
        <v>50</v>
      </c>
      <c r="O1478" s="1" t="s">
        <v>24</v>
      </c>
      <c r="P1478" s="7">
        <v>11</v>
      </c>
      <c r="Q1478" s="3" t="s">
        <v>99</v>
      </c>
      <c r="R1478" s="10">
        <v>2017</v>
      </c>
      <c r="W1478" t="str">
        <v>40b1be99be1654dadd7e49f038296ced</v>
      </c>
    </row>
    <row r="1479" spans="1:23" hidden="1" thickBot="1" x14ac:dyDescent="0.4">
      <c r="A1479" s="8" t="s">
        <v>5636</v>
      </c>
      <c r="B1479" s="1" t="s">
        <v>17</v>
      </c>
      <c r="C1479" s="2">
        <v>43265.609386574077</v>
      </c>
      <c r="D1479" s="28">
        <v>43265</v>
      </c>
      <c r="E1479" s="28"/>
      <c r="F1479" s="5" t="s">
        <v>28</v>
      </c>
      <c r="G1479" s="1" t="s">
        <v>5637</v>
      </c>
      <c r="H1479" s="1" t="s">
        <v>596</v>
      </c>
      <c r="I1479" s="1" t="s">
        <v>5638</v>
      </c>
      <c r="J1479" s="39">
        <v>114.9</v>
      </c>
      <c r="K1479" s="1" t="s">
        <v>41</v>
      </c>
      <c r="L1479" s="1" t="s">
        <v>23</v>
      </c>
      <c r="M1479" s="1" t="s">
        <v>24</v>
      </c>
      <c r="N1479" s="1" t="s">
        <v>91</v>
      </c>
      <c r="O1479" s="1" t="s">
        <v>24</v>
      </c>
      <c r="P1479" s="7">
        <v>6</v>
      </c>
      <c r="Q1479" s="3" t="s">
        <v>57</v>
      </c>
      <c r="R1479" s="10">
        <v>2018</v>
      </c>
      <c r="W1479" t="str">
        <v>05522f28f3be3d5e7ef9f09cc0ac35ba</v>
      </c>
    </row>
    <row r="1480" spans="1:23" hidden="1" thickBot="1" x14ac:dyDescent="0.4">
      <c r="A1480" s="8" t="s">
        <v>5639</v>
      </c>
      <c r="B1480" s="1" t="s">
        <v>17</v>
      </c>
      <c r="C1480" s="2">
        <v>43295.489803240744</v>
      </c>
      <c r="D1480" s="28">
        <v>43295</v>
      </c>
      <c r="E1480" s="28"/>
      <c r="F1480" s="5" t="s">
        <v>28</v>
      </c>
      <c r="G1480" s="1" t="s">
        <v>3655</v>
      </c>
      <c r="H1480" s="1" t="s">
        <v>3195</v>
      </c>
      <c r="I1480" s="1" t="s">
        <v>5640</v>
      </c>
      <c r="J1480" s="39">
        <v>155.97</v>
      </c>
      <c r="K1480" s="1" t="s">
        <v>124</v>
      </c>
      <c r="L1480" s="1" t="s">
        <v>1667</v>
      </c>
      <c r="M1480" s="1" t="s">
        <v>85</v>
      </c>
      <c r="N1480" s="1" t="s">
        <v>118</v>
      </c>
      <c r="O1480" s="1" t="s">
        <v>24</v>
      </c>
      <c r="P1480" s="7">
        <v>7</v>
      </c>
      <c r="Q1480" s="3" t="s">
        <v>133</v>
      </c>
      <c r="R1480" s="10">
        <v>2018</v>
      </c>
      <c r="W1480" t="str">
        <v>a6145b6681d0b1556afbcf25131f2952</v>
      </c>
    </row>
    <row r="1481" spans="1:23" hidden="1" thickBot="1" x14ac:dyDescent="0.4">
      <c r="A1481" s="9" t="s">
        <v>5641</v>
      </c>
      <c r="B1481" s="1" t="s">
        <v>17</v>
      </c>
      <c r="C1481" s="2">
        <v>43065.470300925925</v>
      </c>
      <c r="D1481" s="28">
        <v>43065</v>
      </c>
      <c r="E1481" s="28"/>
      <c r="F1481" s="5" t="s">
        <v>71</v>
      </c>
      <c r="G1481" s="1" t="s">
        <v>293</v>
      </c>
      <c r="H1481" s="1" t="s">
        <v>174</v>
      </c>
      <c r="I1481" s="1" t="s">
        <v>5642</v>
      </c>
      <c r="J1481" s="39">
        <v>32.99</v>
      </c>
      <c r="K1481" s="1" t="s">
        <v>22</v>
      </c>
      <c r="L1481" s="1" t="s">
        <v>23</v>
      </c>
      <c r="M1481" s="1" t="s">
        <v>24</v>
      </c>
      <c r="N1481" s="1" t="s">
        <v>50</v>
      </c>
      <c r="O1481" s="1" t="s">
        <v>24</v>
      </c>
      <c r="P1481" s="7">
        <v>11</v>
      </c>
      <c r="Q1481" s="3" t="s">
        <v>99</v>
      </c>
      <c r="R1481" s="10">
        <v>2017</v>
      </c>
      <c r="W1481" t="str">
        <v>39e5048b65d0f2dc06e626366773b715</v>
      </c>
    </row>
    <row r="1482" spans="1:23" hidden="1" thickBot="1" x14ac:dyDescent="0.4">
      <c r="A1482" s="8" t="s">
        <v>5643</v>
      </c>
      <c r="B1482" s="1" t="s">
        <v>17</v>
      </c>
      <c r="C1482" s="2">
        <v>42815.653796296298</v>
      </c>
      <c r="D1482" s="28">
        <v>42815</v>
      </c>
      <c r="E1482" s="28"/>
      <c r="F1482" s="5" t="s">
        <v>28</v>
      </c>
      <c r="G1482" s="1" t="s">
        <v>5644</v>
      </c>
      <c r="H1482" s="1" t="s">
        <v>179</v>
      </c>
      <c r="I1482" s="1" t="s">
        <v>5645</v>
      </c>
      <c r="J1482" s="39">
        <v>74.900000000000006</v>
      </c>
      <c r="K1482" s="1" t="s">
        <v>181</v>
      </c>
      <c r="L1482" s="1" t="s">
        <v>63</v>
      </c>
      <c r="M1482" s="1" t="s">
        <v>24</v>
      </c>
      <c r="N1482" s="1" t="s">
        <v>184</v>
      </c>
      <c r="O1482" s="1" t="s">
        <v>24</v>
      </c>
      <c r="P1482" s="7">
        <v>3</v>
      </c>
      <c r="Q1482" s="3" t="s">
        <v>244</v>
      </c>
      <c r="R1482" s="10">
        <v>2017</v>
      </c>
      <c r="W1482" t="str">
        <v>575b1b9f37a11b59ac98672fa8c487b2</v>
      </c>
    </row>
    <row r="1483" spans="1:23" hidden="1" thickBot="1" x14ac:dyDescent="0.4">
      <c r="A1483" s="8" t="s">
        <v>5646</v>
      </c>
      <c r="B1483" s="1" t="s">
        <v>17</v>
      </c>
      <c r="C1483" s="2">
        <v>43192.766643518517</v>
      </c>
      <c r="D1483" s="28">
        <v>43192</v>
      </c>
      <c r="E1483" s="28"/>
      <c r="F1483" s="5" t="s">
        <v>71</v>
      </c>
      <c r="G1483" s="1" t="s">
        <v>5647</v>
      </c>
      <c r="H1483" s="1" t="s">
        <v>5648</v>
      </c>
      <c r="I1483" s="1" t="s">
        <v>5649</v>
      </c>
      <c r="J1483" s="39">
        <v>159.9</v>
      </c>
      <c r="K1483" s="1" t="s">
        <v>3349</v>
      </c>
      <c r="L1483" s="1" t="s">
        <v>1212</v>
      </c>
      <c r="M1483" s="1" t="s">
        <v>35</v>
      </c>
      <c r="N1483" s="1" t="s">
        <v>908</v>
      </c>
      <c r="O1483" s="1" t="s">
        <v>24</v>
      </c>
      <c r="P1483" s="7">
        <v>4</v>
      </c>
      <c r="Q1483" s="3" t="s">
        <v>36</v>
      </c>
      <c r="R1483" s="10">
        <v>2018</v>
      </c>
      <c r="W1483" t="str">
        <v>dc608454ac1f85d42db31f7d558afff6</v>
      </c>
    </row>
    <row r="1484" spans="1:23" hidden="1" thickBot="1" x14ac:dyDescent="0.4">
      <c r="A1484" s="8" t="s">
        <v>5650</v>
      </c>
      <c r="B1484" s="1" t="s">
        <v>17</v>
      </c>
      <c r="C1484" s="2">
        <v>43221.917615740742</v>
      </c>
      <c r="D1484" s="28">
        <v>43221</v>
      </c>
      <c r="E1484" s="28"/>
      <c r="F1484" s="5" t="s">
        <v>28</v>
      </c>
      <c r="G1484" s="1" t="s">
        <v>5651</v>
      </c>
      <c r="H1484" s="1" t="s">
        <v>5652</v>
      </c>
      <c r="I1484" s="1" t="s">
        <v>5653</v>
      </c>
      <c r="J1484" s="39">
        <v>49.9</v>
      </c>
      <c r="K1484" s="1"/>
      <c r="L1484" s="1" t="s">
        <v>1322</v>
      </c>
      <c r="M1484" s="1" t="s">
        <v>106</v>
      </c>
      <c r="N1484" s="1" t="s">
        <v>3505</v>
      </c>
      <c r="O1484" s="1" t="s">
        <v>106</v>
      </c>
      <c r="P1484" s="7">
        <v>5</v>
      </c>
      <c r="Q1484" s="3" t="s">
        <v>26</v>
      </c>
      <c r="R1484" s="10">
        <v>2018</v>
      </c>
      <c r="W1484" t="str">
        <v>1fe230babd9febb264d12c9f2977820f</v>
      </c>
    </row>
    <row r="1485" spans="1:23" hidden="1" thickBot="1" x14ac:dyDescent="0.4">
      <c r="A1485" s="8" t="s">
        <v>5654</v>
      </c>
      <c r="B1485" s="1" t="s">
        <v>17</v>
      </c>
      <c r="C1485" s="2">
        <v>43275.554814814815</v>
      </c>
      <c r="D1485" s="28">
        <v>43275</v>
      </c>
      <c r="E1485" s="28"/>
      <c r="F1485" s="5" t="s">
        <v>28</v>
      </c>
      <c r="G1485" s="1" t="s">
        <v>5655</v>
      </c>
      <c r="H1485" s="1" t="s">
        <v>5656</v>
      </c>
      <c r="I1485" s="1" t="s">
        <v>5657</v>
      </c>
      <c r="J1485" s="39">
        <v>121</v>
      </c>
      <c r="K1485" s="1" t="s">
        <v>124</v>
      </c>
      <c r="L1485" s="1" t="s">
        <v>98</v>
      </c>
      <c r="M1485" s="1" t="s">
        <v>24</v>
      </c>
      <c r="N1485" s="1" t="s">
        <v>143</v>
      </c>
      <c r="O1485" s="1" t="s">
        <v>78</v>
      </c>
      <c r="P1485" s="7">
        <v>6</v>
      </c>
      <c r="Q1485" s="3" t="s">
        <v>57</v>
      </c>
      <c r="R1485" s="10">
        <v>2018</v>
      </c>
      <c r="W1485" t="str">
        <v>1f8fd5fe13ced0df2d9b93995534e59e</v>
      </c>
    </row>
    <row r="1486" spans="1:23" hidden="1" thickBot="1" x14ac:dyDescent="0.4">
      <c r="A1486" s="8" t="s">
        <v>5658</v>
      </c>
      <c r="B1486" s="1" t="s">
        <v>17</v>
      </c>
      <c r="C1486" s="2">
        <v>43187.899837962963</v>
      </c>
      <c r="D1486" s="28">
        <v>43187</v>
      </c>
      <c r="E1486" s="28"/>
      <c r="F1486" s="5" t="s">
        <v>28</v>
      </c>
      <c r="G1486" s="1" t="s">
        <v>5659</v>
      </c>
      <c r="H1486" s="1" t="s">
        <v>5660</v>
      </c>
      <c r="I1486" s="1" t="s">
        <v>5661</v>
      </c>
      <c r="J1486" s="39">
        <v>65.900000000000006</v>
      </c>
      <c r="K1486" s="1" t="s">
        <v>227</v>
      </c>
      <c r="L1486" s="1" t="s">
        <v>5044</v>
      </c>
      <c r="M1486" s="1" t="s">
        <v>859</v>
      </c>
      <c r="N1486" s="1" t="s">
        <v>5662</v>
      </c>
      <c r="O1486" s="1" t="s">
        <v>78</v>
      </c>
      <c r="P1486" s="7">
        <v>3</v>
      </c>
      <c r="Q1486" s="3" t="s">
        <v>200</v>
      </c>
      <c r="R1486" s="10">
        <v>2018</v>
      </c>
      <c r="W1486" t="str">
        <v>48f02e28a0210f65bded7cd00ff8422b</v>
      </c>
    </row>
    <row r="1487" spans="1:23" hidden="1" thickBot="1" x14ac:dyDescent="0.4">
      <c r="A1487" s="8" t="s">
        <v>5663</v>
      </c>
      <c r="B1487" s="1" t="s">
        <v>17</v>
      </c>
      <c r="C1487" s="2">
        <v>42807.604942129627</v>
      </c>
      <c r="D1487" s="28">
        <v>42807</v>
      </c>
      <c r="E1487" s="28"/>
      <c r="F1487" s="5" t="s">
        <v>28</v>
      </c>
      <c r="G1487" s="1" t="s">
        <v>5664</v>
      </c>
      <c r="H1487" s="1" t="s">
        <v>2239</v>
      </c>
      <c r="I1487" s="1" t="s">
        <v>5665</v>
      </c>
      <c r="J1487" s="39">
        <v>115</v>
      </c>
      <c r="K1487" s="1" t="s">
        <v>3093</v>
      </c>
      <c r="L1487" s="1" t="s">
        <v>1292</v>
      </c>
      <c r="M1487" s="1" t="s">
        <v>920</v>
      </c>
      <c r="N1487" s="1" t="s">
        <v>2242</v>
      </c>
      <c r="O1487" s="1" t="s">
        <v>126</v>
      </c>
      <c r="P1487" s="7">
        <v>3</v>
      </c>
      <c r="Q1487" s="3" t="s">
        <v>244</v>
      </c>
      <c r="R1487" s="10">
        <v>2017</v>
      </c>
      <c r="W1487" t="str">
        <v>5bf4b0c6624c03f4a531a60082fab3b5</v>
      </c>
    </row>
    <row r="1488" spans="1:23" hidden="1" thickBot="1" x14ac:dyDescent="0.4">
      <c r="A1488" s="8" t="s">
        <v>5666</v>
      </c>
      <c r="B1488" s="1" t="s">
        <v>17</v>
      </c>
      <c r="C1488" s="2">
        <v>43171.973425925928</v>
      </c>
      <c r="D1488" s="28">
        <v>43171</v>
      </c>
      <c r="E1488" s="28"/>
      <c r="F1488" s="5" t="s">
        <v>28</v>
      </c>
      <c r="G1488" s="1" t="s">
        <v>1096</v>
      </c>
      <c r="H1488" s="1" t="s">
        <v>473</v>
      </c>
      <c r="I1488" s="1" t="s">
        <v>5667</v>
      </c>
      <c r="J1488" s="39">
        <v>79.900000000000006</v>
      </c>
      <c r="K1488" s="1" t="s">
        <v>32</v>
      </c>
      <c r="L1488" s="1" t="s">
        <v>23</v>
      </c>
      <c r="M1488" s="1" t="s">
        <v>24</v>
      </c>
      <c r="N1488" s="1" t="s">
        <v>350</v>
      </c>
      <c r="O1488" s="1" t="s">
        <v>35</v>
      </c>
      <c r="P1488" s="7">
        <v>3</v>
      </c>
      <c r="Q1488" s="3" t="s">
        <v>200</v>
      </c>
      <c r="R1488" s="10">
        <v>2018</v>
      </c>
      <c r="W1488" t="str">
        <v>fc8c618e6370da14b6f7ddcaddcab31c</v>
      </c>
    </row>
    <row r="1489" spans="1:23" hidden="1" thickBot="1" x14ac:dyDescent="0.4">
      <c r="A1489" s="8" t="s">
        <v>5668</v>
      </c>
      <c r="B1489" s="1" t="s">
        <v>17</v>
      </c>
      <c r="C1489" s="2">
        <v>42866.088310185187</v>
      </c>
      <c r="D1489" s="28">
        <v>42866</v>
      </c>
      <c r="E1489" s="28"/>
      <c r="F1489" s="5" t="s">
        <v>28</v>
      </c>
      <c r="G1489" s="1" t="s">
        <v>5669</v>
      </c>
      <c r="H1489" s="1" t="s">
        <v>902</v>
      </c>
      <c r="I1489" s="1" t="s">
        <v>5670</v>
      </c>
      <c r="J1489" s="39">
        <v>21</v>
      </c>
      <c r="K1489" s="1" t="s">
        <v>75</v>
      </c>
      <c r="L1489" s="1" t="s">
        <v>482</v>
      </c>
      <c r="M1489" s="1" t="s">
        <v>85</v>
      </c>
      <c r="N1489" s="1" t="s">
        <v>63</v>
      </c>
      <c r="O1489" s="1" t="s">
        <v>24</v>
      </c>
      <c r="P1489" s="7">
        <v>5</v>
      </c>
      <c r="Q1489" s="3" t="s">
        <v>185</v>
      </c>
      <c r="R1489" s="10">
        <v>2017</v>
      </c>
      <c r="W1489" t="str">
        <v>d9547df3c08b9a1d75ac31317de05c25</v>
      </c>
    </row>
    <row r="1490" spans="1:23" hidden="1" thickBot="1" x14ac:dyDescent="0.4">
      <c r="A1490" s="8" t="s">
        <v>5671</v>
      </c>
      <c r="B1490" s="1" t="s">
        <v>17</v>
      </c>
      <c r="C1490" s="2">
        <v>43308.388784722221</v>
      </c>
      <c r="D1490" s="28">
        <v>43308</v>
      </c>
      <c r="E1490" s="28"/>
      <c r="F1490" s="5" t="s">
        <v>28</v>
      </c>
      <c r="G1490" s="1" t="s">
        <v>5672</v>
      </c>
      <c r="H1490" s="1" t="s">
        <v>5673</v>
      </c>
      <c r="I1490" s="1" t="s">
        <v>5674</v>
      </c>
      <c r="J1490" s="39">
        <v>110</v>
      </c>
      <c r="K1490" s="1" t="s">
        <v>437</v>
      </c>
      <c r="L1490" s="1" t="s">
        <v>286</v>
      </c>
      <c r="M1490" s="1" t="s">
        <v>287</v>
      </c>
      <c r="N1490" s="1" t="s">
        <v>2078</v>
      </c>
      <c r="O1490" s="1" t="s">
        <v>24</v>
      </c>
      <c r="P1490" s="7">
        <v>7</v>
      </c>
      <c r="Q1490" s="3" t="s">
        <v>133</v>
      </c>
      <c r="R1490" s="10">
        <v>2018</v>
      </c>
      <c r="W1490" t="str">
        <v>8a3d4b5cd5e2602d148ea8f0d12f0512</v>
      </c>
    </row>
    <row r="1491" spans="1:23" hidden="1" thickBot="1" x14ac:dyDescent="0.4">
      <c r="A1491" s="8" t="s">
        <v>5675</v>
      </c>
      <c r="B1491" s="1" t="s">
        <v>17</v>
      </c>
      <c r="C1491" s="2">
        <v>42877.96465277778</v>
      </c>
      <c r="D1491" s="28">
        <v>42877</v>
      </c>
      <c r="E1491" s="28"/>
      <c r="F1491" s="5" t="s">
        <v>28</v>
      </c>
      <c r="G1491" s="1" t="s">
        <v>5676</v>
      </c>
      <c r="H1491" s="1" t="s">
        <v>130</v>
      </c>
      <c r="I1491" s="1" t="s">
        <v>5677</v>
      </c>
      <c r="J1491" s="39">
        <v>139.9</v>
      </c>
      <c r="K1491" s="1" t="s">
        <v>41</v>
      </c>
      <c r="L1491" s="1" t="s">
        <v>565</v>
      </c>
      <c r="M1491" s="1" t="s">
        <v>24</v>
      </c>
      <c r="N1491" s="1" t="s">
        <v>132</v>
      </c>
      <c r="O1491" s="1" t="s">
        <v>24</v>
      </c>
      <c r="P1491" s="7">
        <v>5</v>
      </c>
      <c r="Q1491" s="3" t="s">
        <v>185</v>
      </c>
      <c r="R1491" s="10">
        <v>2017</v>
      </c>
      <c r="W1491" t="str">
        <v>61f6d3c81710a644622f59cd9dd666bf</v>
      </c>
    </row>
    <row r="1492" spans="1:23" hidden="1" thickBot="1" x14ac:dyDescent="0.4">
      <c r="A1492" s="8" t="s">
        <v>5678</v>
      </c>
      <c r="B1492" s="1" t="s">
        <v>17</v>
      </c>
      <c r="C1492" s="2">
        <v>43152.809502314813</v>
      </c>
      <c r="D1492" s="28">
        <v>43152</v>
      </c>
      <c r="E1492" s="28"/>
      <c r="F1492" s="5" t="s">
        <v>28</v>
      </c>
      <c r="G1492" s="1" t="s">
        <v>5679</v>
      </c>
      <c r="H1492" s="1" t="s">
        <v>5680</v>
      </c>
      <c r="I1492" s="1" t="s">
        <v>5681</v>
      </c>
      <c r="J1492" s="39">
        <v>39</v>
      </c>
      <c r="K1492" s="1" t="s">
        <v>41</v>
      </c>
      <c r="L1492" s="1" t="s">
        <v>559</v>
      </c>
      <c r="M1492" s="1" t="s">
        <v>35</v>
      </c>
      <c r="N1492" s="1" t="s">
        <v>91</v>
      </c>
      <c r="O1492" s="1" t="s">
        <v>24</v>
      </c>
      <c r="P1492" s="7">
        <v>2</v>
      </c>
      <c r="Q1492" s="3" t="s">
        <v>69</v>
      </c>
      <c r="R1492" s="10">
        <v>2018</v>
      </c>
      <c r="W1492" t="str">
        <v>23fbdff7118cf3f2b0f4eb5b74f6ee2f</v>
      </c>
    </row>
    <row r="1493" spans="1:23" hidden="1" thickBot="1" x14ac:dyDescent="0.4">
      <c r="A1493" s="8" t="s">
        <v>5682</v>
      </c>
      <c r="B1493" s="1" t="s">
        <v>17</v>
      </c>
      <c r="C1493" s="2">
        <v>42905.71875</v>
      </c>
      <c r="D1493" s="28">
        <v>42905</v>
      </c>
      <c r="E1493" s="28"/>
      <c r="F1493" s="5" t="s">
        <v>28</v>
      </c>
      <c r="G1493" s="1" t="s">
        <v>5683</v>
      </c>
      <c r="H1493" s="4" t="s">
        <v>1241</v>
      </c>
      <c r="I1493" s="1" t="s">
        <v>5684</v>
      </c>
      <c r="J1493" s="39">
        <v>119</v>
      </c>
      <c r="K1493" s="1" t="s">
        <v>22</v>
      </c>
      <c r="L1493" s="1" t="s">
        <v>23</v>
      </c>
      <c r="M1493" s="1" t="s">
        <v>24</v>
      </c>
      <c r="N1493" s="1" t="s">
        <v>143</v>
      </c>
      <c r="O1493" s="1" t="s">
        <v>78</v>
      </c>
      <c r="P1493" s="7">
        <v>6</v>
      </c>
      <c r="Q1493" s="3" t="s">
        <v>119</v>
      </c>
      <c r="R1493" s="10">
        <v>2017</v>
      </c>
      <c r="W1493" t="str">
        <v>8eff1cf64f45149216db8e613cd9b914</v>
      </c>
    </row>
    <row r="1494" spans="1:23" hidden="1" thickBot="1" x14ac:dyDescent="0.4">
      <c r="A1494" s="8" t="s">
        <v>5685</v>
      </c>
      <c r="B1494" s="1" t="s">
        <v>241</v>
      </c>
      <c r="C1494" s="2">
        <v>42998.742013888892</v>
      </c>
      <c r="D1494" s="28">
        <v>42998</v>
      </c>
      <c r="E1494" s="28"/>
      <c r="F1494" s="5"/>
      <c r="G1494" s="1"/>
      <c r="H1494" s="1"/>
      <c r="I1494" s="1" t="s">
        <v>5686</v>
      </c>
      <c r="J1494" s="39"/>
      <c r="K1494" s="1"/>
      <c r="L1494" s="1" t="s">
        <v>5687</v>
      </c>
      <c r="M1494" s="1" t="s">
        <v>85</v>
      </c>
      <c r="N1494" s="1"/>
      <c r="O1494" s="1"/>
      <c r="P1494" s="7">
        <v>9</v>
      </c>
      <c r="Q1494" s="3" t="s">
        <v>148</v>
      </c>
      <c r="R1494" s="10">
        <v>2017</v>
      </c>
      <c r="W1494" t="str">
        <v>d6bf93d827293f0b9a1582be0719a1e3</v>
      </c>
    </row>
    <row r="1495" spans="1:23" hidden="1" thickBot="1" x14ac:dyDescent="0.4">
      <c r="A1495" s="8" t="s">
        <v>5688</v>
      </c>
      <c r="B1495" s="1" t="s">
        <v>17</v>
      </c>
      <c r="C1495" s="2">
        <v>43309.649537037039</v>
      </c>
      <c r="D1495" s="28">
        <v>43309</v>
      </c>
      <c r="E1495" s="28"/>
      <c r="F1495" s="5" t="s">
        <v>28</v>
      </c>
      <c r="G1495" s="1" t="s">
        <v>5689</v>
      </c>
      <c r="H1495" s="1" t="s">
        <v>5690</v>
      </c>
      <c r="I1495" s="1" t="s">
        <v>5691</v>
      </c>
      <c r="J1495" s="39">
        <v>34.9</v>
      </c>
      <c r="K1495" s="1" t="s">
        <v>360</v>
      </c>
      <c r="L1495" s="1" t="s">
        <v>23</v>
      </c>
      <c r="M1495" s="1" t="s">
        <v>24</v>
      </c>
      <c r="N1495" s="1" t="s">
        <v>286</v>
      </c>
      <c r="O1495" s="1" t="s">
        <v>287</v>
      </c>
      <c r="P1495" s="7">
        <v>7</v>
      </c>
      <c r="Q1495" s="3" t="s">
        <v>133</v>
      </c>
      <c r="R1495" s="10">
        <v>2018</v>
      </c>
      <c r="W1495" t="str">
        <v>7d9222bcb9fbdafc453620f32f6fb996</v>
      </c>
    </row>
    <row r="1496" spans="1:23" hidden="1" thickBot="1" x14ac:dyDescent="0.4">
      <c r="A1496" s="8" t="s">
        <v>5692</v>
      </c>
      <c r="B1496" s="1" t="s">
        <v>17</v>
      </c>
      <c r="C1496" s="2">
        <v>42957.408171296294</v>
      </c>
      <c r="D1496" s="28">
        <v>42957</v>
      </c>
      <c r="E1496" s="28"/>
      <c r="F1496" s="5" t="s">
        <v>28</v>
      </c>
      <c r="G1496" s="1" t="s">
        <v>5693</v>
      </c>
      <c r="H1496" s="1" t="s">
        <v>699</v>
      </c>
      <c r="I1496" s="1" t="s">
        <v>5694</v>
      </c>
      <c r="J1496" s="39">
        <v>195.9</v>
      </c>
      <c r="K1496" s="1" t="s">
        <v>75</v>
      </c>
      <c r="L1496" s="1" t="s">
        <v>23</v>
      </c>
      <c r="M1496" s="1" t="s">
        <v>24</v>
      </c>
      <c r="N1496" s="1" t="s">
        <v>77</v>
      </c>
      <c r="O1496" s="1" t="s">
        <v>78</v>
      </c>
      <c r="P1496" s="7">
        <v>8</v>
      </c>
      <c r="Q1496" s="3" t="s">
        <v>44</v>
      </c>
      <c r="R1496" s="10">
        <v>2017</v>
      </c>
      <c r="W1496" t="str">
        <v>57d94aaa6b72ca15b3e4801c6d5c0959</v>
      </c>
    </row>
    <row r="1497" spans="1:23" hidden="1" thickBot="1" x14ac:dyDescent="0.4">
      <c r="A1497" s="8" t="s">
        <v>5695</v>
      </c>
      <c r="B1497" s="1" t="s">
        <v>17</v>
      </c>
      <c r="C1497" s="2">
        <v>43293.89607638889</v>
      </c>
      <c r="D1497" s="28">
        <v>43293</v>
      </c>
      <c r="E1497" s="28"/>
      <c r="F1497" s="5" t="s">
        <v>71</v>
      </c>
      <c r="G1497" s="1" t="s">
        <v>293</v>
      </c>
      <c r="H1497" s="1" t="s">
        <v>174</v>
      </c>
      <c r="I1497" s="1" t="s">
        <v>5696</v>
      </c>
      <c r="J1497" s="39">
        <v>35</v>
      </c>
      <c r="K1497" s="1" t="s">
        <v>22</v>
      </c>
      <c r="L1497" s="1" t="s">
        <v>23</v>
      </c>
      <c r="M1497" s="1" t="s">
        <v>24</v>
      </c>
      <c r="N1497" s="1" t="s">
        <v>50</v>
      </c>
      <c r="O1497" s="1" t="s">
        <v>24</v>
      </c>
      <c r="P1497" s="7">
        <v>7</v>
      </c>
      <c r="Q1497" s="3" t="s">
        <v>133</v>
      </c>
      <c r="R1497" s="10">
        <v>2018</v>
      </c>
      <c r="W1497" t="str">
        <v>cd0589dd69b11dbb8ca5adbe3fb753e6</v>
      </c>
    </row>
    <row r="1498" spans="1:23" hidden="1" thickBot="1" x14ac:dyDescent="0.4">
      <c r="A1498" s="8" t="s">
        <v>5697</v>
      </c>
      <c r="B1498" s="1" t="s">
        <v>17</v>
      </c>
      <c r="C1498" s="2">
        <v>42858.549803240741</v>
      </c>
      <c r="D1498" s="28">
        <v>42858</v>
      </c>
      <c r="E1498" s="28"/>
      <c r="F1498" s="5" t="s">
        <v>28</v>
      </c>
      <c r="G1498" s="1" t="s">
        <v>2601</v>
      </c>
      <c r="H1498" s="1" t="s">
        <v>2013</v>
      </c>
      <c r="I1498" s="1" t="s">
        <v>5698</v>
      </c>
      <c r="J1498" s="39">
        <v>109.9</v>
      </c>
      <c r="K1498" s="1" t="s">
        <v>360</v>
      </c>
      <c r="L1498" s="1" t="s">
        <v>5699</v>
      </c>
      <c r="M1498" s="1" t="s">
        <v>85</v>
      </c>
      <c r="N1498" s="1" t="s">
        <v>2016</v>
      </c>
      <c r="O1498" s="1" t="s">
        <v>24</v>
      </c>
      <c r="P1498" s="7">
        <v>5</v>
      </c>
      <c r="Q1498" s="3" t="s">
        <v>185</v>
      </c>
      <c r="R1498" s="10">
        <v>2017</v>
      </c>
      <c r="W1498" t="str">
        <v>d5f7fa751e79c6327ae63759c262813a</v>
      </c>
    </row>
    <row r="1499" spans="1:23" hidden="1" thickBot="1" x14ac:dyDescent="0.4">
      <c r="A1499" s="8" t="s">
        <v>5700</v>
      </c>
      <c r="B1499" s="1" t="s">
        <v>17</v>
      </c>
      <c r="C1499" s="2">
        <v>43228.620335648149</v>
      </c>
      <c r="D1499" s="28">
        <v>43228</v>
      </c>
      <c r="E1499" s="28"/>
      <c r="F1499" s="5" t="s">
        <v>28</v>
      </c>
      <c r="G1499" s="1" t="s">
        <v>5701</v>
      </c>
      <c r="H1499" s="1" t="s">
        <v>422</v>
      </c>
      <c r="I1499" s="1" t="s">
        <v>5702</v>
      </c>
      <c r="J1499" s="39">
        <v>118</v>
      </c>
      <c r="K1499" s="1" t="s">
        <v>124</v>
      </c>
      <c r="L1499" s="1" t="s">
        <v>5703</v>
      </c>
      <c r="M1499" s="1" t="s">
        <v>106</v>
      </c>
      <c r="N1499" s="1" t="s">
        <v>199</v>
      </c>
      <c r="O1499" s="1" t="s">
        <v>24</v>
      </c>
      <c r="P1499" s="7">
        <v>5</v>
      </c>
      <c r="Q1499" s="3" t="s">
        <v>26</v>
      </c>
      <c r="R1499" s="10">
        <v>2018</v>
      </c>
      <c r="W1499" t="str">
        <v>b2349a3f20dfbeef62e7b31baa22f84b</v>
      </c>
    </row>
    <row r="1500" spans="1:23" hidden="1" thickBot="1" x14ac:dyDescent="0.4">
      <c r="A1500" s="8" t="s">
        <v>5704</v>
      </c>
      <c r="B1500" s="1" t="s">
        <v>17</v>
      </c>
      <c r="C1500" s="2">
        <v>43165.471203703702</v>
      </c>
      <c r="D1500" s="28">
        <v>43165</v>
      </c>
      <c r="E1500" s="28"/>
      <c r="F1500" s="5" t="s">
        <v>28</v>
      </c>
      <c r="G1500" s="1" t="s">
        <v>1263</v>
      </c>
      <c r="H1500" s="1" t="s">
        <v>1264</v>
      </c>
      <c r="I1500" s="1" t="s">
        <v>5705</v>
      </c>
      <c r="J1500" s="39">
        <v>159</v>
      </c>
      <c r="K1500" s="1" t="s">
        <v>153</v>
      </c>
      <c r="L1500" s="1" t="s">
        <v>5706</v>
      </c>
      <c r="M1500" s="1" t="s">
        <v>35</v>
      </c>
      <c r="N1500" s="1" t="s">
        <v>1266</v>
      </c>
      <c r="O1500" s="1" t="s">
        <v>85</v>
      </c>
      <c r="P1500" s="7">
        <v>3</v>
      </c>
      <c r="Q1500" s="3" t="s">
        <v>200</v>
      </c>
      <c r="R1500" s="10">
        <v>2018</v>
      </c>
      <c r="W1500" t="str">
        <v>f4cfe242b2a63f75c59446a0f5a8ee94</v>
      </c>
    </row>
    <row r="1501" spans="1:23" hidden="1" thickBot="1" x14ac:dyDescent="0.4">
      <c r="A1501" s="8" t="s">
        <v>5707</v>
      </c>
      <c r="B1501" s="1" t="s">
        <v>17</v>
      </c>
      <c r="C1501" s="2">
        <v>43249.757222222222</v>
      </c>
      <c r="D1501" s="28">
        <v>43249</v>
      </c>
      <c r="E1501" s="28"/>
      <c r="F1501" s="5" t="s">
        <v>28</v>
      </c>
      <c r="G1501" s="1" t="s">
        <v>5708</v>
      </c>
      <c r="H1501" s="1" t="s">
        <v>3352</v>
      </c>
      <c r="I1501" s="4" t="s">
        <v>5709</v>
      </c>
      <c r="J1501" s="39">
        <v>1299.6500000000001</v>
      </c>
      <c r="K1501" s="1" t="s">
        <v>32</v>
      </c>
      <c r="L1501" s="1" t="s">
        <v>97</v>
      </c>
      <c r="M1501" s="1" t="s">
        <v>85</v>
      </c>
      <c r="N1501" s="1" t="s">
        <v>3355</v>
      </c>
      <c r="O1501" s="1" t="s">
        <v>35</v>
      </c>
      <c r="P1501" s="7">
        <v>5</v>
      </c>
      <c r="Q1501" s="3" t="s">
        <v>26</v>
      </c>
      <c r="R1501" s="10">
        <v>2018</v>
      </c>
      <c r="W1501" t="str">
        <v>77eebc56e710b7d5e02097984981cd76</v>
      </c>
    </row>
    <row r="1502" spans="1:23" hidden="1" thickBot="1" x14ac:dyDescent="0.4">
      <c r="A1502" s="8" t="s">
        <v>5710</v>
      </c>
      <c r="B1502" s="1" t="s">
        <v>17</v>
      </c>
      <c r="C1502" s="2">
        <v>43229.591620370367</v>
      </c>
      <c r="D1502" s="28">
        <v>43229</v>
      </c>
      <c r="E1502" s="28"/>
      <c r="F1502" s="5" t="s">
        <v>28</v>
      </c>
      <c r="G1502" s="1" t="s">
        <v>1388</v>
      </c>
      <c r="H1502" s="1" t="s">
        <v>1389</v>
      </c>
      <c r="I1502" s="1" t="s">
        <v>5711</v>
      </c>
      <c r="J1502" s="39">
        <v>330</v>
      </c>
      <c r="K1502" s="1" t="s">
        <v>32</v>
      </c>
      <c r="L1502" s="1" t="s">
        <v>23</v>
      </c>
      <c r="M1502" s="1" t="s">
        <v>24</v>
      </c>
      <c r="N1502" s="1" t="s">
        <v>939</v>
      </c>
      <c r="O1502" s="1" t="s">
        <v>24</v>
      </c>
      <c r="P1502" s="7">
        <v>5</v>
      </c>
      <c r="Q1502" s="3" t="s">
        <v>26</v>
      </c>
      <c r="R1502" s="10">
        <v>2018</v>
      </c>
      <c r="W1502" t="str">
        <v>e41c6da781772f030e857c2b427a917a</v>
      </c>
    </row>
    <row r="1503" spans="1:23" hidden="1" thickBot="1" x14ac:dyDescent="0.4">
      <c r="A1503" s="8" t="s">
        <v>5712</v>
      </c>
      <c r="B1503" s="1" t="s">
        <v>17</v>
      </c>
      <c r="C1503" s="2">
        <v>43110.690034722225</v>
      </c>
      <c r="D1503" s="28">
        <v>43110</v>
      </c>
      <c r="E1503" s="28"/>
      <c r="F1503" s="5" t="s">
        <v>28</v>
      </c>
      <c r="G1503" s="1" t="s">
        <v>5713</v>
      </c>
      <c r="H1503" s="1" t="s">
        <v>5714</v>
      </c>
      <c r="I1503" s="1" t="s">
        <v>5715</v>
      </c>
      <c r="J1503" s="39">
        <v>29.9</v>
      </c>
      <c r="K1503" s="1" t="s">
        <v>1014</v>
      </c>
      <c r="L1503" s="1" t="s">
        <v>5716</v>
      </c>
      <c r="M1503" s="1" t="s">
        <v>85</v>
      </c>
      <c r="N1503" s="1" t="s">
        <v>689</v>
      </c>
      <c r="O1503" s="1" t="s">
        <v>85</v>
      </c>
      <c r="P1503" s="7">
        <v>1</v>
      </c>
      <c r="Q1503" s="3" t="s">
        <v>107</v>
      </c>
      <c r="R1503" s="10">
        <v>2018</v>
      </c>
      <c r="W1503" t="str">
        <v>f9b7ce576ae35e95dd79baeef9024e8e</v>
      </c>
    </row>
    <row r="1504" spans="1:23" hidden="1" thickBot="1" x14ac:dyDescent="0.4">
      <c r="A1504" s="8" t="s">
        <v>5717</v>
      </c>
      <c r="B1504" s="1" t="s">
        <v>17</v>
      </c>
      <c r="C1504" s="2">
        <v>42962.424004629633</v>
      </c>
      <c r="D1504" s="28">
        <v>42962</v>
      </c>
      <c r="E1504" s="28"/>
      <c r="F1504" s="5" t="s">
        <v>71</v>
      </c>
      <c r="G1504" s="1" t="s">
        <v>5718</v>
      </c>
      <c r="H1504" s="1" t="s">
        <v>5719</v>
      </c>
      <c r="I1504" s="1" t="s">
        <v>5720</v>
      </c>
      <c r="J1504" s="39">
        <v>499</v>
      </c>
      <c r="K1504" s="1" t="s">
        <v>96</v>
      </c>
      <c r="L1504" s="1" t="s">
        <v>143</v>
      </c>
      <c r="M1504" s="1" t="s">
        <v>78</v>
      </c>
      <c r="N1504" s="1" t="s">
        <v>77</v>
      </c>
      <c r="O1504" s="1" t="s">
        <v>78</v>
      </c>
      <c r="P1504" s="7">
        <v>8</v>
      </c>
      <c r="Q1504" s="3" t="s">
        <v>44</v>
      </c>
      <c r="R1504" s="10">
        <v>2017</v>
      </c>
      <c r="W1504" t="str">
        <v>9f25f43e006aa4d61b6f1188696e93a8</v>
      </c>
    </row>
    <row r="1505" spans="1:23" hidden="1" thickBot="1" x14ac:dyDescent="0.4">
      <c r="A1505" s="8" t="s">
        <v>5721</v>
      </c>
      <c r="B1505" s="1" t="s">
        <v>17</v>
      </c>
      <c r="C1505" s="2">
        <v>42867.645902777775</v>
      </c>
      <c r="D1505" s="28">
        <v>42867</v>
      </c>
      <c r="E1505" s="28"/>
      <c r="F1505" s="5" t="s">
        <v>28</v>
      </c>
      <c r="G1505" s="1" t="s">
        <v>5722</v>
      </c>
      <c r="H1505" s="1" t="s">
        <v>247</v>
      </c>
      <c r="I1505" s="1" t="s">
        <v>5723</v>
      </c>
      <c r="J1505" s="39">
        <v>199</v>
      </c>
      <c r="K1505" s="1" t="s">
        <v>249</v>
      </c>
      <c r="L1505" s="1" t="s">
        <v>34</v>
      </c>
      <c r="M1505" s="1" t="s">
        <v>35</v>
      </c>
      <c r="N1505" s="1" t="s">
        <v>251</v>
      </c>
      <c r="O1505" s="1" t="s">
        <v>106</v>
      </c>
      <c r="P1505" s="7">
        <v>5</v>
      </c>
      <c r="Q1505" s="3" t="s">
        <v>185</v>
      </c>
      <c r="R1505" s="10">
        <v>2017</v>
      </c>
      <c r="W1505" t="str">
        <v>4cea9fef44b64122adf9656dc4980708</v>
      </c>
    </row>
    <row r="1506" spans="1:23" hidden="1" thickBot="1" x14ac:dyDescent="0.4">
      <c r="A1506" s="8" t="s">
        <v>5724</v>
      </c>
      <c r="B1506" s="1" t="s">
        <v>17</v>
      </c>
      <c r="C1506" s="2">
        <v>42887.519606481481</v>
      </c>
      <c r="D1506" s="28">
        <v>42887</v>
      </c>
      <c r="E1506" s="28"/>
      <c r="F1506" s="5" t="s">
        <v>28</v>
      </c>
      <c r="G1506" s="1" t="s">
        <v>968</v>
      </c>
      <c r="H1506" s="1" t="s">
        <v>220</v>
      </c>
      <c r="I1506" s="1" t="s">
        <v>5725</v>
      </c>
      <c r="J1506" s="39">
        <v>34.9</v>
      </c>
      <c r="K1506" s="1" t="s">
        <v>222</v>
      </c>
      <c r="L1506" s="1" t="s">
        <v>143</v>
      </c>
      <c r="M1506" s="1" t="s">
        <v>78</v>
      </c>
      <c r="N1506" s="1" t="s">
        <v>50</v>
      </c>
      <c r="O1506" s="1" t="s">
        <v>24</v>
      </c>
      <c r="P1506" s="7">
        <v>6</v>
      </c>
      <c r="Q1506" s="3" t="s">
        <v>119</v>
      </c>
      <c r="R1506" s="10">
        <v>2017</v>
      </c>
      <c r="W1506" t="str">
        <v>0fb02b37217c9af51e73a4ddd2c5b092</v>
      </c>
    </row>
    <row r="1507" spans="1:23" hidden="1" thickBot="1" x14ac:dyDescent="0.4">
      <c r="A1507" s="8" t="s">
        <v>5726</v>
      </c>
      <c r="B1507" s="1" t="s">
        <v>17</v>
      </c>
      <c r="C1507" s="2">
        <v>43197.998310185183</v>
      </c>
      <c r="D1507" s="28">
        <v>43197</v>
      </c>
      <c r="E1507" s="28"/>
      <c r="F1507" s="5" t="s">
        <v>28</v>
      </c>
      <c r="G1507" s="1" t="s">
        <v>2784</v>
      </c>
      <c r="H1507" s="1" t="s">
        <v>267</v>
      </c>
      <c r="I1507" s="1" t="s">
        <v>5727</v>
      </c>
      <c r="J1507" s="39">
        <v>59.99</v>
      </c>
      <c r="K1507" s="1" t="s">
        <v>32</v>
      </c>
      <c r="L1507" s="1" t="s">
        <v>1738</v>
      </c>
      <c r="M1507" s="1" t="s">
        <v>24</v>
      </c>
      <c r="N1507" s="1" t="s">
        <v>270</v>
      </c>
      <c r="O1507" s="1" t="s">
        <v>24</v>
      </c>
      <c r="P1507" s="7">
        <v>4</v>
      </c>
      <c r="Q1507" s="3" t="s">
        <v>36</v>
      </c>
      <c r="R1507" s="10">
        <v>2018</v>
      </c>
      <c r="W1507" t="str">
        <v>12701d216c208b08132694d01af602a7</v>
      </c>
    </row>
    <row r="1508" spans="1:23" hidden="1" thickBot="1" x14ac:dyDescent="0.4">
      <c r="A1508" s="8" t="s">
        <v>5728</v>
      </c>
      <c r="B1508" s="1" t="s">
        <v>17</v>
      </c>
      <c r="C1508" s="2">
        <v>43230.422291666669</v>
      </c>
      <c r="D1508" s="28">
        <v>43230</v>
      </c>
      <c r="E1508" s="28"/>
      <c r="F1508" s="5" t="s">
        <v>28</v>
      </c>
      <c r="G1508" s="1" t="s">
        <v>4890</v>
      </c>
      <c r="H1508" s="1" t="s">
        <v>473</v>
      </c>
      <c r="I1508" s="1" t="s">
        <v>5729</v>
      </c>
      <c r="J1508" s="39">
        <v>119.9</v>
      </c>
      <c r="K1508" s="1" t="s">
        <v>32</v>
      </c>
      <c r="L1508" s="1" t="s">
        <v>705</v>
      </c>
      <c r="M1508" s="1" t="s">
        <v>35</v>
      </c>
      <c r="N1508" s="1" t="s">
        <v>350</v>
      </c>
      <c r="O1508" s="1" t="s">
        <v>35</v>
      </c>
      <c r="P1508" s="7">
        <v>5</v>
      </c>
      <c r="Q1508" s="3" t="s">
        <v>26</v>
      </c>
      <c r="R1508" s="10">
        <v>2018</v>
      </c>
      <c r="W1508" t="str">
        <v>e690e2452d8716a474fd8e85dbf365e9</v>
      </c>
    </row>
    <row r="1509" spans="1:23" hidden="1" thickBot="1" x14ac:dyDescent="0.4">
      <c r="A1509" s="8" t="s">
        <v>5730</v>
      </c>
      <c r="B1509" s="1" t="s">
        <v>17</v>
      </c>
      <c r="C1509" s="2">
        <v>42901.841608796298</v>
      </c>
      <c r="D1509" s="28">
        <v>42901</v>
      </c>
      <c r="E1509" s="28"/>
      <c r="F1509" s="5" t="s">
        <v>28</v>
      </c>
      <c r="G1509" s="1" t="s">
        <v>5731</v>
      </c>
      <c r="H1509" s="1" t="s">
        <v>5732</v>
      </c>
      <c r="I1509" s="1" t="s">
        <v>5733</v>
      </c>
      <c r="J1509" s="39">
        <v>570</v>
      </c>
      <c r="K1509" s="1"/>
      <c r="L1509" s="1" t="s">
        <v>155</v>
      </c>
      <c r="M1509" s="1" t="s">
        <v>24</v>
      </c>
      <c r="N1509" s="1" t="s">
        <v>34</v>
      </c>
      <c r="O1509" s="1" t="s">
        <v>35</v>
      </c>
      <c r="P1509" s="7">
        <v>6</v>
      </c>
      <c r="Q1509" s="3" t="s">
        <v>119</v>
      </c>
      <c r="R1509" s="10">
        <v>2017</v>
      </c>
      <c r="W1509" t="str">
        <v>e0c49af20b2a6c2089f40a9d7a60d6a5</v>
      </c>
    </row>
    <row r="1510" spans="1:23" hidden="1" thickBot="1" x14ac:dyDescent="0.4">
      <c r="A1510" s="8" t="s">
        <v>5734</v>
      </c>
      <c r="B1510" s="1" t="s">
        <v>17</v>
      </c>
      <c r="C1510" s="2">
        <v>43026.00849537037</v>
      </c>
      <c r="D1510" s="28">
        <v>43026</v>
      </c>
      <c r="E1510" s="28"/>
      <c r="F1510" s="5" t="s">
        <v>28</v>
      </c>
      <c r="G1510" s="1" t="s">
        <v>5735</v>
      </c>
      <c r="H1510" s="1" t="s">
        <v>130</v>
      </c>
      <c r="I1510" s="1" t="s">
        <v>5736</v>
      </c>
      <c r="J1510" s="39">
        <v>99.9</v>
      </c>
      <c r="K1510" s="1" t="s">
        <v>41</v>
      </c>
      <c r="L1510" s="1" t="s">
        <v>5737</v>
      </c>
      <c r="M1510" s="1" t="s">
        <v>35</v>
      </c>
      <c r="N1510" s="1" t="s">
        <v>132</v>
      </c>
      <c r="O1510" s="1" t="s">
        <v>24</v>
      </c>
      <c r="P1510" s="7">
        <v>10</v>
      </c>
      <c r="Q1510" s="3" t="s">
        <v>366</v>
      </c>
      <c r="R1510" s="10">
        <v>2017</v>
      </c>
      <c r="W1510" t="str">
        <v>97439bb2f0cd4c9f36612b0ed0288417</v>
      </c>
    </row>
    <row r="1511" spans="1:23" hidden="1" thickBot="1" x14ac:dyDescent="0.4">
      <c r="A1511" s="8" t="s">
        <v>5738</v>
      </c>
      <c r="B1511" s="1" t="s">
        <v>17</v>
      </c>
      <c r="C1511" s="2">
        <v>43197.910613425927</v>
      </c>
      <c r="D1511" s="28">
        <v>43197</v>
      </c>
      <c r="E1511" s="28"/>
      <c r="F1511" s="5" t="s">
        <v>28</v>
      </c>
      <c r="G1511" s="1" t="s">
        <v>5739</v>
      </c>
      <c r="H1511" s="1" t="s">
        <v>53</v>
      </c>
      <c r="I1511" s="1" t="s">
        <v>5740</v>
      </c>
      <c r="J1511" s="39">
        <v>299.89999999999998</v>
      </c>
      <c r="K1511" s="1" t="s">
        <v>32</v>
      </c>
      <c r="L1511" s="1" t="s">
        <v>112</v>
      </c>
      <c r="M1511" s="1" t="s">
        <v>24</v>
      </c>
      <c r="N1511" s="1" t="s">
        <v>50</v>
      </c>
      <c r="O1511" s="1" t="s">
        <v>24</v>
      </c>
      <c r="P1511" s="7">
        <v>4</v>
      </c>
      <c r="Q1511" s="3" t="s">
        <v>36</v>
      </c>
      <c r="R1511" s="10">
        <v>2018</v>
      </c>
      <c r="W1511" t="str">
        <v>98dd7753912978b85fbcd62a50873bfb</v>
      </c>
    </row>
    <row r="1512" spans="1:23" hidden="1" thickBot="1" x14ac:dyDescent="0.4">
      <c r="A1512" s="8" t="s">
        <v>5741</v>
      </c>
      <c r="B1512" s="1" t="s">
        <v>17</v>
      </c>
      <c r="C1512" s="2">
        <v>43015.663113425922</v>
      </c>
      <c r="D1512" s="28">
        <v>43015</v>
      </c>
      <c r="E1512" s="28"/>
      <c r="F1512" s="5" t="s">
        <v>28</v>
      </c>
      <c r="G1512" s="1" t="s">
        <v>5742</v>
      </c>
      <c r="H1512" s="1" t="s">
        <v>1082</v>
      </c>
      <c r="I1512" s="1" t="s">
        <v>5743</v>
      </c>
      <c r="J1512" s="39">
        <v>160</v>
      </c>
      <c r="K1512" s="1" t="s">
        <v>222</v>
      </c>
      <c r="L1512" s="1" t="s">
        <v>34</v>
      </c>
      <c r="M1512" s="1" t="s">
        <v>35</v>
      </c>
      <c r="N1512" s="1" t="s">
        <v>1084</v>
      </c>
      <c r="O1512" s="1" t="s">
        <v>85</v>
      </c>
      <c r="P1512" s="7">
        <v>10</v>
      </c>
      <c r="Q1512" s="3" t="s">
        <v>366</v>
      </c>
      <c r="R1512" s="10">
        <v>2017</v>
      </c>
      <c r="W1512" t="str">
        <v>9c0fc2500f7b845dd500f0a3a2520c2b</v>
      </c>
    </row>
    <row r="1513" spans="1:23" hidden="1" thickBot="1" x14ac:dyDescent="0.4">
      <c r="A1513" s="8" t="s">
        <v>5744</v>
      </c>
      <c r="B1513" s="1" t="s">
        <v>17</v>
      </c>
      <c r="C1513" s="2">
        <v>43284.410833333335</v>
      </c>
      <c r="D1513" s="28">
        <v>43284</v>
      </c>
      <c r="E1513" s="28"/>
      <c r="F1513" s="5" t="s">
        <v>372</v>
      </c>
      <c r="G1513" s="1" t="s">
        <v>5745</v>
      </c>
      <c r="H1513" s="1" t="s">
        <v>5746</v>
      </c>
      <c r="I1513" s="1" t="s">
        <v>5747</v>
      </c>
      <c r="J1513" s="39">
        <v>184</v>
      </c>
      <c r="K1513" s="1" t="s">
        <v>32</v>
      </c>
      <c r="L1513" s="1" t="s">
        <v>97</v>
      </c>
      <c r="M1513" s="1" t="s">
        <v>85</v>
      </c>
      <c r="N1513" s="1" t="s">
        <v>143</v>
      </c>
      <c r="O1513" s="1" t="s">
        <v>78</v>
      </c>
      <c r="P1513" s="7">
        <v>7</v>
      </c>
      <c r="Q1513" s="3" t="s">
        <v>133</v>
      </c>
      <c r="R1513" s="10">
        <v>2018</v>
      </c>
      <c r="W1513" t="str">
        <v>17f71a234f74de0e7c52630aa272eb17</v>
      </c>
    </row>
    <row r="1514" spans="1:23" hidden="1" thickBot="1" x14ac:dyDescent="0.4">
      <c r="A1514" s="8" t="s">
        <v>5748</v>
      </c>
      <c r="B1514" s="1" t="s">
        <v>17</v>
      </c>
      <c r="C1514" s="2">
        <v>43052.904756944445</v>
      </c>
      <c r="D1514" s="28">
        <v>43052</v>
      </c>
      <c r="E1514" s="28"/>
      <c r="F1514" s="5" t="s">
        <v>28</v>
      </c>
      <c r="G1514" s="1" t="s">
        <v>5749</v>
      </c>
      <c r="H1514" s="1" t="s">
        <v>737</v>
      </c>
      <c r="I1514" s="1" t="s">
        <v>5750</v>
      </c>
      <c r="J1514" s="39">
        <v>79</v>
      </c>
      <c r="K1514" s="1" t="s">
        <v>124</v>
      </c>
      <c r="L1514" s="1" t="s">
        <v>97</v>
      </c>
      <c r="M1514" s="1" t="s">
        <v>85</v>
      </c>
      <c r="N1514" s="1" t="s">
        <v>739</v>
      </c>
      <c r="O1514" s="1" t="s">
        <v>78</v>
      </c>
      <c r="P1514" s="7">
        <v>11</v>
      </c>
      <c r="Q1514" s="3" t="s">
        <v>99</v>
      </c>
      <c r="R1514" s="10">
        <v>2017</v>
      </c>
      <c r="W1514" t="str">
        <v>cf1d0b87e826698d649f105224d60d8f</v>
      </c>
    </row>
    <row r="1515" spans="1:23" hidden="1" thickBot="1" x14ac:dyDescent="0.4">
      <c r="A1515" s="8" t="s">
        <v>5751</v>
      </c>
      <c r="B1515" s="1" t="s">
        <v>17</v>
      </c>
      <c r="C1515" s="2">
        <v>42847.854386574072</v>
      </c>
      <c r="D1515" s="28">
        <v>42847</v>
      </c>
      <c r="E1515" s="28"/>
      <c r="F1515" s="5" t="s">
        <v>71</v>
      </c>
      <c r="G1515" s="1" t="s">
        <v>5752</v>
      </c>
      <c r="H1515" s="1" t="s">
        <v>866</v>
      </c>
      <c r="I1515" s="1" t="s">
        <v>5753</v>
      </c>
      <c r="J1515" s="39">
        <v>46.99</v>
      </c>
      <c r="K1515" s="1" t="s">
        <v>41</v>
      </c>
      <c r="L1515" s="1" t="s">
        <v>118</v>
      </c>
      <c r="M1515" s="1" t="s">
        <v>24</v>
      </c>
      <c r="N1515" s="1" t="s">
        <v>91</v>
      </c>
      <c r="O1515" s="1" t="s">
        <v>24</v>
      </c>
      <c r="P1515" s="7">
        <v>4</v>
      </c>
      <c r="Q1515" s="3" t="s">
        <v>377</v>
      </c>
      <c r="R1515" s="10">
        <v>2017</v>
      </c>
      <c r="W1515" t="str">
        <v>14455f1aaa833508297244b62e751d46</v>
      </c>
    </row>
    <row r="1516" spans="1:23" hidden="1" thickBot="1" x14ac:dyDescent="0.4">
      <c r="A1516" s="8" t="s">
        <v>5754</v>
      </c>
      <c r="B1516" s="1" t="s">
        <v>17</v>
      </c>
      <c r="C1516" s="2">
        <v>43229.518761574072</v>
      </c>
      <c r="D1516" s="28">
        <v>43229</v>
      </c>
      <c r="E1516" s="28"/>
      <c r="F1516" s="5" t="s">
        <v>28</v>
      </c>
      <c r="G1516" s="1" t="s">
        <v>932</v>
      </c>
      <c r="H1516" s="1" t="s">
        <v>503</v>
      </c>
      <c r="I1516" s="1" t="s">
        <v>5755</v>
      </c>
      <c r="J1516" s="39">
        <v>69.900000000000006</v>
      </c>
      <c r="K1516" s="1" t="s">
        <v>22</v>
      </c>
      <c r="L1516" s="1" t="s">
        <v>23</v>
      </c>
      <c r="M1516" s="1" t="s">
        <v>24</v>
      </c>
      <c r="N1516" s="1" t="s">
        <v>50</v>
      </c>
      <c r="O1516" s="1" t="s">
        <v>24</v>
      </c>
      <c r="P1516" s="7">
        <v>5</v>
      </c>
      <c r="Q1516" s="3" t="s">
        <v>26</v>
      </c>
      <c r="R1516" s="10">
        <v>2018</v>
      </c>
      <c r="W1516" t="str">
        <v>1f52d261d5a103a2a2375c21c99cd08d</v>
      </c>
    </row>
    <row r="1517" spans="1:23" hidden="1" thickBot="1" x14ac:dyDescent="0.4">
      <c r="A1517" s="8" t="s">
        <v>5756</v>
      </c>
      <c r="B1517" s="1" t="s">
        <v>17</v>
      </c>
      <c r="C1517" s="2">
        <v>42829.481574074074</v>
      </c>
      <c r="D1517" s="28">
        <v>42829</v>
      </c>
      <c r="E1517" s="28"/>
      <c r="F1517" s="5" t="s">
        <v>28</v>
      </c>
      <c r="G1517" s="1" t="s">
        <v>5757</v>
      </c>
      <c r="H1517" s="1" t="s">
        <v>812</v>
      </c>
      <c r="I1517" s="1" t="s">
        <v>5758</v>
      </c>
      <c r="J1517" s="39">
        <v>85</v>
      </c>
      <c r="K1517" s="1" t="s">
        <v>75</v>
      </c>
      <c r="L1517" s="1" t="s">
        <v>34</v>
      </c>
      <c r="M1517" s="1" t="s">
        <v>35</v>
      </c>
      <c r="N1517" s="1" t="s">
        <v>105</v>
      </c>
      <c r="O1517" s="1" t="s">
        <v>106</v>
      </c>
      <c r="P1517" s="7">
        <v>4</v>
      </c>
      <c r="Q1517" s="3" t="s">
        <v>377</v>
      </c>
      <c r="R1517" s="10">
        <v>2017</v>
      </c>
      <c r="W1517" t="str">
        <v>6fc3f47545243b7a6829e48871d2f8f9</v>
      </c>
    </row>
    <row r="1518" spans="1:23" hidden="1" thickBot="1" x14ac:dyDescent="0.4">
      <c r="A1518" s="8" t="s">
        <v>5759</v>
      </c>
      <c r="B1518" s="1" t="s">
        <v>17</v>
      </c>
      <c r="C1518" s="2">
        <v>43331.780034722222</v>
      </c>
      <c r="D1518" s="28">
        <v>43331</v>
      </c>
      <c r="E1518" s="28"/>
      <c r="F1518" s="5" t="s">
        <v>28</v>
      </c>
      <c r="G1518" s="1" t="s">
        <v>5760</v>
      </c>
      <c r="H1518" s="1" t="s">
        <v>2694</v>
      </c>
      <c r="I1518" s="1" t="s">
        <v>5761</v>
      </c>
      <c r="J1518" s="39">
        <v>49.9</v>
      </c>
      <c r="K1518" s="1" t="s">
        <v>22</v>
      </c>
      <c r="L1518" s="1" t="s">
        <v>1738</v>
      </c>
      <c r="M1518" s="1" t="s">
        <v>24</v>
      </c>
      <c r="N1518" s="1" t="s">
        <v>43</v>
      </c>
      <c r="O1518" s="1" t="s">
        <v>24</v>
      </c>
      <c r="P1518" s="7">
        <v>8</v>
      </c>
      <c r="Q1518" s="3" t="s">
        <v>234</v>
      </c>
      <c r="R1518" s="10">
        <v>2018</v>
      </c>
      <c r="W1518" t="str">
        <v>47526268d1ca9101d88afed0fb430ed3</v>
      </c>
    </row>
    <row r="1519" spans="1:23" hidden="1" thickBot="1" x14ac:dyDescent="0.4">
      <c r="A1519" s="8" t="s">
        <v>5762</v>
      </c>
      <c r="B1519" s="1" t="s">
        <v>17</v>
      </c>
      <c r="C1519" s="2">
        <v>43173.503009259257</v>
      </c>
      <c r="D1519" s="28">
        <v>43173</v>
      </c>
      <c r="E1519" s="28"/>
      <c r="F1519" s="5" t="s">
        <v>28</v>
      </c>
      <c r="G1519" s="1" t="s">
        <v>5763</v>
      </c>
      <c r="H1519" s="1" t="s">
        <v>3503</v>
      </c>
      <c r="I1519" s="1" t="s">
        <v>5764</v>
      </c>
      <c r="J1519" s="39">
        <v>159.9</v>
      </c>
      <c r="K1519" s="1" t="s">
        <v>22</v>
      </c>
      <c r="L1519" s="1" t="s">
        <v>1430</v>
      </c>
      <c r="M1519" s="1" t="s">
        <v>85</v>
      </c>
      <c r="N1519" s="1" t="s">
        <v>3506</v>
      </c>
      <c r="O1519" s="1" t="s">
        <v>85</v>
      </c>
      <c r="P1519" s="7">
        <v>3</v>
      </c>
      <c r="Q1519" s="3" t="s">
        <v>200</v>
      </c>
      <c r="R1519" s="10">
        <v>2018</v>
      </c>
      <c r="W1519" t="str">
        <v>5c2a89b532544cedf5069013231f0c8e</v>
      </c>
    </row>
    <row r="1520" spans="1:23" hidden="1" thickBot="1" x14ac:dyDescent="0.4">
      <c r="A1520" s="8" t="s">
        <v>5765</v>
      </c>
      <c r="B1520" s="1" t="s">
        <v>17</v>
      </c>
      <c r="C1520" s="2">
        <v>43138.616412037038</v>
      </c>
      <c r="D1520" s="28">
        <v>43138</v>
      </c>
      <c r="E1520" s="28"/>
      <c r="F1520" s="5" t="s">
        <v>28</v>
      </c>
      <c r="G1520" s="1" t="s">
        <v>5766</v>
      </c>
      <c r="H1520" s="1" t="s">
        <v>5365</v>
      </c>
      <c r="I1520" s="1" t="s">
        <v>5767</v>
      </c>
      <c r="J1520" s="39">
        <v>271.92</v>
      </c>
      <c r="K1520" s="1" t="s">
        <v>75</v>
      </c>
      <c r="L1520" s="1" t="s">
        <v>132</v>
      </c>
      <c r="M1520" s="1" t="s">
        <v>24</v>
      </c>
      <c r="N1520" s="1" t="s">
        <v>2757</v>
      </c>
      <c r="O1520" s="1" t="s">
        <v>78</v>
      </c>
      <c r="P1520" s="7">
        <v>2</v>
      </c>
      <c r="Q1520" s="3" t="s">
        <v>69</v>
      </c>
      <c r="R1520" s="10">
        <v>2018</v>
      </c>
      <c r="W1520" t="str">
        <v>21d31703cd5df37e311206bf328b022d</v>
      </c>
    </row>
    <row r="1521" spans="1:23" hidden="1" thickBot="1" x14ac:dyDescent="0.4">
      <c r="A1521" s="8" t="s">
        <v>5768</v>
      </c>
      <c r="B1521" s="1" t="s">
        <v>17</v>
      </c>
      <c r="C1521" s="2">
        <v>42880.439155092594</v>
      </c>
      <c r="D1521" s="28">
        <v>42880</v>
      </c>
      <c r="E1521" s="28"/>
      <c r="F1521" s="5" t="s">
        <v>28</v>
      </c>
      <c r="G1521" s="1" t="s">
        <v>2909</v>
      </c>
      <c r="H1521" s="1" t="s">
        <v>3111</v>
      </c>
      <c r="I1521" s="1" t="s">
        <v>5769</v>
      </c>
      <c r="J1521" s="39">
        <v>171.9</v>
      </c>
      <c r="K1521" s="1" t="s">
        <v>75</v>
      </c>
      <c r="L1521" s="1" t="s">
        <v>23</v>
      </c>
      <c r="M1521" s="1" t="s">
        <v>24</v>
      </c>
      <c r="N1521" s="1" t="s">
        <v>565</v>
      </c>
      <c r="O1521" s="1" t="s">
        <v>24</v>
      </c>
      <c r="P1521" s="7">
        <v>5</v>
      </c>
      <c r="Q1521" s="3" t="s">
        <v>185</v>
      </c>
      <c r="R1521" s="10">
        <v>2017</v>
      </c>
      <c r="W1521" t="str">
        <v>855205a0e3f856f2a88173b8693baec6</v>
      </c>
    </row>
    <row r="1522" spans="1:23" hidden="1" thickBot="1" x14ac:dyDescent="0.4">
      <c r="A1522" s="8" t="s">
        <v>5770</v>
      </c>
      <c r="B1522" s="1" t="s">
        <v>17</v>
      </c>
      <c r="C1522" s="2">
        <v>43157.872210648151</v>
      </c>
      <c r="D1522" s="28">
        <v>43157</v>
      </c>
      <c r="E1522" s="28"/>
      <c r="F1522" s="5" t="s">
        <v>28</v>
      </c>
      <c r="G1522" s="1" t="s">
        <v>5771</v>
      </c>
      <c r="H1522" s="1" t="s">
        <v>1380</v>
      </c>
      <c r="I1522" s="1" t="s">
        <v>5772</v>
      </c>
      <c r="J1522" s="39">
        <v>209.98</v>
      </c>
      <c r="K1522" s="1" t="s">
        <v>681</v>
      </c>
      <c r="L1522" s="1" t="s">
        <v>97</v>
      </c>
      <c r="M1522" s="1" t="s">
        <v>85</v>
      </c>
      <c r="N1522" s="1" t="s">
        <v>25</v>
      </c>
      <c r="O1522" s="1" t="s">
        <v>24</v>
      </c>
      <c r="P1522" s="7">
        <v>2</v>
      </c>
      <c r="Q1522" s="3" t="s">
        <v>69</v>
      </c>
      <c r="R1522" s="10">
        <v>2018</v>
      </c>
      <c r="W1522" t="str">
        <v>eab346b68385f2b894d7d95be157085f</v>
      </c>
    </row>
    <row r="1523" spans="1:23" hidden="1" thickBot="1" x14ac:dyDescent="0.4">
      <c r="A1523" s="8" t="s">
        <v>5773</v>
      </c>
      <c r="B1523" s="1" t="s">
        <v>17</v>
      </c>
      <c r="C1523" s="2">
        <v>42882.356886574074</v>
      </c>
      <c r="D1523" s="28">
        <v>42882</v>
      </c>
      <c r="E1523" s="28"/>
      <c r="F1523" s="5" t="s">
        <v>28</v>
      </c>
      <c r="G1523" s="1" t="s">
        <v>5774</v>
      </c>
      <c r="H1523" s="1" t="s">
        <v>5775</v>
      </c>
      <c r="I1523" s="1" t="s">
        <v>5776</v>
      </c>
      <c r="J1523" s="39">
        <v>49.99</v>
      </c>
      <c r="K1523" s="1" t="s">
        <v>32</v>
      </c>
      <c r="L1523" s="1" t="s">
        <v>1813</v>
      </c>
      <c r="M1523" s="1" t="s">
        <v>859</v>
      </c>
      <c r="N1523" s="1" t="s">
        <v>176</v>
      </c>
      <c r="O1523" s="1" t="s">
        <v>24</v>
      </c>
      <c r="P1523" s="7">
        <v>5</v>
      </c>
      <c r="Q1523" s="3" t="s">
        <v>185</v>
      </c>
      <c r="R1523" s="10">
        <v>2017</v>
      </c>
      <c r="W1523" t="str">
        <v>35dbb412511cc6e271f4d44dc8195292</v>
      </c>
    </row>
    <row r="1524" spans="1:23" thickBot="1" x14ac:dyDescent="0.4">
      <c r="A1524" s="8" t="s">
        <v>5777</v>
      </c>
      <c r="B1524" s="1" t="s">
        <v>17</v>
      </c>
      <c r="C1524" s="2">
        <v>42759.935648148145</v>
      </c>
      <c r="D1524" s="28">
        <v>42759</v>
      </c>
      <c r="E1524" s="28"/>
      <c r="F1524" s="5" t="s">
        <v>28</v>
      </c>
      <c r="G1524" s="1" t="s">
        <v>5778</v>
      </c>
      <c r="H1524" s="1" t="s">
        <v>5779</v>
      </c>
      <c r="I1524" s="1" t="s">
        <v>5780</v>
      </c>
      <c r="J1524" s="39">
        <v>31</v>
      </c>
      <c r="K1524" s="1" t="s">
        <v>32</v>
      </c>
      <c r="L1524" s="1" t="s">
        <v>3413</v>
      </c>
      <c r="M1524" s="1" t="s">
        <v>126</v>
      </c>
      <c r="N1524" s="1" t="s">
        <v>199</v>
      </c>
      <c r="O1524" s="1" t="s">
        <v>24</v>
      </c>
      <c r="P1524" s="7">
        <v>1</v>
      </c>
      <c r="Q1524" s="3" t="s">
        <v>717</v>
      </c>
      <c r="R1524" s="10">
        <v>2017</v>
      </c>
      <c r="W1524" t="str">
        <v>3eceaafe1639eb6b25f3cd604891c218</v>
      </c>
    </row>
    <row r="1525" spans="1:23" hidden="1" thickBot="1" x14ac:dyDescent="0.4">
      <c r="A1525" s="8" t="s">
        <v>5781</v>
      </c>
      <c r="B1525" s="1" t="s">
        <v>17</v>
      </c>
      <c r="C1525" s="2">
        <v>43270.842326388891</v>
      </c>
      <c r="D1525" s="28">
        <v>43270</v>
      </c>
      <c r="E1525" s="28"/>
      <c r="F1525" s="5" t="s">
        <v>28</v>
      </c>
      <c r="G1525" s="1" t="s">
        <v>5782</v>
      </c>
      <c r="H1525" s="1" t="s">
        <v>3652</v>
      </c>
      <c r="I1525" s="1" t="s">
        <v>5783</v>
      </c>
      <c r="J1525" s="39">
        <v>79.900000000000006</v>
      </c>
      <c r="K1525" s="1" t="s">
        <v>992</v>
      </c>
      <c r="L1525" s="1" t="s">
        <v>696</v>
      </c>
      <c r="M1525" s="1" t="s">
        <v>24</v>
      </c>
      <c r="N1525" s="1" t="s">
        <v>690</v>
      </c>
      <c r="O1525" s="1" t="s">
        <v>24</v>
      </c>
      <c r="P1525" s="7">
        <v>6</v>
      </c>
      <c r="Q1525" s="3" t="s">
        <v>57</v>
      </c>
      <c r="R1525" s="10">
        <v>2018</v>
      </c>
      <c r="W1525" t="str">
        <v>69097064067ca87a7fec01db107c5af3</v>
      </c>
    </row>
    <row r="1526" spans="1:23" hidden="1" thickBot="1" x14ac:dyDescent="0.4">
      <c r="A1526" s="8" t="s">
        <v>5784</v>
      </c>
      <c r="B1526" s="1" t="s">
        <v>17</v>
      </c>
      <c r="C1526" s="2">
        <v>42920.440196759257</v>
      </c>
      <c r="D1526" s="28">
        <v>42920</v>
      </c>
      <c r="E1526" s="28"/>
      <c r="F1526" s="5" t="s">
        <v>28</v>
      </c>
      <c r="G1526" s="1" t="s">
        <v>5785</v>
      </c>
      <c r="H1526" s="1" t="s">
        <v>3910</v>
      </c>
      <c r="I1526" s="1" t="s">
        <v>5786</v>
      </c>
      <c r="J1526" s="39">
        <v>67</v>
      </c>
      <c r="K1526" s="1" t="s">
        <v>75</v>
      </c>
      <c r="L1526" s="1" t="s">
        <v>5787</v>
      </c>
      <c r="M1526" s="1" t="s">
        <v>540</v>
      </c>
      <c r="N1526" s="1" t="s">
        <v>97</v>
      </c>
      <c r="O1526" s="1" t="s">
        <v>85</v>
      </c>
      <c r="P1526" s="7">
        <v>7</v>
      </c>
      <c r="Q1526" s="3" t="s">
        <v>64</v>
      </c>
      <c r="R1526" s="10">
        <v>2017</v>
      </c>
      <c r="W1526" t="str">
        <v>1c6f522187684a43d8e63af5fa10ef9d</v>
      </c>
    </row>
    <row r="1527" spans="1:23" hidden="1" thickBot="1" x14ac:dyDescent="0.4">
      <c r="A1527" s="8" t="s">
        <v>5788</v>
      </c>
      <c r="B1527" s="1" t="s">
        <v>17</v>
      </c>
      <c r="C1527" s="2">
        <v>43270.687106481484</v>
      </c>
      <c r="D1527" s="28">
        <v>43270</v>
      </c>
      <c r="E1527" s="28"/>
      <c r="F1527" s="5" t="s">
        <v>28</v>
      </c>
      <c r="G1527" s="1" t="s">
        <v>5789</v>
      </c>
      <c r="H1527" s="1" t="s">
        <v>1300</v>
      </c>
      <c r="I1527" s="1" t="s">
        <v>5790</v>
      </c>
      <c r="J1527" s="39">
        <v>229.99</v>
      </c>
      <c r="K1527" s="1" t="s">
        <v>429</v>
      </c>
      <c r="L1527" s="1" t="s">
        <v>5791</v>
      </c>
      <c r="M1527" s="1" t="s">
        <v>106</v>
      </c>
      <c r="N1527" s="1" t="s">
        <v>50</v>
      </c>
      <c r="O1527" s="1" t="s">
        <v>24</v>
      </c>
      <c r="P1527" s="7">
        <v>6</v>
      </c>
      <c r="Q1527" s="3" t="s">
        <v>57</v>
      </c>
      <c r="R1527" s="10">
        <v>2018</v>
      </c>
      <c r="W1527" t="str">
        <v>47930c4ab733d975d31a997cf4727396</v>
      </c>
    </row>
    <row r="1528" spans="1:23" hidden="1" thickBot="1" x14ac:dyDescent="0.4">
      <c r="A1528" s="8" t="s">
        <v>5792</v>
      </c>
      <c r="B1528" s="1" t="s">
        <v>17</v>
      </c>
      <c r="C1528" s="2">
        <v>43178.794571759259</v>
      </c>
      <c r="D1528" s="28">
        <v>43178</v>
      </c>
      <c r="E1528" s="28"/>
      <c r="F1528" s="5" t="s">
        <v>28</v>
      </c>
      <c r="G1528" s="1" t="s">
        <v>5793</v>
      </c>
      <c r="H1528" s="1" t="s">
        <v>307</v>
      </c>
      <c r="I1528" s="1" t="s">
        <v>5794</v>
      </c>
      <c r="J1528" s="39">
        <v>153</v>
      </c>
      <c r="K1528" s="1" t="s">
        <v>41</v>
      </c>
      <c r="L1528" s="1" t="s">
        <v>1183</v>
      </c>
      <c r="M1528" s="1" t="s">
        <v>35</v>
      </c>
      <c r="N1528" s="1" t="s">
        <v>91</v>
      </c>
      <c r="O1528" s="1" t="s">
        <v>24</v>
      </c>
      <c r="P1528" s="7">
        <v>3</v>
      </c>
      <c r="Q1528" s="3" t="s">
        <v>200</v>
      </c>
      <c r="R1528" s="10">
        <v>2018</v>
      </c>
      <c r="W1528" t="str">
        <v>6f516d489f56fd8bc9d89e9e62c00d2c</v>
      </c>
    </row>
    <row r="1529" spans="1:23" hidden="1" thickBot="1" x14ac:dyDescent="0.4">
      <c r="A1529" s="8" t="s">
        <v>5795</v>
      </c>
      <c r="B1529" s="1" t="s">
        <v>17</v>
      </c>
      <c r="C1529" s="2">
        <v>43115.824444444443</v>
      </c>
      <c r="D1529" s="28">
        <v>43115</v>
      </c>
      <c r="E1529" s="28"/>
      <c r="F1529" s="5" t="s">
        <v>28</v>
      </c>
      <c r="G1529" s="1" t="s">
        <v>5796</v>
      </c>
      <c r="H1529" s="1" t="s">
        <v>5797</v>
      </c>
      <c r="I1529" s="1" t="s">
        <v>5798</v>
      </c>
      <c r="J1529" s="39">
        <v>18.95</v>
      </c>
      <c r="K1529" s="1" t="s">
        <v>55</v>
      </c>
      <c r="L1529" s="1" t="s">
        <v>4101</v>
      </c>
      <c r="M1529" s="1" t="s">
        <v>78</v>
      </c>
      <c r="N1529" s="1" t="s">
        <v>77</v>
      </c>
      <c r="O1529" s="1" t="s">
        <v>78</v>
      </c>
      <c r="P1529" s="7">
        <v>1</v>
      </c>
      <c r="Q1529" s="3" t="s">
        <v>107</v>
      </c>
      <c r="R1529" s="10">
        <v>2018</v>
      </c>
      <c r="W1529" t="str">
        <v>94523982548806aadca2a010c5543278</v>
      </c>
    </row>
    <row r="1530" spans="1:23" hidden="1" thickBot="1" x14ac:dyDescent="0.4">
      <c r="A1530" s="8" t="s">
        <v>5799</v>
      </c>
      <c r="B1530" s="1" t="s">
        <v>17</v>
      </c>
      <c r="C1530" s="2">
        <v>42939.762916666667</v>
      </c>
      <c r="D1530" s="28">
        <v>42939</v>
      </c>
      <c r="E1530" s="28"/>
      <c r="F1530" s="5" t="s">
        <v>28</v>
      </c>
      <c r="G1530" s="1" t="s">
        <v>5800</v>
      </c>
      <c r="H1530" s="1" t="s">
        <v>3146</v>
      </c>
      <c r="I1530" s="1" t="s">
        <v>5801</v>
      </c>
      <c r="J1530" s="39">
        <v>227.99</v>
      </c>
      <c r="K1530" s="1" t="s">
        <v>299</v>
      </c>
      <c r="L1530" s="1" t="s">
        <v>797</v>
      </c>
      <c r="M1530" s="1" t="s">
        <v>285</v>
      </c>
      <c r="N1530" s="1" t="s">
        <v>50</v>
      </c>
      <c r="O1530" s="1" t="s">
        <v>24</v>
      </c>
      <c r="P1530" s="7">
        <v>7</v>
      </c>
      <c r="Q1530" s="3" t="s">
        <v>64</v>
      </c>
      <c r="R1530" s="10">
        <v>2017</v>
      </c>
      <c r="W1530" t="str">
        <v>1fbf8f4fb186a87e85db3cf5ad3a0354</v>
      </c>
    </row>
    <row r="1531" spans="1:23" hidden="1" thickBot="1" x14ac:dyDescent="0.4">
      <c r="A1531" s="8" t="s">
        <v>5802</v>
      </c>
      <c r="B1531" s="1" t="s">
        <v>17</v>
      </c>
      <c r="C1531" s="2">
        <v>42796.852337962962</v>
      </c>
      <c r="D1531" s="28">
        <v>42796</v>
      </c>
      <c r="E1531" s="28"/>
      <c r="F1531" s="5" t="s">
        <v>28</v>
      </c>
      <c r="G1531" s="1" t="s">
        <v>5803</v>
      </c>
      <c r="H1531" s="1" t="s">
        <v>5804</v>
      </c>
      <c r="I1531" s="1" t="s">
        <v>5805</v>
      </c>
      <c r="J1531" s="39">
        <v>7.87</v>
      </c>
      <c r="K1531" s="1" t="s">
        <v>32</v>
      </c>
      <c r="L1531" s="1" t="s">
        <v>5806</v>
      </c>
      <c r="M1531" s="1" t="s">
        <v>24</v>
      </c>
      <c r="N1531" s="1" t="s">
        <v>97</v>
      </c>
      <c r="O1531" s="1" t="s">
        <v>85</v>
      </c>
      <c r="P1531" s="7">
        <v>3</v>
      </c>
      <c r="Q1531" s="3" t="s">
        <v>244</v>
      </c>
      <c r="R1531" s="10">
        <v>2017</v>
      </c>
      <c r="W1531" t="str">
        <v>7fc9c416ca9144971f5486875181bdcb</v>
      </c>
    </row>
    <row r="1532" spans="1:23" hidden="1" thickBot="1" x14ac:dyDescent="0.4">
      <c r="A1532" s="8" t="s">
        <v>5807</v>
      </c>
      <c r="B1532" s="1" t="s">
        <v>17</v>
      </c>
      <c r="C1532" s="2">
        <v>43212.741944444446</v>
      </c>
      <c r="D1532" s="28">
        <v>43212</v>
      </c>
      <c r="E1532" s="28"/>
      <c r="F1532" s="5" t="s">
        <v>71</v>
      </c>
      <c r="G1532" s="1" t="s">
        <v>799</v>
      </c>
      <c r="H1532" s="1" t="s">
        <v>237</v>
      </c>
      <c r="I1532" s="1" t="s">
        <v>5808</v>
      </c>
      <c r="J1532" s="39">
        <v>49.9</v>
      </c>
      <c r="K1532" s="1" t="s">
        <v>41</v>
      </c>
      <c r="L1532" s="1" t="s">
        <v>1482</v>
      </c>
      <c r="M1532" s="1" t="s">
        <v>1146</v>
      </c>
      <c r="N1532" s="1" t="s">
        <v>91</v>
      </c>
      <c r="O1532" s="1" t="s">
        <v>24</v>
      </c>
      <c r="P1532" s="7">
        <v>4</v>
      </c>
      <c r="Q1532" s="3" t="s">
        <v>36</v>
      </c>
      <c r="R1532" s="10">
        <v>2018</v>
      </c>
      <c r="W1532" t="str">
        <v>274cf015cc561f478982ccea728fc1b6</v>
      </c>
    </row>
    <row r="1533" spans="1:23" hidden="1" thickBot="1" x14ac:dyDescent="0.4">
      <c r="A1533" s="8" t="s">
        <v>5809</v>
      </c>
      <c r="B1533" s="1" t="s">
        <v>17</v>
      </c>
      <c r="C1533" s="2">
        <v>43201.555578703701</v>
      </c>
      <c r="D1533" s="28">
        <v>43201</v>
      </c>
      <c r="E1533" s="28"/>
      <c r="F1533" s="5" t="s">
        <v>18</v>
      </c>
      <c r="G1533" s="1" t="s">
        <v>5810</v>
      </c>
      <c r="H1533" s="1" t="s">
        <v>1787</v>
      </c>
      <c r="I1533" s="1" t="s">
        <v>5811</v>
      </c>
      <c r="J1533" s="39">
        <v>40</v>
      </c>
      <c r="K1533" s="1" t="s">
        <v>1789</v>
      </c>
      <c r="L1533" s="1" t="s">
        <v>2078</v>
      </c>
      <c r="M1533" s="1" t="s">
        <v>24</v>
      </c>
      <c r="N1533" s="1" t="s">
        <v>690</v>
      </c>
      <c r="O1533" s="1" t="s">
        <v>24</v>
      </c>
      <c r="P1533" s="7">
        <v>4</v>
      </c>
      <c r="Q1533" s="3" t="s">
        <v>36</v>
      </c>
      <c r="R1533" s="10">
        <v>2018</v>
      </c>
      <c r="W1533" t="str">
        <v>dd7cf61b3197740df7b6bf61bbfa6994</v>
      </c>
    </row>
    <row r="1534" spans="1:23" hidden="1" thickBot="1" x14ac:dyDescent="0.4">
      <c r="A1534" s="8" t="s">
        <v>5812</v>
      </c>
      <c r="B1534" s="1" t="s">
        <v>17</v>
      </c>
      <c r="C1534" s="2">
        <v>43193.606851851851</v>
      </c>
      <c r="D1534" s="28">
        <v>43193</v>
      </c>
      <c r="E1534" s="28"/>
      <c r="F1534" s="5" t="s">
        <v>28</v>
      </c>
      <c r="G1534" s="1" t="s">
        <v>3995</v>
      </c>
      <c r="H1534" s="1" t="s">
        <v>1981</v>
      </c>
      <c r="I1534" s="1" t="s">
        <v>5813</v>
      </c>
      <c r="J1534" s="39">
        <v>79</v>
      </c>
      <c r="K1534" s="1" t="s">
        <v>55</v>
      </c>
      <c r="L1534" s="1" t="s">
        <v>1451</v>
      </c>
      <c r="M1534" s="1" t="s">
        <v>859</v>
      </c>
      <c r="N1534" s="1" t="s">
        <v>1984</v>
      </c>
      <c r="O1534" s="1" t="s">
        <v>106</v>
      </c>
      <c r="P1534" s="7">
        <v>4</v>
      </c>
      <c r="Q1534" s="3" t="s">
        <v>36</v>
      </c>
      <c r="R1534" s="10">
        <v>2018</v>
      </c>
      <c r="W1534" t="str">
        <v>32d8aa395f9c9f357e1e3f7b214b9082</v>
      </c>
    </row>
    <row r="1535" spans="1:23" hidden="1" thickBot="1" x14ac:dyDescent="0.4">
      <c r="A1535" s="8" t="s">
        <v>5814</v>
      </c>
      <c r="B1535" s="1" t="s">
        <v>17</v>
      </c>
      <c r="C1535" s="2">
        <v>43115.936805555553</v>
      </c>
      <c r="D1535" s="28">
        <v>43115</v>
      </c>
      <c r="E1535" s="28"/>
      <c r="F1535" s="5" t="s">
        <v>28</v>
      </c>
      <c r="G1535" s="1" t="s">
        <v>5815</v>
      </c>
      <c r="H1535" s="1" t="s">
        <v>5816</v>
      </c>
      <c r="I1535" s="4" t="s">
        <v>5817</v>
      </c>
      <c r="J1535" s="39">
        <v>140</v>
      </c>
      <c r="K1535" s="1" t="s">
        <v>55</v>
      </c>
      <c r="L1535" s="1" t="s">
        <v>34</v>
      </c>
      <c r="M1535" s="1" t="s">
        <v>35</v>
      </c>
      <c r="N1535" s="1" t="s">
        <v>98</v>
      </c>
      <c r="O1535" s="1" t="s">
        <v>24</v>
      </c>
      <c r="P1535" s="7">
        <v>1</v>
      </c>
      <c r="Q1535" s="3" t="s">
        <v>107</v>
      </c>
      <c r="R1535" s="10">
        <v>2018</v>
      </c>
      <c r="W1535" t="str">
        <v>114fade4f3b82f8b065771e1b3c0ae14</v>
      </c>
    </row>
    <row r="1536" spans="1:23" hidden="1" thickBot="1" x14ac:dyDescent="0.4">
      <c r="A1536" s="8" t="s">
        <v>5818</v>
      </c>
      <c r="B1536" s="1" t="s">
        <v>17</v>
      </c>
      <c r="C1536" s="2">
        <v>42991.972118055557</v>
      </c>
      <c r="D1536" s="28">
        <v>42991</v>
      </c>
      <c r="E1536" s="28"/>
      <c r="F1536" s="5" t="s">
        <v>28</v>
      </c>
      <c r="G1536" s="1" t="s">
        <v>5819</v>
      </c>
      <c r="H1536" s="4" t="s">
        <v>794</v>
      </c>
      <c r="I1536" s="1" t="s">
        <v>5820</v>
      </c>
      <c r="J1536" s="39">
        <v>137.4</v>
      </c>
      <c r="K1536" s="1" t="s">
        <v>3093</v>
      </c>
      <c r="L1536" s="1" t="s">
        <v>23</v>
      </c>
      <c r="M1536" s="1" t="s">
        <v>24</v>
      </c>
      <c r="N1536" s="1" t="s">
        <v>50</v>
      </c>
      <c r="O1536" s="1" t="s">
        <v>24</v>
      </c>
      <c r="P1536" s="7">
        <v>9</v>
      </c>
      <c r="Q1536" s="3" t="s">
        <v>148</v>
      </c>
      <c r="R1536" s="10">
        <v>2017</v>
      </c>
      <c r="W1536" t="str">
        <v>451f91bceb227dfaad37f67168fbfd59</v>
      </c>
    </row>
    <row r="1537" spans="1:23" hidden="1" thickBot="1" x14ac:dyDescent="0.4">
      <c r="A1537" s="8" t="s">
        <v>5821</v>
      </c>
      <c r="B1537" s="1" t="s">
        <v>17</v>
      </c>
      <c r="C1537" s="2">
        <v>43279.41207175926</v>
      </c>
      <c r="D1537" s="28">
        <v>43279</v>
      </c>
      <c r="E1537" s="28"/>
      <c r="F1537" s="5" t="s">
        <v>28</v>
      </c>
      <c r="G1537" s="1" t="s">
        <v>1199</v>
      </c>
      <c r="H1537" s="1" t="s">
        <v>1012</v>
      </c>
      <c r="I1537" s="1" t="s">
        <v>5822</v>
      </c>
      <c r="J1537" s="39">
        <v>76.5</v>
      </c>
      <c r="K1537" s="1" t="s">
        <v>55</v>
      </c>
      <c r="L1537" s="1" t="s">
        <v>5823</v>
      </c>
      <c r="M1537" s="1" t="s">
        <v>540</v>
      </c>
      <c r="N1537" s="1" t="s">
        <v>50</v>
      </c>
      <c r="O1537" s="1" t="s">
        <v>24</v>
      </c>
      <c r="P1537" s="7">
        <v>6</v>
      </c>
      <c r="Q1537" s="3" t="s">
        <v>57</v>
      </c>
      <c r="R1537" s="10">
        <v>2018</v>
      </c>
      <c r="W1537" t="str">
        <v>67816bc8a83ed1ca09b99c2512cbedb3</v>
      </c>
    </row>
    <row r="1538" spans="1:23" hidden="1" thickBot="1" x14ac:dyDescent="0.4">
      <c r="A1538" s="8" t="s">
        <v>5824</v>
      </c>
      <c r="B1538" s="1" t="s">
        <v>17</v>
      </c>
      <c r="C1538" s="2">
        <v>42968.676840277774</v>
      </c>
      <c r="D1538" s="28">
        <v>42968</v>
      </c>
      <c r="E1538" s="28"/>
      <c r="F1538" s="5" t="s">
        <v>18</v>
      </c>
      <c r="G1538" s="1" t="s">
        <v>5825</v>
      </c>
      <c r="H1538" s="1" t="s">
        <v>1549</v>
      </c>
      <c r="I1538" s="1" t="s">
        <v>5826</v>
      </c>
      <c r="J1538" s="39">
        <v>27.9</v>
      </c>
      <c r="K1538" s="1" t="s">
        <v>181</v>
      </c>
      <c r="L1538" s="1" t="s">
        <v>34</v>
      </c>
      <c r="M1538" s="1" t="s">
        <v>35</v>
      </c>
      <c r="N1538" s="1" t="s">
        <v>143</v>
      </c>
      <c r="O1538" s="1" t="s">
        <v>78</v>
      </c>
      <c r="P1538" s="7">
        <v>8</v>
      </c>
      <c r="Q1538" s="3" t="s">
        <v>44</v>
      </c>
      <c r="R1538" s="10">
        <v>2017</v>
      </c>
      <c r="W1538" t="str">
        <v>08e4ccc1239f87c9220cd6a87996d455</v>
      </c>
    </row>
    <row r="1539" spans="1:23" hidden="1" thickBot="1" x14ac:dyDescent="0.4">
      <c r="A1539" s="8" t="s">
        <v>5827</v>
      </c>
      <c r="B1539" s="1" t="s">
        <v>17</v>
      </c>
      <c r="C1539" s="2">
        <v>42866.773333333331</v>
      </c>
      <c r="D1539" s="28">
        <v>42866</v>
      </c>
      <c r="E1539" s="28"/>
      <c r="F1539" s="5" t="s">
        <v>28</v>
      </c>
      <c r="G1539" s="1" t="s">
        <v>5828</v>
      </c>
      <c r="H1539" s="1" t="s">
        <v>5829</v>
      </c>
      <c r="I1539" s="1" t="s">
        <v>5830</v>
      </c>
      <c r="J1539" s="39">
        <v>125</v>
      </c>
      <c r="K1539" s="1" t="s">
        <v>75</v>
      </c>
      <c r="L1539" s="1" t="s">
        <v>5831</v>
      </c>
      <c r="M1539" s="1" t="s">
        <v>285</v>
      </c>
      <c r="N1539" s="1" t="s">
        <v>1629</v>
      </c>
      <c r="O1539" s="1" t="s">
        <v>24</v>
      </c>
      <c r="P1539" s="7">
        <v>5</v>
      </c>
      <c r="Q1539" s="3" t="s">
        <v>185</v>
      </c>
      <c r="R1539" s="10">
        <v>2017</v>
      </c>
      <c r="W1539" t="str">
        <v>790c018ecba60024d3684643535f0e69</v>
      </c>
    </row>
    <row r="1540" spans="1:23" hidden="1" thickBot="1" x14ac:dyDescent="0.4">
      <c r="A1540" s="8" t="s">
        <v>5832</v>
      </c>
      <c r="B1540" s="1" t="s">
        <v>1193</v>
      </c>
      <c r="C1540" s="2">
        <v>43157.505856481483</v>
      </c>
      <c r="D1540" s="28">
        <v>43157</v>
      </c>
      <c r="E1540" s="28"/>
      <c r="F1540" s="5" t="s">
        <v>28</v>
      </c>
      <c r="G1540" s="1" t="s">
        <v>3620</v>
      </c>
      <c r="H1540" s="1" t="s">
        <v>3621</v>
      </c>
      <c r="I1540" s="1" t="s">
        <v>5833</v>
      </c>
      <c r="J1540" s="39">
        <v>89.9</v>
      </c>
      <c r="K1540" s="1" t="s">
        <v>222</v>
      </c>
      <c r="L1540" s="1" t="s">
        <v>23</v>
      </c>
      <c r="M1540" s="1" t="s">
        <v>24</v>
      </c>
      <c r="N1540" s="1" t="s">
        <v>50</v>
      </c>
      <c r="O1540" s="1" t="s">
        <v>24</v>
      </c>
      <c r="P1540" s="7">
        <v>2</v>
      </c>
      <c r="Q1540" s="3" t="s">
        <v>69</v>
      </c>
      <c r="R1540" s="10">
        <v>2018</v>
      </c>
      <c r="W1540" t="str">
        <v>28bc8f33c194dd4f636717ef490d0921</v>
      </c>
    </row>
    <row r="1541" spans="1:23" hidden="1" thickBot="1" x14ac:dyDescent="0.4">
      <c r="A1541" s="8" t="s">
        <v>5834</v>
      </c>
      <c r="B1541" s="1" t="s">
        <v>241</v>
      </c>
      <c r="C1541" s="2">
        <v>43104.481423611112</v>
      </c>
      <c r="D1541" s="28">
        <v>43104</v>
      </c>
      <c r="E1541" s="28"/>
      <c r="F1541" s="5"/>
      <c r="G1541" s="1"/>
      <c r="H1541" s="1"/>
      <c r="I1541" s="1" t="s">
        <v>5835</v>
      </c>
      <c r="J1541" s="39"/>
      <c r="K1541" s="1"/>
      <c r="L1541" s="1" t="s">
        <v>3435</v>
      </c>
      <c r="M1541" s="1" t="s">
        <v>285</v>
      </c>
      <c r="N1541" s="1"/>
      <c r="O1541" s="1"/>
      <c r="P1541" s="7">
        <v>1</v>
      </c>
      <c r="Q1541" s="3" t="s">
        <v>107</v>
      </c>
      <c r="R1541" s="10">
        <v>2018</v>
      </c>
      <c r="W1541" t="str">
        <v>05da04fd9f94dfb49fd643216d2cbe1f</v>
      </c>
    </row>
    <row r="1542" spans="1:23" hidden="1" thickBot="1" x14ac:dyDescent="0.4">
      <c r="A1542" s="8" t="s">
        <v>5836</v>
      </c>
      <c r="B1542" s="1" t="s">
        <v>17</v>
      </c>
      <c r="C1542" s="2">
        <v>42998.664178240739</v>
      </c>
      <c r="D1542" s="28">
        <v>42998</v>
      </c>
      <c r="E1542" s="28"/>
      <c r="F1542" s="5" t="s">
        <v>18</v>
      </c>
      <c r="G1542" s="4" t="s">
        <v>5837</v>
      </c>
      <c r="H1542" s="1" t="s">
        <v>1393</v>
      </c>
      <c r="I1542" s="1" t="s">
        <v>5838</v>
      </c>
      <c r="J1542" s="39">
        <v>29.9</v>
      </c>
      <c r="K1542" s="1" t="s">
        <v>22</v>
      </c>
      <c r="L1542" s="1" t="s">
        <v>286</v>
      </c>
      <c r="M1542" s="1" t="s">
        <v>287</v>
      </c>
      <c r="N1542" s="1" t="s">
        <v>286</v>
      </c>
      <c r="O1542" s="1" t="s">
        <v>287</v>
      </c>
      <c r="P1542" s="7">
        <v>9</v>
      </c>
      <c r="Q1542" s="3" t="s">
        <v>148</v>
      </c>
      <c r="R1542" s="10">
        <v>2017</v>
      </c>
      <c r="W1542" t="str">
        <v>545c81f766ce4811ebecb78efc1a665a</v>
      </c>
    </row>
    <row r="1543" spans="1:23" hidden="1" thickBot="1" x14ac:dyDescent="0.4">
      <c r="A1543" s="8" t="s">
        <v>5839</v>
      </c>
      <c r="B1543" s="1" t="s">
        <v>17</v>
      </c>
      <c r="C1543" s="2">
        <v>43236.645324074074</v>
      </c>
      <c r="D1543" s="28">
        <v>43236</v>
      </c>
      <c r="E1543" s="28"/>
      <c r="F1543" s="5" t="s">
        <v>28</v>
      </c>
      <c r="G1543" s="1" t="s">
        <v>5840</v>
      </c>
      <c r="H1543" s="1" t="s">
        <v>3091</v>
      </c>
      <c r="I1543" s="1" t="s">
        <v>5841</v>
      </c>
      <c r="J1543" s="39">
        <v>524.9</v>
      </c>
      <c r="K1543" s="1" t="s">
        <v>3093</v>
      </c>
      <c r="L1543" s="1" t="s">
        <v>4296</v>
      </c>
      <c r="M1543" s="1" t="s">
        <v>488</v>
      </c>
      <c r="N1543" s="1" t="s">
        <v>3094</v>
      </c>
      <c r="O1543" s="1" t="s">
        <v>24</v>
      </c>
      <c r="P1543" s="7">
        <v>5</v>
      </c>
      <c r="Q1543" s="3" t="s">
        <v>26</v>
      </c>
      <c r="R1543" s="10">
        <v>2018</v>
      </c>
      <c r="W1543" t="str">
        <v>c6d3ba7aef0216cb6c540497c845f0ba</v>
      </c>
    </row>
    <row r="1544" spans="1:23" hidden="1" thickBot="1" x14ac:dyDescent="0.4">
      <c r="A1544" s="8" t="s">
        <v>5842</v>
      </c>
      <c r="B1544" s="1" t="s">
        <v>17</v>
      </c>
      <c r="C1544" s="2">
        <v>43187.732719907406</v>
      </c>
      <c r="D1544" s="28">
        <v>43187</v>
      </c>
      <c r="E1544" s="28"/>
      <c r="F1544" s="5" t="s">
        <v>28</v>
      </c>
      <c r="G1544" s="1" t="s">
        <v>5843</v>
      </c>
      <c r="H1544" s="1" t="s">
        <v>447</v>
      </c>
      <c r="I1544" s="1" t="s">
        <v>5844</v>
      </c>
      <c r="J1544" s="39">
        <v>11.77</v>
      </c>
      <c r="K1544" s="1" t="s">
        <v>429</v>
      </c>
      <c r="L1544" s="1" t="s">
        <v>5845</v>
      </c>
      <c r="M1544" s="1" t="s">
        <v>106</v>
      </c>
      <c r="N1544" s="1" t="s">
        <v>50</v>
      </c>
      <c r="O1544" s="1" t="s">
        <v>24</v>
      </c>
      <c r="P1544" s="7">
        <v>3</v>
      </c>
      <c r="Q1544" s="3" t="s">
        <v>200</v>
      </c>
      <c r="R1544" s="10">
        <v>2018</v>
      </c>
      <c r="W1544" t="str">
        <v>1511a49e1c1fda8e27cee1de2b51706c</v>
      </c>
    </row>
    <row r="1545" spans="1:23" hidden="1" thickBot="1" x14ac:dyDescent="0.4">
      <c r="A1545" s="8" t="s">
        <v>5846</v>
      </c>
      <c r="B1545" s="1" t="s">
        <v>17</v>
      </c>
      <c r="C1545" s="2">
        <v>42780.654618055552</v>
      </c>
      <c r="D1545" s="28">
        <v>42780</v>
      </c>
      <c r="E1545" s="28"/>
      <c r="F1545" s="5" t="s">
        <v>28</v>
      </c>
      <c r="G1545" s="1" t="s">
        <v>5847</v>
      </c>
      <c r="H1545" s="1" t="s">
        <v>737</v>
      </c>
      <c r="I1545" s="1" t="s">
        <v>5848</v>
      </c>
      <c r="J1545" s="39">
        <v>529</v>
      </c>
      <c r="K1545" s="1" t="s">
        <v>75</v>
      </c>
      <c r="L1545" s="1" t="s">
        <v>3623</v>
      </c>
      <c r="M1545" s="1" t="s">
        <v>476</v>
      </c>
      <c r="N1545" s="1" t="s">
        <v>739</v>
      </c>
      <c r="O1545" s="1" t="s">
        <v>78</v>
      </c>
      <c r="P1545" s="7">
        <v>2</v>
      </c>
      <c r="Q1545" s="3" t="s">
        <v>271</v>
      </c>
      <c r="R1545" s="10">
        <v>2017</v>
      </c>
      <c r="W1545" t="str">
        <v>dde2fb922a5e542ca84560b67901f351</v>
      </c>
    </row>
    <row r="1546" spans="1:23" hidden="1" thickBot="1" x14ac:dyDescent="0.4">
      <c r="A1546" s="8" t="s">
        <v>5849</v>
      </c>
      <c r="B1546" s="1" t="s">
        <v>17</v>
      </c>
      <c r="C1546" s="2">
        <v>43029.36273148148</v>
      </c>
      <c r="D1546" s="28">
        <v>43029</v>
      </c>
      <c r="E1546" s="28"/>
      <c r="F1546" s="5" t="s">
        <v>28</v>
      </c>
      <c r="G1546" s="1" t="s">
        <v>5850</v>
      </c>
      <c r="H1546" s="1" t="s">
        <v>2997</v>
      </c>
      <c r="I1546" s="1" t="s">
        <v>5851</v>
      </c>
      <c r="J1546" s="39">
        <v>129.9</v>
      </c>
      <c r="K1546" s="1" t="s">
        <v>55</v>
      </c>
      <c r="L1546" s="1" t="s">
        <v>34</v>
      </c>
      <c r="M1546" s="1" t="s">
        <v>35</v>
      </c>
      <c r="N1546" s="1" t="s">
        <v>50</v>
      </c>
      <c r="O1546" s="1" t="s">
        <v>24</v>
      </c>
      <c r="P1546" s="7">
        <v>10</v>
      </c>
      <c r="Q1546" s="3" t="s">
        <v>366</v>
      </c>
      <c r="R1546" s="10">
        <v>2017</v>
      </c>
      <c r="W1546" t="str">
        <v>09956a4d0066f2ef4e70f7ae51e2c9f3</v>
      </c>
    </row>
    <row r="1547" spans="1:23" hidden="1" thickBot="1" x14ac:dyDescent="0.4">
      <c r="A1547" s="8" t="s">
        <v>5852</v>
      </c>
      <c r="B1547" s="1" t="s">
        <v>17</v>
      </c>
      <c r="C1547" s="2">
        <v>43105.404861111114</v>
      </c>
      <c r="D1547" s="28">
        <v>43105</v>
      </c>
      <c r="E1547" s="28"/>
      <c r="F1547" s="5" t="s">
        <v>28</v>
      </c>
      <c r="G1547" s="1" t="s">
        <v>5853</v>
      </c>
      <c r="H1547" s="1" t="s">
        <v>1571</v>
      </c>
      <c r="I1547" s="1" t="s">
        <v>5854</v>
      </c>
      <c r="J1547" s="39">
        <v>110</v>
      </c>
      <c r="K1547" s="1" t="s">
        <v>1840</v>
      </c>
      <c r="L1547" s="1" t="s">
        <v>752</v>
      </c>
      <c r="M1547" s="1" t="s">
        <v>126</v>
      </c>
      <c r="N1547" s="1" t="s">
        <v>98</v>
      </c>
      <c r="O1547" s="1" t="s">
        <v>24</v>
      </c>
      <c r="P1547" s="7">
        <v>1</v>
      </c>
      <c r="Q1547" s="3" t="s">
        <v>107</v>
      </c>
      <c r="R1547" s="10">
        <v>2018</v>
      </c>
      <c r="W1547" t="str">
        <v>8bfba2619f60a7fd6612a51fa261b8df</v>
      </c>
    </row>
    <row r="1548" spans="1:23" hidden="1" thickBot="1" x14ac:dyDescent="0.4">
      <c r="A1548" s="8" t="s">
        <v>5855</v>
      </c>
      <c r="B1548" s="1" t="s">
        <v>17</v>
      </c>
      <c r="C1548" s="2">
        <v>42893.755393518521</v>
      </c>
      <c r="D1548" s="28">
        <v>42893</v>
      </c>
      <c r="E1548" s="28"/>
      <c r="F1548" s="5" t="s">
        <v>28</v>
      </c>
      <c r="G1548" s="1" t="s">
        <v>5856</v>
      </c>
      <c r="H1548" s="1" t="s">
        <v>447</v>
      </c>
      <c r="I1548" s="1" t="s">
        <v>5857</v>
      </c>
      <c r="J1548" s="39">
        <v>13.98</v>
      </c>
      <c r="K1548" s="1" t="s">
        <v>429</v>
      </c>
      <c r="L1548" s="1" t="s">
        <v>23</v>
      </c>
      <c r="M1548" s="1" t="s">
        <v>24</v>
      </c>
      <c r="N1548" s="1" t="s">
        <v>50</v>
      </c>
      <c r="O1548" s="1" t="s">
        <v>24</v>
      </c>
      <c r="P1548" s="7">
        <v>6</v>
      </c>
      <c r="Q1548" s="3" t="s">
        <v>119</v>
      </c>
      <c r="R1548" s="10">
        <v>2017</v>
      </c>
      <c r="W1548" t="str">
        <v>a070e8f0f3a26a42c6c333b6d3a04dd2</v>
      </c>
    </row>
    <row r="1549" spans="1:23" hidden="1" thickBot="1" x14ac:dyDescent="0.4">
      <c r="A1549" s="8" t="s">
        <v>5858</v>
      </c>
      <c r="B1549" s="1" t="s">
        <v>17</v>
      </c>
      <c r="C1549" s="2">
        <v>43046.952222222222</v>
      </c>
      <c r="D1549" s="28">
        <v>43046</v>
      </c>
      <c r="E1549" s="28"/>
      <c r="F1549" s="5" t="s">
        <v>28</v>
      </c>
      <c r="G1549" s="1" t="s">
        <v>1912</v>
      </c>
      <c r="H1549" s="1" t="s">
        <v>267</v>
      </c>
      <c r="I1549" s="1" t="s">
        <v>5859</v>
      </c>
      <c r="J1549" s="39">
        <v>89.99</v>
      </c>
      <c r="K1549" s="1" t="s">
        <v>32</v>
      </c>
      <c r="L1549" s="1" t="s">
        <v>23</v>
      </c>
      <c r="M1549" s="1" t="s">
        <v>24</v>
      </c>
      <c r="N1549" s="1" t="s">
        <v>270</v>
      </c>
      <c r="O1549" s="1" t="s">
        <v>24</v>
      </c>
      <c r="P1549" s="7">
        <v>11</v>
      </c>
      <c r="Q1549" s="3" t="s">
        <v>99</v>
      </c>
      <c r="R1549" s="10">
        <v>2017</v>
      </c>
      <c r="W1549" t="str">
        <v>dede3c730917196be4447afe5e985528</v>
      </c>
    </row>
    <row r="1550" spans="1:23" hidden="1" thickBot="1" x14ac:dyDescent="0.4">
      <c r="A1550" s="8" t="s">
        <v>5860</v>
      </c>
      <c r="B1550" s="1" t="s">
        <v>17</v>
      </c>
      <c r="C1550" s="2">
        <v>43130.59033564815</v>
      </c>
      <c r="D1550" s="28">
        <v>43130</v>
      </c>
      <c r="E1550" s="28"/>
      <c r="F1550" s="5" t="s">
        <v>71</v>
      </c>
      <c r="G1550" s="1" t="s">
        <v>5861</v>
      </c>
      <c r="H1550" s="1" t="s">
        <v>469</v>
      </c>
      <c r="I1550" s="1" t="s">
        <v>5862</v>
      </c>
      <c r="J1550" s="39">
        <v>19.5</v>
      </c>
      <c r="K1550" s="1" t="s">
        <v>75</v>
      </c>
      <c r="L1550" s="1" t="s">
        <v>23</v>
      </c>
      <c r="M1550" s="1" t="s">
        <v>24</v>
      </c>
      <c r="N1550" s="1" t="s">
        <v>77</v>
      </c>
      <c r="O1550" s="1" t="s">
        <v>78</v>
      </c>
      <c r="P1550" s="7">
        <v>1</v>
      </c>
      <c r="Q1550" s="3" t="s">
        <v>107</v>
      </c>
      <c r="R1550" s="10">
        <v>2018</v>
      </c>
      <c r="W1550" t="str">
        <v>163fcb371458c9705276afbd04c365ce</v>
      </c>
    </row>
    <row r="1551" spans="1:23" hidden="1" thickBot="1" x14ac:dyDescent="0.4">
      <c r="A1551" s="8" t="s">
        <v>5863</v>
      </c>
      <c r="B1551" s="1" t="s">
        <v>17</v>
      </c>
      <c r="C1551" s="2">
        <v>42892.763993055552</v>
      </c>
      <c r="D1551" s="28">
        <v>42892</v>
      </c>
      <c r="E1551" s="28"/>
      <c r="F1551" s="5" t="s">
        <v>28</v>
      </c>
      <c r="G1551" s="1" t="s">
        <v>5864</v>
      </c>
      <c r="H1551" s="1" t="s">
        <v>866</v>
      </c>
      <c r="I1551" s="1" t="s">
        <v>5865</v>
      </c>
      <c r="J1551" s="39">
        <v>41.99</v>
      </c>
      <c r="K1551" s="1" t="s">
        <v>41</v>
      </c>
      <c r="L1551" s="1" t="s">
        <v>23</v>
      </c>
      <c r="M1551" s="1" t="s">
        <v>24</v>
      </c>
      <c r="N1551" s="1" t="s">
        <v>91</v>
      </c>
      <c r="O1551" s="1" t="s">
        <v>24</v>
      </c>
      <c r="P1551" s="7">
        <v>6</v>
      </c>
      <c r="Q1551" s="3" t="s">
        <v>119</v>
      </c>
      <c r="R1551" s="10">
        <v>2017</v>
      </c>
      <c r="W1551" t="str">
        <v>816d5d441d23818493578fb1db0a22ad</v>
      </c>
    </row>
    <row r="1552" spans="1:23" hidden="1" thickBot="1" x14ac:dyDescent="0.4">
      <c r="A1552" s="8" t="s">
        <v>5866</v>
      </c>
      <c r="B1552" s="1" t="s">
        <v>17</v>
      </c>
      <c r="C1552" s="2">
        <v>43129.602523148147</v>
      </c>
      <c r="D1552" s="28">
        <v>43129</v>
      </c>
      <c r="E1552" s="28"/>
      <c r="F1552" s="5" t="s">
        <v>28</v>
      </c>
      <c r="G1552" s="1" t="s">
        <v>5867</v>
      </c>
      <c r="H1552" s="1" t="s">
        <v>661</v>
      </c>
      <c r="I1552" s="1" t="s">
        <v>5868</v>
      </c>
      <c r="J1552" s="39">
        <v>18.899999999999999</v>
      </c>
      <c r="K1552" s="1" t="s">
        <v>104</v>
      </c>
      <c r="L1552" s="1" t="s">
        <v>5869</v>
      </c>
      <c r="M1552" s="1" t="s">
        <v>78</v>
      </c>
      <c r="N1552" s="1" t="s">
        <v>77</v>
      </c>
      <c r="O1552" s="1" t="s">
        <v>78</v>
      </c>
      <c r="P1552" s="7">
        <v>1</v>
      </c>
      <c r="Q1552" s="3" t="s">
        <v>107</v>
      </c>
      <c r="R1552" s="10">
        <v>2018</v>
      </c>
      <c r="W1552" t="str">
        <v>fdb034f444a32838124d8907e443d249</v>
      </c>
    </row>
    <row r="1553" spans="1:23" hidden="1" thickBot="1" x14ac:dyDescent="0.4">
      <c r="A1553" s="8" t="s">
        <v>5870</v>
      </c>
      <c r="B1553" s="1" t="s">
        <v>17</v>
      </c>
      <c r="C1553" s="2">
        <v>43328.748124999998</v>
      </c>
      <c r="D1553" s="28">
        <v>43328</v>
      </c>
      <c r="E1553" s="28"/>
      <c r="F1553" s="5" t="s">
        <v>28</v>
      </c>
      <c r="G1553" s="1" t="s">
        <v>5871</v>
      </c>
      <c r="H1553" s="1" t="s">
        <v>2508</v>
      </c>
      <c r="I1553" s="1" t="s">
        <v>5872</v>
      </c>
      <c r="J1553" s="39">
        <v>359</v>
      </c>
      <c r="K1553" s="1" t="s">
        <v>124</v>
      </c>
      <c r="L1553" s="1" t="s">
        <v>34</v>
      </c>
      <c r="M1553" s="1" t="s">
        <v>35</v>
      </c>
      <c r="N1553" s="1" t="s">
        <v>50</v>
      </c>
      <c r="O1553" s="1" t="s">
        <v>24</v>
      </c>
      <c r="P1553" s="7">
        <v>8</v>
      </c>
      <c r="Q1553" s="3" t="s">
        <v>234</v>
      </c>
      <c r="R1553" s="10">
        <v>2018</v>
      </c>
      <c r="W1553" t="str">
        <v>358f7c2eece902dd795421e4937f0142</v>
      </c>
    </row>
    <row r="1554" spans="1:23" hidden="1" thickBot="1" x14ac:dyDescent="0.4">
      <c r="A1554" s="8" t="s">
        <v>5873</v>
      </c>
      <c r="B1554" s="1" t="s">
        <v>17</v>
      </c>
      <c r="C1554" s="2">
        <v>42936.500254629631</v>
      </c>
      <c r="D1554" s="28">
        <v>42936</v>
      </c>
      <c r="E1554" s="28"/>
      <c r="F1554" s="5" t="s">
        <v>28</v>
      </c>
      <c r="G1554" s="1" t="s">
        <v>5874</v>
      </c>
      <c r="H1554" s="1" t="s">
        <v>3982</v>
      </c>
      <c r="I1554" s="1" t="s">
        <v>5875</v>
      </c>
      <c r="J1554" s="39">
        <v>10</v>
      </c>
      <c r="K1554" s="1" t="s">
        <v>975</v>
      </c>
      <c r="L1554" s="1" t="s">
        <v>34</v>
      </c>
      <c r="M1554" s="1" t="s">
        <v>35</v>
      </c>
      <c r="N1554" s="1" t="s">
        <v>3984</v>
      </c>
      <c r="O1554" s="1" t="s">
        <v>24</v>
      </c>
      <c r="P1554" s="7">
        <v>7</v>
      </c>
      <c r="Q1554" s="3" t="s">
        <v>64</v>
      </c>
      <c r="R1554" s="10">
        <v>2017</v>
      </c>
      <c r="W1554" t="str">
        <v>d17ebef6117650c283479ff4dca49c6f</v>
      </c>
    </row>
    <row r="1555" spans="1:23" hidden="1" thickBot="1" x14ac:dyDescent="0.4">
      <c r="A1555" s="8" t="s">
        <v>5876</v>
      </c>
      <c r="B1555" s="1" t="s">
        <v>17</v>
      </c>
      <c r="C1555" s="2">
        <v>43108.863136574073</v>
      </c>
      <c r="D1555" s="28">
        <v>43108</v>
      </c>
      <c r="E1555" s="28"/>
      <c r="F1555" s="5" t="s">
        <v>28</v>
      </c>
      <c r="G1555" s="1" t="s">
        <v>5877</v>
      </c>
      <c r="H1555" s="1" t="s">
        <v>1642</v>
      </c>
      <c r="I1555" s="1" t="s">
        <v>5878</v>
      </c>
      <c r="J1555" s="39">
        <v>99.9</v>
      </c>
      <c r="K1555" s="1" t="s">
        <v>222</v>
      </c>
      <c r="L1555" s="1" t="s">
        <v>5879</v>
      </c>
      <c r="M1555" s="1" t="s">
        <v>24</v>
      </c>
      <c r="N1555" s="1" t="s">
        <v>50</v>
      </c>
      <c r="O1555" s="1" t="s">
        <v>24</v>
      </c>
      <c r="P1555" s="7">
        <v>1</v>
      </c>
      <c r="Q1555" s="3" t="s">
        <v>107</v>
      </c>
      <c r="R1555" s="10">
        <v>2018</v>
      </c>
      <c r="W1555" t="str">
        <v>3dd70a36f5f41e56af19f4948fdc0745</v>
      </c>
    </row>
    <row r="1556" spans="1:23" hidden="1" thickBot="1" x14ac:dyDescent="0.4">
      <c r="A1556" s="8" t="s">
        <v>5880</v>
      </c>
      <c r="B1556" s="1" t="s">
        <v>17</v>
      </c>
      <c r="C1556" s="2">
        <v>43281.463819444441</v>
      </c>
      <c r="D1556" s="28">
        <v>43281</v>
      </c>
      <c r="E1556" s="28"/>
      <c r="F1556" s="5" t="s">
        <v>28</v>
      </c>
      <c r="G1556" s="1" t="s">
        <v>5881</v>
      </c>
      <c r="H1556" s="1" t="s">
        <v>1599</v>
      </c>
      <c r="I1556" s="1" t="s">
        <v>5882</v>
      </c>
      <c r="J1556" s="39">
        <v>83.99</v>
      </c>
      <c r="K1556" s="1" t="s">
        <v>96</v>
      </c>
      <c r="L1556" s="1" t="s">
        <v>118</v>
      </c>
      <c r="M1556" s="1" t="s">
        <v>24</v>
      </c>
      <c r="N1556" s="1" t="s">
        <v>939</v>
      </c>
      <c r="O1556" s="1" t="s">
        <v>24</v>
      </c>
      <c r="P1556" s="7">
        <v>6</v>
      </c>
      <c r="Q1556" s="3" t="s">
        <v>57</v>
      </c>
      <c r="R1556" s="10">
        <v>2018</v>
      </c>
      <c r="W1556" t="str">
        <v>cbc7b0f111cacfc370868186ac364edb</v>
      </c>
    </row>
    <row r="1557" spans="1:23" hidden="1" thickBot="1" x14ac:dyDescent="0.4">
      <c r="A1557" s="8" t="s">
        <v>5883</v>
      </c>
      <c r="B1557" s="1" t="s">
        <v>17</v>
      </c>
      <c r="C1557" s="2">
        <v>43019.795474537037</v>
      </c>
      <c r="D1557" s="28">
        <v>43019</v>
      </c>
      <c r="E1557" s="28"/>
      <c r="F1557" s="5" t="s">
        <v>28</v>
      </c>
      <c r="G1557" s="1" t="s">
        <v>5884</v>
      </c>
      <c r="H1557" s="1" t="s">
        <v>338</v>
      </c>
      <c r="I1557" s="1" t="s">
        <v>5885</v>
      </c>
      <c r="J1557" s="39">
        <v>39</v>
      </c>
      <c r="K1557" s="1" t="s">
        <v>124</v>
      </c>
      <c r="L1557" s="1" t="s">
        <v>775</v>
      </c>
      <c r="M1557" s="1" t="s">
        <v>35</v>
      </c>
      <c r="N1557" s="1" t="s">
        <v>50</v>
      </c>
      <c r="O1557" s="1" t="s">
        <v>24</v>
      </c>
      <c r="P1557" s="7">
        <v>10</v>
      </c>
      <c r="Q1557" s="3" t="s">
        <v>366</v>
      </c>
      <c r="R1557" s="10">
        <v>2017</v>
      </c>
      <c r="W1557" t="str">
        <v>4b87f012cca8b66163cea1b82d4afc2b</v>
      </c>
    </row>
    <row r="1558" spans="1:23" hidden="1" thickBot="1" x14ac:dyDescent="0.4">
      <c r="A1558" s="8" t="s">
        <v>5886</v>
      </c>
      <c r="B1558" s="1" t="s">
        <v>17</v>
      </c>
      <c r="C1558" s="2">
        <v>42774.904409722221</v>
      </c>
      <c r="D1558" s="28">
        <v>42774</v>
      </c>
      <c r="E1558" s="28"/>
      <c r="F1558" s="5" t="s">
        <v>28</v>
      </c>
      <c r="G1558" s="1" t="s">
        <v>5887</v>
      </c>
      <c r="H1558" s="1" t="s">
        <v>358</v>
      </c>
      <c r="I1558" s="1" t="s">
        <v>5888</v>
      </c>
      <c r="J1558" s="39">
        <v>54.9</v>
      </c>
      <c r="K1558" s="1" t="s">
        <v>360</v>
      </c>
      <c r="L1558" s="1" t="s">
        <v>23</v>
      </c>
      <c r="M1558" s="1" t="s">
        <v>24</v>
      </c>
      <c r="N1558" s="1" t="s">
        <v>97</v>
      </c>
      <c r="O1558" s="1" t="s">
        <v>85</v>
      </c>
      <c r="P1558" s="7">
        <v>2</v>
      </c>
      <c r="Q1558" s="3" t="s">
        <v>271</v>
      </c>
      <c r="R1558" s="10">
        <v>2017</v>
      </c>
      <c r="W1558" t="str">
        <v>1973095f2596945f9dcc773608d8cad2</v>
      </c>
    </row>
    <row r="1559" spans="1:23" hidden="1" thickBot="1" x14ac:dyDescent="0.4">
      <c r="A1559" s="8" t="s">
        <v>1844</v>
      </c>
      <c r="B1559" s="1" t="s">
        <v>17</v>
      </c>
      <c r="C1559" s="2">
        <v>43332.983148148145</v>
      </c>
      <c r="D1559" s="28">
        <v>43332</v>
      </c>
      <c r="E1559" s="28"/>
      <c r="F1559" s="5" t="s">
        <v>594</v>
      </c>
      <c r="G1559" s="1" t="s">
        <v>5889</v>
      </c>
      <c r="H1559" s="1" t="s">
        <v>5890</v>
      </c>
      <c r="I1559" s="1" t="s">
        <v>1847</v>
      </c>
      <c r="J1559" s="39">
        <v>17.899999999999999</v>
      </c>
      <c r="K1559" s="1" t="s">
        <v>22</v>
      </c>
      <c r="L1559" s="1" t="s">
        <v>733</v>
      </c>
      <c r="M1559" s="1" t="s">
        <v>24</v>
      </c>
      <c r="N1559" s="1" t="s">
        <v>98</v>
      </c>
      <c r="O1559" s="1" t="s">
        <v>24</v>
      </c>
      <c r="P1559" s="7">
        <v>8</v>
      </c>
      <c r="Q1559" s="3" t="s">
        <v>234</v>
      </c>
      <c r="R1559" s="10">
        <v>2018</v>
      </c>
      <c r="W1559" t="str">
        <v>bcf2e0138ecf66a8688ab369b802d57a</v>
      </c>
    </row>
    <row r="1560" spans="1:23" hidden="1" thickBot="1" x14ac:dyDescent="0.4">
      <c r="A1560" s="8" t="s">
        <v>5891</v>
      </c>
      <c r="B1560" s="1" t="s">
        <v>17</v>
      </c>
      <c r="C1560" s="2">
        <v>42997.043564814812</v>
      </c>
      <c r="D1560" s="28">
        <v>42997</v>
      </c>
      <c r="E1560" s="28"/>
      <c r="F1560" s="5" t="s">
        <v>28</v>
      </c>
      <c r="G1560" s="1" t="s">
        <v>5892</v>
      </c>
      <c r="H1560" s="1" t="s">
        <v>769</v>
      </c>
      <c r="I1560" s="1" t="s">
        <v>5893</v>
      </c>
      <c r="J1560" s="39">
        <v>80</v>
      </c>
      <c r="K1560" s="1" t="s">
        <v>41</v>
      </c>
      <c r="L1560" s="1" t="s">
        <v>1532</v>
      </c>
      <c r="M1560" s="1" t="s">
        <v>24</v>
      </c>
      <c r="N1560" s="1" t="s">
        <v>50</v>
      </c>
      <c r="O1560" s="1" t="s">
        <v>24</v>
      </c>
      <c r="P1560" s="7">
        <v>9</v>
      </c>
      <c r="Q1560" s="3" t="s">
        <v>148</v>
      </c>
      <c r="R1560" s="10">
        <v>2017</v>
      </c>
      <c r="W1560" t="str">
        <v>76dfdc67dd1cc3e3a74027dbee5d9cd8</v>
      </c>
    </row>
    <row r="1561" spans="1:23" hidden="1" thickBot="1" x14ac:dyDescent="0.4">
      <c r="A1561" s="8" t="s">
        <v>5894</v>
      </c>
      <c r="B1561" s="1" t="s">
        <v>17</v>
      </c>
      <c r="C1561" s="2">
        <v>43235.604629629626</v>
      </c>
      <c r="D1561" s="28">
        <v>43235</v>
      </c>
      <c r="E1561" s="28"/>
      <c r="F1561" s="5" t="s">
        <v>28</v>
      </c>
      <c r="G1561" s="1" t="s">
        <v>2918</v>
      </c>
      <c r="H1561" s="1" t="s">
        <v>1317</v>
      </c>
      <c r="I1561" s="1" t="s">
        <v>5895</v>
      </c>
      <c r="J1561" s="39">
        <v>13.65</v>
      </c>
      <c r="K1561" s="1" t="s">
        <v>104</v>
      </c>
      <c r="L1561" s="1" t="s">
        <v>1292</v>
      </c>
      <c r="M1561" s="1" t="s">
        <v>920</v>
      </c>
      <c r="N1561" s="1" t="s">
        <v>50</v>
      </c>
      <c r="O1561" s="1" t="s">
        <v>24</v>
      </c>
      <c r="P1561" s="7">
        <v>5</v>
      </c>
      <c r="Q1561" s="3" t="s">
        <v>26</v>
      </c>
      <c r="R1561" s="10">
        <v>2018</v>
      </c>
      <c r="W1561" t="str">
        <v>c7792e68d2b059a30e1393cf164f9adf</v>
      </c>
    </row>
    <row r="1562" spans="1:23" hidden="1" thickBot="1" x14ac:dyDescent="0.4">
      <c r="A1562" s="8" t="s">
        <v>5896</v>
      </c>
      <c r="B1562" s="1" t="s">
        <v>17</v>
      </c>
      <c r="C1562" s="2">
        <v>43071.785115740742</v>
      </c>
      <c r="D1562" s="28">
        <v>43071</v>
      </c>
      <c r="E1562" s="28"/>
      <c r="F1562" s="5" t="s">
        <v>28</v>
      </c>
      <c r="G1562" s="1" t="s">
        <v>5897</v>
      </c>
      <c r="H1562" s="1" t="s">
        <v>5354</v>
      </c>
      <c r="I1562" s="1" t="s">
        <v>5898</v>
      </c>
      <c r="J1562" s="39">
        <v>64.989999999999995</v>
      </c>
      <c r="K1562" s="1" t="s">
        <v>249</v>
      </c>
      <c r="L1562" s="1" t="s">
        <v>5899</v>
      </c>
      <c r="M1562" s="1" t="s">
        <v>35</v>
      </c>
      <c r="N1562" s="1" t="s">
        <v>50</v>
      </c>
      <c r="O1562" s="1" t="s">
        <v>24</v>
      </c>
      <c r="P1562" s="7">
        <v>12</v>
      </c>
      <c r="Q1562" s="3" t="s">
        <v>138</v>
      </c>
      <c r="R1562" s="10">
        <v>2017</v>
      </c>
      <c r="W1562" t="str">
        <v>fee8776149b7a035c6cd262ac33d4bd6</v>
      </c>
    </row>
    <row r="1563" spans="1:23" hidden="1" thickBot="1" x14ac:dyDescent="0.4">
      <c r="A1563" s="8" t="s">
        <v>5900</v>
      </c>
      <c r="B1563" s="1" t="s">
        <v>17</v>
      </c>
      <c r="C1563" s="2">
        <v>42875.583414351851</v>
      </c>
      <c r="D1563" s="28">
        <v>42875</v>
      </c>
      <c r="E1563" s="28"/>
      <c r="F1563" s="5" t="s">
        <v>28</v>
      </c>
      <c r="G1563" s="1" t="s">
        <v>5901</v>
      </c>
      <c r="H1563" s="1" t="s">
        <v>5902</v>
      </c>
      <c r="I1563" s="1" t="s">
        <v>5903</v>
      </c>
      <c r="J1563" s="39">
        <v>34.9</v>
      </c>
      <c r="K1563" s="1" t="s">
        <v>55</v>
      </c>
      <c r="L1563" s="1" t="s">
        <v>4631</v>
      </c>
      <c r="M1563" s="1" t="s">
        <v>85</v>
      </c>
      <c r="N1563" s="1" t="s">
        <v>50</v>
      </c>
      <c r="O1563" s="1" t="s">
        <v>24</v>
      </c>
      <c r="P1563" s="7">
        <v>5</v>
      </c>
      <c r="Q1563" s="3" t="s">
        <v>185</v>
      </c>
      <c r="R1563" s="10">
        <v>2017</v>
      </c>
      <c r="W1563" t="str">
        <v>076291ccc60bbd19ff77babbb78324d5</v>
      </c>
    </row>
    <row r="1564" spans="1:23" hidden="1" thickBot="1" x14ac:dyDescent="0.4">
      <c r="A1564" s="8" t="s">
        <v>5904</v>
      </c>
      <c r="B1564" s="1" t="s">
        <v>17</v>
      </c>
      <c r="C1564" s="2">
        <v>43327.743877314817</v>
      </c>
      <c r="D1564" s="28">
        <v>43327</v>
      </c>
      <c r="E1564" s="28"/>
      <c r="F1564" s="5" t="s">
        <v>28</v>
      </c>
      <c r="G1564" s="1" t="s">
        <v>5905</v>
      </c>
      <c r="H1564" s="1" t="s">
        <v>1255</v>
      </c>
      <c r="I1564" s="1" t="s">
        <v>5906</v>
      </c>
      <c r="J1564" s="39">
        <v>232.9</v>
      </c>
      <c r="K1564" s="1" t="s">
        <v>299</v>
      </c>
      <c r="L1564" s="1" t="s">
        <v>23</v>
      </c>
      <c r="M1564" s="1" t="s">
        <v>24</v>
      </c>
      <c r="N1564" s="1" t="s">
        <v>1257</v>
      </c>
      <c r="O1564" s="1" t="s">
        <v>24</v>
      </c>
      <c r="P1564" s="7">
        <v>8</v>
      </c>
      <c r="Q1564" s="3" t="s">
        <v>234</v>
      </c>
      <c r="R1564" s="10">
        <v>2018</v>
      </c>
      <c r="W1564" t="str">
        <v>2aff111da5413ddf7c6ab3717f366c06</v>
      </c>
    </row>
    <row r="1565" spans="1:23" hidden="1" thickBot="1" x14ac:dyDescent="0.4">
      <c r="A1565" s="8" t="s">
        <v>5907</v>
      </c>
      <c r="B1565" s="1" t="s">
        <v>17</v>
      </c>
      <c r="C1565" s="2">
        <v>43190.57571759259</v>
      </c>
      <c r="D1565" s="28">
        <v>43190</v>
      </c>
      <c r="E1565" s="28"/>
      <c r="F1565" s="5" t="s">
        <v>28</v>
      </c>
      <c r="G1565" s="1" t="s">
        <v>5908</v>
      </c>
      <c r="H1565" s="1" t="s">
        <v>53</v>
      </c>
      <c r="I1565" s="1" t="s">
        <v>5909</v>
      </c>
      <c r="J1565" s="39">
        <v>78</v>
      </c>
      <c r="K1565" s="1" t="s">
        <v>153</v>
      </c>
      <c r="L1565" s="1" t="s">
        <v>624</v>
      </c>
      <c r="M1565" s="1" t="s">
        <v>488</v>
      </c>
      <c r="N1565" s="1" t="s">
        <v>50</v>
      </c>
      <c r="O1565" s="1" t="s">
        <v>24</v>
      </c>
      <c r="P1565" s="7">
        <v>3</v>
      </c>
      <c r="Q1565" s="3" t="s">
        <v>200</v>
      </c>
      <c r="R1565" s="10">
        <v>2018</v>
      </c>
      <c r="W1565" t="str">
        <v>462d8e94b8f783ee75c23cbcef73748d</v>
      </c>
    </row>
    <row r="1566" spans="1:23" hidden="1" thickBot="1" x14ac:dyDescent="0.4">
      <c r="A1566" s="8" t="s">
        <v>5910</v>
      </c>
      <c r="B1566" s="1" t="s">
        <v>17</v>
      </c>
      <c r="C1566" s="2">
        <v>43186.522407407407</v>
      </c>
      <c r="D1566" s="28">
        <v>43186</v>
      </c>
      <c r="E1566" s="28"/>
      <c r="F1566" s="5" t="s">
        <v>28</v>
      </c>
      <c r="G1566" s="1" t="s">
        <v>5911</v>
      </c>
      <c r="H1566" s="1" t="s">
        <v>2413</v>
      </c>
      <c r="I1566" s="1" t="s">
        <v>5912</v>
      </c>
      <c r="J1566" s="39">
        <v>69.900000000000006</v>
      </c>
      <c r="K1566" s="1" t="s">
        <v>75</v>
      </c>
      <c r="L1566" s="1" t="s">
        <v>5913</v>
      </c>
      <c r="M1566" s="1" t="s">
        <v>24</v>
      </c>
      <c r="N1566" s="1" t="s">
        <v>286</v>
      </c>
      <c r="O1566" s="1" t="s">
        <v>287</v>
      </c>
      <c r="P1566" s="7">
        <v>3</v>
      </c>
      <c r="Q1566" s="3" t="s">
        <v>200</v>
      </c>
      <c r="R1566" s="10">
        <v>2018</v>
      </c>
      <c r="W1566" t="str">
        <v>d464194574b82162a5a34d39082fb826</v>
      </c>
    </row>
    <row r="1567" spans="1:23" hidden="1" thickBot="1" x14ac:dyDescent="0.4">
      <c r="A1567" s="8" t="s">
        <v>5914</v>
      </c>
      <c r="B1567" s="1" t="s">
        <v>17</v>
      </c>
      <c r="C1567" s="2">
        <v>43036.812106481484</v>
      </c>
      <c r="D1567" s="28">
        <v>43036</v>
      </c>
      <c r="E1567" s="28"/>
      <c r="F1567" s="5" t="s">
        <v>28</v>
      </c>
      <c r="G1567" s="1" t="s">
        <v>5915</v>
      </c>
      <c r="H1567" s="1" t="s">
        <v>1300</v>
      </c>
      <c r="I1567" s="1" t="s">
        <v>5916</v>
      </c>
      <c r="J1567" s="39">
        <v>21.99</v>
      </c>
      <c r="K1567" s="1" t="s">
        <v>429</v>
      </c>
      <c r="L1567" s="1" t="s">
        <v>23</v>
      </c>
      <c r="M1567" s="1" t="s">
        <v>24</v>
      </c>
      <c r="N1567" s="1" t="s">
        <v>50</v>
      </c>
      <c r="O1567" s="1" t="s">
        <v>24</v>
      </c>
      <c r="P1567" s="7">
        <v>10</v>
      </c>
      <c r="Q1567" s="3" t="s">
        <v>366</v>
      </c>
      <c r="R1567" s="10">
        <v>2017</v>
      </c>
      <c r="W1567" t="str">
        <v>5a1e68cff39cc1d5fd759db90a366caa</v>
      </c>
    </row>
    <row r="1568" spans="1:23" hidden="1" thickBot="1" x14ac:dyDescent="0.4">
      <c r="A1568" s="8" t="s">
        <v>5917</v>
      </c>
      <c r="B1568" s="1" t="s">
        <v>17</v>
      </c>
      <c r="C1568" s="2">
        <v>42996.949872685182</v>
      </c>
      <c r="D1568" s="28">
        <v>42996</v>
      </c>
      <c r="E1568" s="28"/>
      <c r="F1568" s="5" t="s">
        <v>28</v>
      </c>
      <c r="G1568" s="1" t="s">
        <v>5918</v>
      </c>
      <c r="H1568" s="1" t="s">
        <v>2446</v>
      </c>
      <c r="I1568" s="1" t="s">
        <v>5919</v>
      </c>
      <c r="J1568" s="39">
        <v>34.99</v>
      </c>
      <c r="K1568" s="1" t="s">
        <v>32</v>
      </c>
      <c r="L1568" s="1" t="s">
        <v>1893</v>
      </c>
      <c r="M1568" s="1" t="s">
        <v>35</v>
      </c>
      <c r="N1568" s="1" t="s">
        <v>2448</v>
      </c>
      <c r="O1568" s="1" t="s">
        <v>24</v>
      </c>
      <c r="P1568" s="7">
        <v>9</v>
      </c>
      <c r="Q1568" s="3" t="s">
        <v>148</v>
      </c>
      <c r="R1568" s="10">
        <v>2017</v>
      </c>
      <c r="W1568" t="str">
        <v>f3d6f3b9a369c62beee0dcee5584f442</v>
      </c>
    </row>
    <row r="1569" spans="1:23" hidden="1" thickBot="1" x14ac:dyDescent="0.4">
      <c r="A1569" s="8" t="s">
        <v>5920</v>
      </c>
      <c r="B1569" s="1" t="s">
        <v>17</v>
      </c>
      <c r="C1569" s="2">
        <v>43081.915254629632</v>
      </c>
      <c r="D1569" s="28">
        <v>43081</v>
      </c>
      <c r="E1569" s="28"/>
      <c r="F1569" s="5" t="s">
        <v>28</v>
      </c>
      <c r="G1569" s="1" t="s">
        <v>3420</v>
      </c>
      <c r="H1569" s="1" t="s">
        <v>2568</v>
      </c>
      <c r="I1569" s="1" t="s">
        <v>5921</v>
      </c>
      <c r="J1569" s="39">
        <v>88</v>
      </c>
      <c r="K1569" s="1" t="s">
        <v>32</v>
      </c>
      <c r="L1569" s="1" t="s">
        <v>1191</v>
      </c>
      <c r="M1569" s="1" t="s">
        <v>35</v>
      </c>
      <c r="N1569" s="1" t="s">
        <v>50</v>
      </c>
      <c r="O1569" s="1" t="s">
        <v>24</v>
      </c>
      <c r="P1569" s="7">
        <v>12</v>
      </c>
      <c r="Q1569" s="3" t="s">
        <v>138</v>
      </c>
      <c r="R1569" s="10">
        <v>2017</v>
      </c>
      <c r="W1569" t="str">
        <v>3955a17bc8a7cef95b535fb96e2abac0</v>
      </c>
    </row>
    <row r="1570" spans="1:23" hidden="1" thickBot="1" x14ac:dyDescent="0.4">
      <c r="A1570" s="8" t="s">
        <v>5922</v>
      </c>
      <c r="B1570" s="1" t="s">
        <v>17</v>
      </c>
      <c r="C1570" s="2">
        <v>43014.560208333336</v>
      </c>
      <c r="D1570" s="28">
        <v>43014</v>
      </c>
      <c r="E1570" s="28"/>
      <c r="F1570" s="5" t="s">
        <v>28</v>
      </c>
      <c r="G1570" s="1" t="s">
        <v>5923</v>
      </c>
      <c r="H1570" s="1" t="s">
        <v>1654</v>
      </c>
      <c r="I1570" s="1" t="s">
        <v>5924</v>
      </c>
      <c r="J1570" s="39">
        <v>75</v>
      </c>
      <c r="K1570" s="1" t="s">
        <v>96</v>
      </c>
      <c r="L1570" s="1" t="s">
        <v>5925</v>
      </c>
      <c r="M1570" s="1" t="s">
        <v>85</v>
      </c>
      <c r="N1570" s="1" t="s">
        <v>199</v>
      </c>
      <c r="O1570" s="1" t="s">
        <v>24</v>
      </c>
      <c r="P1570" s="7">
        <v>10</v>
      </c>
      <c r="Q1570" s="3" t="s">
        <v>366</v>
      </c>
      <c r="R1570" s="10">
        <v>2017</v>
      </c>
      <c r="W1570" t="str">
        <v>c1872cd219ab83c3a9a63cdc2f75a518</v>
      </c>
    </row>
    <row r="1571" spans="1:23" hidden="1" thickBot="1" x14ac:dyDescent="0.4">
      <c r="A1571" s="8" t="s">
        <v>5926</v>
      </c>
      <c r="B1571" s="1" t="s">
        <v>17</v>
      </c>
      <c r="C1571" s="2">
        <v>43304.611087962963</v>
      </c>
      <c r="D1571" s="28">
        <v>43304</v>
      </c>
      <c r="E1571" s="28"/>
      <c r="F1571" s="5" t="s">
        <v>28</v>
      </c>
      <c r="G1571" s="1" t="s">
        <v>5927</v>
      </c>
      <c r="H1571" s="1" t="s">
        <v>5928</v>
      </c>
      <c r="I1571" s="1" t="s">
        <v>5929</v>
      </c>
      <c r="J1571" s="39">
        <v>42</v>
      </c>
      <c r="K1571" s="1" t="s">
        <v>22</v>
      </c>
      <c r="L1571" s="1" t="s">
        <v>1451</v>
      </c>
      <c r="M1571" s="1" t="s">
        <v>859</v>
      </c>
      <c r="N1571" s="1" t="s">
        <v>50</v>
      </c>
      <c r="O1571" s="1" t="s">
        <v>24</v>
      </c>
      <c r="P1571" s="7">
        <v>7</v>
      </c>
      <c r="Q1571" s="3" t="s">
        <v>133</v>
      </c>
      <c r="R1571" s="10">
        <v>2018</v>
      </c>
      <c r="W1571" t="str">
        <v>4aa9da5533740e416c8a3ccb338e5c49</v>
      </c>
    </row>
    <row r="1572" spans="1:23" hidden="1" thickBot="1" x14ac:dyDescent="0.4">
      <c r="A1572" s="8" t="s">
        <v>5930</v>
      </c>
      <c r="B1572" s="1" t="s">
        <v>17</v>
      </c>
      <c r="C1572" s="2">
        <v>43080.89471064815</v>
      </c>
      <c r="D1572" s="28">
        <v>43080</v>
      </c>
      <c r="E1572" s="28"/>
      <c r="F1572" s="5" t="s">
        <v>28</v>
      </c>
      <c r="G1572" s="1" t="s">
        <v>5931</v>
      </c>
      <c r="H1572" s="1" t="s">
        <v>3816</v>
      </c>
      <c r="I1572" s="1" t="s">
        <v>5932</v>
      </c>
      <c r="J1572" s="39">
        <v>19.899999999999999</v>
      </c>
      <c r="K1572" s="1" t="s">
        <v>227</v>
      </c>
      <c r="L1572" s="1" t="s">
        <v>286</v>
      </c>
      <c r="M1572" s="1" t="s">
        <v>287</v>
      </c>
      <c r="N1572" s="1" t="s">
        <v>3818</v>
      </c>
      <c r="O1572" s="1" t="s">
        <v>24</v>
      </c>
      <c r="P1572" s="7">
        <v>12</v>
      </c>
      <c r="Q1572" s="3" t="s">
        <v>138</v>
      </c>
      <c r="R1572" s="10">
        <v>2017</v>
      </c>
      <c r="W1572" t="str">
        <v>7bd508c317f2ae222131716385444119</v>
      </c>
    </row>
    <row r="1573" spans="1:23" hidden="1" thickBot="1" x14ac:dyDescent="0.4">
      <c r="A1573" s="8" t="s">
        <v>5933</v>
      </c>
      <c r="B1573" s="1" t="s">
        <v>17</v>
      </c>
      <c r="C1573" s="2">
        <v>43106.152465277781</v>
      </c>
      <c r="D1573" s="28">
        <v>43106</v>
      </c>
      <c r="E1573" s="28"/>
      <c r="F1573" s="5" t="s">
        <v>71</v>
      </c>
      <c r="G1573" s="1" t="s">
        <v>2483</v>
      </c>
      <c r="H1573" s="1" t="s">
        <v>2484</v>
      </c>
      <c r="I1573" s="1" t="s">
        <v>5934</v>
      </c>
      <c r="J1573" s="39">
        <v>45.9</v>
      </c>
      <c r="K1573" s="1" t="s">
        <v>41</v>
      </c>
      <c r="L1573" s="1" t="s">
        <v>97</v>
      </c>
      <c r="M1573" s="1" t="s">
        <v>85</v>
      </c>
      <c r="N1573" s="1" t="s">
        <v>50</v>
      </c>
      <c r="O1573" s="1" t="s">
        <v>24</v>
      </c>
      <c r="P1573" s="7">
        <v>1</v>
      </c>
      <c r="Q1573" s="3" t="s">
        <v>107</v>
      </c>
      <c r="R1573" s="10">
        <v>2018</v>
      </c>
      <c r="W1573" t="str">
        <v>ef45f5b9b9146357bf702bb363b16899</v>
      </c>
    </row>
    <row r="1574" spans="1:23" hidden="1" thickBot="1" x14ac:dyDescent="0.4">
      <c r="A1574" s="8" t="s">
        <v>5935</v>
      </c>
      <c r="B1574" s="1" t="s">
        <v>17</v>
      </c>
      <c r="C1574" s="2">
        <v>42834.830972222226</v>
      </c>
      <c r="D1574" s="28">
        <v>42834</v>
      </c>
      <c r="E1574" s="28"/>
      <c r="F1574" s="5" t="s">
        <v>28</v>
      </c>
      <c r="G1574" s="1" t="s">
        <v>5936</v>
      </c>
      <c r="H1574" s="1" t="s">
        <v>5354</v>
      </c>
      <c r="I1574" s="1" t="s">
        <v>5937</v>
      </c>
      <c r="J1574" s="39">
        <v>39.99</v>
      </c>
      <c r="K1574" s="1" t="s">
        <v>83</v>
      </c>
      <c r="L1574" s="1" t="s">
        <v>5938</v>
      </c>
      <c r="M1574" s="1" t="s">
        <v>78</v>
      </c>
      <c r="N1574" s="1" t="s">
        <v>50</v>
      </c>
      <c r="O1574" s="1" t="s">
        <v>24</v>
      </c>
      <c r="P1574" s="7">
        <v>4</v>
      </c>
      <c r="Q1574" s="3" t="s">
        <v>377</v>
      </c>
      <c r="R1574" s="10">
        <v>2017</v>
      </c>
      <c r="W1574" t="str">
        <v>989d4dc670329cd432f4345b25194cb9</v>
      </c>
    </row>
    <row r="1575" spans="1:23" hidden="1" thickBot="1" x14ac:dyDescent="0.4">
      <c r="A1575" s="8" t="s">
        <v>5939</v>
      </c>
      <c r="B1575" s="1" t="s">
        <v>17</v>
      </c>
      <c r="C1575" s="2">
        <v>43165.624027777776</v>
      </c>
      <c r="D1575" s="28">
        <v>43165</v>
      </c>
      <c r="E1575" s="28"/>
      <c r="F1575" s="5" t="s">
        <v>28</v>
      </c>
      <c r="G1575" s="1" t="s">
        <v>5940</v>
      </c>
      <c r="H1575" s="1" t="s">
        <v>188</v>
      </c>
      <c r="I1575" s="1" t="s">
        <v>5941</v>
      </c>
      <c r="J1575" s="39">
        <v>45.95</v>
      </c>
      <c r="K1575" s="1" t="s">
        <v>41</v>
      </c>
      <c r="L1575" s="1" t="s">
        <v>23</v>
      </c>
      <c r="M1575" s="1" t="s">
        <v>24</v>
      </c>
      <c r="N1575" s="1" t="s">
        <v>91</v>
      </c>
      <c r="O1575" s="1" t="s">
        <v>24</v>
      </c>
      <c r="P1575" s="7">
        <v>3</v>
      </c>
      <c r="Q1575" s="3" t="s">
        <v>200</v>
      </c>
      <c r="R1575" s="10">
        <v>2018</v>
      </c>
      <c r="W1575" t="str">
        <v>dc29ff8af44169bdd140d5e40575da43</v>
      </c>
    </row>
    <row r="1576" spans="1:23" hidden="1" thickBot="1" x14ac:dyDescent="0.4">
      <c r="A1576" s="8" t="s">
        <v>5942</v>
      </c>
      <c r="B1576" s="1" t="s">
        <v>17</v>
      </c>
      <c r="C1576" s="2">
        <v>43242.750671296293</v>
      </c>
      <c r="D1576" s="28">
        <v>43242</v>
      </c>
      <c r="E1576" s="28"/>
      <c r="F1576" s="5" t="s">
        <v>28</v>
      </c>
      <c r="G1576" s="1" t="s">
        <v>5943</v>
      </c>
      <c r="H1576" s="1" t="s">
        <v>3499</v>
      </c>
      <c r="I1576" s="1" t="s">
        <v>5944</v>
      </c>
      <c r="J1576" s="39">
        <v>74.989999999999995</v>
      </c>
      <c r="K1576" s="1" t="s">
        <v>41</v>
      </c>
      <c r="L1576" s="1" t="s">
        <v>23</v>
      </c>
      <c r="M1576" s="1" t="s">
        <v>24</v>
      </c>
      <c r="N1576" s="1" t="s">
        <v>50</v>
      </c>
      <c r="O1576" s="1" t="s">
        <v>24</v>
      </c>
      <c r="P1576" s="7">
        <v>5</v>
      </c>
      <c r="Q1576" s="3" t="s">
        <v>26</v>
      </c>
      <c r="R1576" s="10">
        <v>2018</v>
      </c>
      <c r="W1576" t="str">
        <v>301507cc236bfc4b5eed4fd3dc664c12</v>
      </c>
    </row>
    <row r="1577" spans="1:23" hidden="1" thickBot="1" x14ac:dyDescent="0.4">
      <c r="A1577" s="8" t="s">
        <v>5945</v>
      </c>
      <c r="B1577" s="1" t="s">
        <v>17</v>
      </c>
      <c r="C1577" s="2">
        <v>43193.955416666664</v>
      </c>
      <c r="D1577" s="28">
        <v>43193</v>
      </c>
      <c r="E1577" s="28"/>
      <c r="F1577" s="5" t="s">
        <v>28</v>
      </c>
      <c r="G1577" s="1" t="s">
        <v>5946</v>
      </c>
      <c r="H1577" s="1" t="s">
        <v>3012</v>
      </c>
      <c r="I1577" s="1" t="s">
        <v>5947</v>
      </c>
      <c r="J1577" s="39">
        <v>13.61</v>
      </c>
      <c r="K1577" s="1" t="s">
        <v>55</v>
      </c>
      <c r="L1577" s="1" t="s">
        <v>23</v>
      </c>
      <c r="M1577" s="1" t="s">
        <v>24</v>
      </c>
      <c r="N1577" s="1" t="s">
        <v>50</v>
      </c>
      <c r="O1577" s="1" t="s">
        <v>24</v>
      </c>
      <c r="P1577" s="7">
        <v>4</v>
      </c>
      <c r="Q1577" s="3" t="s">
        <v>36</v>
      </c>
      <c r="R1577" s="10">
        <v>2018</v>
      </c>
      <c r="W1577" t="str">
        <v>1cd147d1c0fe18f3b742a353396c44a7</v>
      </c>
    </row>
    <row r="1578" spans="1:23" hidden="1" thickBot="1" x14ac:dyDescent="0.4">
      <c r="A1578" s="8" t="s">
        <v>5948</v>
      </c>
      <c r="B1578" s="1" t="s">
        <v>17</v>
      </c>
      <c r="C1578" s="2">
        <v>43332.711504629631</v>
      </c>
      <c r="D1578" s="28">
        <v>43332</v>
      </c>
      <c r="E1578" s="28"/>
      <c r="F1578" s="5" t="s">
        <v>71</v>
      </c>
      <c r="G1578" s="1" t="s">
        <v>5949</v>
      </c>
      <c r="H1578" s="1" t="s">
        <v>2872</v>
      </c>
      <c r="I1578" s="1" t="s">
        <v>5950</v>
      </c>
      <c r="J1578" s="39">
        <v>42</v>
      </c>
      <c r="K1578" s="1" t="s">
        <v>22</v>
      </c>
      <c r="L1578" s="1" t="s">
        <v>34</v>
      </c>
      <c r="M1578" s="1" t="s">
        <v>35</v>
      </c>
      <c r="N1578" s="1" t="s">
        <v>125</v>
      </c>
      <c r="O1578" s="1" t="s">
        <v>126</v>
      </c>
      <c r="P1578" s="7">
        <v>8</v>
      </c>
      <c r="Q1578" s="3" t="s">
        <v>234</v>
      </c>
      <c r="R1578" s="10">
        <v>2018</v>
      </c>
      <c r="W1578" t="str">
        <v>b35130dc3381b58b5f96d10a31839601</v>
      </c>
    </row>
    <row r="1579" spans="1:23" hidden="1" thickBot="1" x14ac:dyDescent="0.4">
      <c r="A1579" s="8" t="s">
        <v>5951</v>
      </c>
      <c r="B1579" s="1" t="s">
        <v>17</v>
      </c>
      <c r="C1579" s="2">
        <v>42966.978854166664</v>
      </c>
      <c r="D1579" s="28">
        <v>42966</v>
      </c>
      <c r="E1579" s="28"/>
      <c r="F1579" s="5" t="s">
        <v>28</v>
      </c>
      <c r="G1579" s="1" t="s">
        <v>5952</v>
      </c>
      <c r="H1579" s="1" t="s">
        <v>5953</v>
      </c>
      <c r="I1579" s="1" t="s">
        <v>5954</v>
      </c>
      <c r="J1579" s="39">
        <v>128.69999999999999</v>
      </c>
      <c r="K1579" s="1" t="s">
        <v>96</v>
      </c>
      <c r="L1579" s="1" t="s">
        <v>77</v>
      </c>
      <c r="M1579" s="1" t="s">
        <v>78</v>
      </c>
      <c r="N1579" s="1" t="s">
        <v>3108</v>
      </c>
      <c r="O1579" s="1" t="s">
        <v>85</v>
      </c>
      <c r="P1579" s="7">
        <v>8</v>
      </c>
      <c r="Q1579" s="3" t="s">
        <v>44</v>
      </c>
      <c r="R1579" s="10">
        <v>2017</v>
      </c>
      <c r="W1579" t="str">
        <v>175e57b0e30236d6cff85c13372a5592</v>
      </c>
    </row>
    <row r="1580" spans="1:23" hidden="1" thickBot="1" x14ac:dyDescent="0.4">
      <c r="A1580" s="8" t="s">
        <v>5955</v>
      </c>
      <c r="B1580" s="1" t="s">
        <v>17</v>
      </c>
      <c r="C1580" s="2">
        <v>43117.328750000001</v>
      </c>
      <c r="D1580" s="28">
        <v>43117</v>
      </c>
      <c r="E1580" s="28"/>
      <c r="F1580" s="5" t="s">
        <v>28</v>
      </c>
      <c r="G1580" s="1" t="s">
        <v>5956</v>
      </c>
      <c r="H1580" s="1" t="s">
        <v>1603</v>
      </c>
      <c r="I1580" s="1" t="s">
        <v>5957</v>
      </c>
      <c r="J1580" s="39">
        <v>129.97</v>
      </c>
      <c r="K1580" s="1" t="s">
        <v>55</v>
      </c>
      <c r="L1580" s="1" t="s">
        <v>97</v>
      </c>
      <c r="M1580" s="1" t="s">
        <v>85</v>
      </c>
      <c r="N1580" s="1" t="s">
        <v>105</v>
      </c>
      <c r="O1580" s="1" t="s">
        <v>106</v>
      </c>
      <c r="P1580" s="7">
        <v>1</v>
      </c>
      <c r="Q1580" s="3" t="s">
        <v>107</v>
      </c>
      <c r="R1580" s="10">
        <v>2018</v>
      </c>
      <c r="W1580" t="str">
        <v>09268d8b25dd31ae78b464efd453d069</v>
      </c>
    </row>
    <row r="1581" spans="1:23" hidden="1" thickBot="1" x14ac:dyDescent="0.4">
      <c r="A1581" s="8" t="s">
        <v>5958</v>
      </c>
      <c r="B1581" s="1" t="s">
        <v>17</v>
      </c>
      <c r="C1581" s="2">
        <v>43259.912256944444</v>
      </c>
      <c r="D1581" s="28">
        <v>43259</v>
      </c>
      <c r="E1581" s="28"/>
      <c r="F1581" s="5" t="s">
        <v>71</v>
      </c>
      <c r="G1581" s="4" t="s">
        <v>5959</v>
      </c>
      <c r="H1581" s="4" t="s">
        <v>3004</v>
      </c>
      <c r="I1581" s="1" t="s">
        <v>5960</v>
      </c>
      <c r="J1581" s="39">
        <v>159.9</v>
      </c>
      <c r="K1581" s="1" t="s">
        <v>299</v>
      </c>
      <c r="L1581" s="1" t="s">
        <v>23</v>
      </c>
      <c r="M1581" s="1" t="s">
        <v>24</v>
      </c>
      <c r="N1581" s="1" t="s">
        <v>1420</v>
      </c>
      <c r="O1581" s="1" t="s">
        <v>24</v>
      </c>
      <c r="P1581" s="7">
        <v>6</v>
      </c>
      <c r="Q1581" s="3" t="s">
        <v>57</v>
      </c>
      <c r="R1581" s="10">
        <v>2018</v>
      </c>
      <c r="W1581" t="str">
        <v>d81156ef56e9f63131e4286930b47b89</v>
      </c>
    </row>
    <row r="1582" spans="1:23" hidden="1" thickBot="1" x14ac:dyDescent="0.4">
      <c r="A1582" s="8" t="s">
        <v>5961</v>
      </c>
      <c r="B1582" s="1" t="s">
        <v>17</v>
      </c>
      <c r="C1582" s="2">
        <v>43082.816377314812</v>
      </c>
      <c r="D1582" s="28">
        <v>43082</v>
      </c>
      <c r="E1582" s="28"/>
      <c r="F1582" s="5" t="s">
        <v>28</v>
      </c>
      <c r="G1582" s="1" t="s">
        <v>5962</v>
      </c>
      <c r="H1582" s="1" t="s">
        <v>338</v>
      </c>
      <c r="I1582" s="1" t="s">
        <v>5963</v>
      </c>
      <c r="J1582" s="39">
        <v>159</v>
      </c>
      <c r="K1582" s="1" t="s">
        <v>124</v>
      </c>
      <c r="L1582" s="1" t="s">
        <v>5964</v>
      </c>
      <c r="M1582" s="1" t="s">
        <v>806</v>
      </c>
      <c r="N1582" s="1" t="s">
        <v>50</v>
      </c>
      <c r="O1582" s="1" t="s">
        <v>24</v>
      </c>
      <c r="P1582" s="7">
        <v>12</v>
      </c>
      <c r="Q1582" s="3" t="s">
        <v>138</v>
      </c>
      <c r="R1582" s="10">
        <v>2017</v>
      </c>
      <c r="W1582" t="str">
        <v>52ae37876584cb6e2cf3848e834516e9</v>
      </c>
    </row>
    <row r="1583" spans="1:23" hidden="1" thickBot="1" x14ac:dyDescent="0.4">
      <c r="A1583" s="8" t="s">
        <v>5965</v>
      </c>
      <c r="B1583" s="1" t="s">
        <v>17</v>
      </c>
      <c r="C1583" s="2">
        <v>43122.388206018521</v>
      </c>
      <c r="D1583" s="28">
        <v>43122</v>
      </c>
      <c r="E1583" s="28"/>
      <c r="F1583" s="5" t="s">
        <v>71</v>
      </c>
      <c r="G1583" s="1" t="s">
        <v>5966</v>
      </c>
      <c r="H1583" s="1" t="s">
        <v>3652</v>
      </c>
      <c r="I1583" s="1" t="s">
        <v>5967</v>
      </c>
      <c r="J1583" s="39">
        <v>39.9</v>
      </c>
      <c r="K1583" s="1" t="s">
        <v>992</v>
      </c>
      <c r="L1583" s="1" t="s">
        <v>34</v>
      </c>
      <c r="M1583" s="1" t="s">
        <v>35</v>
      </c>
      <c r="N1583" s="1" t="s">
        <v>690</v>
      </c>
      <c r="O1583" s="1" t="s">
        <v>24</v>
      </c>
      <c r="P1583" s="7">
        <v>1</v>
      </c>
      <c r="Q1583" s="3" t="s">
        <v>107</v>
      </c>
      <c r="R1583" s="10">
        <v>2018</v>
      </c>
      <c r="W1583" t="str">
        <v>c391989528d1e7049decd5a0e37bdd19</v>
      </c>
    </row>
    <row r="1584" spans="1:23" hidden="1" thickBot="1" x14ac:dyDescent="0.4">
      <c r="A1584" s="8" t="s">
        <v>5968</v>
      </c>
      <c r="B1584" s="1" t="s">
        <v>17</v>
      </c>
      <c r="C1584" s="2">
        <v>43054.952303240738</v>
      </c>
      <c r="D1584" s="28">
        <v>43054</v>
      </c>
      <c r="E1584" s="28"/>
      <c r="F1584" s="5" t="s">
        <v>28</v>
      </c>
      <c r="G1584" s="1" t="s">
        <v>2191</v>
      </c>
      <c r="H1584" s="1" t="s">
        <v>307</v>
      </c>
      <c r="I1584" s="1" t="s">
        <v>5969</v>
      </c>
      <c r="J1584" s="39">
        <v>89.9</v>
      </c>
      <c r="K1584" s="1" t="s">
        <v>2015</v>
      </c>
      <c r="L1584" s="1" t="s">
        <v>5970</v>
      </c>
      <c r="M1584" s="1" t="s">
        <v>859</v>
      </c>
      <c r="N1584" s="1" t="s">
        <v>91</v>
      </c>
      <c r="O1584" s="1" t="s">
        <v>24</v>
      </c>
      <c r="P1584" s="7">
        <v>11</v>
      </c>
      <c r="Q1584" s="3" t="s">
        <v>99</v>
      </c>
      <c r="R1584" s="10">
        <v>2017</v>
      </c>
      <c r="W1584" t="str">
        <v>35dc5c3a87f9e9cf93676b98d4bc35a2</v>
      </c>
    </row>
    <row r="1585" spans="1:23" hidden="1" thickBot="1" x14ac:dyDescent="0.4">
      <c r="A1585" s="8" t="s">
        <v>5971</v>
      </c>
      <c r="B1585" s="1" t="s">
        <v>241</v>
      </c>
      <c r="C1585" s="2">
        <v>42780.601412037038</v>
      </c>
      <c r="D1585" s="28">
        <v>42780</v>
      </c>
      <c r="E1585" s="28"/>
      <c r="F1585" s="5"/>
      <c r="G1585" s="1"/>
      <c r="H1585" s="1"/>
      <c r="I1585" s="1" t="s">
        <v>5972</v>
      </c>
      <c r="J1585" s="39"/>
      <c r="K1585" s="1"/>
      <c r="L1585" s="1" t="s">
        <v>97</v>
      </c>
      <c r="M1585" s="1" t="s">
        <v>85</v>
      </c>
      <c r="N1585" s="1"/>
      <c r="O1585" s="1"/>
      <c r="P1585" s="7">
        <v>2</v>
      </c>
      <c r="Q1585" s="3" t="s">
        <v>271</v>
      </c>
      <c r="R1585" s="10">
        <v>2017</v>
      </c>
      <c r="W1585" t="str">
        <v>618ab5fa2138dcabd9046d13f1294fb9</v>
      </c>
    </row>
    <row r="1586" spans="1:23" hidden="1" thickBot="1" x14ac:dyDescent="0.4">
      <c r="A1586" s="8" t="s">
        <v>5973</v>
      </c>
      <c r="B1586" s="1" t="s">
        <v>1511</v>
      </c>
      <c r="C1586" s="2">
        <v>43304.411215277774</v>
      </c>
      <c r="D1586" s="28">
        <v>43304</v>
      </c>
      <c r="E1586" s="28"/>
      <c r="F1586" s="5" t="s">
        <v>71</v>
      </c>
      <c r="G1586" s="1" t="s">
        <v>5974</v>
      </c>
      <c r="H1586" s="1" t="s">
        <v>5975</v>
      </c>
      <c r="I1586" s="1" t="s">
        <v>5976</v>
      </c>
      <c r="J1586" s="39">
        <v>34.9</v>
      </c>
      <c r="K1586" s="1" t="s">
        <v>104</v>
      </c>
      <c r="L1586" s="1" t="s">
        <v>23</v>
      </c>
      <c r="M1586" s="1" t="s">
        <v>24</v>
      </c>
      <c r="N1586" s="1" t="s">
        <v>50</v>
      </c>
      <c r="O1586" s="1" t="s">
        <v>24</v>
      </c>
      <c r="P1586" s="7">
        <v>7</v>
      </c>
      <c r="Q1586" s="3" t="s">
        <v>133</v>
      </c>
      <c r="R1586" s="10">
        <v>2018</v>
      </c>
      <c r="W1586" t="str">
        <v>3951193545025398d0fa18b7e2f836be</v>
      </c>
    </row>
    <row r="1587" spans="1:23" hidden="1" thickBot="1" x14ac:dyDescent="0.4">
      <c r="A1587" s="8" t="s">
        <v>5977</v>
      </c>
      <c r="B1587" s="1" t="s">
        <v>17</v>
      </c>
      <c r="C1587" s="2">
        <v>43243.358738425923</v>
      </c>
      <c r="D1587" s="28">
        <v>43243</v>
      </c>
      <c r="E1587" s="28"/>
      <c r="F1587" s="5" t="s">
        <v>28</v>
      </c>
      <c r="G1587" s="1" t="s">
        <v>5978</v>
      </c>
      <c r="H1587" s="1" t="s">
        <v>461</v>
      </c>
      <c r="I1587" s="1" t="s">
        <v>5979</v>
      </c>
      <c r="J1587" s="39">
        <v>59</v>
      </c>
      <c r="K1587" s="1" t="s">
        <v>463</v>
      </c>
      <c r="L1587" s="1" t="s">
        <v>97</v>
      </c>
      <c r="M1587" s="1" t="s">
        <v>85</v>
      </c>
      <c r="N1587" s="1" t="s">
        <v>464</v>
      </c>
      <c r="O1587" s="1" t="s">
        <v>24</v>
      </c>
      <c r="P1587" s="7">
        <v>5</v>
      </c>
      <c r="Q1587" s="3" t="s">
        <v>26</v>
      </c>
      <c r="R1587" s="10">
        <v>2018</v>
      </c>
      <c r="W1587" t="str">
        <v>16f391bc8fc37407de41720cd92f6266</v>
      </c>
    </row>
    <row r="1588" spans="1:23" hidden="1" thickBot="1" x14ac:dyDescent="0.4">
      <c r="A1588" s="8" t="s">
        <v>5980</v>
      </c>
      <c r="B1588" s="1" t="s">
        <v>17</v>
      </c>
      <c r="C1588" s="2">
        <v>42833.498124999998</v>
      </c>
      <c r="D1588" s="28">
        <v>42833</v>
      </c>
      <c r="E1588" s="28"/>
      <c r="F1588" s="5" t="s">
        <v>28</v>
      </c>
      <c r="G1588" s="1" t="s">
        <v>5981</v>
      </c>
      <c r="H1588" s="1" t="s">
        <v>473</v>
      </c>
      <c r="I1588" s="1" t="s">
        <v>5982</v>
      </c>
      <c r="J1588" s="39">
        <v>292.89999999999998</v>
      </c>
      <c r="K1588" s="1" t="s">
        <v>117</v>
      </c>
      <c r="L1588" s="1" t="s">
        <v>5983</v>
      </c>
      <c r="M1588" s="1" t="s">
        <v>24</v>
      </c>
      <c r="N1588" s="1" t="s">
        <v>350</v>
      </c>
      <c r="O1588" s="1" t="s">
        <v>35</v>
      </c>
      <c r="P1588" s="7">
        <v>4</v>
      </c>
      <c r="Q1588" s="3" t="s">
        <v>377</v>
      </c>
      <c r="R1588" s="10">
        <v>2017</v>
      </c>
      <c r="W1588" t="str">
        <v>c100c80e0f97369fe40a0e99db6f638e</v>
      </c>
    </row>
    <row r="1589" spans="1:23" hidden="1" thickBot="1" x14ac:dyDescent="0.4">
      <c r="A1589" s="8" t="s">
        <v>5984</v>
      </c>
      <c r="B1589" s="1" t="s">
        <v>17</v>
      </c>
      <c r="C1589" s="2">
        <v>42823.557789351849</v>
      </c>
      <c r="D1589" s="28">
        <v>42823</v>
      </c>
      <c r="E1589" s="28"/>
      <c r="F1589" s="5" t="s">
        <v>28</v>
      </c>
      <c r="G1589" s="1" t="s">
        <v>5985</v>
      </c>
      <c r="H1589" s="1" t="s">
        <v>237</v>
      </c>
      <c r="I1589" s="1" t="s">
        <v>5986</v>
      </c>
      <c r="J1589" s="39">
        <v>109.9</v>
      </c>
      <c r="K1589" s="1" t="s">
        <v>41</v>
      </c>
      <c r="L1589" s="1" t="s">
        <v>1738</v>
      </c>
      <c r="M1589" s="1" t="s">
        <v>24</v>
      </c>
      <c r="N1589" s="1" t="s">
        <v>91</v>
      </c>
      <c r="O1589" s="1" t="s">
        <v>24</v>
      </c>
      <c r="P1589" s="7">
        <v>3</v>
      </c>
      <c r="Q1589" s="3" t="s">
        <v>244</v>
      </c>
      <c r="R1589" s="10">
        <v>2017</v>
      </c>
      <c r="W1589" t="str">
        <v>dda3f9f30f216722d8012c30ba016663</v>
      </c>
    </row>
    <row r="1590" spans="1:23" hidden="1" thickBot="1" x14ac:dyDescent="0.4">
      <c r="A1590" s="8" t="s">
        <v>5987</v>
      </c>
      <c r="B1590" s="1" t="s">
        <v>17</v>
      </c>
      <c r="C1590" s="2">
        <v>43196.557245370372</v>
      </c>
      <c r="D1590" s="28">
        <v>43196</v>
      </c>
      <c r="E1590" s="28"/>
      <c r="F1590" s="5" t="s">
        <v>71</v>
      </c>
      <c r="G1590" s="1" t="s">
        <v>5988</v>
      </c>
      <c r="H1590" s="1" t="s">
        <v>5989</v>
      </c>
      <c r="I1590" s="1" t="s">
        <v>5990</v>
      </c>
      <c r="J1590" s="39">
        <v>100</v>
      </c>
      <c r="K1590" s="1" t="s">
        <v>22</v>
      </c>
      <c r="L1590" s="1" t="s">
        <v>1937</v>
      </c>
      <c r="M1590" s="1" t="s">
        <v>24</v>
      </c>
      <c r="N1590" s="1" t="s">
        <v>1508</v>
      </c>
      <c r="O1590" s="1" t="s">
        <v>24</v>
      </c>
      <c r="P1590" s="7">
        <v>4</v>
      </c>
      <c r="Q1590" s="3" t="s">
        <v>36</v>
      </c>
      <c r="R1590" s="10">
        <v>2018</v>
      </c>
      <c r="W1590" t="str">
        <v>2e3258f81be08e497abb202cef0c0303</v>
      </c>
    </row>
    <row r="1591" spans="1:23" hidden="1" thickBot="1" x14ac:dyDescent="0.4">
      <c r="A1591" s="9" t="s">
        <v>5991</v>
      </c>
      <c r="B1591" s="1" t="s">
        <v>17</v>
      </c>
      <c r="C1591" s="2">
        <v>43160.341261574074</v>
      </c>
      <c r="D1591" s="28">
        <v>43160</v>
      </c>
      <c r="E1591" s="28"/>
      <c r="F1591" s="5" t="s">
        <v>28</v>
      </c>
      <c r="G1591" s="1" t="s">
        <v>5992</v>
      </c>
      <c r="H1591" s="4" t="s">
        <v>1241</v>
      </c>
      <c r="I1591" s="1" t="s">
        <v>5993</v>
      </c>
      <c r="J1591" s="39">
        <v>299</v>
      </c>
      <c r="K1591" s="1" t="s">
        <v>22</v>
      </c>
      <c r="L1591" s="1" t="s">
        <v>5123</v>
      </c>
      <c r="M1591" s="1" t="s">
        <v>78</v>
      </c>
      <c r="N1591" s="1" t="s">
        <v>143</v>
      </c>
      <c r="O1591" s="1" t="s">
        <v>78</v>
      </c>
      <c r="P1591" s="7">
        <v>3</v>
      </c>
      <c r="Q1591" s="3" t="s">
        <v>200</v>
      </c>
      <c r="R1591" s="10">
        <v>2018</v>
      </c>
      <c r="W1591" t="str">
        <v>07ca60831e2821d9443f1a0dccecf9ca</v>
      </c>
    </row>
    <row r="1592" spans="1:23" hidden="1" thickBot="1" x14ac:dyDescent="0.4">
      <c r="A1592" s="8" t="s">
        <v>5994</v>
      </c>
      <c r="B1592" s="1" t="s">
        <v>17</v>
      </c>
      <c r="C1592" s="2">
        <v>42960.533437500002</v>
      </c>
      <c r="D1592" s="28">
        <v>42960</v>
      </c>
      <c r="E1592" s="28"/>
      <c r="F1592" s="5" t="s">
        <v>28</v>
      </c>
      <c r="G1592" s="1" t="s">
        <v>490</v>
      </c>
      <c r="H1592" s="1" t="s">
        <v>491</v>
      </c>
      <c r="I1592" s="1" t="s">
        <v>5995</v>
      </c>
      <c r="J1592" s="39">
        <v>118.99</v>
      </c>
      <c r="K1592" s="1" t="s">
        <v>249</v>
      </c>
      <c r="L1592" s="1" t="s">
        <v>481</v>
      </c>
      <c r="M1592" s="1" t="s">
        <v>85</v>
      </c>
      <c r="N1592" s="1" t="s">
        <v>50</v>
      </c>
      <c r="O1592" s="1" t="s">
        <v>24</v>
      </c>
      <c r="P1592" s="7">
        <v>8</v>
      </c>
      <c r="Q1592" s="3" t="s">
        <v>44</v>
      </c>
      <c r="R1592" s="10">
        <v>2017</v>
      </c>
      <c r="W1592" t="str">
        <v>b273023a4d0b9c3457f70b641bd1cf05</v>
      </c>
    </row>
    <row r="1593" spans="1:23" hidden="1" thickBot="1" x14ac:dyDescent="0.4">
      <c r="A1593" s="8" t="s">
        <v>5996</v>
      </c>
      <c r="B1593" s="1" t="s">
        <v>17</v>
      </c>
      <c r="C1593" s="2">
        <v>43186.592430555553</v>
      </c>
      <c r="D1593" s="28">
        <v>43186</v>
      </c>
      <c r="E1593" s="28"/>
      <c r="F1593" s="5" t="s">
        <v>28</v>
      </c>
      <c r="G1593" s="1" t="s">
        <v>5997</v>
      </c>
      <c r="H1593" s="1" t="s">
        <v>1317</v>
      </c>
      <c r="I1593" s="1" t="s">
        <v>5998</v>
      </c>
      <c r="J1593" s="39">
        <v>23.7</v>
      </c>
      <c r="K1593" s="1" t="s">
        <v>104</v>
      </c>
      <c r="L1593" s="1" t="s">
        <v>2603</v>
      </c>
      <c r="M1593" s="1" t="s">
        <v>24</v>
      </c>
      <c r="N1593" s="1" t="s">
        <v>50</v>
      </c>
      <c r="O1593" s="1" t="s">
        <v>24</v>
      </c>
      <c r="P1593" s="7">
        <v>3</v>
      </c>
      <c r="Q1593" s="3" t="s">
        <v>200</v>
      </c>
      <c r="R1593" s="10">
        <v>2018</v>
      </c>
      <c r="W1593" t="str">
        <v>4ce497c83d9c68348561cada6e2a2869</v>
      </c>
    </row>
    <row r="1594" spans="1:23" hidden="1" thickBot="1" x14ac:dyDescent="0.4">
      <c r="A1594" s="8" t="s">
        <v>5999</v>
      </c>
      <c r="B1594" s="1" t="s">
        <v>17</v>
      </c>
      <c r="C1594" s="2">
        <v>43004.331446759257</v>
      </c>
      <c r="D1594" s="28">
        <v>43004</v>
      </c>
      <c r="E1594" s="28"/>
      <c r="F1594" s="5" t="s">
        <v>71</v>
      </c>
      <c r="G1594" s="1" t="s">
        <v>6000</v>
      </c>
      <c r="H1594" s="1" t="s">
        <v>451</v>
      </c>
      <c r="I1594" s="1" t="s">
        <v>6001</v>
      </c>
      <c r="J1594" s="39">
        <v>43.9</v>
      </c>
      <c r="K1594" s="1" t="s">
        <v>55</v>
      </c>
      <c r="L1594" s="1" t="s">
        <v>286</v>
      </c>
      <c r="M1594" s="1" t="s">
        <v>287</v>
      </c>
      <c r="N1594" s="1" t="s">
        <v>453</v>
      </c>
      <c r="O1594" s="1" t="s">
        <v>24</v>
      </c>
      <c r="P1594" s="7">
        <v>9</v>
      </c>
      <c r="Q1594" s="3" t="s">
        <v>148</v>
      </c>
      <c r="R1594" s="10">
        <v>2017</v>
      </c>
      <c r="W1594" t="str">
        <v>cdd3f73daec692a65c1cb65c46154b84</v>
      </c>
    </row>
    <row r="1595" spans="1:23" hidden="1" thickBot="1" x14ac:dyDescent="0.4">
      <c r="A1595" s="8" t="s">
        <v>6002</v>
      </c>
      <c r="B1595" s="1" t="s">
        <v>17</v>
      </c>
      <c r="C1595" s="2">
        <v>43064.550462962965</v>
      </c>
      <c r="D1595" s="28">
        <v>43064</v>
      </c>
      <c r="E1595" s="28"/>
      <c r="F1595" s="5" t="s">
        <v>28</v>
      </c>
      <c r="G1595" s="1" t="s">
        <v>6003</v>
      </c>
      <c r="H1595" s="1" t="s">
        <v>6004</v>
      </c>
      <c r="I1595" s="1" t="s">
        <v>6005</v>
      </c>
      <c r="J1595" s="39">
        <v>79.900000000000006</v>
      </c>
      <c r="K1595" s="1" t="s">
        <v>83</v>
      </c>
      <c r="L1595" s="1" t="s">
        <v>908</v>
      </c>
      <c r="M1595" s="1" t="s">
        <v>24</v>
      </c>
      <c r="N1595" s="1" t="s">
        <v>199</v>
      </c>
      <c r="O1595" s="1" t="s">
        <v>24</v>
      </c>
      <c r="P1595" s="7">
        <v>11</v>
      </c>
      <c r="Q1595" s="3" t="s">
        <v>99</v>
      </c>
      <c r="R1595" s="10">
        <v>2017</v>
      </c>
      <c r="W1595" t="str">
        <v>fb9a9bc9654c16364f348fb2309b1214</v>
      </c>
    </row>
    <row r="1596" spans="1:23" hidden="1" thickBot="1" x14ac:dyDescent="0.4">
      <c r="A1596" s="8" t="s">
        <v>6006</v>
      </c>
      <c r="B1596" s="1" t="s">
        <v>17</v>
      </c>
      <c r="C1596" s="2">
        <v>43192.371388888889</v>
      </c>
      <c r="D1596" s="28">
        <v>43192</v>
      </c>
      <c r="E1596" s="28"/>
      <c r="F1596" s="5" t="s">
        <v>28</v>
      </c>
      <c r="G1596" s="1" t="s">
        <v>6007</v>
      </c>
      <c r="H1596" s="1" t="s">
        <v>6008</v>
      </c>
      <c r="I1596" s="4" t="s">
        <v>6009</v>
      </c>
      <c r="J1596" s="39">
        <v>199.99</v>
      </c>
      <c r="K1596" s="1" t="s">
        <v>55</v>
      </c>
      <c r="L1596" s="1" t="s">
        <v>23</v>
      </c>
      <c r="M1596" s="1" t="s">
        <v>24</v>
      </c>
      <c r="N1596" s="1" t="s">
        <v>3724</v>
      </c>
      <c r="O1596" s="1" t="s">
        <v>85</v>
      </c>
      <c r="P1596" s="7">
        <v>4</v>
      </c>
      <c r="Q1596" s="3" t="s">
        <v>36</v>
      </c>
      <c r="R1596" s="10">
        <v>2018</v>
      </c>
      <c r="W1596" t="str">
        <v>f5c0a50fca24005a875520606aaad7a1</v>
      </c>
    </row>
    <row r="1597" spans="1:23" hidden="1" thickBot="1" x14ac:dyDescent="0.4">
      <c r="A1597" s="8" t="s">
        <v>6010</v>
      </c>
      <c r="B1597" s="1" t="s">
        <v>17</v>
      </c>
      <c r="C1597" s="2">
        <v>42779.558171296296</v>
      </c>
      <c r="D1597" s="28">
        <v>42779</v>
      </c>
      <c r="E1597" s="28"/>
      <c r="F1597" s="5" t="s">
        <v>28</v>
      </c>
      <c r="G1597" s="1" t="s">
        <v>6011</v>
      </c>
      <c r="H1597" s="4" t="s">
        <v>2137</v>
      </c>
      <c r="I1597" s="1" t="s">
        <v>6012</v>
      </c>
      <c r="J1597" s="39">
        <v>79.900000000000006</v>
      </c>
      <c r="K1597" s="1" t="s">
        <v>22</v>
      </c>
      <c r="L1597" s="1" t="s">
        <v>6013</v>
      </c>
      <c r="M1597" s="1" t="s">
        <v>78</v>
      </c>
      <c r="N1597" s="1" t="s">
        <v>2140</v>
      </c>
      <c r="O1597" s="1" t="s">
        <v>78</v>
      </c>
      <c r="P1597" s="7">
        <v>2</v>
      </c>
      <c r="Q1597" s="3" t="s">
        <v>271</v>
      </c>
      <c r="R1597" s="10">
        <v>2017</v>
      </c>
      <c r="W1597" t="str">
        <v>14b40df4724d034b004efe11507bc5ae</v>
      </c>
    </row>
    <row r="1598" spans="1:23" hidden="1" thickBot="1" x14ac:dyDescent="0.4">
      <c r="A1598" s="8" t="s">
        <v>6014</v>
      </c>
      <c r="B1598" s="1" t="s">
        <v>17</v>
      </c>
      <c r="C1598" s="2">
        <v>43085.678784722222</v>
      </c>
      <c r="D1598" s="28">
        <v>43085</v>
      </c>
      <c r="E1598" s="28"/>
      <c r="F1598" s="5" t="s">
        <v>28</v>
      </c>
      <c r="G1598" s="1" t="s">
        <v>6015</v>
      </c>
      <c r="H1598" s="1" t="s">
        <v>6016</v>
      </c>
      <c r="I1598" s="1" t="s">
        <v>6017</v>
      </c>
      <c r="J1598" s="39">
        <v>189</v>
      </c>
      <c r="K1598" s="1" t="s">
        <v>299</v>
      </c>
      <c r="L1598" s="1" t="s">
        <v>6018</v>
      </c>
      <c r="M1598" s="1" t="s">
        <v>85</v>
      </c>
      <c r="N1598" s="1" t="s">
        <v>50</v>
      </c>
      <c r="O1598" s="1" t="s">
        <v>24</v>
      </c>
      <c r="P1598" s="7">
        <v>12</v>
      </c>
      <c r="Q1598" s="3" t="s">
        <v>138</v>
      </c>
      <c r="R1598" s="10">
        <v>2017</v>
      </c>
      <c r="W1598" t="str">
        <v>49626271ea0fa255a99b34978f50ae68</v>
      </c>
    </row>
    <row r="1599" spans="1:23" hidden="1" thickBot="1" x14ac:dyDescent="0.4">
      <c r="A1599" s="8" t="s">
        <v>6019</v>
      </c>
      <c r="B1599" s="1" t="s">
        <v>17</v>
      </c>
      <c r="C1599" s="2">
        <v>43337.852326388886</v>
      </c>
      <c r="D1599" s="28">
        <v>43337</v>
      </c>
      <c r="E1599" s="28"/>
      <c r="F1599" s="5" t="s">
        <v>28</v>
      </c>
      <c r="G1599" s="1" t="s">
        <v>5084</v>
      </c>
      <c r="H1599" s="1" t="s">
        <v>5085</v>
      </c>
      <c r="I1599" s="1" t="s">
        <v>6020</v>
      </c>
      <c r="J1599" s="39">
        <v>56.1</v>
      </c>
      <c r="K1599" s="1" t="s">
        <v>41</v>
      </c>
      <c r="L1599" s="1" t="s">
        <v>836</v>
      </c>
      <c r="M1599" s="1" t="s">
        <v>24</v>
      </c>
      <c r="N1599" s="1" t="s">
        <v>91</v>
      </c>
      <c r="O1599" s="1" t="s">
        <v>24</v>
      </c>
      <c r="P1599" s="7">
        <v>8</v>
      </c>
      <c r="Q1599" s="3" t="s">
        <v>234</v>
      </c>
      <c r="R1599" s="10">
        <v>2018</v>
      </c>
      <c r="W1599" t="str">
        <v>314639bc2e41647756681b0f2afdb306</v>
      </c>
    </row>
    <row r="1600" spans="1:23" hidden="1" thickBot="1" x14ac:dyDescent="0.4">
      <c r="A1600" s="8" t="s">
        <v>6021</v>
      </c>
      <c r="B1600" s="1" t="s">
        <v>17</v>
      </c>
      <c r="C1600" s="2">
        <v>42890.047106481485</v>
      </c>
      <c r="D1600" s="28">
        <v>42890</v>
      </c>
      <c r="E1600" s="28"/>
      <c r="F1600" s="5" t="s">
        <v>28</v>
      </c>
      <c r="G1600" s="1" t="s">
        <v>6022</v>
      </c>
      <c r="H1600" s="1" t="s">
        <v>6023</v>
      </c>
      <c r="I1600" s="1" t="s">
        <v>6024</v>
      </c>
      <c r="J1600" s="39">
        <v>131</v>
      </c>
      <c r="K1600" s="1" t="s">
        <v>1840</v>
      </c>
      <c r="L1600" s="1" t="s">
        <v>34</v>
      </c>
      <c r="M1600" s="1" t="s">
        <v>35</v>
      </c>
      <c r="N1600" s="1" t="s">
        <v>228</v>
      </c>
      <c r="O1600" s="1" t="s">
        <v>126</v>
      </c>
      <c r="P1600" s="7">
        <v>6</v>
      </c>
      <c r="Q1600" s="3" t="s">
        <v>119</v>
      </c>
      <c r="R1600" s="10">
        <v>2017</v>
      </c>
      <c r="W1600" t="str">
        <v>02659c8edf02d1cb48b8b388ac7da90e</v>
      </c>
    </row>
    <row r="1601" spans="1:23" hidden="1" thickBot="1" x14ac:dyDescent="0.4">
      <c r="A1601" s="8" t="s">
        <v>6025</v>
      </c>
      <c r="B1601" s="1" t="s">
        <v>17</v>
      </c>
      <c r="C1601" s="2">
        <v>43200.6794212963</v>
      </c>
      <c r="D1601" s="28">
        <v>43200</v>
      </c>
      <c r="E1601" s="28"/>
      <c r="F1601" s="5" t="s">
        <v>28</v>
      </c>
      <c r="G1601" s="1" t="s">
        <v>6026</v>
      </c>
      <c r="H1601" s="1" t="s">
        <v>6027</v>
      </c>
      <c r="I1601" s="1" t="s">
        <v>6028</v>
      </c>
      <c r="J1601" s="39">
        <v>180</v>
      </c>
      <c r="K1601" s="1" t="s">
        <v>227</v>
      </c>
      <c r="L1601" s="1" t="s">
        <v>97</v>
      </c>
      <c r="M1601" s="1" t="s">
        <v>85</v>
      </c>
      <c r="N1601" s="1" t="s">
        <v>50</v>
      </c>
      <c r="O1601" s="1" t="s">
        <v>24</v>
      </c>
      <c r="P1601" s="7">
        <v>4</v>
      </c>
      <c r="Q1601" s="3" t="s">
        <v>36</v>
      </c>
      <c r="R1601" s="10">
        <v>2018</v>
      </c>
      <c r="W1601" t="str">
        <v>9d6467a1178784a5748e266e3425c170</v>
      </c>
    </row>
    <row r="1602" spans="1:23" hidden="1" thickBot="1" x14ac:dyDescent="0.4">
      <c r="A1602" s="8" t="s">
        <v>6029</v>
      </c>
      <c r="B1602" s="1" t="s">
        <v>17</v>
      </c>
      <c r="C1602" s="2">
        <v>43208.470069444447</v>
      </c>
      <c r="D1602" s="28">
        <v>43208</v>
      </c>
      <c r="E1602" s="28"/>
      <c r="F1602" s="5" t="s">
        <v>71</v>
      </c>
      <c r="G1602" s="1" t="s">
        <v>6030</v>
      </c>
      <c r="H1602" s="1" t="s">
        <v>6031</v>
      </c>
      <c r="I1602" s="1" t="s">
        <v>6032</v>
      </c>
      <c r="J1602" s="39">
        <v>31.99</v>
      </c>
      <c r="K1602" s="1" t="s">
        <v>463</v>
      </c>
      <c r="L1602" s="1" t="s">
        <v>125</v>
      </c>
      <c r="M1602" s="1" t="s">
        <v>126</v>
      </c>
      <c r="N1602" s="1" t="s">
        <v>50</v>
      </c>
      <c r="O1602" s="1" t="s">
        <v>24</v>
      </c>
      <c r="P1602" s="7">
        <v>4</v>
      </c>
      <c r="Q1602" s="3" t="s">
        <v>36</v>
      </c>
      <c r="R1602" s="10">
        <v>2018</v>
      </c>
      <c r="W1602" t="str">
        <v>ce330ce003991988582d2fac28b901df</v>
      </c>
    </row>
    <row r="1603" spans="1:23" hidden="1" thickBot="1" x14ac:dyDescent="0.4">
      <c r="A1603" s="8" t="s">
        <v>6033</v>
      </c>
      <c r="B1603" s="1" t="s">
        <v>17</v>
      </c>
      <c r="C1603" s="2">
        <v>43224.656018518515</v>
      </c>
      <c r="D1603" s="28">
        <v>43224</v>
      </c>
      <c r="E1603" s="28"/>
      <c r="F1603" s="5" t="s">
        <v>28</v>
      </c>
      <c r="G1603" s="1" t="s">
        <v>6034</v>
      </c>
      <c r="H1603" s="1" t="s">
        <v>3058</v>
      </c>
      <c r="I1603" s="1" t="s">
        <v>6035</v>
      </c>
      <c r="J1603" s="39">
        <v>62</v>
      </c>
      <c r="K1603" s="1" t="s">
        <v>55</v>
      </c>
      <c r="L1603" s="1" t="s">
        <v>125</v>
      </c>
      <c r="M1603" s="1" t="s">
        <v>126</v>
      </c>
      <c r="N1603" s="1" t="s">
        <v>98</v>
      </c>
      <c r="O1603" s="1" t="s">
        <v>24</v>
      </c>
      <c r="P1603" s="7">
        <v>5</v>
      </c>
      <c r="Q1603" s="3" t="s">
        <v>26</v>
      </c>
      <c r="R1603" s="10">
        <v>2018</v>
      </c>
      <c r="W1603" t="str">
        <v>69ecf8a73bd1de33c57b060448315a92</v>
      </c>
    </row>
    <row r="1604" spans="1:23" hidden="1" thickBot="1" x14ac:dyDescent="0.4">
      <c r="A1604" s="8" t="s">
        <v>6036</v>
      </c>
      <c r="B1604" s="1" t="s">
        <v>17</v>
      </c>
      <c r="C1604" s="2">
        <v>43108.752465277779</v>
      </c>
      <c r="D1604" s="28">
        <v>43108</v>
      </c>
      <c r="E1604" s="28"/>
      <c r="F1604" s="5" t="s">
        <v>28</v>
      </c>
      <c r="G1604" s="1" t="s">
        <v>6037</v>
      </c>
      <c r="H1604" s="1" t="s">
        <v>2484</v>
      </c>
      <c r="I1604" s="1" t="s">
        <v>6038</v>
      </c>
      <c r="J1604" s="39">
        <v>45.9</v>
      </c>
      <c r="K1604" s="1" t="s">
        <v>41</v>
      </c>
      <c r="L1604" s="1" t="s">
        <v>23</v>
      </c>
      <c r="M1604" s="1" t="s">
        <v>24</v>
      </c>
      <c r="N1604" s="1" t="s">
        <v>50</v>
      </c>
      <c r="O1604" s="1" t="s">
        <v>24</v>
      </c>
      <c r="P1604" s="7">
        <v>1</v>
      </c>
      <c r="Q1604" s="3" t="s">
        <v>107</v>
      </c>
      <c r="R1604" s="10">
        <v>2018</v>
      </c>
      <c r="W1604" t="str">
        <v>91a4048535e7c3a499d28e56430d7c6a</v>
      </c>
    </row>
    <row r="1605" spans="1:23" hidden="1" thickBot="1" x14ac:dyDescent="0.4">
      <c r="A1605" s="8" t="s">
        <v>6039</v>
      </c>
      <c r="B1605" s="1" t="s">
        <v>17</v>
      </c>
      <c r="C1605" s="2">
        <v>43317.83357638889</v>
      </c>
      <c r="D1605" s="28">
        <v>43317</v>
      </c>
      <c r="E1605" s="28"/>
      <c r="F1605" s="5" t="s">
        <v>28</v>
      </c>
      <c r="G1605" s="1" t="s">
        <v>394</v>
      </c>
      <c r="H1605" s="1" t="s">
        <v>395</v>
      </c>
      <c r="I1605" s="1" t="s">
        <v>6040</v>
      </c>
      <c r="J1605" s="39">
        <v>149</v>
      </c>
      <c r="K1605" s="1" t="s">
        <v>41</v>
      </c>
      <c r="L1605" s="1" t="s">
        <v>63</v>
      </c>
      <c r="M1605" s="1" t="s">
        <v>24</v>
      </c>
      <c r="N1605" s="1" t="s">
        <v>398</v>
      </c>
      <c r="O1605" s="1" t="s">
        <v>126</v>
      </c>
      <c r="P1605" s="7">
        <v>8</v>
      </c>
      <c r="Q1605" s="3" t="s">
        <v>234</v>
      </c>
      <c r="R1605" s="10">
        <v>2018</v>
      </c>
      <c r="W1605" t="str">
        <v>c930f0fb9c6fed6ef015de48ea8dd5ea</v>
      </c>
    </row>
    <row r="1606" spans="1:23" hidden="1" thickBot="1" x14ac:dyDescent="0.4">
      <c r="A1606" s="8" t="s">
        <v>6041</v>
      </c>
      <c r="B1606" s="1" t="s">
        <v>17</v>
      </c>
      <c r="C1606" s="2">
        <v>42947.61582175926</v>
      </c>
      <c r="D1606" s="28">
        <v>42947</v>
      </c>
      <c r="E1606" s="28"/>
      <c r="F1606" s="5" t="s">
        <v>28</v>
      </c>
      <c r="G1606" s="1" t="s">
        <v>6042</v>
      </c>
      <c r="H1606" s="1" t="s">
        <v>6043</v>
      </c>
      <c r="I1606" s="1" t="s">
        <v>6044</v>
      </c>
      <c r="J1606" s="39">
        <v>42.9</v>
      </c>
      <c r="K1606" s="1" t="s">
        <v>96</v>
      </c>
      <c r="L1606" s="1" t="s">
        <v>23</v>
      </c>
      <c r="M1606" s="1" t="s">
        <v>24</v>
      </c>
      <c r="N1606" s="1" t="s">
        <v>50</v>
      </c>
      <c r="O1606" s="1" t="s">
        <v>24</v>
      </c>
      <c r="P1606" s="7">
        <v>7</v>
      </c>
      <c r="Q1606" s="3" t="s">
        <v>64</v>
      </c>
      <c r="R1606" s="10">
        <v>2017</v>
      </c>
      <c r="W1606" t="str">
        <v>1431c3eda8ad65df1ad5982488e1a011</v>
      </c>
    </row>
    <row r="1607" spans="1:23" hidden="1" thickBot="1" x14ac:dyDescent="0.4">
      <c r="A1607" s="8" t="s">
        <v>6045</v>
      </c>
      <c r="B1607" s="1" t="s">
        <v>17</v>
      </c>
      <c r="C1607" s="2">
        <v>43316.862916666665</v>
      </c>
      <c r="D1607" s="28">
        <v>43316</v>
      </c>
      <c r="E1607" s="28"/>
      <c r="F1607" s="5" t="s">
        <v>71</v>
      </c>
      <c r="G1607" s="1" t="s">
        <v>6046</v>
      </c>
      <c r="H1607" s="1" t="s">
        <v>6047</v>
      </c>
      <c r="I1607" s="1" t="s">
        <v>6048</v>
      </c>
      <c r="J1607" s="39">
        <v>49.9</v>
      </c>
      <c r="K1607" s="1" t="s">
        <v>22</v>
      </c>
      <c r="L1607" s="1" t="s">
        <v>43</v>
      </c>
      <c r="M1607" s="1" t="s">
        <v>24</v>
      </c>
      <c r="N1607" s="1" t="s">
        <v>382</v>
      </c>
      <c r="O1607" s="1" t="s">
        <v>24</v>
      </c>
      <c r="P1607" s="7">
        <v>8</v>
      </c>
      <c r="Q1607" s="3" t="s">
        <v>234</v>
      </c>
      <c r="R1607" s="10">
        <v>2018</v>
      </c>
      <c r="W1607" t="str">
        <v>f94344586ac6663aabd08cbb1381e347</v>
      </c>
    </row>
    <row r="1608" spans="1:23" hidden="1" thickBot="1" x14ac:dyDescent="0.4">
      <c r="A1608" s="8" t="s">
        <v>6049</v>
      </c>
      <c r="B1608" s="1" t="s">
        <v>17</v>
      </c>
      <c r="C1608" s="2">
        <v>43210.843356481484</v>
      </c>
      <c r="D1608" s="28">
        <v>43210</v>
      </c>
      <c r="E1608" s="28"/>
      <c r="F1608" s="5" t="s">
        <v>28</v>
      </c>
      <c r="G1608" s="1" t="s">
        <v>6050</v>
      </c>
      <c r="H1608" s="1" t="s">
        <v>6051</v>
      </c>
      <c r="I1608" s="1" t="s">
        <v>6052</v>
      </c>
      <c r="J1608" s="39">
        <v>38.9</v>
      </c>
      <c r="K1608" s="1" t="s">
        <v>227</v>
      </c>
      <c r="L1608" s="1" t="s">
        <v>3825</v>
      </c>
      <c r="M1608" s="1" t="s">
        <v>540</v>
      </c>
      <c r="N1608" s="1" t="s">
        <v>565</v>
      </c>
      <c r="O1608" s="1" t="s">
        <v>24</v>
      </c>
      <c r="P1608" s="7">
        <v>4</v>
      </c>
      <c r="Q1608" s="3" t="s">
        <v>36</v>
      </c>
      <c r="R1608" s="10">
        <v>2018</v>
      </c>
      <c r="W1608" t="str">
        <v>94cab359d45ddd582953e6e793a9724c</v>
      </c>
    </row>
    <row r="1609" spans="1:23" hidden="1" thickBot="1" x14ac:dyDescent="0.4">
      <c r="A1609" s="8" t="s">
        <v>6053</v>
      </c>
      <c r="B1609" s="1" t="s">
        <v>17</v>
      </c>
      <c r="C1609" s="2">
        <v>43315.476944444446</v>
      </c>
      <c r="D1609" s="28">
        <v>43315</v>
      </c>
      <c r="E1609" s="28"/>
      <c r="F1609" s="5" t="s">
        <v>71</v>
      </c>
      <c r="G1609" s="1" t="s">
        <v>6054</v>
      </c>
      <c r="H1609" s="1" t="s">
        <v>6055</v>
      </c>
      <c r="I1609" s="1" t="s">
        <v>6056</v>
      </c>
      <c r="J1609" s="39">
        <v>18.899999999999999</v>
      </c>
      <c r="K1609" s="1" t="s">
        <v>299</v>
      </c>
      <c r="L1609" s="1" t="s">
        <v>143</v>
      </c>
      <c r="M1609" s="1" t="s">
        <v>78</v>
      </c>
      <c r="N1609" s="1" t="s">
        <v>34</v>
      </c>
      <c r="O1609" s="1" t="s">
        <v>35</v>
      </c>
      <c r="P1609" s="7">
        <v>8</v>
      </c>
      <c r="Q1609" s="3" t="s">
        <v>234</v>
      </c>
      <c r="R1609" s="10">
        <v>2018</v>
      </c>
      <c r="W1609" t="str">
        <v>356c676af9d2b3828c504330ea74ed73</v>
      </c>
    </row>
    <row r="1610" spans="1:23" hidden="1" thickBot="1" x14ac:dyDescent="0.4">
      <c r="A1610" s="8" t="s">
        <v>6057</v>
      </c>
      <c r="B1610" s="1" t="s">
        <v>17</v>
      </c>
      <c r="C1610" s="2">
        <v>42933.347731481481</v>
      </c>
      <c r="D1610" s="28">
        <v>42933</v>
      </c>
      <c r="E1610" s="28"/>
      <c r="F1610" s="5" t="s">
        <v>28</v>
      </c>
      <c r="G1610" s="1" t="s">
        <v>6058</v>
      </c>
      <c r="H1610" s="1" t="s">
        <v>20</v>
      </c>
      <c r="I1610" s="1" t="s">
        <v>6059</v>
      </c>
      <c r="J1610" s="39">
        <v>119.99</v>
      </c>
      <c r="K1610" s="1" t="s">
        <v>681</v>
      </c>
      <c r="L1610" s="1" t="s">
        <v>612</v>
      </c>
      <c r="M1610" s="1" t="s">
        <v>24</v>
      </c>
      <c r="N1610" s="1" t="s">
        <v>25</v>
      </c>
      <c r="O1610" s="1" t="s">
        <v>24</v>
      </c>
      <c r="P1610" s="7">
        <v>7</v>
      </c>
      <c r="Q1610" s="3" t="s">
        <v>64</v>
      </c>
      <c r="R1610" s="10">
        <v>2017</v>
      </c>
      <c r="W1610" t="str">
        <v>3e84398caa2b0be876731343bab75b06</v>
      </c>
    </row>
    <row r="1611" spans="1:23" hidden="1" thickBot="1" x14ac:dyDescent="0.4">
      <c r="A1611" s="9" t="s">
        <v>6060</v>
      </c>
      <c r="B1611" s="1" t="s">
        <v>17</v>
      </c>
      <c r="C1611" s="2">
        <v>42807.759745370371</v>
      </c>
      <c r="D1611" s="28">
        <v>42807</v>
      </c>
      <c r="E1611" s="28"/>
      <c r="F1611" s="5" t="s">
        <v>28</v>
      </c>
      <c r="G1611" s="1" t="s">
        <v>6061</v>
      </c>
      <c r="H1611" s="1" t="s">
        <v>338</v>
      </c>
      <c r="I1611" s="1" t="s">
        <v>6062</v>
      </c>
      <c r="J1611" s="39">
        <v>29</v>
      </c>
      <c r="K1611" s="1" t="s">
        <v>124</v>
      </c>
      <c r="L1611" s="1" t="s">
        <v>6063</v>
      </c>
      <c r="M1611" s="1" t="s">
        <v>24</v>
      </c>
      <c r="N1611" s="1" t="s">
        <v>50</v>
      </c>
      <c r="O1611" s="1" t="s">
        <v>24</v>
      </c>
      <c r="P1611" s="7">
        <v>3</v>
      </c>
      <c r="Q1611" s="3" t="s">
        <v>244</v>
      </c>
      <c r="R1611" s="10">
        <v>2017</v>
      </c>
      <c r="W1611" t="str">
        <v>96bfce289cf4a045ce6adad34b55a912</v>
      </c>
    </row>
    <row r="1612" spans="1:23" hidden="1" thickBot="1" x14ac:dyDescent="0.4">
      <c r="A1612" s="8" t="s">
        <v>6064</v>
      </c>
      <c r="B1612" s="1" t="s">
        <v>17</v>
      </c>
      <c r="C1612" s="2">
        <v>43136.806608796294</v>
      </c>
      <c r="D1612" s="28">
        <v>43136</v>
      </c>
      <c r="E1612" s="28"/>
      <c r="F1612" s="5" t="s">
        <v>28</v>
      </c>
      <c r="G1612" s="1" t="s">
        <v>2685</v>
      </c>
      <c r="H1612" s="1" t="s">
        <v>2686</v>
      </c>
      <c r="I1612" s="4" t="s">
        <v>6065</v>
      </c>
      <c r="J1612" s="39">
        <v>59.8</v>
      </c>
      <c r="K1612" s="1" t="s">
        <v>22</v>
      </c>
      <c r="L1612" s="1" t="s">
        <v>77</v>
      </c>
      <c r="M1612" s="1" t="s">
        <v>78</v>
      </c>
      <c r="N1612" s="1" t="s">
        <v>2688</v>
      </c>
      <c r="O1612" s="1" t="s">
        <v>24</v>
      </c>
      <c r="P1612" s="7">
        <v>2</v>
      </c>
      <c r="Q1612" s="3" t="s">
        <v>69</v>
      </c>
      <c r="R1612" s="10">
        <v>2018</v>
      </c>
      <c r="W1612" t="str">
        <v>1c5e5f8876d71c023da34d2abd4c9f26</v>
      </c>
    </row>
    <row r="1613" spans="1:23" hidden="1" thickBot="1" x14ac:dyDescent="0.4">
      <c r="A1613" s="8" t="s">
        <v>6066</v>
      </c>
      <c r="B1613" s="1" t="s">
        <v>17</v>
      </c>
      <c r="C1613" s="2">
        <v>43132.912615740737</v>
      </c>
      <c r="D1613" s="28">
        <v>43132</v>
      </c>
      <c r="E1613" s="28"/>
      <c r="F1613" s="5" t="s">
        <v>28</v>
      </c>
      <c r="G1613" s="1" t="s">
        <v>3551</v>
      </c>
      <c r="H1613" s="1" t="s">
        <v>3842</v>
      </c>
      <c r="I1613" s="1" t="s">
        <v>6067</v>
      </c>
      <c r="J1613" s="39">
        <v>84.89</v>
      </c>
      <c r="K1613" s="1" t="s">
        <v>75</v>
      </c>
      <c r="L1613" s="1" t="s">
        <v>481</v>
      </c>
      <c r="M1613" s="1" t="s">
        <v>85</v>
      </c>
      <c r="N1613" s="1" t="s">
        <v>565</v>
      </c>
      <c r="O1613" s="1" t="s">
        <v>24</v>
      </c>
      <c r="P1613" s="7">
        <v>2</v>
      </c>
      <c r="Q1613" s="3" t="s">
        <v>69</v>
      </c>
      <c r="R1613" s="10">
        <v>2018</v>
      </c>
      <c r="W1613" t="str">
        <v>d88be96a5455ddcd7827994d95774b0d</v>
      </c>
    </row>
    <row r="1614" spans="1:23" hidden="1" thickBot="1" x14ac:dyDescent="0.4">
      <c r="A1614" s="8" t="s">
        <v>6068</v>
      </c>
      <c r="B1614" s="1" t="s">
        <v>17</v>
      </c>
      <c r="C1614" s="2">
        <v>43230.642222222225</v>
      </c>
      <c r="D1614" s="28">
        <v>43230</v>
      </c>
      <c r="E1614" s="28"/>
      <c r="F1614" s="5" t="s">
        <v>28</v>
      </c>
      <c r="G1614" s="1" t="s">
        <v>6069</v>
      </c>
      <c r="H1614" s="1" t="s">
        <v>3936</v>
      </c>
      <c r="I1614" s="1" t="s">
        <v>6070</v>
      </c>
      <c r="J1614" s="39">
        <v>209.99</v>
      </c>
      <c r="K1614" s="1" t="s">
        <v>249</v>
      </c>
      <c r="L1614" s="1" t="s">
        <v>1464</v>
      </c>
      <c r="M1614" s="1" t="s">
        <v>24</v>
      </c>
      <c r="N1614" s="1" t="s">
        <v>50</v>
      </c>
      <c r="O1614" s="1" t="s">
        <v>24</v>
      </c>
      <c r="P1614" s="7">
        <v>5</v>
      </c>
      <c r="Q1614" s="3" t="s">
        <v>26</v>
      </c>
      <c r="R1614" s="10">
        <v>2018</v>
      </c>
      <c r="W1614" t="str">
        <v>055e121a8cefa5494be46fea4bd4f3ab</v>
      </c>
    </row>
    <row r="1615" spans="1:23" hidden="1" thickBot="1" x14ac:dyDescent="0.4">
      <c r="A1615" s="8" t="s">
        <v>6071</v>
      </c>
      <c r="B1615" s="1" t="s">
        <v>17</v>
      </c>
      <c r="C1615" s="2">
        <v>42879.541342592594</v>
      </c>
      <c r="D1615" s="28">
        <v>42879</v>
      </c>
      <c r="E1615" s="28"/>
      <c r="F1615" s="5" t="s">
        <v>28</v>
      </c>
      <c r="G1615" s="1" t="s">
        <v>6072</v>
      </c>
      <c r="H1615" s="1" t="s">
        <v>6073</v>
      </c>
      <c r="I1615" s="1" t="s">
        <v>6074</v>
      </c>
      <c r="J1615" s="39">
        <v>34.9</v>
      </c>
      <c r="K1615" s="1" t="s">
        <v>715</v>
      </c>
      <c r="L1615" s="1" t="s">
        <v>1191</v>
      </c>
      <c r="M1615" s="1" t="s">
        <v>35</v>
      </c>
      <c r="N1615" s="1" t="s">
        <v>689</v>
      </c>
      <c r="O1615" s="1" t="s">
        <v>85</v>
      </c>
      <c r="P1615" s="7">
        <v>5</v>
      </c>
      <c r="Q1615" s="3" t="s">
        <v>185</v>
      </c>
      <c r="R1615" s="10">
        <v>2017</v>
      </c>
      <c r="W1615" t="str">
        <v>bb44d0c37f5fcc456bbaefd9aef6adb8</v>
      </c>
    </row>
    <row r="1616" spans="1:23" hidden="1" thickBot="1" x14ac:dyDescent="0.4">
      <c r="A1616" s="8" t="s">
        <v>6075</v>
      </c>
      <c r="B1616" s="1" t="s">
        <v>17</v>
      </c>
      <c r="C1616" s="2">
        <v>43059.786990740744</v>
      </c>
      <c r="D1616" s="28">
        <v>43059</v>
      </c>
      <c r="E1616" s="28"/>
      <c r="F1616" s="5" t="s">
        <v>18</v>
      </c>
      <c r="G1616" s="1" t="s">
        <v>6076</v>
      </c>
      <c r="H1616" s="1" t="s">
        <v>892</v>
      </c>
      <c r="I1616" s="1" t="s">
        <v>6077</v>
      </c>
      <c r="J1616" s="39">
        <v>199</v>
      </c>
      <c r="K1616" s="1" t="s">
        <v>75</v>
      </c>
      <c r="L1616" s="1" t="s">
        <v>2688</v>
      </c>
      <c r="M1616" s="1" t="s">
        <v>24</v>
      </c>
      <c r="N1616" s="1" t="s">
        <v>199</v>
      </c>
      <c r="O1616" s="1" t="s">
        <v>24</v>
      </c>
      <c r="P1616" s="7">
        <v>11</v>
      </c>
      <c r="Q1616" s="3" t="s">
        <v>99</v>
      </c>
      <c r="R1616" s="10">
        <v>2017</v>
      </c>
      <c r="W1616" t="str">
        <v>6f1fed9fe91aedbb8c695457d6da28ae</v>
      </c>
    </row>
    <row r="1617" spans="1:23" hidden="1" thickBot="1" x14ac:dyDescent="0.4">
      <c r="A1617" s="8" t="s">
        <v>6078</v>
      </c>
      <c r="B1617" s="1" t="s">
        <v>17</v>
      </c>
      <c r="C1617" s="2">
        <v>43228.926006944443</v>
      </c>
      <c r="D1617" s="28">
        <v>43228</v>
      </c>
      <c r="E1617" s="28"/>
      <c r="F1617" s="5" t="s">
        <v>28</v>
      </c>
      <c r="G1617" s="1" t="s">
        <v>6079</v>
      </c>
      <c r="H1617" s="1" t="s">
        <v>6080</v>
      </c>
      <c r="I1617" s="1" t="s">
        <v>6081</v>
      </c>
      <c r="J1617" s="39">
        <v>130</v>
      </c>
      <c r="K1617" s="1" t="s">
        <v>32</v>
      </c>
      <c r="L1617" s="1" t="s">
        <v>23</v>
      </c>
      <c r="M1617" s="1" t="s">
        <v>24</v>
      </c>
      <c r="N1617" s="1" t="s">
        <v>34</v>
      </c>
      <c r="O1617" s="1" t="s">
        <v>35</v>
      </c>
      <c r="P1617" s="7">
        <v>5</v>
      </c>
      <c r="Q1617" s="3" t="s">
        <v>26</v>
      </c>
      <c r="R1617" s="10">
        <v>2018</v>
      </c>
      <c r="W1617" t="str">
        <v>9995360441590d940305130a344602f5</v>
      </c>
    </row>
    <row r="1618" spans="1:23" hidden="1" thickBot="1" x14ac:dyDescent="0.4">
      <c r="A1618" s="8" t="s">
        <v>6082</v>
      </c>
      <c r="B1618" s="1" t="s">
        <v>17</v>
      </c>
      <c r="C1618" s="2">
        <v>43129.636712962965</v>
      </c>
      <c r="D1618" s="28">
        <v>43129</v>
      </c>
      <c r="E1618" s="28"/>
      <c r="F1618" s="5" t="s">
        <v>28</v>
      </c>
      <c r="G1618" s="1" t="s">
        <v>1586</v>
      </c>
      <c r="H1618" s="1" t="s">
        <v>1250</v>
      </c>
      <c r="I1618" s="1" t="s">
        <v>6083</v>
      </c>
      <c r="J1618" s="39">
        <v>104.9</v>
      </c>
      <c r="K1618" s="1" t="s">
        <v>1435</v>
      </c>
      <c r="L1618" s="1" t="s">
        <v>77</v>
      </c>
      <c r="M1618" s="1" t="s">
        <v>78</v>
      </c>
      <c r="N1618" s="1" t="s">
        <v>50</v>
      </c>
      <c r="O1618" s="1" t="s">
        <v>24</v>
      </c>
      <c r="P1618" s="7">
        <v>1</v>
      </c>
      <c r="Q1618" s="3" t="s">
        <v>107</v>
      </c>
      <c r="R1618" s="10">
        <v>2018</v>
      </c>
      <c r="W1618" t="str">
        <v>0e80321be8a729339d21fdcfb58967bd</v>
      </c>
    </row>
    <row r="1619" spans="1:23" hidden="1" thickBot="1" x14ac:dyDescent="0.4">
      <c r="A1619" s="9" t="s">
        <v>6084</v>
      </c>
      <c r="B1619" s="1" t="s">
        <v>17</v>
      </c>
      <c r="C1619" s="2">
        <v>43175.374594907407</v>
      </c>
      <c r="D1619" s="28">
        <v>43175</v>
      </c>
      <c r="E1619" s="28"/>
      <c r="F1619" s="5" t="s">
        <v>28</v>
      </c>
      <c r="G1619" s="1" t="s">
        <v>6085</v>
      </c>
      <c r="H1619" s="1" t="s">
        <v>6086</v>
      </c>
      <c r="I1619" s="1" t="s">
        <v>6087</v>
      </c>
      <c r="J1619" s="39">
        <v>104.49</v>
      </c>
      <c r="K1619" s="1" t="s">
        <v>32</v>
      </c>
      <c r="L1619" s="1" t="s">
        <v>23</v>
      </c>
      <c r="M1619" s="1" t="s">
        <v>24</v>
      </c>
      <c r="N1619" s="1" t="s">
        <v>50</v>
      </c>
      <c r="O1619" s="1" t="s">
        <v>24</v>
      </c>
      <c r="P1619" s="7">
        <v>3</v>
      </c>
      <c r="Q1619" s="3" t="s">
        <v>200</v>
      </c>
      <c r="R1619" s="10">
        <v>2018</v>
      </c>
      <c r="W1619" t="str">
        <v>008eaf9004164883520d0bd32b107261</v>
      </c>
    </row>
    <row r="1620" spans="1:23" hidden="1" thickBot="1" x14ac:dyDescent="0.4">
      <c r="A1620" s="8" t="s">
        <v>6088</v>
      </c>
      <c r="B1620" s="1" t="s">
        <v>17</v>
      </c>
      <c r="C1620" s="2">
        <v>42926.86314814815</v>
      </c>
      <c r="D1620" s="28">
        <v>42926</v>
      </c>
      <c r="E1620" s="28"/>
      <c r="F1620" s="5" t="s">
        <v>28</v>
      </c>
      <c r="G1620" s="1" t="s">
        <v>6089</v>
      </c>
      <c r="H1620" s="1" t="s">
        <v>5153</v>
      </c>
      <c r="I1620" s="1" t="s">
        <v>6090</v>
      </c>
      <c r="J1620" s="39">
        <v>135.9</v>
      </c>
      <c r="K1620" s="1" t="s">
        <v>55</v>
      </c>
      <c r="L1620" s="1" t="s">
        <v>34</v>
      </c>
      <c r="M1620" s="1" t="s">
        <v>35</v>
      </c>
      <c r="N1620" s="1" t="s">
        <v>1084</v>
      </c>
      <c r="O1620" s="1" t="s">
        <v>85</v>
      </c>
      <c r="P1620" s="7">
        <v>7</v>
      </c>
      <c r="Q1620" s="3" t="s">
        <v>64</v>
      </c>
      <c r="R1620" s="10">
        <v>2017</v>
      </c>
      <c r="W1620" t="str">
        <v>a9ca52be3b3e9d4dc6b7d66e2712b35f</v>
      </c>
    </row>
    <row r="1621" spans="1:23" hidden="1" thickBot="1" x14ac:dyDescent="0.4">
      <c r="A1621" s="8" t="s">
        <v>6091</v>
      </c>
      <c r="B1621" s="1" t="s">
        <v>17</v>
      </c>
      <c r="C1621" s="2">
        <v>43185.388807870368</v>
      </c>
      <c r="D1621" s="28">
        <v>43185</v>
      </c>
      <c r="E1621" s="28"/>
      <c r="F1621" s="5" t="s">
        <v>28</v>
      </c>
      <c r="G1621" s="1" t="s">
        <v>1396</v>
      </c>
      <c r="H1621" s="1" t="s">
        <v>1317</v>
      </c>
      <c r="I1621" s="1" t="s">
        <v>6092</v>
      </c>
      <c r="J1621" s="39">
        <v>12.9</v>
      </c>
      <c r="K1621" s="1" t="s">
        <v>104</v>
      </c>
      <c r="L1621" s="1" t="s">
        <v>118</v>
      </c>
      <c r="M1621" s="1" t="s">
        <v>24</v>
      </c>
      <c r="N1621" s="1" t="s">
        <v>50</v>
      </c>
      <c r="O1621" s="1" t="s">
        <v>24</v>
      </c>
      <c r="P1621" s="7">
        <v>3</v>
      </c>
      <c r="Q1621" s="3" t="s">
        <v>200</v>
      </c>
      <c r="R1621" s="10">
        <v>2018</v>
      </c>
      <c r="W1621" t="str">
        <v>dd6ce2ca4b4f2f7b5698be76252d4c8e</v>
      </c>
    </row>
    <row r="1622" spans="1:23" hidden="1" thickBot="1" x14ac:dyDescent="0.4">
      <c r="A1622" s="8" t="s">
        <v>6093</v>
      </c>
      <c r="B1622" s="1" t="s">
        <v>17</v>
      </c>
      <c r="C1622" s="2">
        <v>42898.963043981479</v>
      </c>
      <c r="D1622" s="28">
        <v>42898</v>
      </c>
      <c r="E1622" s="28"/>
      <c r="F1622" s="5" t="s">
        <v>28</v>
      </c>
      <c r="G1622" s="1" t="s">
        <v>6094</v>
      </c>
      <c r="H1622" s="1" t="s">
        <v>6095</v>
      </c>
      <c r="I1622" s="1" t="s">
        <v>6096</v>
      </c>
      <c r="J1622" s="39">
        <v>74.989999999999995</v>
      </c>
      <c r="K1622" s="1" t="s">
        <v>429</v>
      </c>
      <c r="L1622" s="1" t="s">
        <v>2036</v>
      </c>
      <c r="M1622" s="1" t="s">
        <v>285</v>
      </c>
      <c r="N1622" s="1" t="s">
        <v>797</v>
      </c>
      <c r="O1622" s="1" t="s">
        <v>285</v>
      </c>
      <c r="P1622" s="7">
        <v>6</v>
      </c>
      <c r="Q1622" s="3" t="s">
        <v>119</v>
      </c>
      <c r="R1622" s="10">
        <v>2017</v>
      </c>
      <c r="W1622" t="str">
        <v>eb4fc04dec501a9893d00e5090e59f7d</v>
      </c>
    </row>
    <row r="1623" spans="1:23" hidden="1" thickBot="1" x14ac:dyDescent="0.4">
      <c r="A1623" s="8" t="s">
        <v>6097</v>
      </c>
      <c r="B1623" s="1" t="s">
        <v>17</v>
      </c>
      <c r="C1623" s="2">
        <v>43208.655358796299</v>
      </c>
      <c r="D1623" s="28">
        <v>43208</v>
      </c>
      <c r="E1623" s="28"/>
      <c r="F1623" s="5" t="s">
        <v>28</v>
      </c>
      <c r="G1623" s="1" t="s">
        <v>6098</v>
      </c>
      <c r="H1623" s="1" t="s">
        <v>6099</v>
      </c>
      <c r="I1623" s="1" t="s">
        <v>6100</v>
      </c>
      <c r="J1623" s="39">
        <v>30</v>
      </c>
      <c r="K1623" s="1" t="s">
        <v>6101</v>
      </c>
      <c r="L1623" s="1" t="s">
        <v>1743</v>
      </c>
      <c r="M1623" s="1" t="s">
        <v>24</v>
      </c>
      <c r="N1623" s="1" t="s">
        <v>939</v>
      </c>
      <c r="O1623" s="1" t="s">
        <v>24</v>
      </c>
      <c r="P1623" s="7">
        <v>4</v>
      </c>
      <c r="Q1623" s="3" t="s">
        <v>36</v>
      </c>
      <c r="R1623" s="10">
        <v>2018</v>
      </c>
      <c r="W1623" t="str">
        <v>d608286ecbddb598aeb024ef39d0a834</v>
      </c>
    </row>
    <row r="1624" spans="1:23" hidden="1" thickBot="1" x14ac:dyDescent="0.4">
      <c r="A1624" s="8" t="s">
        <v>6102</v>
      </c>
      <c r="B1624" s="1" t="s">
        <v>17</v>
      </c>
      <c r="C1624" s="2">
        <v>43221.937407407408</v>
      </c>
      <c r="D1624" s="28">
        <v>43221</v>
      </c>
      <c r="E1624" s="28"/>
      <c r="F1624" s="5" t="s">
        <v>28</v>
      </c>
      <c r="G1624" s="1" t="s">
        <v>2674</v>
      </c>
      <c r="H1624" s="1" t="s">
        <v>6103</v>
      </c>
      <c r="I1624" s="1" t="s">
        <v>6104</v>
      </c>
      <c r="J1624" s="39">
        <v>49.99</v>
      </c>
      <c r="K1624" s="1" t="s">
        <v>32</v>
      </c>
      <c r="L1624" s="1" t="s">
        <v>5495</v>
      </c>
      <c r="M1624" s="1" t="s">
        <v>24</v>
      </c>
      <c r="N1624" s="1" t="s">
        <v>2634</v>
      </c>
      <c r="O1624" s="1" t="s">
        <v>24</v>
      </c>
      <c r="P1624" s="7">
        <v>5</v>
      </c>
      <c r="Q1624" s="3" t="s">
        <v>26</v>
      </c>
      <c r="R1624" s="10">
        <v>2018</v>
      </c>
      <c r="W1624" t="str">
        <v>5017c6fe52a9453dfd3bf1327ed588da</v>
      </c>
    </row>
    <row r="1625" spans="1:23" hidden="1" thickBot="1" x14ac:dyDescent="0.4">
      <c r="A1625" s="8" t="s">
        <v>6105</v>
      </c>
      <c r="B1625" s="1" t="s">
        <v>17</v>
      </c>
      <c r="C1625" s="2">
        <v>43195.675752314812</v>
      </c>
      <c r="D1625" s="28">
        <v>43195</v>
      </c>
      <c r="E1625" s="28"/>
      <c r="F1625" s="5" t="s">
        <v>28</v>
      </c>
      <c r="G1625" s="1" t="s">
        <v>6106</v>
      </c>
      <c r="H1625" s="1" t="s">
        <v>3652</v>
      </c>
      <c r="I1625" s="1" t="s">
        <v>6107</v>
      </c>
      <c r="J1625" s="39">
        <v>113.85</v>
      </c>
      <c r="K1625" s="1" t="s">
        <v>992</v>
      </c>
      <c r="L1625" s="1" t="s">
        <v>6108</v>
      </c>
      <c r="M1625" s="1" t="s">
        <v>126</v>
      </c>
      <c r="N1625" s="1" t="s">
        <v>690</v>
      </c>
      <c r="O1625" s="1" t="s">
        <v>24</v>
      </c>
      <c r="P1625" s="7">
        <v>4</v>
      </c>
      <c r="Q1625" s="3" t="s">
        <v>36</v>
      </c>
      <c r="R1625" s="10">
        <v>2018</v>
      </c>
      <c r="W1625" t="str">
        <v>2965ef8e9b42fd941f044c6b197246f5</v>
      </c>
    </row>
    <row r="1626" spans="1:23" hidden="1" thickBot="1" x14ac:dyDescent="0.4">
      <c r="A1626" s="8" t="s">
        <v>6109</v>
      </c>
      <c r="B1626" s="1" t="s">
        <v>17</v>
      </c>
      <c r="C1626" s="2">
        <v>42985.506585648145</v>
      </c>
      <c r="D1626" s="28">
        <v>42985</v>
      </c>
      <c r="E1626" s="28"/>
      <c r="F1626" s="5" t="s">
        <v>28</v>
      </c>
      <c r="G1626" s="1" t="s">
        <v>6110</v>
      </c>
      <c r="H1626" s="1" t="s">
        <v>174</v>
      </c>
      <c r="I1626" s="1" t="s">
        <v>6111</v>
      </c>
      <c r="J1626" s="39">
        <v>108</v>
      </c>
      <c r="K1626" s="1" t="s">
        <v>22</v>
      </c>
      <c r="L1626" s="1" t="s">
        <v>1398</v>
      </c>
      <c r="M1626" s="1" t="s">
        <v>24</v>
      </c>
      <c r="N1626" s="1" t="s">
        <v>50</v>
      </c>
      <c r="O1626" s="1" t="s">
        <v>24</v>
      </c>
      <c r="P1626" s="7">
        <v>9</v>
      </c>
      <c r="Q1626" s="3" t="s">
        <v>148</v>
      </c>
      <c r="R1626" s="10">
        <v>2017</v>
      </c>
      <c r="W1626" t="str">
        <v>f5068e06e9de577bdbfcb519ff9fb5c5</v>
      </c>
    </row>
    <row r="1627" spans="1:23" hidden="1" thickBot="1" x14ac:dyDescent="0.4">
      <c r="A1627" s="8" t="s">
        <v>6112</v>
      </c>
      <c r="B1627" s="1" t="s">
        <v>17</v>
      </c>
      <c r="C1627" s="2">
        <v>43110.364849537036</v>
      </c>
      <c r="D1627" s="28">
        <v>43110</v>
      </c>
      <c r="E1627" s="28"/>
      <c r="F1627" s="5" t="s">
        <v>28</v>
      </c>
      <c r="G1627" s="1" t="s">
        <v>6113</v>
      </c>
      <c r="H1627" s="4" t="s">
        <v>60</v>
      </c>
      <c r="I1627" s="1" t="s">
        <v>6114</v>
      </c>
      <c r="J1627" s="39">
        <v>49</v>
      </c>
      <c r="K1627" s="1" t="s">
        <v>104</v>
      </c>
      <c r="L1627" s="1" t="s">
        <v>2140</v>
      </c>
      <c r="M1627" s="1" t="s">
        <v>78</v>
      </c>
      <c r="N1627" s="1" t="s">
        <v>63</v>
      </c>
      <c r="O1627" s="1" t="s">
        <v>24</v>
      </c>
      <c r="P1627" s="7">
        <v>1</v>
      </c>
      <c r="Q1627" s="3" t="s">
        <v>107</v>
      </c>
      <c r="R1627" s="10">
        <v>2018</v>
      </c>
      <c r="W1627" t="str">
        <v>c23b4e10db2f8a40ad2cdd62f0ea7066</v>
      </c>
    </row>
    <row r="1628" spans="1:23" hidden="1" thickBot="1" x14ac:dyDescent="0.4">
      <c r="A1628" s="8" t="s">
        <v>6115</v>
      </c>
      <c r="B1628" s="1" t="s">
        <v>17</v>
      </c>
      <c r="C1628" s="2">
        <v>43080.6171875</v>
      </c>
      <c r="D1628" s="28">
        <v>43080</v>
      </c>
      <c r="E1628" s="28"/>
      <c r="F1628" s="5" t="s">
        <v>28</v>
      </c>
      <c r="G1628" s="1" t="s">
        <v>6116</v>
      </c>
      <c r="H1628" s="1" t="s">
        <v>6117</v>
      </c>
      <c r="I1628" s="1" t="s">
        <v>6118</v>
      </c>
      <c r="J1628" s="39">
        <v>39.9</v>
      </c>
      <c r="K1628" s="1" t="s">
        <v>22</v>
      </c>
      <c r="L1628" s="1" t="s">
        <v>23</v>
      </c>
      <c r="M1628" s="1" t="s">
        <v>24</v>
      </c>
      <c r="N1628" s="1" t="s">
        <v>77</v>
      </c>
      <c r="O1628" s="1" t="s">
        <v>78</v>
      </c>
      <c r="P1628" s="7">
        <v>12</v>
      </c>
      <c r="Q1628" s="3" t="s">
        <v>138</v>
      </c>
      <c r="R1628" s="10">
        <v>2017</v>
      </c>
      <c r="W1628" t="str">
        <v>78532cc9bdcc3c18c8ad8fe190844253</v>
      </c>
    </row>
    <row r="1629" spans="1:23" hidden="1" thickBot="1" x14ac:dyDescent="0.4">
      <c r="A1629" s="8" t="s">
        <v>6119</v>
      </c>
      <c r="B1629" s="1" t="s">
        <v>17</v>
      </c>
      <c r="C1629" s="2">
        <v>43286.730081018519</v>
      </c>
      <c r="D1629" s="28">
        <v>43286</v>
      </c>
      <c r="E1629" s="28"/>
      <c r="F1629" s="5" t="s">
        <v>28</v>
      </c>
      <c r="G1629" s="1" t="s">
        <v>6120</v>
      </c>
      <c r="H1629" s="1" t="s">
        <v>4309</v>
      </c>
      <c r="I1629" s="1" t="s">
        <v>6121</v>
      </c>
      <c r="J1629" s="39">
        <v>220</v>
      </c>
      <c r="K1629" s="1" t="s">
        <v>210</v>
      </c>
      <c r="L1629" s="1" t="s">
        <v>286</v>
      </c>
      <c r="M1629" s="1" t="s">
        <v>287</v>
      </c>
      <c r="N1629" s="1" t="s">
        <v>534</v>
      </c>
      <c r="O1629" s="1" t="s">
        <v>24</v>
      </c>
      <c r="P1629" s="7">
        <v>7</v>
      </c>
      <c r="Q1629" s="3" t="s">
        <v>133</v>
      </c>
      <c r="R1629" s="10">
        <v>2018</v>
      </c>
      <c r="W1629" t="str">
        <v>c70d255a582e4ffcdf4bbe6bb0ffdc12</v>
      </c>
    </row>
    <row r="1630" spans="1:23" hidden="1" thickBot="1" x14ac:dyDescent="0.4">
      <c r="A1630" s="8" t="s">
        <v>6122</v>
      </c>
      <c r="B1630" s="1" t="s">
        <v>17</v>
      </c>
      <c r="C1630" s="2">
        <v>42942.639039351852</v>
      </c>
      <c r="D1630" s="28">
        <v>42942</v>
      </c>
      <c r="E1630" s="28"/>
      <c r="F1630" s="5" t="s">
        <v>28</v>
      </c>
      <c r="G1630" s="4" t="s">
        <v>6123</v>
      </c>
      <c r="H1630" s="1" t="s">
        <v>6124</v>
      </c>
      <c r="I1630" s="1" t="s">
        <v>6125</v>
      </c>
      <c r="J1630" s="39">
        <v>59.9</v>
      </c>
      <c r="K1630" s="1" t="s">
        <v>222</v>
      </c>
      <c r="L1630" s="1" t="s">
        <v>4272</v>
      </c>
      <c r="M1630" s="1" t="s">
        <v>106</v>
      </c>
      <c r="N1630" s="1" t="s">
        <v>1386</v>
      </c>
      <c r="O1630" s="1" t="s">
        <v>126</v>
      </c>
      <c r="P1630" s="7">
        <v>7</v>
      </c>
      <c r="Q1630" s="3" t="s">
        <v>64</v>
      </c>
      <c r="R1630" s="10">
        <v>2017</v>
      </c>
      <c r="W1630" t="str">
        <v>c626db29ab3699e67c95a88bb63aa471</v>
      </c>
    </row>
    <row r="1631" spans="1:23" hidden="1" thickBot="1" x14ac:dyDescent="0.4">
      <c r="A1631" s="8" t="s">
        <v>6126</v>
      </c>
      <c r="B1631" s="1" t="s">
        <v>17</v>
      </c>
      <c r="C1631" s="2">
        <v>42964.960590277777</v>
      </c>
      <c r="D1631" s="28">
        <v>42964</v>
      </c>
      <c r="E1631" s="28"/>
      <c r="F1631" s="5" t="s">
        <v>28</v>
      </c>
      <c r="G1631" s="1" t="s">
        <v>6127</v>
      </c>
      <c r="H1631" s="1" t="s">
        <v>4506</v>
      </c>
      <c r="I1631" s="1" t="s">
        <v>6128</v>
      </c>
      <c r="J1631" s="39">
        <v>49.9</v>
      </c>
      <c r="K1631" s="1" t="s">
        <v>83</v>
      </c>
      <c r="L1631" s="1" t="s">
        <v>23</v>
      </c>
      <c r="M1631" s="1" t="s">
        <v>24</v>
      </c>
      <c r="N1631" s="1" t="s">
        <v>50</v>
      </c>
      <c r="O1631" s="1" t="s">
        <v>24</v>
      </c>
      <c r="P1631" s="7">
        <v>8</v>
      </c>
      <c r="Q1631" s="3" t="s">
        <v>44</v>
      </c>
      <c r="R1631" s="10">
        <v>2017</v>
      </c>
      <c r="W1631" t="str">
        <v>6366ce592c90a36450778259cb163cc5</v>
      </c>
    </row>
    <row r="1632" spans="1:23" hidden="1" thickBot="1" x14ac:dyDescent="0.4">
      <c r="A1632" s="8" t="s">
        <v>6129</v>
      </c>
      <c r="B1632" s="1" t="s">
        <v>17</v>
      </c>
      <c r="C1632" s="2">
        <v>43314.665925925925</v>
      </c>
      <c r="D1632" s="28">
        <v>43314</v>
      </c>
      <c r="E1632" s="28"/>
      <c r="F1632" s="5" t="s">
        <v>28</v>
      </c>
      <c r="G1632" s="1" t="s">
        <v>6130</v>
      </c>
      <c r="H1632" s="1" t="s">
        <v>6131</v>
      </c>
      <c r="I1632" s="1" t="s">
        <v>6132</v>
      </c>
      <c r="J1632" s="39">
        <v>189</v>
      </c>
      <c r="K1632" s="1" t="s">
        <v>75</v>
      </c>
      <c r="L1632" s="1" t="s">
        <v>6133</v>
      </c>
      <c r="M1632" s="1" t="s">
        <v>78</v>
      </c>
      <c r="N1632" s="1" t="s">
        <v>6134</v>
      </c>
      <c r="O1632" s="1" t="s">
        <v>35</v>
      </c>
      <c r="P1632" s="7">
        <v>8</v>
      </c>
      <c r="Q1632" s="3" t="s">
        <v>234</v>
      </c>
      <c r="R1632" s="10">
        <v>2018</v>
      </c>
      <c r="W1632" t="str">
        <v>5914b571e2efd1eca2e2d5dc0a50f155</v>
      </c>
    </row>
    <row r="1633" spans="1:23" hidden="1" thickBot="1" x14ac:dyDescent="0.4">
      <c r="A1633" s="8" t="s">
        <v>6135</v>
      </c>
      <c r="B1633" s="1" t="s">
        <v>17</v>
      </c>
      <c r="C1633" s="2">
        <v>43213.887280092589</v>
      </c>
      <c r="D1633" s="28">
        <v>43213</v>
      </c>
      <c r="E1633" s="28"/>
      <c r="F1633" s="5" t="s">
        <v>28</v>
      </c>
      <c r="G1633" s="1" t="s">
        <v>6136</v>
      </c>
      <c r="H1633" s="1" t="s">
        <v>364</v>
      </c>
      <c r="I1633" s="1" t="s">
        <v>6137</v>
      </c>
      <c r="J1633" s="39">
        <v>169.99</v>
      </c>
      <c r="K1633" s="1" t="s">
        <v>249</v>
      </c>
      <c r="L1633" s="1" t="s">
        <v>4280</v>
      </c>
      <c r="M1633" s="1" t="s">
        <v>285</v>
      </c>
      <c r="N1633" s="1" t="s">
        <v>50</v>
      </c>
      <c r="O1633" s="1" t="s">
        <v>24</v>
      </c>
      <c r="P1633" s="7">
        <v>4</v>
      </c>
      <c r="Q1633" s="3" t="s">
        <v>36</v>
      </c>
      <c r="R1633" s="10">
        <v>2018</v>
      </c>
      <c r="W1633" t="str">
        <v>57db58fa887c4205f3bf01211de5cceb</v>
      </c>
    </row>
    <row r="1634" spans="1:23" hidden="1" thickBot="1" x14ac:dyDescent="0.4">
      <c r="A1634" s="8" t="s">
        <v>6138</v>
      </c>
      <c r="B1634" s="1" t="s">
        <v>17</v>
      </c>
      <c r="C1634" s="2">
        <v>43295.808182870373</v>
      </c>
      <c r="D1634" s="28">
        <v>43295</v>
      </c>
      <c r="E1634" s="28"/>
      <c r="F1634" s="5" t="s">
        <v>28</v>
      </c>
      <c r="G1634" s="1" t="s">
        <v>6139</v>
      </c>
      <c r="H1634" s="1" t="s">
        <v>687</v>
      </c>
      <c r="I1634" s="1" t="s">
        <v>6140</v>
      </c>
      <c r="J1634" s="39">
        <v>22.9</v>
      </c>
      <c r="K1634" s="1" t="s">
        <v>842</v>
      </c>
      <c r="L1634" s="1" t="s">
        <v>97</v>
      </c>
      <c r="M1634" s="1" t="s">
        <v>85</v>
      </c>
      <c r="N1634" s="1" t="s">
        <v>690</v>
      </c>
      <c r="O1634" s="1" t="s">
        <v>24</v>
      </c>
      <c r="P1634" s="7">
        <v>7</v>
      </c>
      <c r="Q1634" s="3" t="s">
        <v>133</v>
      </c>
      <c r="R1634" s="10">
        <v>2018</v>
      </c>
      <c r="W1634" t="str">
        <v>b6237516853bae5d21654428929bdb69</v>
      </c>
    </row>
    <row r="1635" spans="1:23" hidden="1" thickBot="1" x14ac:dyDescent="0.4">
      <c r="A1635" s="8" t="s">
        <v>6141</v>
      </c>
      <c r="B1635" s="1" t="s">
        <v>17</v>
      </c>
      <c r="C1635" s="2">
        <v>42895.879293981481</v>
      </c>
      <c r="D1635" s="28">
        <v>42895</v>
      </c>
      <c r="E1635" s="28"/>
      <c r="F1635" s="5" t="s">
        <v>28</v>
      </c>
      <c r="G1635" s="1" t="s">
        <v>6142</v>
      </c>
      <c r="H1635" s="1" t="s">
        <v>524</v>
      </c>
      <c r="I1635" s="1" t="s">
        <v>6143</v>
      </c>
      <c r="J1635" s="39">
        <v>98</v>
      </c>
      <c r="K1635" s="1" t="s">
        <v>227</v>
      </c>
      <c r="L1635" s="1" t="s">
        <v>23</v>
      </c>
      <c r="M1635" s="1" t="s">
        <v>24</v>
      </c>
      <c r="N1635" s="1" t="s">
        <v>98</v>
      </c>
      <c r="O1635" s="1" t="s">
        <v>24</v>
      </c>
      <c r="P1635" s="7">
        <v>6</v>
      </c>
      <c r="Q1635" s="3" t="s">
        <v>119</v>
      </c>
      <c r="R1635" s="10">
        <v>2017</v>
      </c>
      <c r="W1635" t="str">
        <v>683ec1680537670578142e56f09c58f2</v>
      </c>
    </row>
    <row r="1636" spans="1:23" hidden="1" thickBot="1" x14ac:dyDescent="0.4">
      <c r="A1636" s="8" t="s">
        <v>6144</v>
      </c>
      <c r="B1636" s="1" t="s">
        <v>17</v>
      </c>
      <c r="C1636" s="2">
        <v>43108.6328125</v>
      </c>
      <c r="D1636" s="28">
        <v>43108</v>
      </c>
      <c r="E1636" s="28"/>
      <c r="F1636" s="5" t="s">
        <v>28</v>
      </c>
      <c r="G1636" s="1" t="s">
        <v>1328</v>
      </c>
      <c r="H1636" s="1" t="s">
        <v>461</v>
      </c>
      <c r="I1636" s="1" t="s">
        <v>6145</v>
      </c>
      <c r="J1636" s="39">
        <v>89</v>
      </c>
      <c r="K1636" s="1" t="s">
        <v>463</v>
      </c>
      <c r="L1636" s="1" t="s">
        <v>23</v>
      </c>
      <c r="M1636" s="1" t="s">
        <v>24</v>
      </c>
      <c r="N1636" s="1" t="s">
        <v>464</v>
      </c>
      <c r="O1636" s="1" t="s">
        <v>24</v>
      </c>
      <c r="P1636" s="7">
        <v>1</v>
      </c>
      <c r="Q1636" s="3" t="s">
        <v>107</v>
      </c>
      <c r="R1636" s="10">
        <v>2018</v>
      </c>
      <c r="W1636" t="str">
        <v>19f925cecd63e4728d771fc9ee389f3d</v>
      </c>
    </row>
    <row r="1637" spans="1:23" hidden="1" thickBot="1" x14ac:dyDescent="0.4">
      <c r="A1637" s="8" t="s">
        <v>6146</v>
      </c>
      <c r="B1637" s="1" t="s">
        <v>17</v>
      </c>
      <c r="C1637" s="2">
        <v>43076.469131944446</v>
      </c>
      <c r="D1637" s="28">
        <v>43076</v>
      </c>
      <c r="E1637" s="28"/>
      <c r="F1637" s="5" t="s">
        <v>28</v>
      </c>
      <c r="G1637" s="1" t="s">
        <v>6147</v>
      </c>
      <c r="H1637" s="1" t="s">
        <v>6148</v>
      </c>
      <c r="I1637" s="1" t="s">
        <v>6149</v>
      </c>
      <c r="J1637" s="39">
        <v>5.5</v>
      </c>
      <c r="K1637" s="1" t="s">
        <v>1339</v>
      </c>
      <c r="L1637" s="1" t="s">
        <v>286</v>
      </c>
      <c r="M1637" s="1" t="s">
        <v>287</v>
      </c>
      <c r="N1637" s="1" t="s">
        <v>6150</v>
      </c>
      <c r="O1637" s="1" t="s">
        <v>24</v>
      </c>
      <c r="P1637" s="7">
        <v>12</v>
      </c>
      <c r="Q1637" s="3" t="s">
        <v>138</v>
      </c>
      <c r="R1637" s="10">
        <v>2017</v>
      </c>
      <c r="W1637" t="str">
        <v>aea0db338150b526dde24f6fd953a5ed</v>
      </c>
    </row>
    <row r="1638" spans="1:23" hidden="1" thickBot="1" x14ac:dyDescent="0.4">
      <c r="A1638" s="8" t="s">
        <v>6151</v>
      </c>
      <c r="B1638" s="1" t="s">
        <v>886</v>
      </c>
      <c r="C1638" s="2">
        <v>43095.914039351854</v>
      </c>
      <c r="D1638" s="28">
        <v>43095</v>
      </c>
      <c r="E1638" s="28"/>
      <c r="F1638" s="5" t="s">
        <v>28</v>
      </c>
      <c r="G1638" s="1" t="s">
        <v>6152</v>
      </c>
      <c r="H1638" s="1" t="s">
        <v>755</v>
      </c>
      <c r="I1638" s="1" t="s">
        <v>6153</v>
      </c>
      <c r="J1638" s="39">
        <v>96.9</v>
      </c>
      <c r="K1638" s="1" t="s">
        <v>222</v>
      </c>
      <c r="L1638" s="1" t="s">
        <v>6154</v>
      </c>
      <c r="M1638" s="1" t="s">
        <v>920</v>
      </c>
      <c r="N1638" s="1" t="s">
        <v>50</v>
      </c>
      <c r="O1638" s="1" t="s">
        <v>24</v>
      </c>
      <c r="P1638" s="7">
        <v>12</v>
      </c>
      <c r="Q1638" s="3" t="s">
        <v>138</v>
      </c>
      <c r="R1638" s="10">
        <v>2017</v>
      </c>
      <c r="W1638" t="str">
        <v>f64e25d4978b16757ebf945e3e00b85e</v>
      </c>
    </row>
    <row r="1639" spans="1:23" hidden="1" thickBot="1" x14ac:dyDescent="0.4">
      <c r="A1639" s="8" t="s">
        <v>6155</v>
      </c>
      <c r="B1639" s="1" t="s">
        <v>17</v>
      </c>
      <c r="C1639" s="2">
        <v>43009.985717592594</v>
      </c>
      <c r="D1639" s="28">
        <v>43009</v>
      </c>
      <c r="E1639" s="28"/>
      <c r="F1639" s="5" t="s">
        <v>28</v>
      </c>
      <c r="G1639" s="1" t="s">
        <v>4037</v>
      </c>
      <c r="H1639" s="1" t="s">
        <v>4038</v>
      </c>
      <c r="I1639" s="1" t="s">
        <v>6156</v>
      </c>
      <c r="J1639" s="39">
        <v>70.900000000000006</v>
      </c>
      <c r="K1639" s="1" t="s">
        <v>429</v>
      </c>
      <c r="L1639" s="1" t="s">
        <v>34</v>
      </c>
      <c r="M1639" s="1" t="s">
        <v>35</v>
      </c>
      <c r="N1639" s="1" t="s">
        <v>50</v>
      </c>
      <c r="O1639" s="1" t="s">
        <v>24</v>
      </c>
      <c r="P1639" s="7">
        <v>10</v>
      </c>
      <c r="Q1639" s="3" t="s">
        <v>366</v>
      </c>
      <c r="R1639" s="10">
        <v>2017</v>
      </c>
      <c r="W1639" t="str">
        <v>cb54574d034b9ad15bb7088f568abd98</v>
      </c>
    </row>
    <row r="1640" spans="1:23" hidden="1" thickBot="1" x14ac:dyDescent="0.4">
      <c r="A1640" s="8" t="s">
        <v>6157</v>
      </c>
      <c r="B1640" s="1" t="s">
        <v>17</v>
      </c>
      <c r="C1640" s="2">
        <v>43198.715960648151</v>
      </c>
      <c r="D1640" s="28">
        <v>43198</v>
      </c>
      <c r="E1640" s="28"/>
      <c r="F1640" s="5" t="s">
        <v>28</v>
      </c>
      <c r="G1640" s="1" t="s">
        <v>5739</v>
      </c>
      <c r="H1640" s="1" t="s">
        <v>53</v>
      </c>
      <c r="I1640" s="1" t="s">
        <v>6158</v>
      </c>
      <c r="J1640" s="39">
        <v>299.89999999999998</v>
      </c>
      <c r="K1640" s="1" t="s">
        <v>32</v>
      </c>
      <c r="L1640" s="1" t="s">
        <v>6159</v>
      </c>
      <c r="M1640" s="1" t="s">
        <v>85</v>
      </c>
      <c r="N1640" s="1" t="s">
        <v>50</v>
      </c>
      <c r="O1640" s="1" t="s">
        <v>24</v>
      </c>
      <c r="P1640" s="7">
        <v>4</v>
      </c>
      <c r="Q1640" s="3" t="s">
        <v>36</v>
      </c>
      <c r="R1640" s="10">
        <v>2018</v>
      </c>
      <c r="W1640" t="str">
        <v>139f0fd024db90e226eaf668da4f5f91</v>
      </c>
    </row>
    <row r="1641" spans="1:23" hidden="1" thickBot="1" x14ac:dyDescent="0.4">
      <c r="A1641" s="8" t="s">
        <v>6160</v>
      </c>
      <c r="B1641" s="1" t="s">
        <v>17</v>
      </c>
      <c r="C1641" s="2">
        <v>43020.702499999999</v>
      </c>
      <c r="D1641" s="28">
        <v>43020</v>
      </c>
      <c r="E1641" s="28"/>
      <c r="F1641" s="5" t="s">
        <v>28</v>
      </c>
      <c r="G1641" s="1" t="s">
        <v>6161</v>
      </c>
      <c r="H1641" s="1" t="s">
        <v>6162</v>
      </c>
      <c r="I1641" s="1" t="s">
        <v>6163</v>
      </c>
      <c r="J1641" s="39">
        <v>49.9</v>
      </c>
      <c r="K1641" s="1" t="s">
        <v>153</v>
      </c>
      <c r="L1641" s="1" t="s">
        <v>4352</v>
      </c>
      <c r="M1641" s="1" t="s">
        <v>35</v>
      </c>
      <c r="N1641" s="1" t="s">
        <v>1738</v>
      </c>
      <c r="O1641" s="1" t="s">
        <v>24</v>
      </c>
      <c r="P1641" s="7">
        <v>10</v>
      </c>
      <c r="Q1641" s="3" t="s">
        <v>366</v>
      </c>
      <c r="R1641" s="10">
        <v>2017</v>
      </c>
      <c r="W1641" t="str">
        <v>8d42bc7cf9914679406f48db0e05e571</v>
      </c>
    </row>
    <row r="1642" spans="1:23" hidden="1" thickBot="1" x14ac:dyDescent="0.4">
      <c r="A1642" s="8" t="s">
        <v>6164</v>
      </c>
      <c r="B1642" s="1" t="s">
        <v>17</v>
      </c>
      <c r="C1642" s="2">
        <v>43070.690972222219</v>
      </c>
      <c r="D1642" s="28">
        <v>43070</v>
      </c>
      <c r="E1642" s="28"/>
      <c r="F1642" s="5" t="s">
        <v>28</v>
      </c>
      <c r="G1642" s="1" t="s">
        <v>6165</v>
      </c>
      <c r="H1642" s="1" t="s">
        <v>6073</v>
      </c>
      <c r="I1642" s="1" t="s">
        <v>6166</v>
      </c>
      <c r="J1642" s="39">
        <v>54.9</v>
      </c>
      <c r="K1642" s="1" t="s">
        <v>715</v>
      </c>
      <c r="L1642" s="1" t="s">
        <v>3708</v>
      </c>
      <c r="M1642" s="1" t="s">
        <v>1146</v>
      </c>
      <c r="N1642" s="1" t="s">
        <v>689</v>
      </c>
      <c r="O1642" s="1" t="s">
        <v>85</v>
      </c>
      <c r="P1642" s="7">
        <v>12</v>
      </c>
      <c r="Q1642" s="3" t="s">
        <v>138</v>
      </c>
      <c r="R1642" s="10">
        <v>2017</v>
      </c>
      <c r="W1642" t="str">
        <v>9be13dab83e8c1e6b39d8457313620e9</v>
      </c>
    </row>
    <row r="1643" spans="1:23" hidden="1" thickBot="1" x14ac:dyDescent="0.4">
      <c r="A1643" s="8" t="s">
        <v>6167</v>
      </c>
      <c r="B1643" s="1" t="s">
        <v>17</v>
      </c>
      <c r="C1643" s="2">
        <v>42971.952268518522</v>
      </c>
      <c r="D1643" s="28">
        <v>42971</v>
      </c>
      <c r="E1643" s="28"/>
      <c r="F1643" s="5" t="s">
        <v>28</v>
      </c>
      <c r="G1643" s="1" t="s">
        <v>1372</v>
      </c>
      <c r="H1643" s="1" t="s">
        <v>1269</v>
      </c>
      <c r="I1643" s="1" t="s">
        <v>6168</v>
      </c>
      <c r="J1643" s="39">
        <v>69.900000000000006</v>
      </c>
      <c r="K1643" s="1" t="s">
        <v>96</v>
      </c>
      <c r="L1643" s="1" t="s">
        <v>125</v>
      </c>
      <c r="M1643" s="1" t="s">
        <v>126</v>
      </c>
      <c r="N1643" s="1" t="s">
        <v>33</v>
      </c>
      <c r="O1643" s="1" t="s">
        <v>24</v>
      </c>
      <c r="P1643" s="7">
        <v>8</v>
      </c>
      <c r="Q1643" s="3" t="s">
        <v>44</v>
      </c>
      <c r="R1643" s="10">
        <v>2017</v>
      </c>
      <c r="W1643" t="str">
        <v>dc34d61bf65f9f7362aafd4fdc35d21a</v>
      </c>
    </row>
    <row r="1644" spans="1:23" hidden="1" thickBot="1" x14ac:dyDescent="0.4">
      <c r="A1644" s="8" t="s">
        <v>6169</v>
      </c>
      <c r="B1644" s="1" t="s">
        <v>17</v>
      </c>
      <c r="C1644" s="2">
        <v>43152.276932870373</v>
      </c>
      <c r="D1644" s="28">
        <v>43152</v>
      </c>
      <c r="E1644" s="28"/>
      <c r="F1644" s="5" t="s">
        <v>71</v>
      </c>
      <c r="G1644" s="1" t="s">
        <v>6170</v>
      </c>
      <c r="H1644" s="1" t="s">
        <v>6047</v>
      </c>
      <c r="I1644" s="1" t="s">
        <v>6171</v>
      </c>
      <c r="J1644" s="39">
        <v>49.9</v>
      </c>
      <c r="K1644" s="1" t="s">
        <v>22</v>
      </c>
      <c r="L1644" s="1" t="s">
        <v>23</v>
      </c>
      <c r="M1644" s="1" t="s">
        <v>24</v>
      </c>
      <c r="N1644" s="1" t="s">
        <v>382</v>
      </c>
      <c r="O1644" s="1" t="s">
        <v>24</v>
      </c>
      <c r="P1644" s="7">
        <v>2</v>
      </c>
      <c r="Q1644" s="3" t="s">
        <v>69</v>
      </c>
      <c r="R1644" s="10">
        <v>2018</v>
      </c>
      <c r="W1644" t="str">
        <v>5b733d05e2c2909d6e5e9a81408ed99a</v>
      </c>
    </row>
    <row r="1645" spans="1:23" hidden="1" thickBot="1" x14ac:dyDescent="0.4">
      <c r="A1645" s="8" t="s">
        <v>6172</v>
      </c>
      <c r="B1645" s="1" t="s">
        <v>17</v>
      </c>
      <c r="C1645" s="2">
        <v>43141.67255787037</v>
      </c>
      <c r="D1645" s="28">
        <v>43141</v>
      </c>
      <c r="E1645" s="28"/>
      <c r="F1645" s="5" t="s">
        <v>28</v>
      </c>
      <c r="G1645" s="1" t="s">
        <v>6173</v>
      </c>
      <c r="H1645" s="1" t="s">
        <v>573</v>
      </c>
      <c r="I1645" s="1" t="s">
        <v>6174</v>
      </c>
      <c r="J1645" s="39">
        <v>89.7</v>
      </c>
      <c r="K1645" s="1" t="s">
        <v>411</v>
      </c>
      <c r="L1645" s="1" t="s">
        <v>34</v>
      </c>
      <c r="M1645" s="1" t="s">
        <v>35</v>
      </c>
      <c r="N1645" s="1" t="s">
        <v>576</v>
      </c>
      <c r="O1645" s="1" t="s">
        <v>85</v>
      </c>
      <c r="P1645" s="7">
        <v>2</v>
      </c>
      <c r="Q1645" s="3" t="s">
        <v>69</v>
      </c>
      <c r="R1645" s="10">
        <v>2018</v>
      </c>
      <c r="W1645" t="str">
        <v>34f9adeb19b3048fe136cfc0fd8340a1</v>
      </c>
    </row>
    <row r="1646" spans="1:23" hidden="1" thickBot="1" x14ac:dyDescent="0.4">
      <c r="A1646" s="8" t="s">
        <v>6175</v>
      </c>
      <c r="B1646" s="1" t="s">
        <v>17</v>
      </c>
      <c r="C1646" s="2">
        <v>43230.009282407409</v>
      </c>
      <c r="D1646" s="28">
        <v>43230</v>
      </c>
      <c r="E1646" s="28"/>
      <c r="F1646" s="5" t="s">
        <v>71</v>
      </c>
      <c r="G1646" s="1" t="s">
        <v>6176</v>
      </c>
      <c r="H1646" s="1" t="s">
        <v>214</v>
      </c>
      <c r="I1646" s="1" t="s">
        <v>6177</v>
      </c>
      <c r="J1646" s="39">
        <v>110.32</v>
      </c>
      <c r="K1646" s="1" t="s">
        <v>32</v>
      </c>
      <c r="L1646" s="1" t="s">
        <v>118</v>
      </c>
      <c r="M1646" s="1" t="s">
        <v>24</v>
      </c>
      <c r="N1646" s="1" t="s">
        <v>217</v>
      </c>
      <c r="O1646" s="1" t="s">
        <v>24</v>
      </c>
      <c r="P1646" s="7">
        <v>5</v>
      </c>
      <c r="Q1646" s="3" t="s">
        <v>26</v>
      </c>
      <c r="R1646" s="10">
        <v>2018</v>
      </c>
      <c r="W1646" t="str">
        <v>fd3d5d5f83a8dc51d0acbca416b5e7b6</v>
      </c>
    </row>
    <row r="1647" spans="1:23" hidden="1" thickBot="1" x14ac:dyDescent="0.4">
      <c r="A1647" s="8" t="s">
        <v>6178</v>
      </c>
      <c r="B1647" s="1" t="s">
        <v>17</v>
      </c>
      <c r="C1647" s="2">
        <v>43213.758067129631</v>
      </c>
      <c r="D1647" s="28">
        <v>43213</v>
      </c>
      <c r="E1647" s="28"/>
      <c r="F1647" s="5" t="s">
        <v>28</v>
      </c>
      <c r="G1647" s="1" t="s">
        <v>6179</v>
      </c>
      <c r="H1647" s="1" t="s">
        <v>174</v>
      </c>
      <c r="I1647" s="1" t="s">
        <v>6180</v>
      </c>
      <c r="J1647" s="39">
        <v>300</v>
      </c>
      <c r="K1647" s="1" t="s">
        <v>22</v>
      </c>
      <c r="L1647" s="1" t="s">
        <v>3435</v>
      </c>
      <c r="M1647" s="1" t="s">
        <v>285</v>
      </c>
      <c r="N1647" s="1" t="s">
        <v>50</v>
      </c>
      <c r="O1647" s="1" t="s">
        <v>24</v>
      </c>
      <c r="P1647" s="7">
        <v>4</v>
      </c>
      <c r="Q1647" s="3" t="s">
        <v>36</v>
      </c>
      <c r="R1647" s="10">
        <v>2018</v>
      </c>
      <c r="W1647" t="str">
        <v>857e0342c23a497fca50823f08d9eb13</v>
      </c>
    </row>
    <row r="1648" spans="1:23" hidden="1" thickBot="1" x14ac:dyDescent="0.4">
      <c r="A1648" s="9" t="s">
        <v>6181</v>
      </c>
      <c r="B1648" s="1" t="s">
        <v>17</v>
      </c>
      <c r="C1648" s="2">
        <v>43048.923506944448</v>
      </c>
      <c r="D1648" s="28">
        <v>43048</v>
      </c>
      <c r="E1648" s="28"/>
      <c r="F1648" s="5" t="s">
        <v>28</v>
      </c>
      <c r="G1648" s="1" t="s">
        <v>5345</v>
      </c>
      <c r="H1648" s="4" t="s">
        <v>746</v>
      </c>
      <c r="I1648" s="1" t="s">
        <v>6182</v>
      </c>
      <c r="J1648" s="39">
        <v>25</v>
      </c>
      <c r="K1648" s="1" t="s">
        <v>55</v>
      </c>
      <c r="L1648" s="1" t="s">
        <v>705</v>
      </c>
      <c r="M1648" s="1" t="s">
        <v>35</v>
      </c>
      <c r="N1648" s="1" t="s">
        <v>50</v>
      </c>
      <c r="O1648" s="1" t="s">
        <v>24</v>
      </c>
      <c r="P1648" s="7">
        <v>11</v>
      </c>
      <c r="Q1648" s="3" t="s">
        <v>99</v>
      </c>
      <c r="R1648" s="10">
        <v>2017</v>
      </c>
      <c r="W1648" t="str">
        <v>549e5c65d1f41cb1c4d307752c3b9eae</v>
      </c>
    </row>
    <row r="1649" spans="1:23" hidden="1" thickBot="1" x14ac:dyDescent="0.4">
      <c r="A1649" s="8" t="s">
        <v>6183</v>
      </c>
      <c r="B1649" s="1" t="s">
        <v>17</v>
      </c>
      <c r="C1649" s="2">
        <v>43242.59920138889</v>
      </c>
      <c r="D1649" s="28">
        <v>43242</v>
      </c>
      <c r="E1649" s="28"/>
      <c r="F1649" s="5" t="s">
        <v>28</v>
      </c>
      <c r="G1649" s="1" t="s">
        <v>1943</v>
      </c>
      <c r="H1649" s="1" t="s">
        <v>1944</v>
      </c>
      <c r="I1649" s="4" t="s">
        <v>6184</v>
      </c>
      <c r="J1649" s="39">
        <v>49.8</v>
      </c>
      <c r="K1649" s="1" t="s">
        <v>1477</v>
      </c>
      <c r="L1649" s="1" t="s">
        <v>1508</v>
      </c>
      <c r="M1649" s="1" t="s">
        <v>24</v>
      </c>
      <c r="N1649" s="1" t="s">
        <v>270</v>
      </c>
      <c r="O1649" s="1" t="s">
        <v>24</v>
      </c>
      <c r="P1649" s="7">
        <v>5</v>
      </c>
      <c r="Q1649" s="3" t="s">
        <v>26</v>
      </c>
      <c r="R1649" s="10">
        <v>2018</v>
      </c>
      <c r="W1649" t="str">
        <v>65a49f4b0f6710e547044ccfad802e53</v>
      </c>
    </row>
    <row r="1650" spans="1:23" hidden="1" thickBot="1" x14ac:dyDescent="0.4">
      <c r="A1650" s="8" t="s">
        <v>6185</v>
      </c>
      <c r="B1650" s="1" t="s">
        <v>17</v>
      </c>
      <c r="C1650" s="2">
        <v>43129.554131944446</v>
      </c>
      <c r="D1650" s="28">
        <v>43129</v>
      </c>
      <c r="E1650" s="28"/>
      <c r="F1650" s="5" t="s">
        <v>28</v>
      </c>
      <c r="G1650" s="1" t="s">
        <v>6186</v>
      </c>
      <c r="H1650" s="1" t="s">
        <v>1133</v>
      </c>
      <c r="I1650" s="1" t="s">
        <v>6187</v>
      </c>
      <c r="J1650" s="39">
        <v>109.9</v>
      </c>
      <c r="K1650" s="1" t="s">
        <v>96</v>
      </c>
      <c r="L1650" s="1" t="s">
        <v>939</v>
      </c>
      <c r="M1650" s="1" t="s">
        <v>24</v>
      </c>
      <c r="N1650" s="1" t="s">
        <v>1136</v>
      </c>
      <c r="O1650" s="1" t="s">
        <v>24</v>
      </c>
      <c r="P1650" s="7">
        <v>1</v>
      </c>
      <c r="Q1650" s="3" t="s">
        <v>107</v>
      </c>
      <c r="R1650" s="10">
        <v>2018</v>
      </c>
      <c r="W1650" t="str">
        <v>9c9e682bee9157ebdd3875801b35e626</v>
      </c>
    </row>
    <row r="1651" spans="1:23" hidden="1" thickBot="1" x14ac:dyDescent="0.4">
      <c r="A1651" s="8" t="s">
        <v>6188</v>
      </c>
      <c r="B1651" s="1" t="s">
        <v>17</v>
      </c>
      <c r="C1651" s="2">
        <v>42866.616307870368</v>
      </c>
      <c r="D1651" s="28">
        <v>42866</v>
      </c>
      <c r="E1651" s="28"/>
      <c r="F1651" s="5" t="s">
        <v>28</v>
      </c>
      <c r="G1651" s="1" t="s">
        <v>6189</v>
      </c>
      <c r="H1651" s="1" t="s">
        <v>1043</v>
      </c>
      <c r="I1651" s="1" t="s">
        <v>6190</v>
      </c>
      <c r="J1651" s="39">
        <v>39.99</v>
      </c>
      <c r="K1651" s="1" t="s">
        <v>1928</v>
      </c>
      <c r="L1651" s="1" t="s">
        <v>23</v>
      </c>
      <c r="M1651" s="1" t="s">
        <v>24</v>
      </c>
      <c r="N1651" s="1" t="s">
        <v>50</v>
      </c>
      <c r="O1651" s="1" t="s">
        <v>24</v>
      </c>
      <c r="P1651" s="7">
        <v>5</v>
      </c>
      <c r="Q1651" s="3" t="s">
        <v>185</v>
      </c>
      <c r="R1651" s="10">
        <v>2017</v>
      </c>
      <c r="W1651" t="str">
        <v>6567852fcba7df8073179800aed3dfd2</v>
      </c>
    </row>
    <row r="1652" spans="1:23" hidden="1" thickBot="1" x14ac:dyDescent="0.4">
      <c r="A1652" s="8" t="s">
        <v>6191</v>
      </c>
      <c r="B1652" s="1" t="s">
        <v>17</v>
      </c>
      <c r="C1652" s="2">
        <v>43182.572696759256</v>
      </c>
      <c r="D1652" s="28">
        <v>43182</v>
      </c>
      <c r="E1652" s="28"/>
      <c r="F1652" s="5" t="s">
        <v>28</v>
      </c>
      <c r="G1652" s="1" t="s">
        <v>6192</v>
      </c>
      <c r="H1652" s="1" t="s">
        <v>6193</v>
      </c>
      <c r="I1652" s="1" t="s">
        <v>6194</v>
      </c>
      <c r="J1652" s="39">
        <v>47.02</v>
      </c>
      <c r="K1652" s="1" t="s">
        <v>96</v>
      </c>
      <c r="L1652" s="1" t="s">
        <v>939</v>
      </c>
      <c r="M1652" s="1" t="s">
        <v>24</v>
      </c>
      <c r="N1652" s="1" t="s">
        <v>125</v>
      </c>
      <c r="O1652" s="1" t="s">
        <v>126</v>
      </c>
      <c r="P1652" s="7">
        <v>3</v>
      </c>
      <c r="Q1652" s="3" t="s">
        <v>200</v>
      </c>
      <c r="R1652" s="10">
        <v>2018</v>
      </c>
      <c r="W1652" t="str">
        <v>1e2fdbfa655daff7faa277e05f608081</v>
      </c>
    </row>
    <row r="1653" spans="1:23" hidden="1" thickBot="1" x14ac:dyDescent="0.4">
      <c r="A1653" s="8" t="s">
        <v>6195</v>
      </c>
      <c r="B1653" s="1" t="s">
        <v>17</v>
      </c>
      <c r="C1653" s="2">
        <v>43049.831307870372</v>
      </c>
      <c r="D1653" s="28">
        <v>43049</v>
      </c>
      <c r="E1653" s="28"/>
      <c r="F1653" s="5" t="s">
        <v>71</v>
      </c>
      <c r="G1653" s="1" t="s">
        <v>6196</v>
      </c>
      <c r="H1653" s="1" t="s">
        <v>1082</v>
      </c>
      <c r="I1653" s="1" t="s">
        <v>6197</v>
      </c>
      <c r="J1653" s="39">
        <v>9</v>
      </c>
      <c r="K1653" s="1" t="s">
        <v>276</v>
      </c>
      <c r="L1653" s="1" t="s">
        <v>143</v>
      </c>
      <c r="M1653" s="1" t="s">
        <v>78</v>
      </c>
      <c r="N1653" s="1" t="s">
        <v>1084</v>
      </c>
      <c r="O1653" s="1" t="s">
        <v>85</v>
      </c>
      <c r="P1653" s="7">
        <v>11</v>
      </c>
      <c r="Q1653" s="3" t="s">
        <v>99</v>
      </c>
      <c r="R1653" s="10">
        <v>2017</v>
      </c>
      <c r="W1653" t="str">
        <v>dc2b293e65fec525f3c63286396e2b79</v>
      </c>
    </row>
    <row r="1654" spans="1:23" hidden="1" thickBot="1" x14ac:dyDescent="0.4">
      <c r="A1654" s="8" t="s">
        <v>6199</v>
      </c>
      <c r="B1654" s="1" t="s">
        <v>17</v>
      </c>
      <c r="C1654" s="2">
        <v>43175.431215277778</v>
      </c>
      <c r="D1654" s="28">
        <v>43175</v>
      </c>
      <c r="E1654" s="28"/>
      <c r="F1654" s="5" t="s">
        <v>71</v>
      </c>
      <c r="G1654" s="1" t="s">
        <v>6200</v>
      </c>
      <c r="H1654" s="1" t="s">
        <v>4486</v>
      </c>
      <c r="I1654" s="1" t="s">
        <v>6201</v>
      </c>
      <c r="J1654" s="39">
        <v>44.9</v>
      </c>
      <c r="K1654" s="1" t="s">
        <v>55</v>
      </c>
      <c r="L1654" s="1" t="s">
        <v>43</v>
      </c>
      <c r="M1654" s="1" t="s">
        <v>24</v>
      </c>
      <c r="N1654" s="1" t="s">
        <v>690</v>
      </c>
      <c r="O1654" s="1" t="s">
        <v>24</v>
      </c>
      <c r="P1654" s="7">
        <v>3</v>
      </c>
      <c r="Q1654" s="3" t="s">
        <v>200</v>
      </c>
      <c r="R1654" s="10">
        <v>2018</v>
      </c>
      <c r="W1654" t="str">
        <v>b5a801d2465c927e096449f176459916</v>
      </c>
    </row>
    <row r="1655" spans="1:23" hidden="1" thickBot="1" x14ac:dyDescent="0.4">
      <c r="A1655" s="8" t="s">
        <v>6202</v>
      </c>
      <c r="B1655" s="1" t="s">
        <v>17</v>
      </c>
      <c r="C1655" s="2">
        <v>42856.758217592593</v>
      </c>
      <c r="D1655" s="28">
        <v>42856</v>
      </c>
      <c r="E1655" s="28"/>
      <c r="F1655" s="5" t="s">
        <v>28</v>
      </c>
      <c r="G1655" s="1" t="s">
        <v>6203</v>
      </c>
      <c r="H1655" s="1" t="s">
        <v>5153</v>
      </c>
      <c r="I1655" s="1" t="s">
        <v>6204</v>
      </c>
      <c r="J1655" s="39">
        <v>15.94</v>
      </c>
      <c r="K1655" s="1" t="s">
        <v>55</v>
      </c>
      <c r="L1655" s="1" t="s">
        <v>899</v>
      </c>
      <c r="M1655" s="1" t="s">
        <v>476</v>
      </c>
      <c r="N1655" s="1" t="s">
        <v>1084</v>
      </c>
      <c r="O1655" s="1" t="s">
        <v>85</v>
      </c>
      <c r="P1655" s="7">
        <v>5</v>
      </c>
      <c r="Q1655" s="3" t="s">
        <v>185</v>
      </c>
      <c r="R1655" s="10">
        <v>2017</v>
      </c>
      <c r="W1655" t="str">
        <v>2f7c0d4ae58c91fc32165eed84560e35</v>
      </c>
    </row>
    <row r="1656" spans="1:23" hidden="1" thickBot="1" x14ac:dyDescent="0.4">
      <c r="A1656" s="8" t="s">
        <v>6205</v>
      </c>
      <c r="B1656" s="1" t="s">
        <v>17</v>
      </c>
      <c r="C1656" s="2">
        <v>43178.897083333337</v>
      </c>
      <c r="D1656" s="28">
        <v>43178</v>
      </c>
      <c r="E1656" s="28"/>
      <c r="F1656" s="5" t="s">
        <v>28</v>
      </c>
      <c r="G1656" s="1" t="s">
        <v>6206</v>
      </c>
      <c r="H1656" s="1" t="s">
        <v>2500</v>
      </c>
      <c r="I1656" s="1" t="s">
        <v>6207</v>
      </c>
      <c r="J1656" s="39">
        <v>49</v>
      </c>
      <c r="K1656" s="1" t="s">
        <v>124</v>
      </c>
      <c r="L1656" s="1" t="s">
        <v>6208</v>
      </c>
      <c r="M1656" s="1" t="s">
        <v>85</v>
      </c>
      <c r="N1656" s="1" t="s">
        <v>50</v>
      </c>
      <c r="O1656" s="1" t="s">
        <v>24</v>
      </c>
      <c r="P1656" s="7">
        <v>3</v>
      </c>
      <c r="Q1656" s="3" t="s">
        <v>200</v>
      </c>
      <c r="R1656" s="10">
        <v>2018</v>
      </c>
      <c r="W1656" t="str">
        <v>51ad0046ea33a9c6f8835234fc73b8c3</v>
      </c>
    </row>
    <row r="1657" spans="1:23" hidden="1" thickBot="1" x14ac:dyDescent="0.4">
      <c r="A1657" s="8" t="s">
        <v>6209</v>
      </c>
      <c r="B1657" s="1" t="s">
        <v>17</v>
      </c>
      <c r="C1657" s="2">
        <v>42926.846828703703</v>
      </c>
      <c r="D1657" s="28">
        <v>42926</v>
      </c>
      <c r="E1657" s="28"/>
      <c r="F1657" s="5" t="s">
        <v>28</v>
      </c>
      <c r="G1657" s="1" t="s">
        <v>6210</v>
      </c>
      <c r="H1657" s="4" t="s">
        <v>60</v>
      </c>
      <c r="I1657" s="1" t="s">
        <v>6211</v>
      </c>
      <c r="J1657" s="39">
        <v>99</v>
      </c>
      <c r="K1657" s="1" t="s">
        <v>32</v>
      </c>
      <c r="L1657" s="1" t="s">
        <v>97</v>
      </c>
      <c r="M1657" s="1" t="s">
        <v>85</v>
      </c>
      <c r="N1657" s="1" t="s">
        <v>63</v>
      </c>
      <c r="O1657" s="1" t="s">
        <v>24</v>
      </c>
      <c r="P1657" s="7">
        <v>7</v>
      </c>
      <c r="Q1657" s="3" t="s">
        <v>64</v>
      </c>
      <c r="R1657" s="10">
        <v>2017</v>
      </c>
      <c r="W1657" t="str">
        <v>7fa83afea16e1e74fa6ec834ab946ca9</v>
      </c>
    </row>
    <row r="1658" spans="1:23" hidden="1" thickBot="1" x14ac:dyDescent="0.4">
      <c r="A1658" s="8" t="s">
        <v>6212</v>
      </c>
      <c r="B1658" s="1" t="s">
        <v>17</v>
      </c>
      <c r="C1658" s="2">
        <v>43326.405011574076</v>
      </c>
      <c r="D1658" s="28">
        <v>43326</v>
      </c>
      <c r="E1658" s="28"/>
      <c r="F1658" s="5" t="s">
        <v>28</v>
      </c>
      <c r="G1658" s="1" t="s">
        <v>6213</v>
      </c>
      <c r="H1658" s="1" t="s">
        <v>174</v>
      </c>
      <c r="I1658" s="1" t="s">
        <v>6214</v>
      </c>
      <c r="J1658" s="39">
        <v>150</v>
      </c>
      <c r="K1658" s="1" t="s">
        <v>22</v>
      </c>
      <c r="L1658" s="1" t="s">
        <v>5109</v>
      </c>
      <c r="M1658" s="1" t="s">
        <v>126</v>
      </c>
      <c r="N1658" s="1" t="s">
        <v>50</v>
      </c>
      <c r="O1658" s="1" t="s">
        <v>24</v>
      </c>
      <c r="P1658" s="7">
        <v>8</v>
      </c>
      <c r="Q1658" s="3" t="s">
        <v>234</v>
      </c>
      <c r="R1658" s="10">
        <v>2018</v>
      </c>
      <c r="W1658" t="str">
        <v>4cb8dd7ed38c78241066cdaa289811ba</v>
      </c>
    </row>
    <row r="1659" spans="1:23" hidden="1" thickBot="1" x14ac:dyDescent="0.4">
      <c r="A1659" s="8" t="s">
        <v>6215</v>
      </c>
      <c r="B1659" s="1" t="s">
        <v>17</v>
      </c>
      <c r="C1659" s="2">
        <v>43174.922152777777</v>
      </c>
      <c r="D1659" s="28">
        <v>43174</v>
      </c>
      <c r="E1659" s="28"/>
      <c r="F1659" s="5" t="s">
        <v>28</v>
      </c>
      <c r="G1659" s="1" t="s">
        <v>6216</v>
      </c>
      <c r="H1659" s="1" t="s">
        <v>6217</v>
      </c>
      <c r="I1659" s="1" t="s">
        <v>6218</v>
      </c>
      <c r="J1659" s="39">
        <v>1390</v>
      </c>
      <c r="K1659" s="1" t="s">
        <v>227</v>
      </c>
      <c r="L1659" s="1" t="s">
        <v>939</v>
      </c>
      <c r="M1659" s="1" t="s">
        <v>24</v>
      </c>
      <c r="N1659" s="1" t="s">
        <v>2133</v>
      </c>
      <c r="O1659" s="1" t="s">
        <v>24</v>
      </c>
      <c r="P1659" s="7">
        <v>3</v>
      </c>
      <c r="Q1659" s="3" t="s">
        <v>200</v>
      </c>
      <c r="R1659" s="10">
        <v>2018</v>
      </c>
      <c r="W1659" t="str">
        <v>724cdea7dfe5a52ad3c931f0c0f6f1bc</v>
      </c>
    </row>
    <row r="1660" spans="1:23" hidden="1" thickBot="1" x14ac:dyDescent="0.4">
      <c r="A1660" s="8" t="s">
        <v>6219</v>
      </c>
      <c r="B1660" s="1" t="s">
        <v>17</v>
      </c>
      <c r="C1660" s="2">
        <v>43238.658854166664</v>
      </c>
      <c r="D1660" s="28">
        <v>43238</v>
      </c>
      <c r="E1660" s="28"/>
      <c r="F1660" s="5" t="s">
        <v>28</v>
      </c>
      <c r="G1660" s="1" t="s">
        <v>6220</v>
      </c>
      <c r="H1660" s="1" t="s">
        <v>432</v>
      </c>
      <c r="I1660" s="1" t="s">
        <v>6221</v>
      </c>
      <c r="J1660" s="39">
        <v>125</v>
      </c>
      <c r="K1660" s="1" t="s">
        <v>1928</v>
      </c>
      <c r="L1660" s="1" t="s">
        <v>98</v>
      </c>
      <c r="M1660" s="1" t="s">
        <v>24</v>
      </c>
      <c r="N1660" s="1" t="s">
        <v>50</v>
      </c>
      <c r="O1660" s="1" t="s">
        <v>24</v>
      </c>
      <c r="P1660" s="7">
        <v>5</v>
      </c>
      <c r="Q1660" s="3" t="s">
        <v>26</v>
      </c>
      <c r="R1660" s="10">
        <v>2018</v>
      </c>
      <c r="W1660" t="str">
        <v>f2ab21913f1fad01052d3a92b5be2b71</v>
      </c>
    </row>
    <row r="1661" spans="1:23" hidden="1" thickBot="1" x14ac:dyDescent="0.4">
      <c r="A1661" s="8" t="s">
        <v>6222</v>
      </c>
      <c r="B1661" s="1" t="s">
        <v>17</v>
      </c>
      <c r="C1661" s="2">
        <v>43072.461747685185</v>
      </c>
      <c r="D1661" s="28">
        <v>43072</v>
      </c>
      <c r="E1661" s="28"/>
      <c r="F1661" s="5" t="s">
        <v>28</v>
      </c>
      <c r="G1661" s="1" t="s">
        <v>6223</v>
      </c>
      <c r="H1661" s="1" t="s">
        <v>188</v>
      </c>
      <c r="I1661" s="1" t="s">
        <v>6224</v>
      </c>
      <c r="J1661" s="39">
        <v>49.95</v>
      </c>
      <c r="K1661" s="1" t="s">
        <v>41</v>
      </c>
      <c r="L1661" s="1" t="s">
        <v>97</v>
      </c>
      <c r="M1661" s="1" t="s">
        <v>85</v>
      </c>
      <c r="N1661" s="1" t="s">
        <v>91</v>
      </c>
      <c r="O1661" s="1" t="s">
        <v>24</v>
      </c>
      <c r="P1661" s="7">
        <v>12</v>
      </c>
      <c r="Q1661" s="3" t="s">
        <v>138</v>
      </c>
      <c r="R1661" s="10">
        <v>2017</v>
      </c>
      <c r="W1661" t="str">
        <v>6512d3eb96cbc91e498f7dddbcbc5a1b</v>
      </c>
    </row>
    <row r="1662" spans="1:23" hidden="1" thickBot="1" x14ac:dyDescent="0.4">
      <c r="A1662" s="8" t="s">
        <v>6225</v>
      </c>
      <c r="B1662" s="1" t="s">
        <v>17</v>
      </c>
      <c r="C1662" s="2">
        <v>43239.701006944444</v>
      </c>
      <c r="D1662" s="28">
        <v>43239</v>
      </c>
      <c r="E1662" s="28"/>
      <c r="F1662" s="5" t="s">
        <v>28</v>
      </c>
      <c r="G1662" s="1" t="s">
        <v>6226</v>
      </c>
      <c r="H1662" s="1" t="s">
        <v>3652</v>
      </c>
      <c r="I1662" s="1" t="s">
        <v>6227</v>
      </c>
      <c r="J1662" s="39">
        <v>75.900000000000006</v>
      </c>
      <c r="K1662" s="1" t="s">
        <v>992</v>
      </c>
      <c r="L1662" s="1" t="s">
        <v>1025</v>
      </c>
      <c r="M1662" s="1" t="s">
        <v>24</v>
      </c>
      <c r="N1662" s="1" t="s">
        <v>690</v>
      </c>
      <c r="O1662" s="1" t="s">
        <v>24</v>
      </c>
      <c r="P1662" s="7">
        <v>5</v>
      </c>
      <c r="Q1662" s="3" t="s">
        <v>26</v>
      </c>
      <c r="R1662" s="10">
        <v>2018</v>
      </c>
      <c r="W1662" t="str">
        <v>2780ed1899a2f0138ad85cc24179fa77</v>
      </c>
    </row>
    <row r="1663" spans="1:23" hidden="1" thickBot="1" x14ac:dyDescent="0.4">
      <c r="A1663" s="8" t="s">
        <v>6228</v>
      </c>
      <c r="B1663" s="1" t="s">
        <v>17</v>
      </c>
      <c r="C1663" s="2">
        <v>43198.503541666665</v>
      </c>
      <c r="D1663" s="28">
        <v>43198</v>
      </c>
      <c r="E1663" s="28"/>
      <c r="F1663" s="5" t="s">
        <v>28</v>
      </c>
      <c r="G1663" s="1" t="s">
        <v>6229</v>
      </c>
      <c r="H1663" s="1" t="s">
        <v>6230</v>
      </c>
      <c r="I1663" s="1" t="s">
        <v>6231</v>
      </c>
      <c r="J1663" s="39">
        <v>49</v>
      </c>
      <c r="K1663" s="1" t="s">
        <v>32</v>
      </c>
      <c r="L1663" s="1" t="s">
        <v>6232</v>
      </c>
      <c r="M1663" s="1" t="s">
        <v>24</v>
      </c>
      <c r="N1663" s="1" t="s">
        <v>50</v>
      </c>
      <c r="O1663" s="1" t="s">
        <v>24</v>
      </c>
      <c r="P1663" s="7">
        <v>4</v>
      </c>
      <c r="Q1663" s="3" t="s">
        <v>36</v>
      </c>
      <c r="R1663" s="10">
        <v>2018</v>
      </c>
      <c r="W1663" t="str">
        <v>c1f96d0e2636bcdef5ba712724d9dd6e</v>
      </c>
    </row>
    <row r="1664" spans="1:23" hidden="1" thickBot="1" x14ac:dyDescent="0.4">
      <c r="A1664" s="8" t="s">
        <v>6233</v>
      </c>
      <c r="B1664" s="1" t="s">
        <v>17</v>
      </c>
      <c r="C1664" s="2">
        <v>43014.424872685187</v>
      </c>
      <c r="D1664" s="28">
        <v>43014</v>
      </c>
      <c r="E1664" s="28"/>
      <c r="F1664" s="5" t="s">
        <v>28</v>
      </c>
      <c r="G1664" s="1" t="s">
        <v>6234</v>
      </c>
      <c r="H1664" s="1" t="s">
        <v>6235</v>
      </c>
      <c r="I1664" s="1" t="s">
        <v>6236</v>
      </c>
      <c r="J1664" s="39">
        <v>65.900000000000006</v>
      </c>
      <c r="K1664" s="1" t="s">
        <v>299</v>
      </c>
      <c r="L1664" s="1" t="s">
        <v>4471</v>
      </c>
      <c r="M1664" s="1" t="s">
        <v>24</v>
      </c>
      <c r="N1664" s="1" t="s">
        <v>97</v>
      </c>
      <c r="O1664" s="1" t="s">
        <v>85</v>
      </c>
      <c r="P1664" s="7">
        <v>10</v>
      </c>
      <c r="Q1664" s="3" t="s">
        <v>366</v>
      </c>
      <c r="R1664" s="10">
        <v>2017</v>
      </c>
      <c r="W1664" t="str">
        <v>30d5a8ce8a4195b742a8342c739efe91</v>
      </c>
    </row>
    <row r="1665" spans="1:23" hidden="1" thickBot="1" x14ac:dyDescent="0.4">
      <c r="A1665" s="8" t="s">
        <v>6237</v>
      </c>
      <c r="B1665" s="1" t="s">
        <v>17</v>
      </c>
      <c r="C1665" s="2">
        <v>43309.54828703704</v>
      </c>
      <c r="D1665" s="28">
        <v>43309</v>
      </c>
      <c r="E1665" s="28"/>
      <c r="F1665" s="5" t="s">
        <v>28</v>
      </c>
      <c r="G1665" s="1" t="s">
        <v>6238</v>
      </c>
      <c r="H1665" s="1" t="s">
        <v>1012</v>
      </c>
      <c r="I1665" s="1" t="s">
        <v>6239</v>
      </c>
      <c r="J1665" s="39">
        <v>26.85</v>
      </c>
      <c r="K1665" s="1" t="s">
        <v>55</v>
      </c>
      <c r="L1665" s="1" t="s">
        <v>2393</v>
      </c>
      <c r="M1665" s="1" t="s">
        <v>85</v>
      </c>
      <c r="N1665" s="1" t="s">
        <v>50</v>
      </c>
      <c r="O1665" s="1" t="s">
        <v>24</v>
      </c>
      <c r="P1665" s="7">
        <v>7</v>
      </c>
      <c r="Q1665" s="3" t="s">
        <v>133</v>
      </c>
      <c r="R1665" s="10">
        <v>2018</v>
      </c>
      <c r="W1665" t="str">
        <v>2e1bbcd435bc99b41a07959ef2c3965e</v>
      </c>
    </row>
    <row r="1666" spans="1:23" hidden="1" thickBot="1" x14ac:dyDescent="0.4">
      <c r="A1666" s="8" t="s">
        <v>6240</v>
      </c>
      <c r="B1666" s="1" t="s">
        <v>17</v>
      </c>
      <c r="C1666" s="2">
        <v>42844.717488425929</v>
      </c>
      <c r="D1666" s="28">
        <v>42844</v>
      </c>
      <c r="E1666" s="28"/>
      <c r="F1666" s="5" t="s">
        <v>28</v>
      </c>
      <c r="G1666" s="1" t="s">
        <v>6241</v>
      </c>
      <c r="H1666" s="1" t="s">
        <v>2239</v>
      </c>
      <c r="I1666" s="1" t="s">
        <v>6242</v>
      </c>
      <c r="J1666" s="39">
        <v>65</v>
      </c>
      <c r="K1666" s="1" t="s">
        <v>96</v>
      </c>
      <c r="L1666" s="1" t="s">
        <v>6243</v>
      </c>
      <c r="M1666" s="1" t="s">
        <v>24</v>
      </c>
      <c r="N1666" s="1" t="s">
        <v>2242</v>
      </c>
      <c r="O1666" s="1" t="s">
        <v>126</v>
      </c>
      <c r="P1666" s="7">
        <v>4</v>
      </c>
      <c r="Q1666" s="3" t="s">
        <v>377</v>
      </c>
      <c r="R1666" s="10">
        <v>2017</v>
      </c>
      <c r="W1666" t="str">
        <v>308a27c02747a7b997944034c014302d</v>
      </c>
    </row>
    <row r="1667" spans="1:23" hidden="1" thickBot="1" x14ac:dyDescent="0.4">
      <c r="A1667" s="8" t="s">
        <v>6244</v>
      </c>
      <c r="B1667" s="1" t="s">
        <v>17</v>
      </c>
      <c r="C1667" s="2">
        <v>42857.91479166667</v>
      </c>
      <c r="D1667" s="28">
        <v>42857</v>
      </c>
      <c r="E1667" s="28"/>
      <c r="F1667" s="5" t="s">
        <v>28</v>
      </c>
      <c r="G1667" s="1" t="s">
        <v>6245</v>
      </c>
      <c r="H1667" s="1" t="s">
        <v>6246</v>
      </c>
      <c r="I1667" s="4" t="s">
        <v>6247</v>
      </c>
      <c r="J1667" s="39">
        <v>121.99</v>
      </c>
      <c r="K1667" s="1" t="s">
        <v>32</v>
      </c>
      <c r="L1667" s="1" t="s">
        <v>34</v>
      </c>
      <c r="M1667" s="1" t="s">
        <v>35</v>
      </c>
      <c r="N1667" s="1" t="s">
        <v>1292</v>
      </c>
      <c r="O1667" s="1" t="s">
        <v>920</v>
      </c>
      <c r="P1667" s="7">
        <v>5</v>
      </c>
      <c r="Q1667" s="3" t="s">
        <v>185</v>
      </c>
      <c r="R1667" s="10">
        <v>2017</v>
      </c>
      <c r="W1667" t="str">
        <v>c1dfbe8a3ce81f3fd38d2d5f50e84be6</v>
      </c>
    </row>
    <row r="1668" spans="1:23" hidden="1" thickBot="1" x14ac:dyDescent="0.4">
      <c r="A1668" s="8" t="s">
        <v>6248</v>
      </c>
      <c r="B1668" s="1" t="s">
        <v>1193</v>
      </c>
      <c r="C1668" s="2">
        <v>43174.625173611108</v>
      </c>
      <c r="D1668" s="28">
        <v>43174</v>
      </c>
      <c r="E1668" s="28"/>
      <c r="F1668" s="5" t="s">
        <v>28</v>
      </c>
      <c r="G1668" s="1" t="s">
        <v>6249</v>
      </c>
      <c r="H1668" s="1" t="s">
        <v>6250</v>
      </c>
      <c r="I1668" s="1" t="s">
        <v>6251</v>
      </c>
      <c r="J1668" s="39">
        <v>45.99</v>
      </c>
      <c r="K1668" s="1" t="s">
        <v>222</v>
      </c>
      <c r="L1668" s="1" t="s">
        <v>624</v>
      </c>
      <c r="M1668" s="1" t="s">
        <v>488</v>
      </c>
      <c r="N1668" s="1" t="s">
        <v>56</v>
      </c>
      <c r="O1668" s="1" t="s">
        <v>24</v>
      </c>
      <c r="P1668" s="7">
        <v>3</v>
      </c>
      <c r="Q1668" s="3" t="s">
        <v>200</v>
      </c>
      <c r="R1668" s="10">
        <v>2018</v>
      </c>
      <c r="W1668" t="str">
        <v>5497a7c711fb6064cb94be4e7b68a598</v>
      </c>
    </row>
    <row r="1669" spans="1:23" hidden="1" thickBot="1" x14ac:dyDescent="0.4">
      <c r="A1669" s="8" t="s">
        <v>6252</v>
      </c>
      <c r="B1669" s="1" t="s">
        <v>17</v>
      </c>
      <c r="C1669" s="2">
        <v>43160.728310185186</v>
      </c>
      <c r="D1669" s="28">
        <v>43160</v>
      </c>
      <c r="E1669" s="28"/>
      <c r="F1669" s="5" t="s">
        <v>28</v>
      </c>
      <c r="G1669" s="1" t="s">
        <v>6253</v>
      </c>
      <c r="H1669" s="1" t="s">
        <v>6254</v>
      </c>
      <c r="I1669" s="1" t="s">
        <v>6255</v>
      </c>
      <c r="J1669" s="39">
        <v>59</v>
      </c>
      <c r="K1669" s="1" t="s">
        <v>22</v>
      </c>
      <c r="L1669" s="1" t="s">
        <v>1025</v>
      </c>
      <c r="M1669" s="1" t="s">
        <v>24</v>
      </c>
      <c r="N1669" s="1" t="s">
        <v>2133</v>
      </c>
      <c r="O1669" s="1" t="s">
        <v>24</v>
      </c>
      <c r="P1669" s="7">
        <v>3</v>
      </c>
      <c r="Q1669" s="3" t="s">
        <v>200</v>
      </c>
      <c r="R1669" s="10">
        <v>2018</v>
      </c>
      <c r="W1669" t="str">
        <v>59fe3d09426ad8ab2704c83289504020</v>
      </c>
    </row>
    <row r="1670" spans="1:23" hidden="1" thickBot="1" x14ac:dyDescent="0.4">
      <c r="A1670" s="8" t="s">
        <v>6256</v>
      </c>
      <c r="B1670" s="1" t="s">
        <v>1193</v>
      </c>
      <c r="C1670" s="2">
        <v>43153.758796296293</v>
      </c>
      <c r="D1670" s="28">
        <v>43153</v>
      </c>
      <c r="E1670" s="28"/>
      <c r="F1670" s="5" t="s">
        <v>28</v>
      </c>
      <c r="G1670" s="1" t="s">
        <v>6257</v>
      </c>
      <c r="H1670" s="1" t="s">
        <v>6258</v>
      </c>
      <c r="I1670" s="1" t="s">
        <v>6259</v>
      </c>
      <c r="J1670" s="39">
        <v>299</v>
      </c>
      <c r="K1670" s="1" t="s">
        <v>249</v>
      </c>
      <c r="L1670" s="1" t="s">
        <v>318</v>
      </c>
      <c r="M1670" s="1" t="s">
        <v>285</v>
      </c>
      <c r="N1670" s="1" t="s">
        <v>6260</v>
      </c>
      <c r="O1670" s="1" t="s">
        <v>78</v>
      </c>
      <c r="P1670" s="7">
        <v>2</v>
      </c>
      <c r="Q1670" s="3" t="s">
        <v>69</v>
      </c>
      <c r="R1670" s="10">
        <v>2018</v>
      </c>
      <c r="W1670" t="str">
        <v>1e5b4183205018be34950eae3e8b2793</v>
      </c>
    </row>
    <row r="1671" spans="1:23" hidden="1" thickBot="1" x14ac:dyDescent="0.4">
      <c r="A1671" s="8" t="s">
        <v>6261</v>
      </c>
      <c r="B1671" s="1" t="s">
        <v>17</v>
      </c>
      <c r="C1671" s="2">
        <v>42900.480497685188</v>
      </c>
      <c r="D1671" s="28">
        <v>42900</v>
      </c>
      <c r="E1671" s="28"/>
      <c r="F1671" s="5" t="s">
        <v>28</v>
      </c>
      <c r="G1671" s="1" t="s">
        <v>6262</v>
      </c>
      <c r="H1671" s="1" t="s">
        <v>3521</v>
      </c>
      <c r="I1671" s="1" t="s">
        <v>6263</v>
      </c>
      <c r="J1671" s="39">
        <v>29.25</v>
      </c>
      <c r="K1671" s="1" t="s">
        <v>96</v>
      </c>
      <c r="L1671" s="1" t="s">
        <v>6264</v>
      </c>
      <c r="M1671" s="1" t="s">
        <v>85</v>
      </c>
      <c r="N1671" s="1" t="s">
        <v>3523</v>
      </c>
      <c r="O1671" s="1" t="s">
        <v>85</v>
      </c>
      <c r="P1671" s="7">
        <v>6</v>
      </c>
      <c r="Q1671" s="3" t="s">
        <v>119</v>
      </c>
      <c r="R1671" s="10">
        <v>2017</v>
      </c>
      <c r="W1671" t="str">
        <v>0cb3c0cb279f04b99a10ac141fa8586f</v>
      </c>
    </row>
    <row r="1672" spans="1:23" hidden="1" thickBot="1" x14ac:dyDescent="0.4">
      <c r="A1672" s="8" t="s">
        <v>6265</v>
      </c>
      <c r="B1672" s="1" t="s">
        <v>241</v>
      </c>
      <c r="C1672" s="2">
        <v>42800.555775462963</v>
      </c>
      <c r="D1672" s="28">
        <v>42800</v>
      </c>
      <c r="E1672" s="28"/>
      <c r="F1672" s="5"/>
      <c r="G1672" s="1"/>
      <c r="H1672" s="1"/>
      <c r="I1672" s="1" t="s">
        <v>6266</v>
      </c>
      <c r="J1672" s="39"/>
      <c r="K1672" s="1"/>
      <c r="L1672" s="1" t="s">
        <v>23</v>
      </c>
      <c r="M1672" s="1" t="s">
        <v>24</v>
      </c>
      <c r="N1672" s="1"/>
      <c r="O1672" s="1"/>
      <c r="P1672" s="7">
        <v>3</v>
      </c>
      <c r="Q1672" s="3" t="s">
        <v>244</v>
      </c>
      <c r="R1672" s="10">
        <v>2017</v>
      </c>
      <c r="W1672" t="str">
        <v>4b460251c3d2ba44dd61b0b6c3410ac6</v>
      </c>
    </row>
    <row r="1673" spans="1:23" hidden="1" thickBot="1" x14ac:dyDescent="0.4">
      <c r="A1673" s="8" t="s">
        <v>6267</v>
      </c>
      <c r="B1673" s="1" t="s">
        <v>241</v>
      </c>
      <c r="C1673" s="2">
        <v>42821.721956018519</v>
      </c>
      <c r="D1673" s="28">
        <v>42821</v>
      </c>
      <c r="E1673" s="28"/>
      <c r="F1673" s="5"/>
      <c r="G1673" s="1"/>
      <c r="H1673" s="1"/>
      <c r="I1673" s="1" t="s">
        <v>6268</v>
      </c>
      <c r="J1673" s="39"/>
      <c r="K1673" s="1"/>
      <c r="L1673" s="1" t="s">
        <v>97</v>
      </c>
      <c r="M1673" s="1" t="s">
        <v>85</v>
      </c>
      <c r="N1673" s="1"/>
      <c r="O1673" s="1"/>
      <c r="P1673" s="7">
        <v>3</v>
      </c>
      <c r="Q1673" s="3" t="s">
        <v>244</v>
      </c>
      <c r="R1673" s="10">
        <v>2017</v>
      </c>
      <c r="W1673" t="str">
        <v>495f56726168b6a736cc1220b7d49be1</v>
      </c>
    </row>
    <row r="1674" spans="1:23" hidden="1" thickBot="1" x14ac:dyDescent="0.4">
      <c r="A1674" s="8" t="s">
        <v>6269</v>
      </c>
      <c r="B1674" s="1" t="s">
        <v>17</v>
      </c>
      <c r="C1674" s="2">
        <v>43305.524745370371</v>
      </c>
      <c r="D1674" s="28">
        <v>43305</v>
      </c>
      <c r="E1674" s="28"/>
      <c r="F1674" s="5" t="s">
        <v>28</v>
      </c>
      <c r="G1674" s="1" t="s">
        <v>2018</v>
      </c>
      <c r="H1674" s="1" t="s">
        <v>897</v>
      </c>
      <c r="I1674" s="1" t="s">
        <v>6270</v>
      </c>
      <c r="J1674" s="39">
        <v>189.9</v>
      </c>
      <c r="K1674" s="1" t="s">
        <v>249</v>
      </c>
      <c r="L1674" s="1" t="s">
        <v>6271</v>
      </c>
      <c r="M1674" s="1" t="s">
        <v>488</v>
      </c>
      <c r="N1674" s="1" t="s">
        <v>899</v>
      </c>
      <c r="O1674" s="1" t="s">
        <v>476</v>
      </c>
      <c r="P1674" s="7">
        <v>7</v>
      </c>
      <c r="Q1674" s="3" t="s">
        <v>133</v>
      </c>
      <c r="R1674" s="10">
        <v>2018</v>
      </c>
      <c r="W1674" t="str">
        <v>8fe3b44d3161e377a52ba346b2b0ec08</v>
      </c>
    </row>
    <row r="1675" spans="1:23" hidden="1" thickBot="1" x14ac:dyDescent="0.4">
      <c r="A1675" s="8" t="s">
        <v>6272</v>
      </c>
      <c r="B1675" s="1" t="s">
        <v>17</v>
      </c>
      <c r="C1675" s="2">
        <v>43301.614629629628</v>
      </c>
      <c r="D1675" s="28">
        <v>43301</v>
      </c>
      <c r="E1675" s="28"/>
      <c r="F1675" s="5" t="s">
        <v>28</v>
      </c>
      <c r="G1675" s="1" t="s">
        <v>6273</v>
      </c>
      <c r="H1675" s="1" t="s">
        <v>338</v>
      </c>
      <c r="I1675" s="1" t="s">
        <v>6274</v>
      </c>
      <c r="J1675" s="39">
        <v>45</v>
      </c>
      <c r="K1675" s="1" t="s">
        <v>75</v>
      </c>
      <c r="L1675" s="1" t="s">
        <v>132</v>
      </c>
      <c r="M1675" s="1" t="s">
        <v>24</v>
      </c>
      <c r="N1675" s="1" t="s">
        <v>50</v>
      </c>
      <c r="O1675" s="1" t="s">
        <v>24</v>
      </c>
      <c r="P1675" s="7">
        <v>7</v>
      </c>
      <c r="Q1675" s="3" t="s">
        <v>133</v>
      </c>
      <c r="R1675" s="10">
        <v>2018</v>
      </c>
      <c r="W1675" t="str">
        <v>d7280c643438b6380bc7b6d9c28fb175</v>
      </c>
    </row>
    <row r="1676" spans="1:23" hidden="1" thickBot="1" x14ac:dyDescent="0.4">
      <c r="A1676" s="8" t="s">
        <v>6275</v>
      </c>
      <c r="B1676" s="1" t="s">
        <v>17</v>
      </c>
      <c r="C1676" s="2">
        <v>42971.701273148145</v>
      </c>
      <c r="D1676" s="28">
        <v>42971</v>
      </c>
      <c r="E1676" s="28"/>
      <c r="F1676" s="5" t="s">
        <v>28</v>
      </c>
      <c r="G1676" s="1" t="s">
        <v>6276</v>
      </c>
      <c r="H1676" s="1" t="s">
        <v>773</v>
      </c>
      <c r="I1676" s="1" t="s">
        <v>6277</v>
      </c>
      <c r="J1676" s="39">
        <v>78</v>
      </c>
      <c r="K1676" s="1" t="s">
        <v>22</v>
      </c>
      <c r="L1676" s="1" t="s">
        <v>97</v>
      </c>
      <c r="M1676" s="1" t="s">
        <v>85</v>
      </c>
      <c r="N1676" s="1" t="s">
        <v>776</v>
      </c>
      <c r="O1676" s="1" t="s">
        <v>78</v>
      </c>
      <c r="P1676" s="7">
        <v>8</v>
      </c>
      <c r="Q1676" s="3" t="s">
        <v>44</v>
      </c>
      <c r="R1676" s="10">
        <v>2017</v>
      </c>
      <c r="W1676" t="str">
        <v>02d63a39dc1b1a296141b46d3db19415</v>
      </c>
    </row>
    <row r="1677" spans="1:23" hidden="1" thickBot="1" x14ac:dyDescent="0.4">
      <c r="A1677" s="8" t="s">
        <v>6278</v>
      </c>
      <c r="B1677" s="1" t="s">
        <v>17</v>
      </c>
      <c r="C1677" s="2">
        <v>43190.819895833331</v>
      </c>
      <c r="D1677" s="28">
        <v>43190</v>
      </c>
      <c r="E1677" s="28"/>
      <c r="F1677" s="5" t="s">
        <v>28</v>
      </c>
      <c r="G1677" s="1" t="s">
        <v>6279</v>
      </c>
      <c r="H1677" s="1" t="s">
        <v>6280</v>
      </c>
      <c r="I1677" s="1" t="s">
        <v>6281</v>
      </c>
      <c r="J1677" s="39">
        <v>130</v>
      </c>
      <c r="K1677" s="1" t="s">
        <v>32</v>
      </c>
      <c r="L1677" s="1" t="s">
        <v>825</v>
      </c>
      <c r="M1677" s="1" t="s">
        <v>24</v>
      </c>
      <c r="N1677" s="1" t="s">
        <v>2558</v>
      </c>
      <c r="O1677" s="1" t="s">
        <v>85</v>
      </c>
      <c r="P1677" s="7">
        <v>3</v>
      </c>
      <c r="Q1677" s="3" t="s">
        <v>200</v>
      </c>
      <c r="R1677" s="10">
        <v>2018</v>
      </c>
      <c r="W1677" t="str">
        <v>6d7b9cba0e798f9b68b2c0745b38859a</v>
      </c>
    </row>
    <row r="1678" spans="1:23" hidden="1" thickBot="1" x14ac:dyDescent="0.4">
      <c r="A1678" s="8" t="s">
        <v>6282</v>
      </c>
      <c r="B1678" s="1" t="s">
        <v>17</v>
      </c>
      <c r="C1678" s="2">
        <v>43024.512881944444</v>
      </c>
      <c r="D1678" s="28">
        <v>43024</v>
      </c>
      <c r="E1678" s="28"/>
      <c r="F1678" s="5" t="s">
        <v>28</v>
      </c>
      <c r="G1678" s="1" t="s">
        <v>6283</v>
      </c>
      <c r="H1678" s="1" t="s">
        <v>6051</v>
      </c>
      <c r="I1678" s="1" t="s">
        <v>6284</v>
      </c>
      <c r="J1678" s="39">
        <v>97.9</v>
      </c>
      <c r="K1678" s="1" t="s">
        <v>32</v>
      </c>
      <c r="L1678" s="1" t="s">
        <v>23</v>
      </c>
      <c r="M1678" s="1" t="s">
        <v>24</v>
      </c>
      <c r="N1678" s="1" t="s">
        <v>565</v>
      </c>
      <c r="O1678" s="1" t="s">
        <v>24</v>
      </c>
      <c r="P1678" s="7">
        <v>10</v>
      </c>
      <c r="Q1678" s="3" t="s">
        <v>366</v>
      </c>
      <c r="R1678" s="10">
        <v>2017</v>
      </c>
      <c r="W1678" t="str">
        <v>060b4964af74f7046c4bfd56ddeeb7e7</v>
      </c>
    </row>
    <row r="1679" spans="1:23" hidden="1" thickBot="1" x14ac:dyDescent="0.4">
      <c r="A1679" s="8" t="s">
        <v>6285</v>
      </c>
      <c r="B1679" s="1" t="s">
        <v>17</v>
      </c>
      <c r="C1679" s="2">
        <v>42962.88449074074</v>
      </c>
      <c r="D1679" s="28">
        <v>42962</v>
      </c>
      <c r="E1679" s="28"/>
      <c r="F1679" s="5" t="s">
        <v>18</v>
      </c>
      <c r="G1679" s="1" t="s">
        <v>6286</v>
      </c>
      <c r="H1679" s="1" t="s">
        <v>188</v>
      </c>
      <c r="I1679" s="1" t="s">
        <v>6287</v>
      </c>
      <c r="J1679" s="39">
        <v>45.95</v>
      </c>
      <c r="K1679" s="1" t="s">
        <v>41</v>
      </c>
      <c r="L1679" s="1" t="s">
        <v>286</v>
      </c>
      <c r="M1679" s="1" t="s">
        <v>287</v>
      </c>
      <c r="N1679" s="1" t="s">
        <v>91</v>
      </c>
      <c r="O1679" s="1" t="s">
        <v>24</v>
      </c>
      <c r="P1679" s="7">
        <v>8</v>
      </c>
      <c r="Q1679" s="3" t="s">
        <v>44</v>
      </c>
      <c r="R1679" s="10">
        <v>2017</v>
      </c>
      <c r="W1679" t="str">
        <v>36edc30bd66f88355cadd2129f0dfcd3</v>
      </c>
    </row>
    <row r="1680" spans="1:23" hidden="1" thickBot="1" x14ac:dyDescent="0.4">
      <c r="A1680" s="8" t="s">
        <v>6288</v>
      </c>
      <c r="B1680" s="1" t="s">
        <v>17</v>
      </c>
      <c r="C1680" s="2">
        <v>43329.633645833332</v>
      </c>
      <c r="D1680" s="28">
        <v>43329</v>
      </c>
      <c r="E1680" s="28"/>
      <c r="F1680" s="5" t="s">
        <v>18</v>
      </c>
      <c r="G1680" s="1" t="s">
        <v>6289</v>
      </c>
      <c r="H1680" s="1" t="s">
        <v>3910</v>
      </c>
      <c r="I1680" s="1" t="s">
        <v>6290</v>
      </c>
      <c r="J1680" s="39">
        <v>67</v>
      </c>
      <c r="K1680" s="1" t="s">
        <v>75</v>
      </c>
      <c r="L1680" s="1" t="s">
        <v>6291</v>
      </c>
      <c r="M1680" s="1" t="s">
        <v>24</v>
      </c>
      <c r="N1680" s="1" t="s">
        <v>97</v>
      </c>
      <c r="O1680" s="1" t="s">
        <v>85</v>
      </c>
      <c r="P1680" s="7">
        <v>8</v>
      </c>
      <c r="Q1680" s="3" t="s">
        <v>234</v>
      </c>
      <c r="R1680" s="10">
        <v>2018</v>
      </c>
      <c r="W1680" t="str">
        <v>a18510dbe89fe5c4da9a9ceb4793fd4d</v>
      </c>
    </row>
    <row r="1681" spans="1:23" hidden="1" thickBot="1" x14ac:dyDescent="0.4">
      <c r="A1681" s="8" t="s">
        <v>6292</v>
      </c>
      <c r="B1681" s="1" t="s">
        <v>17</v>
      </c>
      <c r="C1681" s="2">
        <v>43083.472581018519</v>
      </c>
      <c r="D1681" s="28">
        <v>43083</v>
      </c>
      <c r="E1681" s="28"/>
      <c r="F1681" s="5" t="s">
        <v>28</v>
      </c>
      <c r="G1681" s="1" t="s">
        <v>6293</v>
      </c>
      <c r="H1681" s="1" t="s">
        <v>6294</v>
      </c>
      <c r="I1681" s="1" t="s">
        <v>6295</v>
      </c>
      <c r="J1681" s="39">
        <v>18.350000000000001</v>
      </c>
      <c r="K1681" s="1" t="s">
        <v>22</v>
      </c>
      <c r="L1681" s="1" t="s">
        <v>118</v>
      </c>
      <c r="M1681" s="1" t="s">
        <v>24</v>
      </c>
      <c r="N1681" s="1" t="s">
        <v>50</v>
      </c>
      <c r="O1681" s="1" t="s">
        <v>24</v>
      </c>
      <c r="P1681" s="7">
        <v>12</v>
      </c>
      <c r="Q1681" s="3" t="s">
        <v>138</v>
      </c>
      <c r="R1681" s="10">
        <v>2017</v>
      </c>
      <c r="W1681" t="str">
        <v>9dfd8df84d4f07cc8da0f2fa0fe96075</v>
      </c>
    </row>
    <row r="1682" spans="1:23" hidden="1" thickBot="1" x14ac:dyDescent="0.4">
      <c r="A1682" s="8" t="s">
        <v>6296</v>
      </c>
      <c r="B1682" s="1" t="s">
        <v>17</v>
      </c>
      <c r="C1682" s="2">
        <v>43300.715891203705</v>
      </c>
      <c r="D1682" s="28">
        <v>43300</v>
      </c>
      <c r="E1682" s="28"/>
      <c r="F1682" s="5" t="s">
        <v>28</v>
      </c>
      <c r="G1682" s="1" t="s">
        <v>6297</v>
      </c>
      <c r="H1682" s="1" t="s">
        <v>422</v>
      </c>
      <c r="I1682" s="1" t="s">
        <v>6298</v>
      </c>
      <c r="J1682" s="39">
        <v>178.99</v>
      </c>
      <c r="K1682" s="1" t="s">
        <v>124</v>
      </c>
      <c r="L1682" s="1" t="s">
        <v>1937</v>
      </c>
      <c r="M1682" s="1" t="s">
        <v>24</v>
      </c>
      <c r="N1682" s="1" t="s">
        <v>199</v>
      </c>
      <c r="O1682" s="1" t="s">
        <v>24</v>
      </c>
      <c r="P1682" s="7">
        <v>7</v>
      </c>
      <c r="Q1682" s="3" t="s">
        <v>133</v>
      </c>
      <c r="R1682" s="10">
        <v>2018</v>
      </c>
      <c r="W1682" t="str">
        <v>f886ca9715359489ac5ca62177ce61c9</v>
      </c>
    </row>
    <row r="1683" spans="1:23" hidden="1" thickBot="1" x14ac:dyDescent="0.4">
      <c r="A1683" s="8" t="s">
        <v>6299</v>
      </c>
      <c r="B1683" s="1" t="s">
        <v>17</v>
      </c>
      <c r="C1683" s="2">
        <v>43319.585949074077</v>
      </c>
      <c r="D1683" s="28">
        <v>43319</v>
      </c>
      <c r="E1683" s="28"/>
      <c r="F1683" s="5" t="s">
        <v>28</v>
      </c>
      <c r="G1683" s="1" t="s">
        <v>6300</v>
      </c>
      <c r="H1683" s="1" t="s">
        <v>5116</v>
      </c>
      <c r="I1683" s="1" t="s">
        <v>6301</v>
      </c>
      <c r="J1683" s="39">
        <v>39.9</v>
      </c>
      <c r="K1683" s="1" t="s">
        <v>22</v>
      </c>
      <c r="L1683" s="1" t="s">
        <v>23</v>
      </c>
      <c r="M1683" s="1" t="s">
        <v>24</v>
      </c>
      <c r="N1683" s="1" t="s">
        <v>118</v>
      </c>
      <c r="O1683" s="1" t="s">
        <v>24</v>
      </c>
      <c r="P1683" s="7">
        <v>8</v>
      </c>
      <c r="Q1683" s="3" t="s">
        <v>234</v>
      </c>
      <c r="R1683" s="10">
        <v>2018</v>
      </c>
      <c r="W1683" t="str">
        <v>20f7bd9604c674a8a5fb0e8673c5862d</v>
      </c>
    </row>
    <row r="1684" spans="1:23" hidden="1" thickBot="1" x14ac:dyDescent="0.4">
      <c r="A1684" s="8" t="s">
        <v>6302</v>
      </c>
      <c r="B1684" s="1" t="s">
        <v>17</v>
      </c>
      <c r="C1684" s="2">
        <v>43267.496238425927</v>
      </c>
      <c r="D1684" s="28">
        <v>43267</v>
      </c>
      <c r="E1684" s="28"/>
      <c r="F1684" s="5" t="s">
        <v>28</v>
      </c>
      <c r="G1684" s="1" t="s">
        <v>6303</v>
      </c>
      <c r="H1684" s="1" t="s">
        <v>4350</v>
      </c>
      <c r="I1684" s="1" t="s">
        <v>6304</v>
      </c>
      <c r="J1684" s="39">
        <v>94.99</v>
      </c>
      <c r="K1684" s="1" t="s">
        <v>227</v>
      </c>
      <c r="L1684" s="1" t="s">
        <v>97</v>
      </c>
      <c r="M1684" s="1" t="s">
        <v>85</v>
      </c>
      <c r="N1684" s="1" t="s">
        <v>25</v>
      </c>
      <c r="O1684" s="1" t="s">
        <v>24</v>
      </c>
      <c r="P1684" s="7">
        <v>6</v>
      </c>
      <c r="Q1684" s="3" t="s">
        <v>57</v>
      </c>
      <c r="R1684" s="10">
        <v>2018</v>
      </c>
      <c r="W1684" t="str">
        <v>d7b6d0af984b10e088f7420344115d2c</v>
      </c>
    </row>
    <row r="1685" spans="1:23" hidden="1" thickBot="1" x14ac:dyDescent="0.4">
      <c r="A1685" s="8" t="s">
        <v>6305</v>
      </c>
      <c r="B1685" s="1" t="s">
        <v>17</v>
      </c>
      <c r="C1685" s="2">
        <v>43165.394212962965</v>
      </c>
      <c r="D1685" s="28">
        <v>43165</v>
      </c>
      <c r="E1685" s="28"/>
      <c r="F1685" s="5" t="s">
        <v>28</v>
      </c>
      <c r="G1685" s="1" t="s">
        <v>6306</v>
      </c>
      <c r="H1685" s="4" t="s">
        <v>1241</v>
      </c>
      <c r="I1685" s="1" t="s">
        <v>6307</v>
      </c>
      <c r="J1685" s="39">
        <v>119</v>
      </c>
      <c r="K1685" s="1" t="s">
        <v>22</v>
      </c>
      <c r="L1685" s="1" t="s">
        <v>398</v>
      </c>
      <c r="M1685" s="1" t="s">
        <v>126</v>
      </c>
      <c r="N1685" s="1" t="s">
        <v>143</v>
      </c>
      <c r="O1685" s="1" t="s">
        <v>78</v>
      </c>
      <c r="P1685" s="7">
        <v>3</v>
      </c>
      <c r="Q1685" s="3" t="s">
        <v>200</v>
      </c>
      <c r="R1685" s="10">
        <v>2018</v>
      </c>
      <c r="W1685" t="str">
        <v>a76c1d70a00186ece4d82eba5f387f0a</v>
      </c>
    </row>
    <row r="1686" spans="1:23" hidden="1" thickBot="1" x14ac:dyDescent="0.4">
      <c r="A1686" s="8" t="s">
        <v>6308</v>
      </c>
      <c r="B1686" s="1" t="s">
        <v>17</v>
      </c>
      <c r="C1686" s="2">
        <v>43063.694733796299</v>
      </c>
      <c r="D1686" s="28">
        <v>43063</v>
      </c>
      <c r="E1686" s="28"/>
      <c r="F1686" s="5" t="s">
        <v>28</v>
      </c>
      <c r="G1686" s="1" t="s">
        <v>1576</v>
      </c>
      <c r="H1686" s="1" t="s">
        <v>151</v>
      </c>
      <c r="I1686" s="1" t="s">
        <v>6309</v>
      </c>
      <c r="J1686" s="39">
        <v>49</v>
      </c>
      <c r="K1686" s="1" t="s">
        <v>153</v>
      </c>
      <c r="L1686" s="1" t="s">
        <v>3260</v>
      </c>
      <c r="M1686" s="1" t="s">
        <v>106</v>
      </c>
      <c r="N1686" s="1" t="s">
        <v>155</v>
      </c>
      <c r="O1686" s="1" t="s">
        <v>24</v>
      </c>
      <c r="P1686" s="7">
        <v>11</v>
      </c>
      <c r="Q1686" s="3" t="s">
        <v>99</v>
      </c>
      <c r="R1686" s="10">
        <v>2017</v>
      </c>
      <c r="W1686" t="str">
        <v>2f722ee8f3d3db0d19cee8ebea6fa69e</v>
      </c>
    </row>
    <row r="1687" spans="1:23" hidden="1" thickBot="1" x14ac:dyDescent="0.4">
      <c r="A1687" s="8" t="s">
        <v>6310</v>
      </c>
      <c r="B1687" s="1" t="s">
        <v>17</v>
      </c>
      <c r="C1687" s="2">
        <v>42963.717824074076</v>
      </c>
      <c r="D1687" s="28">
        <v>42963</v>
      </c>
      <c r="E1687" s="28"/>
      <c r="F1687" s="5" t="s">
        <v>71</v>
      </c>
      <c r="G1687" s="1" t="s">
        <v>236</v>
      </c>
      <c r="H1687" s="1" t="s">
        <v>237</v>
      </c>
      <c r="I1687" s="1" t="s">
        <v>6311</v>
      </c>
      <c r="J1687" s="39">
        <v>38.9</v>
      </c>
      <c r="K1687" s="1" t="s">
        <v>41</v>
      </c>
      <c r="L1687" s="1" t="s">
        <v>1430</v>
      </c>
      <c r="M1687" s="1" t="s">
        <v>85</v>
      </c>
      <c r="N1687" s="1" t="s">
        <v>91</v>
      </c>
      <c r="O1687" s="1" t="s">
        <v>24</v>
      </c>
      <c r="P1687" s="7">
        <v>8</v>
      </c>
      <c r="Q1687" s="3" t="s">
        <v>44</v>
      </c>
      <c r="R1687" s="10">
        <v>2017</v>
      </c>
      <c r="W1687" t="str">
        <v>89fda551a6bc59c3a9d868a580cc6ca6</v>
      </c>
    </row>
    <row r="1688" spans="1:23" hidden="1" thickBot="1" x14ac:dyDescent="0.4">
      <c r="A1688" s="8" t="s">
        <v>6312</v>
      </c>
      <c r="B1688" s="1" t="s">
        <v>17</v>
      </c>
      <c r="C1688" s="2">
        <v>43153.615995370368</v>
      </c>
      <c r="D1688" s="28">
        <v>43153</v>
      </c>
      <c r="E1688" s="28"/>
      <c r="F1688" s="5" t="s">
        <v>28</v>
      </c>
      <c r="G1688" s="1" t="s">
        <v>6313</v>
      </c>
      <c r="H1688" s="1" t="s">
        <v>6314</v>
      </c>
      <c r="I1688" s="1" t="s">
        <v>6315</v>
      </c>
      <c r="J1688" s="39">
        <v>116</v>
      </c>
      <c r="K1688" s="1" t="s">
        <v>411</v>
      </c>
      <c r="L1688" s="1" t="s">
        <v>23</v>
      </c>
      <c r="M1688" s="1" t="s">
        <v>24</v>
      </c>
      <c r="N1688" s="1" t="s">
        <v>6316</v>
      </c>
      <c r="O1688" s="1" t="s">
        <v>24</v>
      </c>
      <c r="P1688" s="7">
        <v>2</v>
      </c>
      <c r="Q1688" s="3" t="s">
        <v>69</v>
      </c>
      <c r="R1688" s="10">
        <v>2018</v>
      </c>
      <c r="W1688" t="str">
        <v>cd4e24fcdcb30525260f987517272999</v>
      </c>
    </row>
    <row r="1689" spans="1:23" hidden="1" thickBot="1" x14ac:dyDescent="0.4">
      <c r="A1689" s="8" t="s">
        <v>6317</v>
      </c>
      <c r="B1689" s="1" t="s">
        <v>17</v>
      </c>
      <c r="C1689" s="2">
        <v>42835.856759259259</v>
      </c>
      <c r="D1689" s="28">
        <v>42835</v>
      </c>
      <c r="E1689" s="28"/>
      <c r="F1689" s="5" t="s">
        <v>28</v>
      </c>
      <c r="G1689" s="1" t="s">
        <v>6318</v>
      </c>
      <c r="H1689" s="1" t="s">
        <v>491</v>
      </c>
      <c r="I1689" s="1" t="s">
        <v>6319</v>
      </c>
      <c r="J1689" s="39">
        <v>99.99</v>
      </c>
      <c r="K1689" s="1" t="s">
        <v>249</v>
      </c>
      <c r="L1689" s="1" t="s">
        <v>112</v>
      </c>
      <c r="M1689" s="1" t="s">
        <v>24</v>
      </c>
      <c r="N1689" s="1" t="s">
        <v>50</v>
      </c>
      <c r="O1689" s="1" t="s">
        <v>24</v>
      </c>
      <c r="P1689" s="7">
        <v>4</v>
      </c>
      <c r="Q1689" s="3" t="s">
        <v>377</v>
      </c>
      <c r="R1689" s="10">
        <v>2017</v>
      </c>
      <c r="W1689" t="str">
        <v>242efbf997dcc144609030002b91446e</v>
      </c>
    </row>
    <row r="1690" spans="1:23" hidden="1" thickBot="1" x14ac:dyDescent="0.4">
      <c r="A1690" s="8" t="s">
        <v>6320</v>
      </c>
      <c r="B1690" s="1" t="s">
        <v>17</v>
      </c>
      <c r="C1690" s="2">
        <v>43064.714895833335</v>
      </c>
      <c r="D1690" s="28">
        <v>43064</v>
      </c>
      <c r="E1690" s="28"/>
      <c r="F1690" s="5" t="s">
        <v>28</v>
      </c>
      <c r="G1690" s="1" t="s">
        <v>2279</v>
      </c>
      <c r="H1690" s="1" t="s">
        <v>1264</v>
      </c>
      <c r="I1690" s="1" t="s">
        <v>6321</v>
      </c>
      <c r="J1690" s="39">
        <v>89.99</v>
      </c>
      <c r="K1690" s="1" t="s">
        <v>153</v>
      </c>
      <c r="L1690" s="1" t="s">
        <v>1667</v>
      </c>
      <c r="M1690" s="1" t="s">
        <v>85</v>
      </c>
      <c r="N1690" s="1" t="s">
        <v>1266</v>
      </c>
      <c r="O1690" s="1" t="s">
        <v>85</v>
      </c>
      <c r="P1690" s="7">
        <v>11</v>
      </c>
      <c r="Q1690" s="3" t="s">
        <v>99</v>
      </c>
      <c r="R1690" s="10">
        <v>2017</v>
      </c>
      <c r="W1690" t="str">
        <v>9705d2eb2b203788b10e2cab9c3598cd</v>
      </c>
    </row>
    <row r="1691" spans="1:23" hidden="1" thickBot="1" x14ac:dyDescent="0.4">
      <c r="A1691" s="8" t="s">
        <v>6322</v>
      </c>
      <c r="B1691" s="1" t="s">
        <v>17</v>
      </c>
      <c r="C1691" s="2">
        <v>42959.346666666665</v>
      </c>
      <c r="D1691" s="28">
        <v>42959</v>
      </c>
      <c r="E1691" s="28"/>
      <c r="F1691" s="5" t="s">
        <v>28</v>
      </c>
      <c r="G1691" s="1" t="s">
        <v>6323</v>
      </c>
      <c r="H1691" s="1" t="s">
        <v>307</v>
      </c>
      <c r="I1691" s="1" t="s">
        <v>6324</v>
      </c>
      <c r="J1691" s="39">
        <v>69.900000000000006</v>
      </c>
      <c r="K1691" s="1" t="s">
        <v>41</v>
      </c>
      <c r="L1691" s="1" t="s">
        <v>97</v>
      </c>
      <c r="M1691" s="1" t="s">
        <v>85</v>
      </c>
      <c r="N1691" s="1" t="s">
        <v>91</v>
      </c>
      <c r="O1691" s="1" t="s">
        <v>24</v>
      </c>
      <c r="P1691" s="7">
        <v>8</v>
      </c>
      <c r="Q1691" s="3" t="s">
        <v>44</v>
      </c>
      <c r="R1691" s="10">
        <v>2017</v>
      </c>
      <c r="W1691" t="str">
        <v>96130f6fd199488da9de47d29027d10c</v>
      </c>
    </row>
    <row r="1692" spans="1:23" hidden="1" thickBot="1" x14ac:dyDescent="0.4">
      <c r="A1692" s="8" t="s">
        <v>6325</v>
      </c>
      <c r="B1692" s="1" t="s">
        <v>17</v>
      </c>
      <c r="C1692" s="2">
        <v>43061.362118055556</v>
      </c>
      <c r="D1692" s="28">
        <v>43061</v>
      </c>
      <c r="E1692" s="28"/>
      <c r="F1692" s="5" t="s">
        <v>28</v>
      </c>
      <c r="G1692" s="1" t="s">
        <v>6326</v>
      </c>
      <c r="H1692" s="1" t="s">
        <v>6327</v>
      </c>
      <c r="I1692" s="1" t="s">
        <v>6328</v>
      </c>
      <c r="J1692" s="39">
        <v>799</v>
      </c>
      <c r="K1692" s="1" t="s">
        <v>55</v>
      </c>
      <c r="L1692" s="1" t="s">
        <v>1084</v>
      </c>
      <c r="M1692" s="1" t="s">
        <v>85</v>
      </c>
      <c r="N1692" s="1" t="s">
        <v>689</v>
      </c>
      <c r="O1692" s="1" t="s">
        <v>85</v>
      </c>
      <c r="P1692" s="7">
        <v>11</v>
      </c>
      <c r="Q1692" s="3" t="s">
        <v>99</v>
      </c>
      <c r="R1692" s="10">
        <v>2017</v>
      </c>
      <c r="W1692" t="str">
        <v>8d5af908ce8ffa721a9f665abb660200</v>
      </c>
    </row>
    <row r="1693" spans="1:23" hidden="1" thickBot="1" x14ac:dyDescent="0.4">
      <c r="A1693" s="8" t="s">
        <v>6329</v>
      </c>
      <c r="B1693" s="1" t="s">
        <v>17</v>
      </c>
      <c r="C1693" s="2">
        <v>42882.562592592592</v>
      </c>
      <c r="D1693" s="28">
        <v>42882</v>
      </c>
      <c r="E1693" s="28"/>
      <c r="F1693" s="5" t="s">
        <v>28</v>
      </c>
      <c r="G1693" s="1" t="s">
        <v>6330</v>
      </c>
      <c r="H1693" s="1" t="s">
        <v>6331</v>
      </c>
      <c r="I1693" s="1" t="s">
        <v>6332</v>
      </c>
      <c r="J1693" s="39">
        <v>48.9</v>
      </c>
      <c r="K1693" s="1" t="s">
        <v>463</v>
      </c>
      <c r="L1693" s="1" t="s">
        <v>6333</v>
      </c>
      <c r="M1693" s="1" t="s">
        <v>85</v>
      </c>
      <c r="N1693" s="1" t="s">
        <v>424</v>
      </c>
      <c r="O1693" s="1" t="s">
        <v>24</v>
      </c>
      <c r="P1693" s="7">
        <v>5</v>
      </c>
      <c r="Q1693" s="3" t="s">
        <v>185</v>
      </c>
      <c r="R1693" s="10">
        <v>2017</v>
      </c>
      <c r="W1693" t="str">
        <v>6a7509b21939697564bb0b5aac2c8187</v>
      </c>
    </row>
    <row r="1694" spans="1:23" hidden="1" thickBot="1" x14ac:dyDescent="0.4">
      <c r="A1694" s="8" t="s">
        <v>6334</v>
      </c>
      <c r="B1694" s="1" t="s">
        <v>17</v>
      </c>
      <c r="C1694" s="2">
        <v>43063.854710648149</v>
      </c>
      <c r="D1694" s="28">
        <v>43063</v>
      </c>
      <c r="E1694" s="28"/>
      <c r="F1694" s="5" t="s">
        <v>28</v>
      </c>
      <c r="G1694" s="1" t="s">
        <v>622</v>
      </c>
      <c r="H1694" s="1" t="s">
        <v>307</v>
      </c>
      <c r="I1694" s="1" t="s">
        <v>6335</v>
      </c>
      <c r="J1694" s="39">
        <v>89.9</v>
      </c>
      <c r="K1694" s="1" t="s">
        <v>41</v>
      </c>
      <c r="L1694" s="1" t="s">
        <v>34</v>
      </c>
      <c r="M1694" s="1" t="s">
        <v>35</v>
      </c>
      <c r="N1694" s="1" t="s">
        <v>91</v>
      </c>
      <c r="O1694" s="1" t="s">
        <v>24</v>
      </c>
      <c r="P1694" s="7">
        <v>11</v>
      </c>
      <c r="Q1694" s="3" t="s">
        <v>99</v>
      </c>
      <c r="R1694" s="10">
        <v>2017</v>
      </c>
      <c r="W1694" t="str">
        <v>c2a4a8b4f1957c5d03b3ffb311d90c14</v>
      </c>
    </row>
    <row r="1695" spans="1:23" hidden="1" thickBot="1" x14ac:dyDescent="0.4">
      <c r="A1695" s="8" t="s">
        <v>6336</v>
      </c>
      <c r="B1695" s="1" t="s">
        <v>17</v>
      </c>
      <c r="C1695" s="2">
        <v>42948.815868055557</v>
      </c>
      <c r="D1695" s="28">
        <v>42948</v>
      </c>
      <c r="E1695" s="28"/>
      <c r="F1695" s="5" t="s">
        <v>28</v>
      </c>
      <c r="G1695" s="1" t="s">
        <v>6337</v>
      </c>
      <c r="H1695" s="1" t="s">
        <v>2089</v>
      </c>
      <c r="I1695" s="1" t="s">
        <v>6338</v>
      </c>
      <c r="J1695" s="39">
        <v>74.989999999999995</v>
      </c>
      <c r="K1695" s="1" t="s">
        <v>96</v>
      </c>
      <c r="L1695" s="1" t="s">
        <v>836</v>
      </c>
      <c r="M1695" s="1" t="s">
        <v>24</v>
      </c>
      <c r="N1695" s="1" t="s">
        <v>403</v>
      </c>
      <c r="O1695" s="1" t="s">
        <v>24</v>
      </c>
      <c r="P1695" s="7">
        <v>8</v>
      </c>
      <c r="Q1695" s="3" t="s">
        <v>44</v>
      </c>
      <c r="R1695" s="10">
        <v>2017</v>
      </c>
      <c r="W1695" t="str">
        <v>f38d933ca0830750c110bf1a402d0d2a</v>
      </c>
    </row>
    <row r="1696" spans="1:23" hidden="1" thickBot="1" x14ac:dyDescent="0.4">
      <c r="A1696" s="8" t="s">
        <v>6339</v>
      </c>
      <c r="B1696" s="1" t="s">
        <v>17</v>
      </c>
      <c r="C1696" s="2">
        <v>43122.4608912037</v>
      </c>
      <c r="D1696" s="28">
        <v>43122</v>
      </c>
      <c r="E1696" s="28"/>
      <c r="F1696" s="5" t="s">
        <v>28</v>
      </c>
      <c r="G1696" s="1" t="s">
        <v>6340</v>
      </c>
      <c r="H1696" s="1" t="s">
        <v>2239</v>
      </c>
      <c r="I1696" s="1" t="s">
        <v>6341</v>
      </c>
      <c r="J1696" s="39">
        <v>24.99</v>
      </c>
      <c r="K1696" s="1" t="s">
        <v>96</v>
      </c>
      <c r="L1696" s="1" t="s">
        <v>23</v>
      </c>
      <c r="M1696" s="1" t="s">
        <v>24</v>
      </c>
      <c r="N1696" s="1" t="s">
        <v>2242</v>
      </c>
      <c r="O1696" s="1" t="s">
        <v>126</v>
      </c>
      <c r="P1696" s="7">
        <v>1</v>
      </c>
      <c r="Q1696" s="3" t="s">
        <v>107</v>
      </c>
      <c r="R1696" s="10">
        <v>2018</v>
      </c>
      <c r="W1696" t="str">
        <v>ad017ea4537bcf364b841c9160b0fa51</v>
      </c>
    </row>
    <row r="1697" spans="1:23" hidden="1" thickBot="1" x14ac:dyDescent="0.4">
      <c r="A1697" s="8" t="s">
        <v>6342</v>
      </c>
      <c r="B1697" s="1" t="s">
        <v>17</v>
      </c>
      <c r="C1697" s="2">
        <v>43169.636203703703</v>
      </c>
      <c r="D1697" s="28">
        <v>43169</v>
      </c>
      <c r="E1697" s="28"/>
      <c r="F1697" s="5" t="s">
        <v>28</v>
      </c>
      <c r="G1697" s="1" t="s">
        <v>6343</v>
      </c>
      <c r="H1697" s="1" t="s">
        <v>6344</v>
      </c>
      <c r="I1697" s="1" t="s">
        <v>6345</v>
      </c>
      <c r="J1697" s="39">
        <v>29.3</v>
      </c>
      <c r="K1697" s="1" t="s">
        <v>463</v>
      </c>
      <c r="L1697" s="1" t="s">
        <v>1212</v>
      </c>
      <c r="M1697" s="1" t="s">
        <v>35</v>
      </c>
      <c r="N1697" s="1" t="s">
        <v>50</v>
      </c>
      <c r="O1697" s="1" t="s">
        <v>24</v>
      </c>
      <c r="P1697" s="7">
        <v>3</v>
      </c>
      <c r="Q1697" s="3" t="s">
        <v>200</v>
      </c>
      <c r="R1697" s="10">
        <v>2018</v>
      </c>
      <c r="W1697" t="str">
        <v>74da1d033cecf62865d267673aeec395</v>
      </c>
    </row>
    <row r="1698" spans="1:23" hidden="1" thickBot="1" x14ac:dyDescent="0.4">
      <c r="A1698" s="8" t="s">
        <v>6346</v>
      </c>
      <c r="B1698" s="1" t="s">
        <v>17</v>
      </c>
      <c r="C1698" s="2">
        <v>42930.409004629626</v>
      </c>
      <c r="D1698" s="28">
        <v>42930</v>
      </c>
      <c r="E1698" s="28"/>
      <c r="F1698" s="5" t="s">
        <v>71</v>
      </c>
      <c r="G1698" s="1" t="s">
        <v>6347</v>
      </c>
      <c r="H1698" s="1" t="s">
        <v>1805</v>
      </c>
      <c r="I1698" s="1" t="s">
        <v>6348</v>
      </c>
      <c r="J1698" s="39">
        <v>130</v>
      </c>
      <c r="K1698" s="1" t="s">
        <v>96</v>
      </c>
      <c r="L1698" s="1" t="s">
        <v>3260</v>
      </c>
      <c r="M1698" s="1" t="s">
        <v>106</v>
      </c>
      <c r="N1698" s="1" t="s">
        <v>147</v>
      </c>
      <c r="O1698" s="1" t="s">
        <v>24</v>
      </c>
      <c r="P1698" s="7">
        <v>7</v>
      </c>
      <c r="Q1698" s="3" t="s">
        <v>64</v>
      </c>
      <c r="R1698" s="10">
        <v>2017</v>
      </c>
      <c r="W1698" t="str">
        <v>0fedd03057d5e595d8f337fc2be6fe25</v>
      </c>
    </row>
    <row r="1699" spans="1:23" hidden="1" thickBot="1" x14ac:dyDescent="0.4">
      <c r="A1699" s="8" t="s">
        <v>6349</v>
      </c>
      <c r="B1699" s="1" t="s">
        <v>17</v>
      </c>
      <c r="C1699" s="2">
        <v>43107.954409722224</v>
      </c>
      <c r="D1699" s="28">
        <v>43107</v>
      </c>
      <c r="E1699" s="28"/>
      <c r="F1699" s="5" t="s">
        <v>28</v>
      </c>
      <c r="G1699" s="1" t="s">
        <v>6350</v>
      </c>
      <c r="H1699" s="1" t="s">
        <v>6351</v>
      </c>
      <c r="I1699" s="1" t="s">
        <v>6352</v>
      </c>
      <c r="J1699" s="39">
        <v>99.9</v>
      </c>
      <c r="K1699" s="1" t="s">
        <v>463</v>
      </c>
      <c r="L1699" s="1" t="s">
        <v>1197</v>
      </c>
      <c r="M1699" s="1" t="s">
        <v>24</v>
      </c>
      <c r="N1699" s="1" t="s">
        <v>50</v>
      </c>
      <c r="O1699" s="1" t="s">
        <v>24</v>
      </c>
      <c r="P1699" s="7">
        <v>1</v>
      </c>
      <c r="Q1699" s="3" t="s">
        <v>107</v>
      </c>
      <c r="R1699" s="10">
        <v>2018</v>
      </c>
      <c r="W1699" t="str">
        <v>f6b737b2892803a060990f8483c2f014</v>
      </c>
    </row>
    <row r="1700" spans="1:23" hidden="1" thickBot="1" x14ac:dyDescent="0.4">
      <c r="A1700" s="8" t="s">
        <v>6353</v>
      </c>
      <c r="B1700" s="1" t="s">
        <v>17</v>
      </c>
      <c r="C1700" s="2">
        <v>43153.604479166665</v>
      </c>
      <c r="D1700" s="28">
        <v>43153</v>
      </c>
      <c r="E1700" s="28"/>
      <c r="F1700" s="5" t="s">
        <v>28</v>
      </c>
      <c r="G1700" s="1" t="s">
        <v>6354</v>
      </c>
      <c r="H1700" s="1" t="s">
        <v>3212</v>
      </c>
      <c r="I1700" s="1" t="s">
        <v>6355</v>
      </c>
      <c r="J1700" s="39">
        <v>69.900000000000006</v>
      </c>
      <c r="K1700" s="1" t="s">
        <v>75</v>
      </c>
      <c r="L1700" s="1" t="s">
        <v>34</v>
      </c>
      <c r="M1700" s="1" t="s">
        <v>35</v>
      </c>
      <c r="N1700" s="1" t="s">
        <v>565</v>
      </c>
      <c r="O1700" s="1" t="s">
        <v>24</v>
      </c>
      <c r="P1700" s="7">
        <v>2</v>
      </c>
      <c r="Q1700" s="3" t="s">
        <v>69</v>
      </c>
      <c r="R1700" s="10">
        <v>2018</v>
      </c>
      <c r="W1700" t="str">
        <v>bcdbeb106ccaddd04d88f709dad0f169</v>
      </c>
    </row>
    <row r="1701" spans="1:23" hidden="1" thickBot="1" x14ac:dyDescent="0.4">
      <c r="A1701" s="8" t="s">
        <v>6356</v>
      </c>
      <c r="B1701" s="1" t="s">
        <v>17</v>
      </c>
      <c r="C1701" s="2">
        <v>43075.840428240743</v>
      </c>
      <c r="D1701" s="28">
        <v>43075</v>
      </c>
      <c r="E1701" s="28"/>
      <c r="F1701" s="5" t="s">
        <v>28</v>
      </c>
      <c r="G1701" s="1" t="s">
        <v>6357</v>
      </c>
      <c r="H1701" s="1" t="s">
        <v>81</v>
      </c>
      <c r="I1701" s="1" t="s">
        <v>6358</v>
      </c>
      <c r="J1701" s="39">
        <v>131.9</v>
      </c>
      <c r="K1701" s="1" t="s">
        <v>249</v>
      </c>
      <c r="L1701" s="1" t="s">
        <v>125</v>
      </c>
      <c r="M1701" s="1" t="s">
        <v>126</v>
      </c>
      <c r="N1701" s="1" t="s">
        <v>84</v>
      </c>
      <c r="O1701" s="1" t="s">
        <v>85</v>
      </c>
      <c r="P1701" s="7">
        <v>12</v>
      </c>
      <c r="Q1701" s="3" t="s">
        <v>138</v>
      </c>
      <c r="R1701" s="10">
        <v>2017</v>
      </c>
      <c r="W1701" t="str">
        <v>fd8ae066cb36d75d6a3679bb30370c39</v>
      </c>
    </row>
    <row r="1702" spans="1:23" hidden="1" thickBot="1" x14ac:dyDescent="0.4">
      <c r="A1702" s="8" t="s">
        <v>6359</v>
      </c>
      <c r="B1702" s="1" t="s">
        <v>17</v>
      </c>
      <c r="C1702" s="2">
        <v>43319.912789351853</v>
      </c>
      <c r="D1702" s="28">
        <v>43319</v>
      </c>
      <c r="E1702" s="28"/>
      <c r="F1702" s="5" t="s">
        <v>28</v>
      </c>
      <c r="G1702" s="1" t="s">
        <v>6360</v>
      </c>
      <c r="H1702" s="1" t="s">
        <v>5376</v>
      </c>
      <c r="I1702" s="1" t="s">
        <v>6361</v>
      </c>
      <c r="J1702" s="39">
        <v>45</v>
      </c>
      <c r="K1702" s="1" t="s">
        <v>463</v>
      </c>
      <c r="L1702" s="1" t="s">
        <v>4239</v>
      </c>
      <c r="M1702" s="1" t="s">
        <v>85</v>
      </c>
      <c r="N1702" s="1" t="s">
        <v>2163</v>
      </c>
      <c r="O1702" s="1" t="s">
        <v>24</v>
      </c>
      <c r="P1702" s="7">
        <v>8</v>
      </c>
      <c r="Q1702" s="3" t="s">
        <v>234</v>
      </c>
      <c r="R1702" s="10">
        <v>2018</v>
      </c>
      <c r="W1702" t="str">
        <v>53639d3483b91d202af2934021b5e2fa</v>
      </c>
    </row>
    <row r="1703" spans="1:23" hidden="1" thickBot="1" x14ac:dyDescent="0.4">
      <c r="A1703" s="8" t="s">
        <v>6362</v>
      </c>
      <c r="B1703" s="1" t="s">
        <v>17</v>
      </c>
      <c r="C1703" s="2">
        <v>43107.428032407406</v>
      </c>
      <c r="D1703" s="28">
        <v>43107</v>
      </c>
      <c r="E1703" s="28"/>
      <c r="F1703" s="5" t="s">
        <v>28</v>
      </c>
      <c r="G1703" s="1" t="s">
        <v>6363</v>
      </c>
      <c r="H1703" s="1" t="s">
        <v>174</v>
      </c>
      <c r="I1703" s="1" t="s">
        <v>6364</v>
      </c>
      <c r="J1703" s="39">
        <v>250</v>
      </c>
      <c r="K1703" s="1" t="s">
        <v>22</v>
      </c>
      <c r="L1703" s="1" t="s">
        <v>2133</v>
      </c>
      <c r="M1703" s="1" t="s">
        <v>24</v>
      </c>
      <c r="N1703" s="1" t="s">
        <v>50</v>
      </c>
      <c r="O1703" s="1" t="s">
        <v>24</v>
      </c>
      <c r="P1703" s="7">
        <v>1</v>
      </c>
      <c r="Q1703" s="3" t="s">
        <v>107</v>
      </c>
      <c r="R1703" s="10">
        <v>2018</v>
      </c>
      <c r="W1703" t="str">
        <v>842e1880e0859a810c436d8576aab76b</v>
      </c>
    </row>
    <row r="1704" spans="1:23" hidden="1" thickBot="1" x14ac:dyDescent="0.4">
      <c r="A1704" s="9" t="s">
        <v>6365</v>
      </c>
      <c r="B1704" s="1" t="s">
        <v>17</v>
      </c>
      <c r="C1704" s="2">
        <v>43221.504953703705</v>
      </c>
      <c r="D1704" s="28">
        <v>43221</v>
      </c>
      <c r="E1704" s="28"/>
      <c r="F1704" s="5" t="s">
        <v>28</v>
      </c>
      <c r="G1704" s="1" t="s">
        <v>2093</v>
      </c>
      <c r="H1704" s="1" t="s">
        <v>503</v>
      </c>
      <c r="I1704" s="1" t="s">
        <v>6366</v>
      </c>
      <c r="J1704" s="39">
        <v>35</v>
      </c>
      <c r="K1704" s="1" t="s">
        <v>249</v>
      </c>
      <c r="L1704" s="1" t="s">
        <v>23</v>
      </c>
      <c r="M1704" s="1" t="s">
        <v>24</v>
      </c>
      <c r="N1704" s="1" t="s">
        <v>50</v>
      </c>
      <c r="O1704" s="1" t="s">
        <v>24</v>
      </c>
      <c r="P1704" s="7">
        <v>5</v>
      </c>
      <c r="Q1704" s="3" t="s">
        <v>26</v>
      </c>
      <c r="R1704" s="10">
        <v>2018</v>
      </c>
      <c r="W1704" t="str">
        <v>ec2fd784a6bc14996f88cf0c9155e65a</v>
      </c>
    </row>
    <row r="1705" spans="1:23" hidden="1" thickBot="1" x14ac:dyDescent="0.4">
      <c r="A1705" s="8" t="s">
        <v>6367</v>
      </c>
      <c r="B1705" s="1" t="s">
        <v>17</v>
      </c>
      <c r="C1705" s="2">
        <v>43104.733657407407</v>
      </c>
      <c r="D1705" s="28">
        <v>43104</v>
      </c>
      <c r="E1705" s="28"/>
      <c r="F1705" s="5" t="s">
        <v>28</v>
      </c>
      <c r="G1705" s="1" t="s">
        <v>4106</v>
      </c>
      <c r="H1705" s="1" t="s">
        <v>755</v>
      </c>
      <c r="I1705" s="1" t="s">
        <v>6368</v>
      </c>
      <c r="J1705" s="39">
        <v>289.89999999999998</v>
      </c>
      <c r="K1705" s="1" t="s">
        <v>463</v>
      </c>
      <c r="L1705" s="1" t="s">
        <v>3312</v>
      </c>
      <c r="M1705" s="1" t="s">
        <v>24</v>
      </c>
      <c r="N1705" s="1" t="s">
        <v>50</v>
      </c>
      <c r="O1705" s="1" t="s">
        <v>24</v>
      </c>
      <c r="P1705" s="7">
        <v>1</v>
      </c>
      <c r="Q1705" s="3" t="s">
        <v>107</v>
      </c>
      <c r="R1705" s="10">
        <v>2018</v>
      </c>
      <c r="W1705" t="str">
        <v>36102c60cdae5d6d01fd40b0b5db5857</v>
      </c>
    </row>
    <row r="1706" spans="1:23" hidden="1" thickBot="1" x14ac:dyDescent="0.4">
      <c r="A1706" s="8" t="s">
        <v>6369</v>
      </c>
      <c r="B1706" s="1" t="s">
        <v>17</v>
      </c>
      <c r="C1706" s="2">
        <v>43016.002592592595</v>
      </c>
      <c r="D1706" s="28">
        <v>43016</v>
      </c>
      <c r="E1706" s="28"/>
      <c r="F1706" s="5" t="s">
        <v>28</v>
      </c>
      <c r="G1706" s="1" t="s">
        <v>6370</v>
      </c>
      <c r="H1706" s="1" t="s">
        <v>1133</v>
      </c>
      <c r="I1706" s="1" t="s">
        <v>6371</v>
      </c>
      <c r="J1706" s="39">
        <v>99.9</v>
      </c>
      <c r="K1706" s="1" t="s">
        <v>96</v>
      </c>
      <c r="L1706" s="1" t="s">
        <v>23</v>
      </c>
      <c r="M1706" s="1" t="s">
        <v>24</v>
      </c>
      <c r="N1706" s="1" t="s">
        <v>1136</v>
      </c>
      <c r="O1706" s="1" t="s">
        <v>24</v>
      </c>
      <c r="P1706" s="7">
        <v>10</v>
      </c>
      <c r="Q1706" s="3" t="s">
        <v>366</v>
      </c>
      <c r="R1706" s="10">
        <v>2017</v>
      </c>
      <c r="W1706" t="str">
        <v>5bfad1932352fcd447ddb67c215b5552</v>
      </c>
    </row>
    <row r="1707" spans="1:23" hidden="1" thickBot="1" x14ac:dyDescent="0.4">
      <c r="A1707" s="8" t="s">
        <v>6372</v>
      </c>
      <c r="B1707" s="1" t="s">
        <v>17</v>
      </c>
      <c r="C1707" s="2">
        <v>43146.664212962962</v>
      </c>
      <c r="D1707" s="28">
        <v>43146</v>
      </c>
      <c r="E1707" s="28"/>
      <c r="F1707" s="5" t="s">
        <v>28</v>
      </c>
      <c r="G1707" s="1" t="s">
        <v>6373</v>
      </c>
      <c r="H1707" s="1" t="s">
        <v>1300</v>
      </c>
      <c r="I1707" s="1" t="s">
        <v>6374</v>
      </c>
      <c r="J1707" s="39">
        <v>17.989999999999998</v>
      </c>
      <c r="K1707" s="1" t="s">
        <v>429</v>
      </c>
      <c r="L1707" s="1" t="s">
        <v>6375</v>
      </c>
      <c r="M1707" s="1" t="s">
        <v>24</v>
      </c>
      <c r="N1707" s="1" t="s">
        <v>50</v>
      </c>
      <c r="O1707" s="1" t="s">
        <v>24</v>
      </c>
      <c r="P1707" s="7">
        <v>2</v>
      </c>
      <c r="Q1707" s="3" t="s">
        <v>69</v>
      </c>
      <c r="R1707" s="10">
        <v>2018</v>
      </c>
      <c r="W1707" t="str">
        <v>43b1a119dc947cc0fbf512a8763d2c15</v>
      </c>
    </row>
    <row r="1708" spans="1:23" hidden="1" thickBot="1" x14ac:dyDescent="0.4">
      <c r="A1708" s="8" t="s">
        <v>6376</v>
      </c>
      <c r="B1708" s="1" t="s">
        <v>17</v>
      </c>
      <c r="C1708" s="2">
        <v>43329.785439814812</v>
      </c>
      <c r="D1708" s="28">
        <v>43329</v>
      </c>
      <c r="E1708" s="28"/>
      <c r="F1708" s="5" t="s">
        <v>28</v>
      </c>
      <c r="G1708" s="1" t="s">
        <v>6377</v>
      </c>
      <c r="H1708" s="1" t="s">
        <v>3499</v>
      </c>
      <c r="I1708" s="1" t="s">
        <v>6378</v>
      </c>
      <c r="J1708" s="39">
        <v>99.9</v>
      </c>
      <c r="K1708" s="1" t="s">
        <v>41</v>
      </c>
      <c r="L1708" s="1" t="s">
        <v>6379</v>
      </c>
      <c r="M1708" s="1" t="s">
        <v>859</v>
      </c>
      <c r="N1708" s="1" t="s">
        <v>50</v>
      </c>
      <c r="O1708" s="1" t="s">
        <v>24</v>
      </c>
      <c r="P1708" s="7">
        <v>8</v>
      </c>
      <c r="Q1708" s="3" t="s">
        <v>234</v>
      </c>
      <c r="R1708" s="10">
        <v>2018</v>
      </c>
      <c r="W1708" t="str">
        <v>7dcd0f2215594d90c8a4e7cd57d06dbe</v>
      </c>
    </row>
    <row r="1709" spans="1:23" hidden="1" thickBot="1" x14ac:dyDescent="0.4">
      <c r="A1709" s="8" t="s">
        <v>6380</v>
      </c>
      <c r="B1709" s="1" t="s">
        <v>17</v>
      </c>
      <c r="C1709" s="2">
        <v>43256.909837962965</v>
      </c>
      <c r="D1709" s="28">
        <v>43256</v>
      </c>
      <c r="E1709" s="28"/>
      <c r="F1709" s="5" t="s">
        <v>28</v>
      </c>
      <c r="G1709" s="1" t="s">
        <v>6381</v>
      </c>
      <c r="H1709" s="1" t="s">
        <v>670</v>
      </c>
      <c r="I1709" s="1" t="s">
        <v>6382</v>
      </c>
      <c r="J1709" s="39">
        <v>28.99</v>
      </c>
      <c r="K1709" s="1" t="s">
        <v>222</v>
      </c>
      <c r="L1709" s="1" t="s">
        <v>97</v>
      </c>
      <c r="M1709" s="1" t="s">
        <v>85</v>
      </c>
      <c r="N1709" s="1" t="s">
        <v>97</v>
      </c>
      <c r="O1709" s="1" t="s">
        <v>85</v>
      </c>
      <c r="P1709" s="7">
        <v>6</v>
      </c>
      <c r="Q1709" s="3" t="s">
        <v>57</v>
      </c>
      <c r="R1709" s="10">
        <v>2018</v>
      </c>
      <c r="W1709" t="str">
        <v>a71763b37d5723556f170c6b45f540ed</v>
      </c>
    </row>
    <row r="1710" spans="1:23" hidden="1" thickBot="1" x14ac:dyDescent="0.4">
      <c r="A1710" s="8" t="s">
        <v>6383</v>
      </c>
      <c r="B1710" s="1" t="s">
        <v>17</v>
      </c>
      <c r="C1710" s="2">
        <v>43055.579108796293</v>
      </c>
      <c r="D1710" s="28">
        <v>43055</v>
      </c>
      <c r="E1710" s="28"/>
      <c r="F1710" s="5" t="s">
        <v>28</v>
      </c>
      <c r="G1710" s="1" t="s">
        <v>6384</v>
      </c>
      <c r="H1710" s="1" t="s">
        <v>6385</v>
      </c>
      <c r="I1710" s="1" t="s">
        <v>6386</v>
      </c>
      <c r="J1710" s="39">
        <v>23.89</v>
      </c>
      <c r="K1710" s="1" t="s">
        <v>880</v>
      </c>
      <c r="L1710" s="1" t="s">
        <v>1172</v>
      </c>
      <c r="M1710" s="1" t="s">
        <v>24</v>
      </c>
      <c r="N1710" s="1" t="s">
        <v>50</v>
      </c>
      <c r="O1710" s="1" t="s">
        <v>24</v>
      </c>
      <c r="P1710" s="7">
        <v>11</v>
      </c>
      <c r="Q1710" s="3" t="s">
        <v>99</v>
      </c>
      <c r="R1710" s="10">
        <v>2017</v>
      </c>
      <c r="W1710" t="str">
        <v>041d39835d57e12ebcd5d992e2cc7360</v>
      </c>
    </row>
    <row r="1711" spans="1:23" hidden="1" thickBot="1" x14ac:dyDescent="0.4">
      <c r="A1711" s="8" t="s">
        <v>6387</v>
      </c>
      <c r="B1711" s="1" t="s">
        <v>17</v>
      </c>
      <c r="C1711" s="2">
        <v>43215.318009259259</v>
      </c>
      <c r="D1711" s="28">
        <v>43215</v>
      </c>
      <c r="E1711" s="28"/>
      <c r="F1711" s="5" t="s">
        <v>28</v>
      </c>
      <c r="G1711" s="1" t="s">
        <v>6388</v>
      </c>
      <c r="H1711" s="1" t="s">
        <v>1317</v>
      </c>
      <c r="I1711" s="1" t="s">
        <v>6389</v>
      </c>
      <c r="J1711" s="39">
        <v>9</v>
      </c>
      <c r="K1711" s="1" t="s">
        <v>104</v>
      </c>
      <c r="L1711" s="1" t="s">
        <v>2043</v>
      </c>
      <c r="M1711" s="1" t="s">
        <v>806</v>
      </c>
      <c r="N1711" s="1" t="s">
        <v>50</v>
      </c>
      <c r="O1711" s="1" t="s">
        <v>24</v>
      </c>
      <c r="P1711" s="7">
        <v>4</v>
      </c>
      <c r="Q1711" s="3" t="s">
        <v>36</v>
      </c>
      <c r="R1711" s="10">
        <v>2018</v>
      </c>
      <c r="W1711" t="str">
        <v>42d15019c60a46495bef1e6d0e9b7ae8</v>
      </c>
    </row>
    <row r="1712" spans="1:23" hidden="1" thickBot="1" x14ac:dyDescent="0.4">
      <c r="A1712" s="8" t="s">
        <v>6390</v>
      </c>
      <c r="B1712" s="1" t="s">
        <v>17</v>
      </c>
      <c r="C1712" s="2">
        <v>42999.673611111109</v>
      </c>
      <c r="D1712" s="28">
        <v>42999</v>
      </c>
      <c r="E1712" s="28"/>
      <c r="F1712" s="5" t="s">
        <v>28</v>
      </c>
      <c r="G1712" s="1" t="s">
        <v>6391</v>
      </c>
      <c r="H1712" s="1" t="s">
        <v>338</v>
      </c>
      <c r="I1712" s="1" t="s">
        <v>6392</v>
      </c>
      <c r="J1712" s="39">
        <v>29</v>
      </c>
      <c r="K1712" s="1" t="s">
        <v>124</v>
      </c>
      <c r="L1712" s="1" t="s">
        <v>1345</v>
      </c>
      <c r="M1712" s="1" t="s">
        <v>806</v>
      </c>
      <c r="N1712" s="1" t="s">
        <v>50</v>
      </c>
      <c r="O1712" s="1" t="s">
        <v>24</v>
      </c>
      <c r="P1712" s="7">
        <v>9</v>
      </c>
      <c r="Q1712" s="3" t="s">
        <v>148</v>
      </c>
      <c r="R1712" s="10">
        <v>2017</v>
      </c>
      <c r="W1712" t="str">
        <v>c86653fc19a4c3bf738d4d94e59008b3</v>
      </c>
    </row>
    <row r="1713" spans="1:23" hidden="1" thickBot="1" x14ac:dyDescent="0.4">
      <c r="A1713" s="8" t="s">
        <v>6393</v>
      </c>
      <c r="B1713" s="1" t="s">
        <v>17</v>
      </c>
      <c r="C1713" s="2">
        <v>42941.673217592594</v>
      </c>
      <c r="D1713" s="28">
        <v>42941</v>
      </c>
      <c r="E1713" s="28"/>
      <c r="F1713" s="5" t="s">
        <v>28</v>
      </c>
      <c r="G1713" s="1" t="s">
        <v>6394</v>
      </c>
      <c r="H1713" s="1" t="s">
        <v>631</v>
      </c>
      <c r="I1713" s="1" t="s">
        <v>6395</v>
      </c>
      <c r="J1713" s="39">
        <v>339</v>
      </c>
      <c r="K1713" s="1" t="s">
        <v>276</v>
      </c>
      <c r="L1713" s="1" t="s">
        <v>1172</v>
      </c>
      <c r="M1713" s="1" t="s">
        <v>24</v>
      </c>
      <c r="N1713" s="1" t="s">
        <v>633</v>
      </c>
      <c r="O1713" s="1" t="s">
        <v>24</v>
      </c>
      <c r="P1713" s="7">
        <v>7</v>
      </c>
      <c r="Q1713" s="3" t="s">
        <v>64</v>
      </c>
      <c r="R1713" s="10">
        <v>2017</v>
      </c>
      <c r="W1713" t="str">
        <v>fe5d946bb1d5891792a436f46f3618a3</v>
      </c>
    </row>
    <row r="1714" spans="1:23" hidden="1" thickBot="1" x14ac:dyDescent="0.4">
      <c r="A1714" s="8" t="s">
        <v>6396</v>
      </c>
      <c r="B1714" s="1" t="s">
        <v>17</v>
      </c>
      <c r="C1714" s="2">
        <v>42819.834062499998</v>
      </c>
      <c r="D1714" s="28">
        <v>42819</v>
      </c>
      <c r="E1714" s="28"/>
      <c r="F1714" s="5" t="s">
        <v>28</v>
      </c>
      <c r="G1714" s="1" t="s">
        <v>6397</v>
      </c>
      <c r="H1714" s="1" t="s">
        <v>2549</v>
      </c>
      <c r="I1714" s="1" t="s">
        <v>6398</v>
      </c>
      <c r="J1714" s="39">
        <v>89</v>
      </c>
      <c r="K1714" s="1" t="s">
        <v>96</v>
      </c>
      <c r="L1714" s="1" t="s">
        <v>34</v>
      </c>
      <c r="M1714" s="1" t="s">
        <v>35</v>
      </c>
      <c r="N1714" s="1" t="s">
        <v>2551</v>
      </c>
      <c r="O1714" s="1" t="s">
        <v>126</v>
      </c>
      <c r="P1714" s="7">
        <v>3</v>
      </c>
      <c r="Q1714" s="3" t="s">
        <v>244</v>
      </c>
      <c r="R1714" s="10">
        <v>2017</v>
      </c>
      <c r="W1714" t="str">
        <v>772bb5d1c259f2731fb87d079c3808f0</v>
      </c>
    </row>
    <row r="1715" spans="1:23" hidden="1" thickBot="1" x14ac:dyDescent="0.4">
      <c r="A1715" s="8" t="s">
        <v>6399</v>
      </c>
      <c r="B1715" s="1" t="s">
        <v>17</v>
      </c>
      <c r="C1715" s="2">
        <v>43315.492569444446</v>
      </c>
      <c r="D1715" s="28">
        <v>43315</v>
      </c>
      <c r="E1715" s="28"/>
      <c r="F1715" s="5" t="s">
        <v>28</v>
      </c>
      <c r="G1715" s="1" t="s">
        <v>6400</v>
      </c>
      <c r="H1715" s="1" t="s">
        <v>338</v>
      </c>
      <c r="I1715" s="1" t="s">
        <v>6401</v>
      </c>
      <c r="J1715" s="39">
        <v>38</v>
      </c>
      <c r="K1715" s="1" t="s">
        <v>124</v>
      </c>
      <c r="L1715" s="1" t="s">
        <v>925</v>
      </c>
      <c r="M1715" s="1" t="s">
        <v>24</v>
      </c>
      <c r="N1715" s="1" t="s">
        <v>50</v>
      </c>
      <c r="O1715" s="1" t="s">
        <v>24</v>
      </c>
      <c r="P1715" s="7">
        <v>8</v>
      </c>
      <c r="Q1715" s="3" t="s">
        <v>234</v>
      </c>
      <c r="R1715" s="10">
        <v>2018</v>
      </c>
      <c r="W1715" t="str">
        <v>463dc1b7fe6a8f19d740aba99d88ab73</v>
      </c>
    </row>
    <row r="1716" spans="1:23" hidden="1" thickBot="1" x14ac:dyDescent="0.4">
      <c r="A1716" s="8" t="s">
        <v>6402</v>
      </c>
      <c r="B1716" s="1" t="s">
        <v>17</v>
      </c>
      <c r="C1716" s="2">
        <v>43159.632951388892</v>
      </c>
      <c r="D1716" s="28">
        <v>43159</v>
      </c>
      <c r="E1716" s="28"/>
      <c r="F1716" s="5" t="s">
        <v>28</v>
      </c>
      <c r="G1716" s="1" t="s">
        <v>3178</v>
      </c>
      <c r="H1716" s="1" t="s">
        <v>267</v>
      </c>
      <c r="I1716" s="1" t="s">
        <v>6403</v>
      </c>
      <c r="J1716" s="39">
        <v>58.99</v>
      </c>
      <c r="K1716" s="1" t="s">
        <v>32</v>
      </c>
      <c r="L1716" s="1" t="s">
        <v>6404</v>
      </c>
      <c r="M1716" s="1" t="s">
        <v>106</v>
      </c>
      <c r="N1716" s="1" t="s">
        <v>270</v>
      </c>
      <c r="O1716" s="1" t="s">
        <v>24</v>
      </c>
      <c r="P1716" s="7">
        <v>2</v>
      </c>
      <c r="Q1716" s="3" t="s">
        <v>69</v>
      </c>
      <c r="R1716" s="10">
        <v>2018</v>
      </c>
      <c r="W1716" t="str">
        <v>57ebffcbf30e5b8850f0e4c8713fd2dc</v>
      </c>
    </row>
    <row r="1717" spans="1:23" hidden="1" thickBot="1" x14ac:dyDescent="0.4">
      <c r="A1717" s="8" t="s">
        <v>6405</v>
      </c>
      <c r="B1717" s="1" t="s">
        <v>17</v>
      </c>
      <c r="C1717" s="2">
        <v>42933.41333333333</v>
      </c>
      <c r="D1717" s="28">
        <v>42933</v>
      </c>
      <c r="E1717" s="28"/>
      <c r="F1717" s="5" t="s">
        <v>28</v>
      </c>
      <c r="G1717" s="1" t="s">
        <v>6406</v>
      </c>
      <c r="H1717" s="1" t="s">
        <v>6407</v>
      </c>
      <c r="I1717" s="1" t="s">
        <v>6408</v>
      </c>
      <c r="J1717" s="39">
        <v>59.9</v>
      </c>
      <c r="K1717" s="1" t="s">
        <v>96</v>
      </c>
      <c r="L1717" s="1" t="s">
        <v>143</v>
      </c>
      <c r="M1717" s="1" t="s">
        <v>78</v>
      </c>
      <c r="N1717" s="1" t="s">
        <v>3071</v>
      </c>
      <c r="O1717" s="1" t="s">
        <v>78</v>
      </c>
      <c r="P1717" s="7">
        <v>7</v>
      </c>
      <c r="Q1717" s="3" t="s">
        <v>64</v>
      </c>
      <c r="R1717" s="10">
        <v>2017</v>
      </c>
      <c r="W1717" t="str">
        <v>83f6cb8aeb5110d722e025c724011f06</v>
      </c>
    </row>
    <row r="1718" spans="1:23" hidden="1" thickBot="1" x14ac:dyDescent="0.4">
      <c r="A1718" s="8" t="s">
        <v>6409</v>
      </c>
      <c r="B1718" s="1" t="s">
        <v>17</v>
      </c>
      <c r="C1718" s="2">
        <v>42802.648668981485</v>
      </c>
      <c r="D1718" s="28">
        <v>42802</v>
      </c>
      <c r="E1718" s="28"/>
      <c r="F1718" s="5" t="s">
        <v>28</v>
      </c>
      <c r="G1718" s="1" t="s">
        <v>6410</v>
      </c>
      <c r="H1718" s="1" t="s">
        <v>3299</v>
      </c>
      <c r="I1718" s="1" t="s">
        <v>6411</v>
      </c>
      <c r="J1718" s="39">
        <v>449.99</v>
      </c>
      <c r="K1718" s="1"/>
      <c r="L1718" s="1" t="s">
        <v>23</v>
      </c>
      <c r="M1718" s="1" t="s">
        <v>24</v>
      </c>
      <c r="N1718" s="1" t="s">
        <v>50</v>
      </c>
      <c r="O1718" s="1" t="s">
        <v>24</v>
      </c>
      <c r="P1718" s="7">
        <v>3</v>
      </c>
      <c r="Q1718" s="3" t="s">
        <v>244</v>
      </c>
      <c r="R1718" s="10">
        <v>2017</v>
      </c>
      <c r="W1718" t="str">
        <v>a11cd01ac67beef7e8bf09740d8a35c1</v>
      </c>
    </row>
    <row r="1719" spans="1:23" hidden="1" thickBot="1" x14ac:dyDescent="0.4">
      <c r="A1719" s="8" t="s">
        <v>6412</v>
      </c>
      <c r="B1719" s="1" t="s">
        <v>17</v>
      </c>
      <c r="C1719" s="2">
        <v>42804.770671296297</v>
      </c>
      <c r="D1719" s="28">
        <v>42804</v>
      </c>
      <c r="E1719" s="28"/>
      <c r="F1719" s="5" t="s">
        <v>71</v>
      </c>
      <c r="G1719" s="1" t="s">
        <v>6413</v>
      </c>
      <c r="H1719" s="1" t="s">
        <v>6414</v>
      </c>
      <c r="I1719" s="1" t="s">
        <v>6415</v>
      </c>
      <c r="J1719" s="39">
        <v>39.9</v>
      </c>
      <c r="K1719" s="1" t="s">
        <v>96</v>
      </c>
      <c r="L1719" s="1" t="s">
        <v>23</v>
      </c>
      <c r="M1719" s="1" t="s">
        <v>24</v>
      </c>
      <c r="N1719" s="1" t="s">
        <v>908</v>
      </c>
      <c r="O1719" s="1" t="s">
        <v>24</v>
      </c>
      <c r="P1719" s="7">
        <v>3</v>
      </c>
      <c r="Q1719" s="3" t="s">
        <v>244</v>
      </c>
      <c r="R1719" s="10">
        <v>2017</v>
      </c>
      <c r="W1719" t="str">
        <v>4f61042cd85285c68606c18b44a1b13a</v>
      </c>
    </row>
    <row r="1720" spans="1:23" hidden="1" thickBot="1" x14ac:dyDescent="0.4">
      <c r="A1720" s="8" t="s">
        <v>6416</v>
      </c>
      <c r="B1720" s="1" t="s">
        <v>17</v>
      </c>
      <c r="C1720" s="2">
        <v>42882.426585648151</v>
      </c>
      <c r="D1720" s="28">
        <v>42882</v>
      </c>
      <c r="E1720" s="28"/>
      <c r="F1720" s="5" t="s">
        <v>28</v>
      </c>
      <c r="G1720" s="1" t="s">
        <v>6417</v>
      </c>
      <c r="H1720" s="1" t="s">
        <v>1052</v>
      </c>
      <c r="I1720" s="1" t="s">
        <v>6418</v>
      </c>
      <c r="J1720" s="39">
        <v>89.9</v>
      </c>
      <c r="K1720" s="1" t="s">
        <v>96</v>
      </c>
      <c r="L1720" s="1" t="s">
        <v>23</v>
      </c>
      <c r="M1720" s="1" t="s">
        <v>24</v>
      </c>
      <c r="N1720" s="1" t="s">
        <v>143</v>
      </c>
      <c r="O1720" s="1" t="s">
        <v>78</v>
      </c>
      <c r="P1720" s="7">
        <v>5</v>
      </c>
      <c r="Q1720" s="3" t="s">
        <v>185</v>
      </c>
      <c r="R1720" s="10">
        <v>2017</v>
      </c>
      <c r="W1720" t="str">
        <v>28430c83e57a477a3c4065298f272bb9</v>
      </c>
    </row>
    <row r="1721" spans="1:23" hidden="1" thickBot="1" x14ac:dyDescent="0.4">
      <c r="A1721" s="8" t="s">
        <v>6419</v>
      </c>
      <c r="B1721" s="1" t="s">
        <v>17</v>
      </c>
      <c r="C1721" s="2">
        <v>43115.649976851855</v>
      </c>
      <c r="D1721" s="28">
        <v>43115</v>
      </c>
      <c r="E1721" s="28"/>
      <c r="F1721" s="5" t="s">
        <v>28</v>
      </c>
      <c r="G1721" s="1" t="s">
        <v>2069</v>
      </c>
      <c r="H1721" s="1" t="s">
        <v>1828</v>
      </c>
      <c r="I1721" s="1" t="s">
        <v>6420</v>
      </c>
      <c r="J1721" s="39">
        <v>99.56</v>
      </c>
      <c r="K1721" s="1" t="s">
        <v>75</v>
      </c>
      <c r="L1721" s="1" t="s">
        <v>23</v>
      </c>
      <c r="M1721" s="1" t="s">
        <v>24</v>
      </c>
      <c r="N1721" s="1" t="s">
        <v>77</v>
      </c>
      <c r="O1721" s="1" t="s">
        <v>78</v>
      </c>
      <c r="P1721" s="7">
        <v>1</v>
      </c>
      <c r="Q1721" s="3" t="s">
        <v>107</v>
      </c>
      <c r="R1721" s="10">
        <v>2018</v>
      </c>
      <c r="W1721" t="str">
        <v>da84a8216703f542bc03d93c9394d9b1</v>
      </c>
    </row>
    <row r="1722" spans="1:23" hidden="1" thickBot="1" x14ac:dyDescent="0.4">
      <c r="A1722" s="8" t="s">
        <v>6421</v>
      </c>
      <c r="B1722" s="1" t="s">
        <v>17</v>
      </c>
      <c r="C1722" s="2">
        <v>42953.982499999998</v>
      </c>
      <c r="D1722" s="28">
        <v>42953</v>
      </c>
      <c r="E1722" s="28"/>
      <c r="F1722" s="5" t="s">
        <v>28</v>
      </c>
      <c r="G1722" s="1" t="s">
        <v>3137</v>
      </c>
      <c r="H1722" s="1" t="s">
        <v>1384</v>
      </c>
      <c r="I1722" s="1" t="s">
        <v>6422</v>
      </c>
      <c r="J1722" s="39">
        <v>134.9</v>
      </c>
      <c r="K1722" s="1" t="s">
        <v>41</v>
      </c>
      <c r="L1722" s="1" t="s">
        <v>34</v>
      </c>
      <c r="M1722" s="1" t="s">
        <v>35</v>
      </c>
      <c r="N1722" s="1" t="s">
        <v>1386</v>
      </c>
      <c r="O1722" s="1" t="s">
        <v>126</v>
      </c>
      <c r="P1722" s="7">
        <v>8</v>
      </c>
      <c r="Q1722" s="3" t="s">
        <v>44</v>
      </c>
      <c r="R1722" s="10">
        <v>2017</v>
      </c>
      <c r="W1722" t="str">
        <v>0b8c594f80a7db56ea4927af84e45203</v>
      </c>
    </row>
    <row r="1723" spans="1:23" hidden="1" thickBot="1" x14ac:dyDescent="0.4">
      <c r="A1723" s="8" t="s">
        <v>6423</v>
      </c>
      <c r="B1723" s="1" t="s">
        <v>17</v>
      </c>
      <c r="C1723" s="2">
        <v>43185.418043981481</v>
      </c>
      <c r="D1723" s="28">
        <v>43185</v>
      </c>
      <c r="E1723" s="28"/>
      <c r="F1723" s="5" t="s">
        <v>28</v>
      </c>
      <c r="G1723" s="1" t="s">
        <v>6424</v>
      </c>
      <c r="H1723" s="4" t="s">
        <v>532</v>
      </c>
      <c r="I1723" s="1" t="s">
        <v>6425</v>
      </c>
      <c r="J1723" s="39">
        <v>55</v>
      </c>
      <c r="K1723" s="1" t="s">
        <v>299</v>
      </c>
      <c r="L1723" s="1" t="s">
        <v>1532</v>
      </c>
      <c r="M1723" s="1" t="s">
        <v>24</v>
      </c>
      <c r="N1723" s="1" t="s">
        <v>534</v>
      </c>
      <c r="O1723" s="1" t="s">
        <v>24</v>
      </c>
      <c r="P1723" s="7">
        <v>3</v>
      </c>
      <c r="Q1723" s="3" t="s">
        <v>200</v>
      </c>
      <c r="R1723" s="10">
        <v>2018</v>
      </c>
      <c r="W1723" t="str">
        <v>bfb1a4b760e9c724cd7e14be83b61b54</v>
      </c>
    </row>
    <row r="1724" spans="1:23" hidden="1" thickBot="1" x14ac:dyDescent="0.4">
      <c r="A1724" s="8" t="s">
        <v>6426</v>
      </c>
      <c r="B1724" s="1" t="s">
        <v>17</v>
      </c>
      <c r="C1724" s="2">
        <v>43240.850034722222</v>
      </c>
      <c r="D1724" s="28">
        <v>43240</v>
      </c>
      <c r="E1724" s="28"/>
      <c r="F1724" s="5" t="s">
        <v>71</v>
      </c>
      <c r="G1724" s="1" t="s">
        <v>5084</v>
      </c>
      <c r="H1724" s="1" t="s">
        <v>5085</v>
      </c>
      <c r="I1724" s="1" t="s">
        <v>6427</v>
      </c>
      <c r="J1724" s="39">
        <v>56.1</v>
      </c>
      <c r="K1724" s="1" t="s">
        <v>41</v>
      </c>
      <c r="L1724" s="1" t="s">
        <v>1495</v>
      </c>
      <c r="M1724" s="1" t="s">
        <v>126</v>
      </c>
      <c r="N1724" s="1" t="s">
        <v>91</v>
      </c>
      <c r="O1724" s="1" t="s">
        <v>24</v>
      </c>
      <c r="P1724" s="7">
        <v>5</v>
      </c>
      <c r="Q1724" s="3" t="s">
        <v>26</v>
      </c>
      <c r="R1724" s="10">
        <v>2018</v>
      </c>
      <c r="W1724" t="str">
        <v>bf205457ee84ab84c423d67b88239982</v>
      </c>
    </row>
    <row r="1725" spans="1:23" hidden="1" thickBot="1" x14ac:dyDescent="0.4">
      <c r="A1725" s="8" t="s">
        <v>6428</v>
      </c>
      <c r="B1725" s="1" t="s">
        <v>17</v>
      </c>
      <c r="C1725" s="2">
        <v>43090.637835648151</v>
      </c>
      <c r="D1725" s="28">
        <v>43090</v>
      </c>
      <c r="E1725" s="28"/>
      <c r="F1725" s="5" t="s">
        <v>28</v>
      </c>
      <c r="G1725" s="1" t="s">
        <v>6429</v>
      </c>
      <c r="H1725" s="1" t="s">
        <v>2476</v>
      </c>
      <c r="I1725" s="1" t="s">
        <v>6430</v>
      </c>
      <c r="J1725" s="39">
        <v>2649.99</v>
      </c>
      <c r="K1725" s="1" t="s">
        <v>75</v>
      </c>
      <c r="L1725" s="1" t="s">
        <v>34</v>
      </c>
      <c r="M1725" s="1" t="s">
        <v>35</v>
      </c>
      <c r="N1725" s="1" t="s">
        <v>50</v>
      </c>
      <c r="O1725" s="1" t="s">
        <v>24</v>
      </c>
      <c r="P1725" s="7">
        <v>12</v>
      </c>
      <c r="Q1725" s="3" t="s">
        <v>138</v>
      </c>
      <c r="R1725" s="10">
        <v>2017</v>
      </c>
      <c r="W1725" t="str">
        <v>bac291727c72229414dc95282651bf0b</v>
      </c>
    </row>
    <row r="1726" spans="1:23" hidden="1" thickBot="1" x14ac:dyDescent="0.4">
      <c r="A1726" s="8" t="s">
        <v>6431</v>
      </c>
      <c r="B1726" s="1" t="s">
        <v>17</v>
      </c>
      <c r="C1726" s="2">
        <v>43176.438738425924</v>
      </c>
      <c r="D1726" s="28">
        <v>43176</v>
      </c>
      <c r="E1726" s="28"/>
      <c r="F1726" s="5" t="s">
        <v>28</v>
      </c>
      <c r="G1726" s="1" t="s">
        <v>6432</v>
      </c>
      <c r="H1726" s="1" t="s">
        <v>803</v>
      </c>
      <c r="I1726" s="1" t="s">
        <v>6433</v>
      </c>
      <c r="J1726" s="39">
        <v>39.99</v>
      </c>
      <c r="K1726" s="1" t="s">
        <v>429</v>
      </c>
      <c r="L1726" s="1" t="s">
        <v>2078</v>
      </c>
      <c r="M1726" s="1" t="s">
        <v>24</v>
      </c>
      <c r="N1726" s="1" t="s">
        <v>50</v>
      </c>
      <c r="O1726" s="1" t="s">
        <v>24</v>
      </c>
      <c r="P1726" s="7">
        <v>3</v>
      </c>
      <c r="Q1726" s="3" t="s">
        <v>200</v>
      </c>
      <c r="R1726" s="10">
        <v>2018</v>
      </c>
      <c r="W1726" t="str">
        <v>e907b53c6245de45677494c2348dc8cc</v>
      </c>
    </row>
    <row r="1727" spans="1:23" hidden="1" thickBot="1" x14ac:dyDescent="0.4">
      <c r="A1727" s="8" t="s">
        <v>6434</v>
      </c>
      <c r="B1727" s="1" t="s">
        <v>17</v>
      </c>
      <c r="C1727" s="2">
        <v>43277.930185185185</v>
      </c>
      <c r="D1727" s="28">
        <v>43277</v>
      </c>
      <c r="E1727" s="28"/>
      <c r="F1727" s="5" t="s">
        <v>28</v>
      </c>
      <c r="G1727" s="1" t="s">
        <v>3726</v>
      </c>
      <c r="H1727" s="1" t="s">
        <v>2439</v>
      </c>
      <c r="I1727" s="1" t="s">
        <v>6435</v>
      </c>
      <c r="J1727" s="39">
        <v>42.97</v>
      </c>
      <c r="K1727" s="1" t="s">
        <v>842</v>
      </c>
      <c r="L1727" s="1" t="s">
        <v>23</v>
      </c>
      <c r="M1727" s="1" t="s">
        <v>24</v>
      </c>
      <c r="N1727" s="1" t="s">
        <v>1277</v>
      </c>
      <c r="O1727" s="1" t="s">
        <v>24</v>
      </c>
      <c r="P1727" s="7">
        <v>6</v>
      </c>
      <c r="Q1727" s="3" t="s">
        <v>57</v>
      </c>
      <c r="R1727" s="10">
        <v>2018</v>
      </c>
      <c r="W1727" t="str">
        <v>f2b250d8c9c73b5b3e16e64e8448c3d2</v>
      </c>
    </row>
    <row r="1728" spans="1:23" hidden="1" thickBot="1" x14ac:dyDescent="0.4">
      <c r="A1728" s="8" t="s">
        <v>6436</v>
      </c>
      <c r="B1728" s="1" t="s">
        <v>17</v>
      </c>
      <c r="C1728" s="2">
        <v>43229.399317129632</v>
      </c>
      <c r="D1728" s="28">
        <v>43229</v>
      </c>
      <c r="E1728" s="28"/>
      <c r="F1728" s="5" t="s">
        <v>28</v>
      </c>
      <c r="G1728" s="1" t="s">
        <v>6437</v>
      </c>
      <c r="H1728" s="1" t="s">
        <v>473</v>
      </c>
      <c r="I1728" s="1" t="s">
        <v>6438</v>
      </c>
      <c r="J1728" s="39">
        <v>279.89999999999998</v>
      </c>
      <c r="K1728" s="1" t="s">
        <v>117</v>
      </c>
      <c r="L1728" s="1" t="s">
        <v>6439</v>
      </c>
      <c r="M1728" s="1" t="s">
        <v>24</v>
      </c>
      <c r="N1728" s="1" t="s">
        <v>350</v>
      </c>
      <c r="O1728" s="1" t="s">
        <v>35</v>
      </c>
      <c r="P1728" s="7">
        <v>5</v>
      </c>
      <c r="Q1728" s="3" t="s">
        <v>26</v>
      </c>
      <c r="R1728" s="10">
        <v>2018</v>
      </c>
      <c r="W1728" t="str">
        <v>80676617af8e89bce2394d4e7fa87cfe</v>
      </c>
    </row>
    <row r="1729" spans="1:23" hidden="1" thickBot="1" x14ac:dyDescent="0.4">
      <c r="A1729" s="8" t="s">
        <v>6440</v>
      </c>
      <c r="B1729" s="1" t="s">
        <v>17</v>
      </c>
      <c r="C1729" s="2">
        <v>43218.443692129629</v>
      </c>
      <c r="D1729" s="28">
        <v>43218</v>
      </c>
      <c r="E1729" s="28"/>
      <c r="F1729" s="5" t="s">
        <v>28</v>
      </c>
      <c r="G1729" s="1" t="s">
        <v>6441</v>
      </c>
      <c r="H1729" s="1" t="s">
        <v>661</v>
      </c>
      <c r="I1729" s="1" t="s">
        <v>6442</v>
      </c>
      <c r="J1729" s="39">
        <v>18.899999999999999</v>
      </c>
      <c r="K1729" s="1" t="s">
        <v>104</v>
      </c>
      <c r="L1729" s="1" t="s">
        <v>118</v>
      </c>
      <c r="M1729" s="1" t="s">
        <v>24</v>
      </c>
      <c r="N1729" s="1" t="s">
        <v>77</v>
      </c>
      <c r="O1729" s="1" t="s">
        <v>78</v>
      </c>
      <c r="P1729" s="7">
        <v>4</v>
      </c>
      <c r="Q1729" s="3" t="s">
        <v>36</v>
      </c>
      <c r="R1729" s="10">
        <v>2018</v>
      </c>
      <c r="W1729" t="str">
        <v>e03758edc76b636006eb8f5bd648ca90</v>
      </c>
    </row>
    <row r="1730" spans="1:23" hidden="1" thickBot="1" x14ac:dyDescent="0.4">
      <c r="A1730" s="8" t="s">
        <v>6443</v>
      </c>
      <c r="B1730" s="1" t="s">
        <v>17</v>
      </c>
      <c r="C1730" s="2">
        <v>42892.897106481483</v>
      </c>
      <c r="D1730" s="28">
        <v>42892</v>
      </c>
      <c r="E1730" s="28"/>
      <c r="F1730" s="5" t="s">
        <v>28</v>
      </c>
      <c r="G1730" s="1" t="s">
        <v>6444</v>
      </c>
      <c r="H1730" s="1" t="s">
        <v>316</v>
      </c>
      <c r="I1730" s="1" t="s">
        <v>6445</v>
      </c>
      <c r="J1730" s="39">
        <v>219.99</v>
      </c>
      <c r="K1730" s="1" t="s">
        <v>41</v>
      </c>
      <c r="L1730" s="1" t="s">
        <v>6446</v>
      </c>
      <c r="M1730" s="1" t="s">
        <v>106</v>
      </c>
      <c r="N1730" s="1" t="s">
        <v>50</v>
      </c>
      <c r="O1730" s="1" t="s">
        <v>24</v>
      </c>
      <c r="P1730" s="7">
        <v>6</v>
      </c>
      <c r="Q1730" s="3" t="s">
        <v>119</v>
      </c>
      <c r="R1730" s="10">
        <v>2017</v>
      </c>
      <c r="W1730" t="str">
        <v>8055e039e3e86f6328082ea948230520</v>
      </c>
    </row>
    <row r="1731" spans="1:23" hidden="1" thickBot="1" x14ac:dyDescent="0.4">
      <c r="A1731" s="8" t="s">
        <v>6447</v>
      </c>
      <c r="B1731" s="1" t="s">
        <v>17</v>
      </c>
      <c r="C1731" s="2">
        <v>43196.939375000002</v>
      </c>
      <c r="D1731" s="28">
        <v>43196</v>
      </c>
      <c r="E1731" s="28"/>
      <c r="F1731" s="5" t="s">
        <v>28</v>
      </c>
      <c r="G1731" s="1" t="s">
        <v>6448</v>
      </c>
      <c r="H1731" s="1" t="s">
        <v>6449</v>
      </c>
      <c r="I1731" s="1" t="s">
        <v>6450</v>
      </c>
      <c r="J1731" s="39">
        <v>87</v>
      </c>
      <c r="K1731" s="1" t="s">
        <v>3093</v>
      </c>
      <c r="L1731" s="1" t="s">
        <v>105</v>
      </c>
      <c r="M1731" s="1" t="s">
        <v>106</v>
      </c>
      <c r="N1731" s="1" t="s">
        <v>143</v>
      </c>
      <c r="O1731" s="1" t="s">
        <v>78</v>
      </c>
      <c r="P1731" s="7">
        <v>4</v>
      </c>
      <c r="Q1731" s="3" t="s">
        <v>36</v>
      </c>
      <c r="R1731" s="10">
        <v>2018</v>
      </c>
      <c r="W1731" t="str">
        <v>def16200392a250d5c10dcebaf7db3b2</v>
      </c>
    </row>
    <row r="1732" spans="1:23" hidden="1" thickBot="1" x14ac:dyDescent="0.4">
      <c r="A1732" s="8" t="s">
        <v>6451</v>
      </c>
      <c r="B1732" s="1" t="s">
        <v>17</v>
      </c>
      <c r="C1732" s="2">
        <v>43213.851122685184</v>
      </c>
      <c r="D1732" s="28">
        <v>43213</v>
      </c>
      <c r="E1732" s="28"/>
      <c r="F1732" s="5" t="s">
        <v>28</v>
      </c>
      <c r="G1732" s="1" t="s">
        <v>6452</v>
      </c>
      <c r="H1732" s="1" t="s">
        <v>5516</v>
      </c>
      <c r="I1732" s="1" t="s">
        <v>6453</v>
      </c>
      <c r="J1732" s="39">
        <v>149</v>
      </c>
      <c r="K1732" s="1" t="s">
        <v>22</v>
      </c>
      <c r="L1732" s="1" t="s">
        <v>6454</v>
      </c>
      <c r="M1732" s="1" t="s">
        <v>106</v>
      </c>
      <c r="N1732" s="1" t="s">
        <v>5518</v>
      </c>
      <c r="O1732" s="1" t="s">
        <v>126</v>
      </c>
      <c r="P1732" s="7">
        <v>4</v>
      </c>
      <c r="Q1732" s="3" t="s">
        <v>36</v>
      </c>
      <c r="R1732" s="10">
        <v>2018</v>
      </c>
      <c r="W1732" t="str">
        <v>0bf01f26ad0f401b182bd0491ee79d34</v>
      </c>
    </row>
    <row r="1733" spans="1:23" hidden="1" thickBot="1" x14ac:dyDescent="0.4">
      <c r="A1733" s="8" t="s">
        <v>6455</v>
      </c>
      <c r="B1733" s="1" t="s">
        <v>17</v>
      </c>
      <c r="C1733" s="2">
        <v>42860.573981481481</v>
      </c>
      <c r="D1733" s="28">
        <v>42860</v>
      </c>
      <c r="E1733" s="28"/>
      <c r="F1733" s="5" t="s">
        <v>28</v>
      </c>
      <c r="G1733" s="1" t="s">
        <v>6456</v>
      </c>
      <c r="H1733" s="1" t="s">
        <v>6457</v>
      </c>
      <c r="I1733" s="1" t="s">
        <v>6458</v>
      </c>
      <c r="J1733" s="39">
        <v>82.9</v>
      </c>
      <c r="K1733" s="1" t="s">
        <v>222</v>
      </c>
      <c r="L1733" s="1" t="s">
        <v>34</v>
      </c>
      <c r="M1733" s="1" t="s">
        <v>35</v>
      </c>
      <c r="N1733" s="1" t="s">
        <v>6459</v>
      </c>
      <c r="O1733" s="1" t="s">
        <v>24</v>
      </c>
      <c r="P1733" s="7">
        <v>5</v>
      </c>
      <c r="Q1733" s="3" t="s">
        <v>185</v>
      </c>
      <c r="R1733" s="10">
        <v>2017</v>
      </c>
      <c r="W1733" t="str">
        <v>f726de924d4419207ba2ba5f81608a24</v>
      </c>
    </row>
    <row r="1734" spans="1:23" hidden="1" thickBot="1" x14ac:dyDescent="0.4">
      <c r="A1734" s="8" t="s">
        <v>6460</v>
      </c>
      <c r="B1734" s="1" t="s">
        <v>17</v>
      </c>
      <c r="C1734" s="2">
        <v>43037.571458333332</v>
      </c>
      <c r="D1734" s="28">
        <v>43037</v>
      </c>
      <c r="E1734" s="28"/>
      <c r="F1734" s="5" t="s">
        <v>372</v>
      </c>
      <c r="G1734" s="1" t="s">
        <v>6461</v>
      </c>
      <c r="H1734" s="1" t="s">
        <v>6462</v>
      </c>
      <c r="I1734" s="1" t="s">
        <v>6463</v>
      </c>
      <c r="J1734" s="39">
        <v>88.2</v>
      </c>
      <c r="K1734" s="1" t="s">
        <v>153</v>
      </c>
      <c r="L1734" s="1" t="s">
        <v>6464</v>
      </c>
      <c r="M1734" s="1" t="s">
        <v>285</v>
      </c>
      <c r="N1734" s="1" t="s">
        <v>2688</v>
      </c>
      <c r="O1734" s="1" t="s">
        <v>24</v>
      </c>
      <c r="P1734" s="7">
        <v>10</v>
      </c>
      <c r="Q1734" s="3" t="s">
        <v>366</v>
      </c>
      <c r="R1734" s="10">
        <v>2017</v>
      </c>
      <c r="W1734" t="str">
        <v>697fd318644f987187c9cde4ab05bb67</v>
      </c>
    </row>
    <row r="1735" spans="1:23" hidden="1" thickBot="1" x14ac:dyDescent="0.4">
      <c r="A1735" s="8" t="s">
        <v>6465</v>
      </c>
      <c r="B1735" s="1" t="s">
        <v>17</v>
      </c>
      <c r="C1735" s="2">
        <v>43306.069826388892</v>
      </c>
      <c r="D1735" s="28">
        <v>43306</v>
      </c>
      <c r="E1735" s="28"/>
      <c r="F1735" s="5" t="s">
        <v>28</v>
      </c>
      <c r="G1735" s="1" t="s">
        <v>6466</v>
      </c>
      <c r="H1735" s="1" t="s">
        <v>6467</v>
      </c>
      <c r="I1735" s="1" t="s">
        <v>6468</v>
      </c>
      <c r="J1735" s="39">
        <v>118.7</v>
      </c>
      <c r="K1735" s="1" t="s">
        <v>117</v>
      </c>
      <c r="L1735" s="1" t="s">
        <v>34</v>
      </c>
      <c r="M1735" s="1" t="s">
        <v>35</v>
      </c>
      <c r="N1735" s="1" t="s">
        <v>97</v>
      </c>
      <c r="O1735" s="1" t="s">
        <v>24</v>
      </c>
      <c r="P1735" s="7">
        <v>7</v>
      </c>
      <c r="Q1735" s="3" t="s">
        <v>133</v>
      </c>
      <c r="R1735" s="10">
        <v>2018</v>
      </c>
      <c r="W1735" t="str">
        <v>c60a7bc7ab46cda8a60c952aacc83a17</v>
      </c>
    </row>
    <row r="1736" spans="1:23" hidden="1" thickBot="1" x14ac:dyDescent="0.4">
      <c r="A1736" s="8" t="s">
        <v>6469</v>
      </c>
      <c r="B1736" s="1" t="s">
        <v>17</v>
      </c>
      <c r="C1736" s="2">
        <v>43094.805914351855</v>
      </c>
      <c r="D1736" s="28">
        <v>43094</v>
      </c>
      <c r="E1736" s="28"/>
      <c r="F1736" s="5" t="s">
        <v>28</v>
      </c>
      <c r="G1736" s="1" t="s">
        <v>6470</v>
      </c>
      <c r="H1736" s="1" t="s">
        <v>6471</v>
      </c>
      <c r="I1736" s="1" t="s">
        <v>6472</v>
      </c>
      <c r="J1736" s="39">
        <v>6</v>
      </c>
      <c r="K1736" s="1" t="s">
        <v>83</v>
      </c>
      <c r="L1736" s="1" t="s">
        <v>23</v>
      </c>
      <c r="M1736" s="1" t="s">
        <v>24</v>
      </c>
      <c r="N1736" s="1" t="s">
        <v>98</v>
      </c>
      <c r="O1736" s="1" t="s">
        <v>24</v>
      </c>
      <c r="P1736" s="7">
        <v>12</v>
      </c>
      <c r="Q1736" s="3" t="s">
        <v>138</v>
      </c>
      <c r="R1736" s="10">
        <v>2017</v>
      </c>
      <c r="W1736" t="str">
        <v>e26281cd7bdd68b44161fd215f4be0cc</v>
      </c>
    </row>
    <row r="1737" spans="1:23" hidden="1" thickBot="1" x14ac:dyDescent="0.4">
      <c r="A1737" s="8" t="s">
        <v>6473</v>
      </c>
      <c r="B1737" s="1" t="s">
        <v>17</v>
      </c>
      <c r="C1737" s="2">
        <v>42843.528935185182</v>
      </c>
      <c r="D1737" s="28">
        <v>42843</v>
      </c>
      <c r="E1737" s="28"/>
      <c r="F1737" s="5" t="s">
        <v>28</v>
      </c>
      <c r="G1737" s="1" t="s">
        <v>6474</v>
      </c>
      <c r="H1737" s="1" t="s">
        <v>473</v>
      </c>
      <c r="I1737" s="1" t="s">
        <v>6475</v>
      </c>
      <c r="J1737" s="39">
        <v>309.89999999999998</v>
      </c>
      <c r="K1737" s="1" t="s">
        <v>117</v>
      </c>
      <c r="L1737" s="1" t="s">
        <v>962</v>
      </c>
      <c r="M1737" s="1" t="s">
        <v>35</v>
      </c>
      <c r="N1737" s="1" t="s">
        <v>350</v>
      </c>
      <c r="O1737" s="1" t="s">
        <v>35</v>
      </c>
      <c r="P1737" s="7">
        <v>4</v>
      </c>
      <c r="Q1737" s="3" t="s">
        <v>377</v>
      </c>
      <c r="R1737" s="10">
        <v>2017</v>
      </c>
      <c r="W1737" t="str">
        <v>a9371d84972a342ce1cbfc0343d3518f</v>
      </c>
    </row>
    <row r="1738" spans="1:23" hidden="1" thickBot="1" x14ac:dyDescent="0.4">
      <c r="A1738" s="8" t="s">
        <v>6476</v>
      </c>
      <c r="B1738" s="1" t="s">
        <v>17</v>
      </c>
      <c r="C1738" s="2">
        <v>43309.011689814812</v>
      </c>
      <c r="D1738" s="28">
        <v>43309</v>
      </c>
      <c r="E1738" s="28"/>
      <c r="F1738" s="5" t="s">
        <v>28</v>
      </c>
      <c r="G1738" s="1" t="s">
        <v>421</v>
      </c>
      <c r="H1738" s="1" t="s">
        <v>122</v>
      </c>
      <c r="I1738" s="1" t="s">
        <v>6477</v>
      </c>
      <c r="J1738" s="39">
        <v>162.9</v>
      </c>
      <c r="K1738" s="1" t="s">
        <v>124</v>
      </c>
      <c r="L1738" s="1" t="s">
        <v>4352</v>
      </c>
      <c r="M1738" s="1" t="s">
        <v>35</v>
      </c>
      <c r="N1738" s="1" t="s">
        <v>127</v>
      </c>
      <c r="O1738" s="1" t="s">
        <v>24</v>
      </c>
      <c r="P1738" s="7">
        <v>7</v>
      </c>
      <c r="Q1738" s="3" t="s">
        <v>133</v>
      </c>
      <c r="R1738" s="10">
        <v>2018</v>
      </c>
      <c r="W1738" t="str">
        <v>a5875ee134166b373cc08cbea838760c</v>
      </c>
    </row>
    <row r="1739" spans="1:23" hidden="1" thickBot="1" x14ac:dyDescent="0.4">
      <c r="A1739" s="8" t="s">
        <v>6478</v>
      </c>
      <c r="B1739" s="1" t="s">
        <v>17</v>
      </c>
      <c r="C1739" s="2">
        <v>43336.604525462964</v>
      </c>
      <c r="D1739" s="28">
        <v>43336</v>
      </c>
      <c r="E1739" s="28"/>
      <c r="F1739" s="5" t="s">
        <v>28</v>
      </c>
      <c r="G1739" s="1" t="s">
        <v>2781</v>
      </c>
      <c r="H1739" s="1" t="s">
        <v>5319</v>
      </c>
      <c r="I1739" s="1" t="s">
        <v>6479</v>
      </c>
      <c r="J1739" s="39">
        <v>48.9</v>
      </c>
      <c r="K1739" s="1" t="s">
        <v>222</v>
      </c>
      <c r="L1739" s="1" t="s">
        <v>23</v>
      </c>
      <c r="M1739" s="1" t="s">
        <v>24</v>
      </c>
      <c r="N1739" s="1" t="s">
        <v>50</v>
      </c>
      <c r="O1739" s="1" t="s">
        <v>24</v>
      </c>
      <c r="P1739" s="7">
        <v>8</v>
      </c>
      <c r="Q1739" s="3" t="s">
        <v>234</v>
      </c>
      <c r="R1739" s="10">
        <v>2018</v>
      </c>
      <c r="W1739" t="str">
        <v>865301eccebb37c03ad8ccd1cb994b2b</v>
      </c>
    </row>
    <row r="1740" spans="1:23" hidden="1" thickBot="1" x14ac:dyDescent="0.4">
      <c r="A1740" s="8" t="s">
        <v>6480</v>
      </c>
      <c r="B1740" s="1" t="s">
        <v>17</v>
      </c>
      <c r="C1740" s="2">
        <v>43195.875358796293</v>
      </c>
      <c r="D1740" s="28">
        <v>43195</v>
      </c>
      <c r="E1740" s="28"/>
      <c r="F1740" s="5" t="s">
        <v>28</v>
      </c>
      <c r="G1740" s="1" t="s">
        <v>6481</v>
      </c>
      <c r="H1740" s="1" t="s">
        <v>1043</v>
      </c>
      <c r="I1740" s="1" t="s">
        <v>6482</v>
      </c>
      <c r="J1740" s="39">
        <v>19.899999999999999</v>
      </c>
      <c r="K1740" s="1" t="s">
        <v>429</v>
      </c>
      <c r="L1740" s="1" t="s">
        <v>6483</v>
      </c>
      <c r="M1740" s="1" t="s">
        <v>24</v>
      </c>
      <c r="N1740" s="1" t="s">
        <v>50</v>
      </c>
      <c r="O1740" s="1" t="s">
        <v>24</v>
      </c>
      <c r="P1740" s="7">
        <v>4</v>
      </c>
      <c r="Q1740" s="3" t="s">
        <v>36</v>
      </c>
      <c r="R1740" s="10">
        <v>2018</v>
      </c>
      <c r="W1740" t="str">
        <v>1a68123d36b3a96ebeb710db015da2e3</v>
      </c>
    </row>
    <row r="1741" spans="1:23" hidden="1" thickBot="1" x14ac:dyDescent="0.4">
      <c r="A1741" s="8" t="s">
        <v>6484</v>
      </c>
      <c r="B1741" s="1" t="s">
        <v>17</v>
      </c>
      <c r="C1741" s="2">
        <v>42977.556655092594</v>
      </c>
      <c r="D1741" s="28">
        <v>42977</v>
      </c>
      <c r="E1741" s="28"/>
      <c r="F1741" s="5" t="s">
        <v>28</v>
      </c>
      <c r="G1741" s="1" t="s">
        <v>6485</v>
      </c>
      <c r="H1741" s="1" t="s">
        <v>4237</v>
      </c>
      <c r="I1741" s="1" t="s">
        <v>6486</v>
      </c>
      <c r="J1741" s="39">
        <v>44.9</v>
      </c>
      <c r="K1741" s="1" t="s">
        <v>249</v>
      </c>
      <c r="L1741" s="1" t="s">
        <v>6487</v>
      </c>
      <c r="M1741" s="1" t="s">
        <v>24</v>
      </c>
      <c r="N1741" s="1" t="s">
        <v>1738</v>
      </c>
      <c r="O1741" s="1" t="s">
        <v>24</v>
      </c>
      <c r="P1741" s="7">
        <v>8</v>
      </c>
      <c r="Q1741" s="3" t="s">
        <v>44</v>
      </c>
      <c r="R1741" s="10">
        <v>2017</v>
      </c>
      <c r="W1741" t="str">
        <v>d31a9548ec43f1d8973413419706be40</v>
      </c>
    </row>
    <row r="1742" spans="1:23" hidden="1" thickBot="1" x14ac:dyDescent="0.4">
      <c r="A1742" s="8" t="s">
        <v>6488</v>
      </c>
      <c r="B1742" s="1" t="s">
        <v>17</v>
      </c>
      <c r="C1742" s="2">
        <v>43115.513784722221</v>
      </c>
      <c r="D1742" s="28">
        <v>43115</v>
      </c>
      <c r="E1742" s="28"/>
      <c r="F1742" s="5" t="s">
        <v>28</v>
      </c>
      <c r="G1742" s="1" t="s">
        <v>6489</v>
      </c>
      <c r="H1742" s="1" t="s">
        <v>1219</v>
      </c>
      <c r="I1742" s="1" t="s">
        <v>6490</v>
      </c>
      <c r="J1742" s="39">
        <v>59.9</v>
      </c>
      <c r="K1742" s="1" t="s">
        <v>463</v>
      </c>
      <c r="L1742" s="1" t="s">
        <v>1857</v>
      </c>
      <c r="M1742" s="1" t="s">
        <v>24</v>
      </c>
      <c r="N1742" s="1" t="s">
        <v>97</v>
      </c>
      <c r="O1742" s="1" t="s">
        <v>85</v>
      </c>
      <c r="P1742" s="7">
        <v>1</v>
      </c>
      <c r="Q1742" s="3" t="s">
        <v>107</v>
      </c>
      <c r="R1742" s="10">
        <v>2018</v>
      </c>
      <c r="W1742" t="str">
        <v>838411338443a817cfb4c26f0f7a9c9a</v>
      </c>
    </row>
    <row r="1743" spans="1:23" hidden="1" thickBot="1" x14ac:dyDescent="0.4">
      <c r="A1743" s="8" t="s">
        <v>6491</v>
      </c>
      <c r="B1743" s="1" t="s">
        <v>17</v>
      </c>
      <c r="C1743" s="2">
        <v>43060.381655092591</v>
      </c>
      <c r="D1743" s="28">
        <v>43060</v>
      </c>
      <c r="E1743" s="28"/>
      <c r="F1743" s="5" t="s">
        <v>28</v>
      </c>
      <c r="G1743" s="1" t="s">
        <v>6492</v>
      </c>
      <c r="H1743" s="1" t="s">
        <v>892</v>
      </c>
      <c r="I1743" s="1" t="s">
        <v>6493</v>
      </c>
      <c r="J1743" s="39">
        <v>51</v>
      </c>
      <c r="K1743" s="1" t="s">
        <v>75</v>
      </c>
      <c r="L1743" s="1" t="s">
        <v>23</v>
      </c>
      <c r="M1743" s="1" t="s">
        <v>24</v>
      </c>
      <c r="N1743" s="1" t="s">
        <v>199</v>
      </c>
      <c r="O1743" s="1" t="s">
        <v>24</v>
      </c>
      <c r="P1743" s="7">
        <v>11</v>
      </c>
      <c r="Q1743" s="3" t="s">
        <v>99</v>
      </c>
      <c r="R1743" s="10">
        <v>2017</v>
      </c>
      <c r="W1743" t="str">
        <v>597233a841339cc9249ce67709f68574</v>
      </c>
    </row>
    <row r="1744" spans="1:23" hidden="1" thickBot="1" x14ac:dyDescent="0.4">
      <c r="A1744" s="8" t="s">
        <v>6494</v>
      </c>
      <c r="B1744" s="1" t="s">
        <v>17</v>
      </c>
      <c r="C1744" s="2">
        <v>43278.660613425927</v>
      </c>
      <c r="D1744" s="28">
        <v>43278</v>
      </c>
      <c r="E1744" s="28"/>
      <c r="F1744" s="5" t="s">
        <v>28</v>
      </c>
      <c r="G1744" s="1" t="s">
        <v>6495</v>
      </c>
      <c r="H1744" s="1" t="s">
        <v>2760</v>
      </c>
      <c r="I1744" s="1" t="s">
        <v>6496</v>
      </c>
      <c r="J1744" s="39">
        <v>13.99</v>
      </c>
      <c r="K1744" s="1" t="s">
        <v>153</v>
      </c>
      <c r="L1744" s="1" t="s">
        <v>1398</v>
      </c>
      <c r="M1744" s="1" t="s">
        <v>24</v>
      </c>
      <c r="N1744" s="1" t="s">
        <v>335</v>
      </c>
      <c r="O1744" s="1" t="s">
        <v>85</v>
      </c>
      <c r="P1744" s="7">
        <v>6</v>
      </c>
      <c r="Q1744" s="3" t="s">
        <v>57</v>
      </c>
      <c r="R1744" s="10">
        <v>2018</v>
      </c>
      <c r="W1744" t="str">
        <v>12c9c573680ea81dcc89f5f147e64e84</v>
      </c>
    </row>
    <row r="1745" spans="1:23" hidden="1" thickBot="1" x14ac:dyDescent="0.4">
      <c r="A1745" s="8" t="s">
        <v>6497</v>
      </c>
      <c r="B1745" s="1" t="s">
        <v>17</v>
      </c>
      <c r="C1745" s="2">
        <v>43087.493067129632</v>
      </c>
      <c r="D1745" s="28">
        <v>43087</v>
      </c>
      <c r="E1745" s="28"/>
      <c r="F1745" s="5" t="s">
        <v>28</v>
      </c>
      <c r="G1745" s="1" t="s">
        <v>6498</v>
      </c>
      <c r="H1745" s="1" t="s">
        <v>6499</v>
      </c>
      <c r="I1745" s="1" t="s">
        <v>6500</v>
      </c>
      <c r="J1745" s="39">
        <v>24.9</v>
      </c>
      <c r="K1745" s="1" t="s">
        <v>463</v>
      </c>
      <c r="L1745" s="1" t="s">
        <v>575</v>
      </c>
      <c r="M1745" s="1" t="s">
        <v>24</v>
      </c>
      <c r="N1745" s="1" t="s">
        <v>1733</v>
      </c>
      <c r="O1745" s="1" t="s">
        <v>24</v>
      </c>
      <c r="P1745" s="7">
        <v>12</v>
      </c>
      <c r="Q1745" s="3" t="s">
        <v>138</v>
      </c>
      <c r="R1745" s="10">
        <v>2017</v>
      </c>
      <c r="W1745" t="str">
        <v>6e49598a67a4161d3fe1299418fe5d43</v>
      </c>
    </row>
    <row r="1746" spans="1:23" hidden="1" thickBot="1" x14ac:dyDescent="0.4">
      <c r="A1746" s="9" t="s">
        <v>6501</v>
      </c>
      <c r="B1746" s="1" t="s">
        <v>17</v>
      </c>
      <c r="C1746" s="2">
        <v>43123.433506944442</v>
      </c>
      <c r="D1746" s="28">
        <v>43123</v>
      </c>
      <c r="E1746" s="28"/>
      <c r="F1746" s="5" t="s">
        <v>71</v>
      </c>
      <c r="G1746" s="1" t="s">
        <v>6502</v>
      </c>
      <c r="H1746" s="1" t="s">
        <v>591</v>
      </c>
      <c r="I1746" s="1" t="s">
        <v>6503</v>
      </c>
      <c r="J1746" s="39">
        <v>399</v>
      </c>
      <c r="K1746" s="1" t="s">
        <v>124</v>
      </c>
      <c r="L1746" s="1" t="s">
        <v>853</v>
      </c>
      <c r="M1746" s="1" t="s">
        <v>24</v>
      </c>
      <c r="N1746" s="1" t="s">
        <v>34</v>
      </c>
      <c r="O1746" s="1" t="s">
        <v>35</v>
      </c>
      <c r="P1746" s="7">
        <v>1</v>
      </c>
      <c r="Q1746" s="3" t="s">
        <v>107</v>
      </c>
      <c r="R1746" s="10">
        <v>2018</v>
      </c>
      <c r="W1746" t="str">
        <v>b2bc298fa029f415e70abae220ebf282</v>
      </c>
    </row>
    <row r="1747" spans="1:23" hidden="1" thickBot="1" x14ac:dyDescent="0.4">
      <c r="A1747" s="8" t="s">
        <v>6504</v>
      </c>
      <c r="B1747" s="1" t="s">
        <v>17</v>
      </c>
      <c r="C1747" s="2">
        <v>43235.813067129631</v>
      </c>
      <c r="D1747" s="28">
        <v>43235</v>
      </c>
      <c r="E1747" s="28"/>
      <c r="F1747" s="5" t="s">
        <v>28</v>
      </c>
      <c r="G1747" s="1" t="s">
        <v>6505</v>
      </c>
      <c r="H1747" s="1" t="s">
        <v>461</v>
      </c>
      <c r="I1747" s="1" t="s">
        <v>6506</v>
      </c>
      <c r="J1747" s="39">
        <v>79</v>
      </c>
      <c r="K1747" s="1" t="s">
        <v>463</v>
      </c>
      <c r="L1747" s="1" t="s">
        <v>6507</v>
      </c>
      <c r="M1747" s="1" t="s">
        <v>24</v>
      </c>
      <c r="N1747" s="1" t="s">
        <v>464</v>
      </c>
      <c r="O1747" s="1" t="s">
        <v>24</v>
      </c>
      <c r="P1747" s="7">
        <v>5</v>
      </c>
      <c r="Q1747" s="3" t="s">
        <v>26</v>
      </c>
      <c r="R1747" s="10">
        <v>2018</v>
      </c>
      <c r="W1747" t="str">
        <v>ca4ab73a0c2d4de618eb92c404e1f092</v>
      </c>
    </row>
    <row r="1748" spans="1:23" hidden="1" thickBot="1" x14ac:dyDescent="0.4">
      <c r="A1748" s="8" t="s">
        <v>6508</v>
      </c>
      <c r="B1748" s="1" t="s">
        <v>17</v>
      </c>
      <c r="C1748" s="2">
        <v>43011.602766203701</v>
      </c>
      <c r="D1748" s="28">
        <v>43011</v>
      </c>
      <c r="E1748" s="28"/>
      <c r="F1748" s="5" t="s">
        <v>28</v>
      </c>
      <c r="G1748" s="1" t="s">
        <v>6509</v>
      </c>
      <c r="H1748" s="1" t="s">
        <v>5081</v>
      </c>
      <c r="I1748" s="1" t="s">
        <v>6510</v>
      </c>
      <c r="J1748" s="39">
        <v>98.9</v>
      </c>
      <c r="K1748" s="1" t="s">
        <v>222</v>
      </c>
      <c r="L1748" s="1" t="s">
        <v>1212</v>
      </c>
      <c r="M1748" s="1" t="s">
        <v>35</v>
      </c>
      <c r="N1748" s="1" t="s">
        <v>559</v>
      </c>
      <c r="O1748" s="1" t="s">
        <v>24</v>
      </c>
      <c r="P1748" s="7">
        <v>10</v>
      </c>
      <c r="Q1748" s="3" t="s">
        <v>366</v>
      </c>
      <c r="R1748" s="10">
        <v>2017</v>
      </c>
      <c r="W1748" t="str">
        <v>d2293747fc2b2b42e4fd0d3ffb707ffa</v>
      </c>
    </row>
    <row r="1749" spans="1:23" hidden="1" thickBot="1" x14ac:dyDescent="0.4">
      <c r="A1749" s="8" t="s">
        <v>6511</v>
      </c>
      <c r="B1749" s="1" t="s">
        <v>17</v>
      </c>
      <c r="C1749" s="2">
        <v>43076.859930555554</v>
      </c>
      <c r="D1749" s="28">
        <v>43076</v>
      </c>
      <c r="E1749" s="28"/>
      <c r="F1749" s="5" t="s">
        <v>28</v>
      </c>
      <c r="G1749" s="1" t="s">
        <v>932</v>
      </c>
      <c r="H1749" s="1" t="s">
        <v>503</v>
      </c>
      <c r="I1749" s="1" t="s">
        <v>6512</v>
      </c>
      <c r="J1749" s="39">
        <v>75</v>
      </c>
      <c r="K1749" s="1" t="s">
        <v>22</v>
      </c>
      <c r="L1749" s="1" t="s">
        <v>925</v>
      </c>
      <c r="M1749" s="1" t="s">
        <v>24</v>
      </c>
      <c r="N1749" s="1" t="s">
        <v>50</v>
      </c>
      <c r="O1749" s="1" t="s">
        <v>24</v>
      </c>
      <c r="P1749" s="7">
        <v>12</v>
      </c>
      <c r="Q1749" s="3" t="s">
        <v>138</v>
      </c>
      <c r="R1749" s="10">
        <v>2017</v>
      </c>
      <c r="W1749" t="str">
        <v>d58ee8a6ff29ae9de6d1c8037e0576fe</v>
      </c>
    </row>
    <row r="1750" spans="1:23" hidden="1" thickBot="1" x14ac:dyDescent="0.4">
      <c r="A1750" s="8" t="s">
        <v>6513</v>
      </c>
      <c r="B1750" s="1" t="s">
        <v>17</v>
      </c>
      <c r="C1750" s="2">
        <v>43126.829097222224</v>
      </c>
      <c r="D1750" s="28">
        <v>43126</v>
      </c>
      <c r="E1750" s="28"/>
      <c r="F1750" s="5" t="s">
        <v>28</v>
      </c>
      <c r="G1750" s="1" t="s">
        <v>6514</v>
      </c>
      <c r="H1750" s="1" t="s">
        <v>6515</v>
      </c>
      <c r="I1750" s="1" t="s">
        <v>6516</v>
      </c>
      <c r="J1750" s="39">
        <v>98.7</v>
      </c>
      <c r="K1750" s="1" t="s">
        <v>104</v>
      </c>
      <c r="L1750" s="1" t="s">
        <v>286</v>
      </c>
      <c r="M1750" s="1" t="s">
        <v>287</v>
      </c>
      <c r="N1750" s="1" t="s">
        <v>50</v>
      </c>
      <c r="O1750" s="1" t="s">
        <v>24</v>
      </c>
      <c r="P1750" s="7">
        <v>1</v>
      </c>
      <c r="Q1750" s="3" t="s">
        <v>107</v>
      </c>
      <c r="R1750" s="10">
        <v>2018</v>
      </c>
      <c r="W1750" t="str">
        <v>64ffd968be8339d1911ef7957f314421</v>
      </c>
    </row>
    <row r="1751" spans="1:23" hidden="1" thickBot="1" x14ac:dyDescent="0.4">
      <c r="A1751" s="8" t="s">
        <v>6517</v>
      </c>
      <c r="B1751" s="1" t="s">
        <v>17</v>
      </c>
      <c r="C1751" s="2">
        <v>42935.693981481483</v>
      </c>
      <c r="D1751" s="28">
        <v>42935</v>
      </c>
      <c r="E1751" s="28"/>
      <c r="F1751" s="5" t="s">
        <v>28</v>
      </c>
      <c r="G1751" s="4" t="s">
        <v>6518</v>
      </c>
      <c r="H1751" s="1" t="s">
        <v>6519</v>
      </c>
      <c r="I1751" s="1" t="s">
        <v>6520</v>
      </c>
      <c r="J1751" s="39">
        <v>39.99</v>
      </c>
      <c r="K1751" s="1" t="s">
        <v>83</v>
      </c>
      <c r="L1751" s="1" t="s">
        <v>6521</v>
      </c>
      <c r="M1751" s="1" t="s">
        <v>285</v>
      </c>
      <c r="N1751" s="1" t="s">
        <v>165</v>
      </c>
      <c r="O1751" s="1" t="s">
        <v>24</v>
      </c>
      <c r="P1751" s="7">
        <v>7</v>
      </c>
      <c r="Q1751" s="3" t="s">
        <v>64</v>
      </c>
      <c r="R1751" s="10">
        <v>2017</v>
      </c>
      <c r="W1751" t="str">
        <v>5471d5c0cbff5d04724a56e49cd4d308</v>
      </c>
    </row>
    <row r="1752" spans="1:23" hidden="1" thickBot="1" x14ac:dyDescent="0.4">
      <c r="A1752" s="8" t="s">
        <v>6522</v>
      </c>
      <c r="B1752" s="1" t="s">
        <v>17</v>
      </c>
      <c r="C1752" s="2">
        <v>43299.745775462965</v>
      </c>
      <c r="D1752" s="28">
        <v>43299</v>
      </c>
      <c r="E1752" s="28"/>
      <c r="F1752" s="5" t="s">
        <v>28</v>
      </c>
      <c r="G1752" s="1" t="s">
        <v>6523</v>
      </c>
      <c r="H1752" s="1" t="s">
        <v>2258</v>
      </c>
      <c r="I1752" s="1" t="s">
        <v>6524</v>
      </c>
      <c r="J1752" s="39">
        <v>209</v>
      </c>
      <c r="K1752" s="1" t="s">
        <v>32</v>
      </c>
      <c r="L1752" s="1" t="s">
        <v>34</v>
      </c>
      <c r="M1752" s="1" t="s">
        <v>35</v>
      </c>
      <c r="N1752" s="1" t="s">
        <v>34</v>
      </c>
      <c r="O1752" s="1" t="s">
        <v>35</v>
      </c>
      <c r="P1752" s="7">
        <v>7</v>
      </c>
      <c r="Q1752" s="3" t="s">
        <v>133</v>
      </c>
      <c r="R1752" s="10">
        <v>2018</v>
      </c>
      <c r="W1752" t="str">
        <v>5f2e2fd04b4cc06cc8a3e8ceddfb67a5</v>
      </c>
    </row>
    <row r="1753" spans="1:23" hidden="1" thickBot="1" x14ac:dyDescent="0.4">
      <c r="A1753" s="8" t="s">
        <v>6525</v>
      </c>
      <c r="B1753" s="1" t="s">
        <v>17</v>
      </c>
      <c r="C1753" s="2">
        <v>42924.422777777778</v>
      </c>
      <c r="D1753" s="28">
        <v>42924</v>
      </c>
      <c r="E1753" s="28"/>
      <c r="F1753" s="5" t="s">
        <v>28</v>
      </c>
      <c r="G1753" s="1" t="s">
        <v>6526</v>
      </c>
      <c r="H1753" s="1" t="s">
        <v>713</v>
      </c>
      <c r="I1753" s="1" t="s">
        <v>6527</v>
      </c>
      <c r="J1753" s="39">
        <v>103.97</v>
      </c>
      <c r="K1753" s="1" t="s">
        <v>681</v>
      </c>
      <c r="L1753" s="1" t="s">
        <v>4352</v>
      </c>
      <c r="M1753" s="1" t="s">
        <v>35</v>
      </c>
      <c r="N1753" s="1" t="s">
        <v>716</v>
      </c>
      <c r="O1753" s="1" t="s">
        <v>24</v>
      </c>
      <c r="P1753" s="7">
        <v>7</v>
      </c>
      <c r="Q1753" s="3" t="s">
        <v>64</v>
      </c>
      <c r="R1753" s="10">
        <v>2017</v>
      </c>
      <c r="W1753" t="str">
        <v>df67039c09c08afbaf0e4c2d7cafe9d7</v>
      </c>
    </row>
    <row r="1754" spans="1:23" hidden="1" thickBot="1" x14ac:dyDescent="0.4">
      <c r="A1754" s="8" t="s">
        <v>6528</v>
      </c>
      <c r="B1754" s="1" t="s">
        <v>17</v>
      </c>
      <c r="C1754" s="2">
        <v>43159.578541666669</v>
      </c>
      <c r="D1754" s="28">
        <v>43159</v>
      </c>
      <c r="E1754" s="28"/>
      <c r="F1754" s="5" t="s">
        <v>28</v>
      </c>
      <c r="G1754" s="1" t="s">
        <v>6529</v>
      </c>
      <c r="H1754" s="1" t="s">
        <v>1300</v>
      </c>
      <c r="I1754" s="1" t="s">
        <v>6530</v>
      </c>
      <c r="J1754" s="39">
        <v>24.99</v>
      </c>
      <c r="K1754" s="1" t="s">
        <v>429</v>
      </c>
      <c r="L1754" s="1" t="s">
        <v>98</v>
      </c>
      <c r="M1754" s="1" t="s">
        <v>24</v>
      </c>
      <c r="N1754" s="1" t="s">
        <v>50</v>
      </c>
      <c r="O1754" s="1" t="s">
        <v>24</v>
      </c>
      <c r="P1754" s="7">
        <v>2</v>
      </c>
      <c r="Q1754" s="3" t="s">
        <v>69</v>
      </c>
      <c r="R1754" s="10">
        <v>2018</v>
      </c>
      <c r="W1754" t="str">
        <v>9380357951a13ec61acdce81018dcdaa</v>
      </c>
    </row>
    <row r="1755" spans="1:23" hidden="1" thickBot="1" x14ac:dyDescent="0.4">
      <c r="A1755" s="8" t="s">
        <v>6531</v>
      </c>
      <c r="B1755" s="1" t="s">
        <v>17</v>
      </c>
      <c r="C1755" s="2">
        <v>42979.458807870367</v>
      </c>
      <c r="D1755" s="28">
        <v>42979</v>
      </c>
      <c r="E1755" s="28"/>
      <c r="F1755" s="5" t="s">
        <v>28</v>
      </c>
      <c r="G1755" s="1" t="s">
        <v>6532</v>
      </c>
      <c r="H1755" s="1" t="s">
        <v>267</v>
      </c>
      <c r="I1755" s="1" t="s">
        <v>6533</v>
      </c>
      <c r="J1755" s="39">
        <v>56.99</v>
      </c>
      <c r="K1755" s="1" t="s">
        <v>117</v>
      </c>
      <c r="L1755" s="1" t="s">
        <v>137</v>
      </c>
      <c r="M1755" s="1" t="s">
        <v>106</v>
      </c>
      <c r="N1755" s="1" t="s">
        <v>270</v>
      </c>
      <c r="O1755" s="1" t="s">
        <v>24</v>
      </c>
      <c r="P1755" s="7">
        <v>9</v>
      </c>
      <c r="Q1755" s="3" t="s">
        <v>148</v>
      </c>
      <c r="R1755" s="10">
        <v>2017</v>
      </c>
      <c r="W1755" t="str">
        <v>5a6a63148f6ab52879bb7c2d7117e366</v>
      </c>
    </row>
    <row r="1756" spans="1:23" hidden="1" thickBot="1" x14ac:dyDescent="0.4">
      <c r="A1756" s="8" t="s">
        <v>6534</v>
      </c>
      <c r="B1756" s="1" t="s">
        <v>17</v>
      </c>
      <c r="C1756" s="2">
        <v>42829.533599537041</v>
      </c>
      <c r="D1756" s="28">
        <v>42829</v>
      </c>
      <c r="E1756" s="28"/>
      <c r="F1756" s="5" t="s">
        <v>28</v>
      </c>
      <c r="G1756" s="1" t="s">
        <v>6535</v>
      </c>
      <c r="H1756" s="1" t="s">
        <v>6536</v>
      </c>
      <c r="I1756" s="1" t="s">
        <v>6537</v>
      </c>
      <c r="J1756" s="39">
        <v>129</v>
      </c>
      <c r="K1756" s="1" t="s">
        <v>463</v>
      </c>
      <c r="L1756" s="1" t="s">
        <v>4802</v>
      </c>
      <c r="M1756" s="1" t="s">
        <v>1146</v>
      </c>
      <c r="N1756" s="1" t="s">
        <v>50</v>
      </c>
      <c r="O1756" s="1" t="s">
        <v>24</v>
      </c>
      <c r="P1756" s="7">
        <v>4</v>
      </c>
      <c r="Q1756" s="3" t="s">
        <v>377</v>
      </c>
      <c r="R1756" s="10">
        <v>2017</v>
      </c>
      <c r="W1756" t="str">
        <v>7f02d70013ec3fbf6a7f5791f936d832</v>
      </c>
    </row>
    <row r="1757" spans="1:23" hidden="1" thickBot="1" x14ac:dyDescent="0.4">
      <c r="A1757" s="8" t="s">
        <v>6538</v>
      </c>
      <c r="B1757" s="1" t="s">
        <v>17</v>
      </c>
      <c r="C1757" s="2">
        <v>43228.837731481479</v>
      </c>
      <c r="D1757" s="28">
        <v>43228</v>
      </c>
      <c r="E1757" s="28"/>
      <c r="F1757" s="5" t="s">
        <v>18</v>
      </c>
      <c r="G1757" s="1" t="s">
        <v>6539</v>
      </c>
      <c r="H1757" s="1" t="s">
        <v>1731</v>
      </c>
      <c r="I1757" s="1" t="s">
        <v>6540</v>
      </c>
      <c r="J1757" s="39">
        <v>58</v>
      </c>
      <c r="K1757" s="1" t="s">
        <v>32</v>
      </c>
      <c r="L1757" s="1" t="s">
        <v>23</v>
      </c>
      <c r="M1757" s="1" t="s">
        <v>24</v>
      </c>
      <c r="N1757" s="1" t="s">
        <v>1733</v>
      </c>
      <c r="O1757" s="1" t="s">
        <v>24</v>
      </c>
      <c r="P1757" s="7">
        <v>5</v>
      </c>
      <c r="Q1757" s="3" t="s">
        <v>26</v>
      </c>
      <c r="R1757" s="10">
        <v>2018</v>
      </c>
      <c r="W1757" t="str">
        <v>4582df009a901c9936acf91fb8355626</v>
      </c>
    </row>
    <row r="1758" spans="1:23" hidden="1" thickBot="1" x14ac:dyDescent="0.4">
      <c r="A1758" s="8" t="s">
        <v>6541</v>
      </c>
      <c r="B1758" s="1" t="s">
        <v>17</v>
      </c>
      <c r="C1758" s="2">
        <v>43075.461759259262</v>
      </c>
      <c r="D1758" s="28">
        <v>43075</v>
      </c>
      <c r="E1758" s="28"/>
      <c r="F1758" s="5" t="s">
        <v>28</v>
      </c>
      <c r="G1758" s="1" t="s">
        <v>6542</v>
      </c>
      <c r="H1758" s="1" t="s">
        <v>6543</v>
      </c>
      <c r="I1758" s="1" t="s">
        <v>6544</v>
      </c>
      <c r="J1758" s="39">
        <v>69.900000000000006</v>
      </c>
      <c r="K1758" s="1" t="s">
        <v>32</v>
      </c>
      <c r="L1758" s="1" t="s">
        <v>6545</v>
      </c>
      <c r="M1758" s="1" t="s">
        <v>85</v>
      </c>
      <c r="N1758" s="1" t="s">
        <v>199</v>
      </c>
      <c r="O1758" s="1" t="s">
        <v>24</v>
      </c>
      <c r="P1758" s="7">
        <v>12</v>
      </c>
      <c r="Q1758" s="3" t="s">
        <v>138</v>
      </c>
      <c r="R1758" s="10">
        <v>2017</v>
      </c>
      <c r="W1758" t="str">
        <v>32bda40452bf0485c310bca24eb53886</v>
      </c>
    </row>
    <row r="1759" spans="1:23" hidden="1" thickBot="1" x14ac:dyDescent="0.4">
      <c r="A1759" s="8" t="s">
        <v>6546</v>
      </c>
      <c r="B1759" s="1" t="s">
        <v>17</v>
      </c>
      <c r="C1759" s="2">
        <v>43287.761180555557</v>
      </c>
      <c r="D1759" s="28">
        <v>43287</v>
      </c>
      <c r="E1759" s="28"/>
      <c r="F1759" s="5" t="s">
        <v>28</v>
      </c>
      <c r="G1759" s="4" t="s">
        <v>6547</v>
      </c>
      <c r="H1759" s="1" t="s">
        <v>1072</v>
      </c>
      <c r="I1759" s="1" t="s">
        <v>6548</v>
      </c>
      <c r="J1759" s="39">
        <v>31.99</v>
      </c>
      <c r="K1759" s="1" t="s">
        <v>249</v>
      </c>
      <c r="L1759" s="1" t="s">
        <v>1649</v>
      </c>
      <c r="M1759" s="1" t="s">
        <v>24</v>
      </c>
      <c r="N1759" s="1" t="s">
        <v>50</v>
      </c>
      <c r="O1759" s="1" t="s">
        <v>24</v>
      </c>
      <c r="P1759" s="7">
        <v>7</v>
      </c>
      <c r="Q1759" s="3" t="s">
        <v>133</v>
      </c>
      <c r="R1759" s="10">
        <v>2018</v>
      </c>
      <c r="W1759" t="str">
        <v>c1e8ab8d063eba72d530b57e5b05f919</v>
      </c>
    </row>
    <row r="1760" spans="1:23" hidden="1" thickBot="1" x14ac:dyDescent="0.4">
      <c r="A1760" s="8" t="s">
        <v>6549</v>
      </c>
      <c r="B1760" s="1" t="s">
        <v>17</v>
      </c>
      <c r="C1760" s="2">
        <v>43160.728877314818</v>
      </c>
      <c r="D1760" s="28">
        <v>43160</v>
      </c>
      <c r="E1760" s="28"/>
      <c r="F1760" s="5" t="s">
        <v>28</v>
      </c>
      <c r="G1760" s="1" t="s">
        <v>6550</v>
      </c>
      <c r="H1760" s="1" t="s">
        <v>2013</v>
      </c>
      <c r="I1760" s="1" t="s">
        <v>6551</v>
      </c>
      <c r="J1760" s="39">
        <v>999</v>
      </c>
      <c r="K1760" s="1" t="s">
        <v>299</v>
      </c>
      <c r="L1760" s="1" t="s">
        <v>182</v>
      </c>
      <c r="M1760" s="1" t="s">
        <v>183</v>
      </c>
      <c r="N1760" s="1" t="s">
        <v>2016</v>
      </c>
      <c r="O1760" s="1" t="s">
        <v>24</v>
      </c>
      <c r="P1760" s="7">
        <v>3</v>
      </c>
      <c r="Q1760" s="3" t="s">
        <v>200</v>
      </c>
      <c r="R1760" s="10">
        <v>2018</v>
      </c>
      <c r="W1760" t="str">
        <v>3d23ac3ba9442ed723a59fa3f89b516c</v>
      </c>
    </row>
    <row r="1761" spans="1:23" hidden="1" thickBot="1" x14ac:dyDescent="0.4">
      <c r="A1761" s="8" t="s">
        <v>6552</v>
      </c>
      <c r="B1761" s="1" t="s">
        <v>17</v>
      </c>
      <c r="C1761" s="2">
        <v>43139.67386574074</v>
      </c>
      <c r="D1761" s="28">
        <v>43139</v>
      </c>
      <c r="E1761" s="28"/>
      <c r="F1761" s="5" t="s">
        <v>28</v>
      </c>
      <c r="G1761" s="1" t="s">
        <v>121</v>
      </c>
      <c r="H1761" s="1" t="s">
        <v>122</v>
      </c>
      <c r="I1761" s="1" t="s">
        <v>6553</v>
      </c>
      <c r="J1761" s="39">
        <v>209.9</v>
      </c>
      <c r="K1761" s="1" t="s">
        <v>124</v>
      </c>
      <c r="L1761" s="1" t="s">
        <v>560</v>
      </c>
      <c r="M1761" s="1" t="s">
        <v>24</v>
      </c>
      <c r="N1761" s="1" t="s">
        <v>127</v>
      </c>
      <c r="O1761" s="1" t="s">
        <v>24</v>
      </c>
      <c r="P1761" s="7">
        <v>2</v>
      </c>
      <c r="Q1761" s="3" t="s">
        <v>69</v>
      </c>
      <c r="R1761" s="10">
        <v>2018</v>
      </c>
      <c r="W1761" t="str">
        <v>8d07b1d889f9478843ef1881587a5bd2</v>
      </c>
    </row>
    <row r="1762" spans="1:23" hidden="1" thickBot="1" x14ac:dyDescent="0.4">
      <c r="A1762" s="8" t="s">
        <v>6554</v>
      </c>
      <c r="B1762" s="1" t="s">
        <v>17</v>
      </c>
      <c r="C1762" s="2">
        <v>43149.588287037041</v>
      </c>
      <c r="D1762" s="28">
        <v>43149</v>
      </c>
      <c r="E1762" s="28"/>
      <c r="F1762" s="5" t="s">
        <v>28</v>
      </c>
      <c r="G1762" s="1" t="s">
        <v>373</v>
      </c>
      <c r="H1762" s="1" t="s">
        <v>374</v>
      </c>
      <c r="I1762" s="1" t="s">
        <v>6555</v>
      </c>
      <c r="J1762" s="39">
        <v>37.5</v>
      </c>
      <c r="K1762" s="1" t="s">
        <v>222</v>
      </c>
      <c r="L1762" s="1" t="s">
        <v>2404</v>
      </c>
      <c r="M1762" s="1" t="s">
        <v>183</v>
      </c>
      <c r="N1762" s="1" t="s">
        <v>50</v>
      </c>
      <c r="O1762" s="1" t="s">
        <v>24</v>
      </c>
      <c r="P1762" s="7">
        <v>2</v>
      </c>
      <c r="Q1762" s="3" t="s">
        <v>69</v>
      </c>
      <c r="R1762" s="10">
        <v>2018</v>
      </c>
      <c r="W1762" t="str">
        <v>e34289f949f822de6f3a2f6a8402e5cb</v>
      </c>
    </row>
    <row r="1763" spans="1:23" hidden="1" thickBot="1" x14ac:dyDescent="0.4">
      <c r="A1763" s="8" t="s">
        <v>6556</v>
      </c>
      <c r="B1763" s="1" t="s">
        <v>17</v>
      </c>
      <c r="C1763" s="2">
        <v>43111.372291666667</v>
      </c>
      <c r="D1763" s="28">
        <v>43111</v>
      </c>
      <c r="E1763" s="28"/>
      <c r="F1763" s="5" t="s">
        <v>28</v>
      </c>
      <c r="G1763" s="1" t="s">
        <v>6557</v>
      </c>
      <c r="H1763" s="1" t="s">
        <v>2413</v>
      </c>
      <c r="I1763" s="1" t="s">
        <v>6558</v>
      </c>
      <c r="J1763" s="39">
        <v>104.9</v>
      </c>
      <c r="K1763" s="1" t="s">
        <v>75</v>
      </c>
      <c r="L1763" s="1" t="s">
        <v>6559</v>
      </c>
      <c r="M1763" s="1" t="s">
        <v>106</v>
      </c>
      <c r="N1763" s="1" t="s">
        <v>286</v>
      </c>
      <c r="O1763" s="1" t="s">
        <v>287</v>
      </c>
      <c r="P1763" s="7">
        <v>1</v>
      </c>
      <c r="Q1763" s="3" t="s">
        <v>107</v>
      </c>
      <c r="R1763" s="10">
        <v>2018</v>
      </c>
      <c r="W1763" t="str">
        <v>e759e1b127010b3f3da189a919ae300c</v>
      </c>
    </row>
    <row r="1764" spans="1:23" hidden="1" thickBot="1" x14ac:dyDescent="0.4">
      <c r="A1764" s="8" t="s">
        <v>6560</v>
      </c>
      <c r="B1764" s="1" t="s">
        <v>17</v>
      </c>
      <c r="C1764" s="2">
        <v>43112.702303240738</v>
      </c>
      <c r="D1764" s="28">
        <v>43112</v>
      </c>
      <c r="E1764" s="28"/>
      <c r="F1764" s="5" t="s">
        <v>28</v>
      </c>
      <c r="G1764" s="1" t="s">
        <v>2093</v>
      </c>
      <c r="H1764" s="1" t="s">
        <v>503</v>
      </c>
      <c r="I1764" s="1" t="s">
        <v>6561</v>
      </c>
      <c r="J1764" s="39">
        <v>29.5</v>
      </c>
      <c r="K1764" s="1" t="s">
        <v>249</v>
      </c>
      <c r="L1764" s="1" t="s">
        <v>4424</v>
      </c>
      <c r="M1764" s="1" t="s">
        <v>85</v>
      </c>
      <c r="N1764" s="1" t="s">
        <v>50</v>
      </c>
      <c r="O1764" s="1" t="s">
        <v>24</v>
      </c>
      <c r="P1764" s="7">
        <v>1</v>
      </c>
      <c r="Q1764" s="3" t="s">
        <v>107</v>
      </c>
      <c r="R1764" s="10">
        <v>2018</v>
      </c>
      <c r="W1764" t="str">
        <v>9f98d6530155e3b3869f47e53834b562</v>
      </c>
    </row>
    <row r="1765" spans="1:23" hidden="1" thickBot="1" x14ac:dyDescent="0.4">
      <c r="A1765" s="8" t="s">
        <v>6562</v>
      </c>
      <c r="B1765" s="1" t="s">
        <v>17</v>
      </c>
      <c r="C1765" s="2">
        <v>42998.643437500003</v>
      </c>
      <c r="D1765" s="28">
        <v>42998</v>
      </c>
      <c r="E1765" s="28"/>
      <c r="F1765" s="5" t="s">
        <v>28</v>
      </c>
      <c r="G1765" s="1" t="s">
        <v>6563</v>
      </c>
      <c r="H1765" s="1" t="s">
        <v>755</v>
      </c>
      <c r="I1765" s="1" t="s">
        <v>6564</v>
      </c>
      <c r="J1765" s="39">
        <v>299.89999999999998</v>
      </c>
      <c r="K1765" s="1" t="s">
        <v>222</v>
      </c>
      <c r="L1765" s="1" t="s">
        <v>3214</v>
      </c>
      <c r="M1765" s="1" t="s">
        <v>106</v>
      </c>
      <c r="N1765" s="1" t="s">
        <v>50</v>
      </c>
      <c r="O1765" s="1" t="s">
        <v>24</v>
      </c>
      <c r="P1765" s="7">
        <v>9</v>
      </c>
      <c r="Q1765" s="3" t="s">
        <v>148</v>
      </c>
      <c r="R1765" s="10">
        <v>2017</v>
      </c>
      <c r="W1765" t="str">
        <v>3d5eced976da12ad3c2f05314fa911ba</v>
      </c>
    </row>
    <row r="1766" spans="1:23" hidden="1" thickBot="1" x14ac:dyDescent="0.4">
      <c r="A1766" s="8" t="s">
        <v>6565</v>
      </c>
      <c r="B1766" s="1" t="s">
        <v>17</v>
      </c>
      <c r="C1766" s="2">
        <v>43020.414722222224</v>
      </c>
      <c r="D1766" s="28">
        <v>43020</v>
      </c>
      <c r="E1766" s="28"/>
      <c r="F1766" s="5" t="s">
        <v>28</v>
      </c>
      <c r="G1766" s="1" t="s">
        <v>6566</v>
      </c>
      <c r="H1766" s="1" t="s">
        <v>6567</v>
      </c>
      <c r="I1766" s="1" t="s">
        <v>6568</v>
      </c>
      <c r="J1766" s="39">
        <v>219.9</v>
      </c>
      <c r="K1766" s="1" t="s">
        <v>227</v>
      </c>
      <c r="L1766" s="1" t="s">
        <v>5465</v>
      </c>
      <c r="M1766" s="1" t="s">
        <v>85</v>
      </c>
      <c r="N1766" s="1" t="s">
        <v>6569</v>
      </c>
      <c r="O1766" s="1" t="s">
        <v>920</v>
      </c>
      <c r="P1766" s="7">
        <v>10</v>
      </c>
      <c r="Q1766" s="3" t="s">
        <v>366</v>
      </c>
      <c r="R1766" s="10">
        <v>2017</v>
      </c>
      <c r="W1766" t="str">
        <v>692fd4925e0a7e3c946566b4626f0f75</v>
      </c>
    </row>
    <row r="1767" spans="1:23" hidden="1" thickBot="1" x14ac:dyDescent="0.4">
      <c r="A1767" s="8" t="s">
        <v>6570</v>
      </c>
      <c r="B1767" s="1" t="s">
        <v>17</v>
      </c>
      <c r="C1767" s="2">
        <v>43261.601099537038</v>
      </c>
      <c r="D1767" s="28">
        <v>43261</v>
      </c>
      <c r="E1767" s="28"/>
      <c r="F1767" s="5" t="s">
        <v>28</v>
      </c>
      <c r="G1767" s="1" t="s">
        <v>6571</v>
      </c>
      <c r="H1767" s="1" t="s">
        <v>6572</v>
      </c>
      <c r="I1767" s="1" t="s">
        <v>6573</v>
      </c>
      <c r="J1767" s="39">
        <v>105</v>
      </c>
      <c r="K1767" s="1" t="s">
        <v>222</v>
      </c>
      <c r="L1767" s="1" t="s">
        <v>105</v>
      </c>
      <c r="M1767" s="1" t="s">
        <v>106</v>
      </c>
      <c r="N1767" s="1" t="s">
        <v>143</v>
      </c>
      <c r="O1767" s="1" t="s">
        <v>78</v>
      </c>
      <c r="P1767" s="7">
        <v>6</v>
      </c>
      <c r="Q1767" s="3" t="s">
        <v>57</v>
      </c>
      <c r="R1767" s="10">
        <v>2018</v>
      </c>
      <c r="W1767" t="str">
        <v>a87b470c41fa3b8f3fc5280ebae30da4</v>
      </c>
    </row>
    <row r="1768" spans="1:23" hidden="1" thickBot="1" x14ac:dyDescent="0.4">
      <c r="A1768" s="8" t="s">
        <v>6574</v>
      </c>
      <c r="B1768" s="1" t="s">
        <v>17</v>
      </c>
      <c r="C1768" s="2">
        <v>43086.654432870368</v>
      </c>
      <c r="D1768" s="28">
        <v>43086</v>
      </c>
      <c r="E1768" s="28"/>
      <c r="F1768" s="5" t="s">
        <v>28</v>
      </c>
      <c r="G1768" s="1" t="s">
        <v>6575</v>
      </c>
      <c r="H1768" s="1" t="s">
        <v>130</v>
      </c>
      <c r="I1768" s="1" t="s">
        <v>6576</v>
      </c>
      <c r="J1768" s="39">
        <v>219.9</v>
      </c>
      <c r="K1768" s="1" t="s">
        <v>41</v>
      </c>
      <c r="L1768" s="1" t="s">
        <v>733</v>
      </c>
      <c r="M1768" s="1" t="s">
        <v>24</v>
      </c>
      <c r="N1768" s="1" t="s">
        <v>132</v>
      </c>
      <c r="O1768" s="1" t="s">
        <v>24</v>
      </c>
      <c r="P1768" s="7">
        <v>12</v>
      </c>
      <c r="Q1768" s="3" t="s">
        <v>138</v>
      </c>
      <c r="R1768" s="10">
        <v>2017</v>
      </c>
      <c r="W1768" t="str">
        <v>41699eafe0014fb781dbe9c918179979</v>
      </c>
    </row>
    <row r="1769" spans="1:23" hidden="1" thickBot="1" x14ac:dyDescent="0.4">
      <c r="A1769" s="8" t="s">
        <v>6577</v>
      </c>
      <c r="B1769" s="1" t="s">
        <v>17</v>
      </c>
      <c r="C1769" s="2">
        <v>43078.783645833333</v>
      </c>
      <c r="D1769" s="28">
        <v>43078</v>
      </c>
      <c r="E1769" s="28"/>
      <c r="F1769" s="5" t="s">
        <v>28</v>
      </c>
      <c r="G1769" s="1" t="s">
        <v>6578</v>
      </c>
      <c r="H1769" s="1" t="s">
        <v>338</v>
      </c>
      <c r="I1769" s="1" t="s">
        <v>6579</v>
      </c>
      <c r="J1769" s="39">
        <v>49</v>
      </c>
      <c r="K1769" s="1" t="s">
        <v>83</v>
      </c>
      <c r="L1769" s="1" t="s">
        <v>23</v>
      </c>
      <c r="M1769" s="1" t="s">
        <v>24</v>
      </c>
      <c r="N1769" s="1" t="s">
        <v>50</v>
      </c>
      <c r="O1769" s="1" t="s">
        <v>24</v>
      </c>
      <c r="P1769" s="7">
        <v>12</v>
      </c>
      <c r="Q1769" s="3" t="s">
        <v>138</v>
      </c>
      <c r="R1769" s="10">
        <v>2017</v>
      </c>
      <c r="W1769" t="str">
        <v>da85428cfb68160e03c36d5555452e04</v>
      </c>
    </row>
    <row r="1770" spans="1:23" hidden="1" thickBot="1" x14ac:dyDescent="0.4">
      <c r="A1770" s="8" t="s">
        <v>6580</v>
      </c>
      <c r="B1770" s="1" t="s">
        <v>17</v>
      </c>
      <c r="C1770" s="2">
        <v>43206.735300925924</v>
      </c>
      <c r="D1770" s="28">
        <v>43206</v>
      </c>
      <c r="E1770" s="28"/>
      <c r="F1770" s="5" t="s">
        <v>28</v>
      </c>
      <c r="G1770" s="1" t="s">
        <v>6581</v>
      </c>
      <c r="H1770" s="1" t="s">
        <v>6582</v>
      </c>
      <c r="I1770" s="1" t="s">
        <v>6583</v>
      </c>
      <c r="J1770" s="39">
        <v>1558</v>
      </c>
      <c r="K1770" s="1" t="s">
        <v>2308</v>
      </c>
      <c r="L1770" s="1" t="s">
        <v>1226</v>
      </c>
      <c r="M1770" s="1" t="s">
        <v>106</v>
      </c>
      <c r="N1770" s="1" t="s">
        <v>398</v>
      </c>
      <c r="O1770" s="1" t="s">
        <v>126</v>
      </c>
      <c r="P1770" s="7">
        <v>4</v>
      </c>
      <c r="Q1770" s="3" t="s">
        <v>36</v>
      </c>
      <c r="R1770" s="10">
        <v>2018</v>
      </c>
      <c r="W1770" t="str">
        <v>a85f6d573e494907ed413a50ba08771b</v>
      </c>
    </row>
    <row r="1771" spans="1:23" hidden="1" thickBot="1" x14ac:dyDescent="0.4">
      <c r="A1771" s="8" t="s">
        <v>6584</v>
      </c>
      <c r="B1771" s="1" t="s">
        <v>17</v>
      </c>
      <c r="C1771" s="2">
        <v>43300.377835648149</v>
      </c>
      <c r="D1771" s="28">
        <v>43300</v>
      </c>
      <c r="E1771" s="28"/>
      <c r="F1771" s="5" t="s">
        <v>18</v>
      </c>
      <c r="G1771" s="4" t="s">
        <v>6585</v>
      </c>
      <c r="H1771" s="1" t="s">
        <v>3936</v>
      </c>
      <c r="I1771" s="1" t="s">
        <v>6586</v>
      </c>
      <c r="J1771" s="39">
        <v>265</v>
      </c>
      <c r="K1771" s="1" t="s">
        <v>249</v>
      </c>
      <c r="L1771" s="1" t="s">
        <v>6587</v>
      </c>
      <c r="M1771" s="1" t="s">
        <v>24</v>
      </c>
      <c r="N1771" s="1" t="s">
        <v>50</v>
      </c>
      <c r="O1771" s="1" t="s">
        <v>24</v>
      </c>
      <c r="P1771" s="7">
        <v>7</v>
      </c>
      <c r="Q1771" s="3" t="s">
        <v>133</v>
      </c>
      <c r="R1771" s="10">
        <v>2018</v>
      </c>
      <c r="W1771" t="str">
        <v>50f3744f49a3eebbef56210a31a6d365</v>
      </c>
    </row>
    <row r="1772" spans="1:23" hidden="1" thickBot="1" x14ac:dyDescent="0.4">
      <c r="A1772" s="8" t="s">
        <v>6588</v>
      </c>
      <c r="B1772" s="1" t="s">
        <v>17</v>
      </c>
      <c r="C1772" s="2">
        <v>43063.916458333333</v>
      </c>
      <c r="D1772" s="28">
        <v>43063</v>
      </c>
      <c r="E1772" s="28"/>
      <c r="F1772" s="5" t="s">
        <v>372</v>
      </c>
      <c r="G1772" s="1" t="s">
        <v>6589</v>
      </c>
      <c r="H1772" s="1" t="s">
        <v>750</v>
      </c>
      <c r="I1772" s="1" t="s">
        <v>6590</v>
      </c>
      <c r="J1772" s="39">
        <v>48.9</v>
      </c>
      <c r="K1772" s="1" t="s">
        <v>124</v>
      </c>
      <c r="L1772" s="1" t="s">
        <v>3707</v>
      </c>
      <c r="M1772" s="1" t="s">
        <v>85</v>
      </c>
      <c r="N1772" s="1" t="s">
        <v>752</v>
      </c>
      <c r="O1772" s="1" t="s">
        <v>126</v>
      </c>
      <c r="P1772" s="7">
        <v>11</v>
      </c>
      <c r="Q1772" s="3" t="s">
        <v>99</v>
      </c>
      <c r="R1772" s="10">
        <v>2017</v>
      </c>
      <c r="W1772" t="str">
        <v>851c72a772c3703bd071ae71f797edb4</v>
      </c>
    </row>
    <row r="1773" spans="1:23" hidden="1" thickBot="1" x14ac:dyDescent="0.4">
      <c r="A1773" s="8" t="s">
        <v>6591</v>
      </c>
      <c r="B1773" s="1" t="s">
        <v>17</v>
      </c>
      <c r="C1773" s="2">
        <v>43186.768159722225</v>
      </c>
      <c r="D1773" s="28">
        <v>43186</v>
      </c>
      <c r="E1773" s="28"/>
      <c r="F1773" s="5" t="s">
        <v>71</v>
      </c>
      <c r="G1773" s="1" t="s">
        <v>6592</v>
      </c>
      <c r="H1773" s="1" t="s">
        <v>6593</v>
      </c>
      <c r="I1773" s="1" t="s">
        <v>6594</v>
      </c>
      <c r="J1773" s="39">
        <v>46</v>
      </c>
      <c r="K1773" s="1" t="s">
        <v>96</v>
      </c>
      <c r="L1773" s="1" t="s">
        <v>132</v>
      </c>
      <c r="M1773" s="1" t="s">
        <v>24</v>
      </c>
      <c r="N1773" s="1" t="s">
        <v>50</v>
      </c>
      <c r="O1773" s="1" t="s">
        <v>24</v>
      </c>
      <c r="P1773" s="7">
        <v>3</v>
      </c>
      <c r="Q1773" s="3" t="s">
        <v>200</v>
      </c>
      <c r="R1773" s="10">
        <v>2018</v>
      </c>
      <c r="W1773" t="str">
        <v>a43e5a2d8f81c9ad4163651fe3b226c3</v>
      </c>
    </row>
    <row r="1774" spans="1:23" hidden="1" thickBot="1" x14ac:dyDescent="0.4">
      <c r="A1774" s="8" t="s">
        <v>6595</v>
      </c>
      <c r="B1774" s="1" t="s">
        <v>17</v>
      </c>
      <c r="C1774" s="2">
        <v>43103.62054398148</v>
      </c>
      <c r="D1774" s="28">
        <v>43103</v>
      </c>
      <c r="E1774" s="28"/>
      <c r="F1774" s="5" t="s">
        <v>28</v>
      </c>
      <c r="G1774" s="1" t="s">
        <v>1328</v>
      </c>
      <c r="H1774" s="1" t="s">
        <v>461</v>
      </c>
      <c r="I1774" s="1" t="s">
        <v>6596</v>
      </c>
      <c r="J1774" s="39">
        <v>79</v>
      </c>
      <c r="K1774" s="1" t="s">
        <v>463</v>
      </c>
      <c r="L1774" s="1" t="s">
        <v>6597</v>
      </c>
      <c r="M1774" s="1" t="s">
        <v>540</v>
      </c>
      <c r="N1774" s="1" t="s">
        <v>464</v>
      </c>
      <c r="O1774" s="1" t="s">
        <v>24</v>
      </c>
      <c r="P1774" s="7">
        <v>1</v>
      </c>
      <c r="Q1774" s="3" t="s">
        <v>107</v>
      </c>
      <c r="R1774" s="10">
        <v>2018</v>
      </c>
      <c r="W1774" t="str">
        <v>13a6b84d8ffc29e4607ddcb4170cd8a4</v>
      </c>
    </row>
    <row r="1775" spans="1:23" hidden="1" thickBot="1" x14ac:dyDescent="0.4">
      <c r="A1775" s="8" t="s">
        <v>6598</v>
      </c>
      <c r="B1775" s="1" t="s">
        <v>17</v>
      </c>
      <c r="C1775" s="2">
        <v>43063.951041666667</v>
      </c>
      <c r="D1775" s="28">
        <v>43063</v>
      </c>
      <c r="E1775" s="28"/>
      <c r="F1775" s="5" t="s">
        <v>28</v>
      </c>
      <c r="G1775" s="1" t="s">
        <v>6599</v>
      </c>
      <c r="H1775" s="1" t="s">
        <v>6235</v>
      </c>
      <c r="I1775" s="1" t="s">
        <v>6600</v>
      </c>
      <c r="J1775" s="39">
        <v>159.9</v>
      </c>
      <c r="K1775" s="1" t="s">
        <v>299</v>
      </c>
      <c r="L1775" s="1" t="s">
        <v>5392</v>
      </c>
      <c r="M1775" s="1" t="s">
        <v>24</v>
      </c>
      <c r="N1775" s="1" t="s">
        <v>97</v>
      </c>
      <c r="O1775" s="1" t="s">
        <v>85</v>
      </c>
      <c r="P1775" s="7">
        <v>11</v>
      </c>
      <c r="Q1775" s="3" t="s">
        <v>99</v>
      </c>
      <c r="R1775" s="10">
        <v>2017</v>
      </c>
      <c r="W1775" t="str">
        <v>28f729f6f9703fdfc79ea4bf54d4f61a</v>
      </c>
    </row>
    <row r="1776" spans="1:23" hidden="1" thickBot="1" x14ac:dyDescent="0.4">
      <c r="A1776" s="8" t="s">
        <v>6601</v>
      </c>
      <c r="B1776" s="1" t="s">
        <v>17</v>
      </c>
      <c r="C1776" s="2">
        <v>42866.782349537039</v>
      </c>
      <c r="D1776" s="28">
        <v>42866</v>
      </c>
      <c r="E1776" s="28"/>
      <c r="F1776" s="5" t="s">
        <v>28</v>
      </c>
      <c r="G1776" s="1" t="s">
        <v>6602</v>
      </c>
      <c r="H1776" s="1" t="s">
        <v>6603</v>
      </c>
      <c r="I1776" s="1" t="s">
        <v>6604</v>
      </c>
      <c r="J1776" s="39">
        <v>379.99</v>
      </c>
      <c r="K1776" s="1" t="s">
        <v>124</v>
      </c>
      <c r="L1776" s="1" t="s">
        <v>1763</v>
      </c>
      <c r="M1776" s="1" t="s">
        <v>1146</v>
      </c>
      <c r="N1776" s="1" t="s">
        <v>1578</v>
      </c>
      <c r="O1776" s="1" t="s">
        <v>24</v>
      </c>
      <c r="P1776" s="7">
        <v>5</v>
      </c>
      <c r="Q1776" s="3" t="s">
        <v>185</v>
      </c>
      <c r="R1776" s="10">
        <v>2017</v>
      </c>
      <c r="W1776" t="str">
        <v>853fdd4f5504e5f2c286e302f0047f4f</v>
      </c>
    </row>
    <row r="1777" spans="1:23" hidden="1" thickBot="1" x14ac:dyDescent="0.4">
      <c r="A1777" s="8" t="s">
        <v>6605</v>
      </c>
      <c r="B1777" s="1" t="s">
        <v>17</v>
      </c>
      <c r="C1777" s="2">
        <v>43220.822442129633</v>
      </c>
      <c r="D1777" s="28">
        <v>43220</v>
      </c>
      <c r="E1777" s="28"/>
      <c r="F1777" s="5" t="s">
        <v>28</v>
      </c>
      <c r="G1777" s="1" t="s">
        <v>6606</v>
      </c>
      <c r="H1777" s="1" t="s">
        <v>737</v>
      </c>
      <c r="I1777" s="1" t="s">
        <v>6607</v>
      </c>
      <c r="J1777" s="39">
        <v>779</v>
      </c>
      <c r="K1777" s="1" t="s">
        <v>276</v>
      </c>
      <c r="L1777" s="1" t="s">
        <v>6608</v>
      </c>
      <c r="M1777" s="1" t="s">
        <v>285</v>
      </c>
      <c r="N1777" s="1" t="s">
        <v>739</v>
      </c>
      <c r="O1777" s="1" t="s">
        <v>78</v>
      </c>
      <c r="P1777" s="7">
        <v>4</v>
      </c>
      <c r="Q1777" s="3" t="s">
        <v>36</v>
      </c>
      <c r="R1777" s="10">
        <v>2018</v>
      </c>
      <c r="W1777" t="str">
        <v>f67e9b8dc50a6d514738faf418d8de69</v>
      </c>
    </row>
    <row r="1778" spans="1:23" hidden="1" thickBot="1" x14ac:dyDescent="0.4">
      <c r="A1778" s="8" t="s">
        <v>6609</v>
      </c>
      <c r="B1778" s="1" t="s">
        <v>1193</v>
      </c>
      <c r="C1778" s="2">
        <v>42920.665335648147</v>
      </c>
      <c r="D1778" s="28">
        <v>42920</v>
      </c>
      <c r="E1778" s="28"/>
      <c r="F1778" s="5" t="s">
        <v>28</v>
      </c>
      <c r="G1778" s="1" t="s">
        <v>6610</v>
      </c>
      <c r="H1778" s="4" t="s">
        <v>348</v>
      </c>
      <c r="I1778" s="1" t="s">
        <v>6611</v>
      </c>
      <c r="J1778" s="39">
        <v>56.99</v>
      </c>
      <c r="K1778" s="1" t="s">
        <v>41</v>
      </c>
      <c r="L1778" s="1" t="s">
        <v>2036</v>
      </c>
      <c r="M1778" s="1" t="s">
        <v>285</v>
      </c>
      <c r="N1778" s="1" t="s">
        <v>91</v>
      </c>
      <c r="O1778" s="1" t="s">
        <v>24</v>
      </c>
      <c r="P1778" s="7">
        <v>7</v>
      </c>
      <c r="Q1778" s="3" t="s">
        <v>64</v>
      </c>
      <c r="R1778" s="10">
        <v>2017</v>
      </c>
      <c r="W1778" t="str">
        <v>126db85298f060d1b6fb6d032fd2dc06</v>
      </c>
    </row>
    <row r="1779" spans="1:23" hidden="1" thickBot="1" x14ac:dyDescent="0.4">
      <c r="A1779" s="8" t="s">
        <v>6612</v>
      </c>
      <c r="B1779" s="1" t="s">
        <v>17</v>
      </c>
      <c r="C1779" s="2">
        <v>43122.983634259261</v>
      </c>
      <c r="D1779" s="28">
        <v>43122</v>
      </c>
      <c r="E1779" s="28"/>
      <c r="F1779" s="5" t="s">
        <v>28</v>
      </c>
      <c r="G1779" s="1" t="s">
        <v>6613</v>
      </c>
      <c r="H1779" s="1" t="s">
        <v>2914</v>
      </c>
      <c r="I1779" s="1" t="s">
        <v>6614</v>
      </c>
      <c r="J1779" s="39">
        <v>54.9</v>
      </c>
      <c r="K1779" s="1" t="s">
        <v>41</v>
      </c>
      <c r="L1779" s="1" t="s">
        <v>611</v>
      </c>
      <c r="M1779" s="1" t="s">
        <v>35</v>
      </c>
      <c r="N1779" s="1" t="s">
        <v>2916</v>
      </c>
      <c r="O1779" s="1" t="s">
        <v>24</v>
      </c>
      <c r="P1779" s="7">
        <v>1</v>
      </c>
      <c r="Q1779" s="3" t="s">
        <v>107</v>
      </c>
      <c r="R1779" s="10">
        <v>2018</v>
      </c>
      <c r="W1779" t="str">
        <v>ded4e6e4d721200bd599d81e5b29901f</v>
      </c>
    </row>
    <row r="1780" spans="1:23" hidden="1" thickBot="1" x14ac:dyDescent="0.4">
      <c r="A1780" s="8" t="s">
        <v>6615</v>
      </c>
      <c r="B1780" s="1" t="s">
        <v>17</v>
      </c>
      <c r="C1780" s="2">
        <v>43154.875127314815</v>
      </c>
      <c r="D1780" s="28">
        <v>43154</v>
      </c>
      <c r="E1780" s="28"/>
      <c r="F1780" s="5" t="s">
        <v>28</v>
      </c>
      <c r="G1780" s="1" t="s">
        <v>6616</v>
      </c>
      <c r="H1780" s="1" t="s">
        <v>6617</v>
      </c>
      <c r="I1780" s="1" t="s">
        <v>6618</v>
      </c>
      <c r="J1780" s="39">
        <v>148.97999999999999</v>
      </c>
      <c r="K1780" s="1" t="s">
        <v>299</v>
      </c>
      <c r="L1780" s="1" t="s">
        <v>6619</v>
      </c>
      <c r="M1780" s="1" t="s">
        <v>85</v>
      </c>
      <c r="N1780" s="1" t="s">
        <v>155</v>
      </c>
      <c r="O1780" s="1" t="s">
        <v>24</v>
      </c>
      <c r="P1780" s="7">
        <v>2</v>
      </c>
      <c r="Q1780" s="3" t="s">
        <v>69</v>
      </c>
      <c r="R1780" s="10">
        <v>2018</v>
      </c>
      <c r="W1780" t="str">
        <v>4c1820d7f03f21dc27c9fc40eba8e860</v>
      </c>
    </row>
    <row r="1781" spans="1:23" hidden="1" thickBot="1" x14ac:dyDescent="0.4">
      <c r="A1781" s="8" t="s">
        <v>6620</v>
      </c>
      <c r="B1781" s="1" t="s">
        <v>17</v>
      </c>
      <c r="C1781" s="2">
        <v>43158.699236111112</v>
      </c>
      <c r="D1781" s="28">
        <v>43158</v>
      </c>
      <c r="E1781" s="28"/>
      <c r="F1781" s="5" t="s">
        <v>28</v>
      </c>
      <c r="G1781" s="1" t="s">
        <v>6621</v>
      </c>
      <c r="H1781" s="1" t="s">
        <v>609</v>
      </c>
      <c r="I1781" s="1" t="s">
        <v>6622</v>
      </c>
      <c r="J1781" s="39">
        <v>199.9</v>
      </c>
      <c r="K1781" s="1" t="s">
        <v>124</v>
      </c>
      <c r="L1781" s="1" t="s">
        <v>6623</v>
      </c>
      <c r="M1781" s="1" t="s">
        <v>35</v>
      </c>
      <c r="N1781" s="1" t="s">
        <v>612</v>
      </c>
      <c r="O1781" s="1" t="s">
        <v>24</v>
      </c>
      <c r="P1781" s="7">
        <v>2</v>
      </c>
      <c r="Q1781" s="3" t="s">
        <v>69</v>
      </c>
      <c r="R1781" s="10">
        <v>2018</v>
      </c>
      <c r="W1781" t="str">
        <v>b77a901ce2de1a59489f51df38987132</v>
      </c>
    </row>
    <row r="1782" spans="1:23" hidden="1" thickBot="1" x14ac:dyDescent="0.4">
      <c r="A1782" s="8" t="s">
        <v>6624</v>
      </c>
      <c r="B1782" s="1" t="s">
        <v>17</v>
      </c>
      <c r="C1782" s="2">
        <v>43020.917442129627</v>
      </c>
      <c r="D1782" s="28">
        <v>43020</v>
      </c>
      <c r="E1782" s="28"/>
      <c r="F1782" s="5" t="s">
        <v>28</v>
      </c>
      <c r="G1782" s="1" t="s">
        <v>3483</v>
      </c>
      <c r="H1782" s="1" t="s">
        <v>3484</v>
      </c>
      <c r="I1782" s="1" t="s">
        <v>6625</v>
      </c>
      <c r="J1782" s="39">
        <v>35</v>
      </c>
      <c r="K1782" s="1" t="s">
        <v>299</v>
      </c>
      <c r="L1782" s="1" t="s">
        <v>6626</v>
      </c>
      <c r="M1782" s="1" t="s">
        <v>183</v>
      </c>
      <c r="N1782" s="1" t="s">
        <v>91</v>
      </c>
      <c r="O1782" s="1" t="s">
        <v>24</v>
      </c>
      <c r="P1782" s="7">
        <v>10</v>
      </c>
      <c r="Q1782" s="3" t="s">
        <v>366</v>
      </c>
      <c r="R1782" s="10">
        <v>2017</v>
      </c>
      <c r="W1782" t="str">
        <v>80a18edfa1989bada0d72f3e0ff55aaa</v>
      </c>
    </row>
    <row r="1783" spans="1:23" hidden="1" thickBot="1" x14ac:dyDescent="0.4">
      <c r="A1783" s="8" t="s">
        <v>6627</v>
      </c>
      <c r="B1783" s="1" t="s">
        <v>17</v>
      </c>
      <c r="C1783" s="2">
        <v>43189.491678240738</v>
      </c>
      <c r="D1783" s="28">
        <v>43189</v>
      </c>
      <c r="E1783" s="28"/>
      <c r="F1783" s="5" t="s">
        <v>28</v>
      </c>
      <c r="G1783" s="1" t="s">
        <v>6628</v>
      </c>
      <c r="H1783" s="1" t="s">
        <v>1599</v>
      </c>
      <c r="I1783" s="1" t="s">
        <v>6629</v>
      </c>
      <c r="J1783" s="39">
        <v>46.99</v>
      </c>
      <c r="K1783" s="1" t="s">
        <v>96</v>
      </c>
      <c r="L1783" s="1" t="s">
        <v>6630</v>
      </c>
      <c r="M1783" s="1" t="s">
        <v>85</v>
      </c>
      <c r="N1783" s="1" t="s">
        <v>939</v>
      </c>
      <c r="O1783" s="1" t="s">
        <v>24</v>
      </c>
      <c r="P1783" s="7">
        <v>3</v>
      </c>
      <c r="Q1783" s="3" t="s">
        <v>200</v>
      </c>
      <c r="R1783" s="10">
        <v>2018</v>
      </c>
      <c r="W1783" t="str">
        <v>6b3b0b39d2a619fa308f4606d780af2c</v>
      </c>
    </row>
    <row r="1784" spans="1:23" hidden="1" thickBot="1" x14ac:dyDescent="0.4">
      <c r="A1784" s="8" t="s">
        <v>6631</v>
      </c>
      <c r="B1784" s="1" t="s">
        <v>17</v>
      </c>
      <c r="C1784" s="2">
        <v>43163.452233796299</v>
      </c>
      <c r="D1784" s="28">
        <v>43163</v>
      </c>
      <c r="E1784" s="28"/>
      <c r="F1784" s="5" t="s">
        <v>28</v>
      </c>
      <c r="G1784" s="1" t="s">
        <v>6632</v>
      </c>
      <c r="H1784" s="1" t="s">
        <v>130</v>
      </c>
      <c r="I1784" s="1" t="s">
        <v>6633</v>
      </c>
      <c r="J1784" s="39">
        <v>199.9</v>
      </c>
      <c r="K1784" s="1" t="s">
        <v>41</v>
      </c>
      <c r="L1784" s="1" t="s">
        <v>696</v>
      </c>
      <c r="M1784" s="1" t="s">
        <v>24</v>
      </c>
      <c r="N1784" s="1" t="s">
        <v>132</v>
      </c>
      <c r="O1784" s="1" t="s">
        <v>24</v>
      </c>
      <c r="P1784" s="7">
        <v>3</v>
      </c>
      <c r="Q1784" s="3" t="s">
        <v>200</v>
      </c>
      <c r="R1784" s="10">
        <v>2018</v>
      </c>
      <c r="W1784" t="str">
        <v>1420860371690847f7c995bcc5a44635</v>
      </c>
    </row>
    <row r="1785" spans="1:23" hidden="1" thickBot="1" x14ac:dyDescent="0.4">
      <c r="A1785" s="8" t="s">
        <v>6634</v>
      </c>
      <c r="B1785" s="1" t="s">
        <v>17</v>
      </c>
      <c r="C1785" s="2">
        <v>42870.832453703704</v>
      </c>
      <c r="D1785" s="28">
        <v>42870</v>
      </c>
      <c r="E1785" s="28"/>
      <c r="F1785" s="5" t="s">
        <v>28</v>
      </c>
      <c r="G1785" s="1" t="s">
        <v>6635</v>
      </c>
      <c r="H1785" s="1" t="s">
        <v>1052</v>
      </c>
      <c r="I1785" s="1" t="s">
        <v>6636</v>
      </c>
      <c r="J1785" s="39">
        <v>69.900000000000006</v>
      </c>
      <c r="K1785" s="1" t="s">
        <v>96</v>
      </c>
      <c r="L1785" s="1" t="s">
        <v>143</v>
      </c>
      <c r="M1785" s="1" t="s">
        <v>78</v>
      </c>
      <c r="N1785" s="1" t="s">
        <v>143</v>
      </c>
      <c r="O1785" s="1" t="s">
        <v>78</v>
      </c>
      <c r="P1785" s="7">
        <v>5</v>
      </c>
      <c r="Q1785" s="3" t="s">
        <v>185</v>
      </c>
      <c r="R1785" s="10">
        <v>2017</v>
      </c>
      <c r="W1785" t="str">
        <v>73465e1b285d2f5f6067c118ff99d204</v>
      </c>
    </row>
    <row r="1786" spans="1:23" hidden="1" thickBot="1" x14ac:dyDescent="0.4">
      <c r="A1786" s="8" t="s">
        <v>6637</v>
      </c>
      <c r="B1786" s="1" t="s">
        <v>17</v>
      </c>
      <c r="C1786" s="2">
        <v>43309.79824074074</v>
      </c>
      <c r="D1786" s="28">
        <v>43309</v>
      </c>
      <c r="E1786" s="28"/>
      <c r="F1786" s="5" t="s">
        <v>28</v>
      </c>
      <c r="G1786" s="1" t="s">
        <v>5390</v>
      </c>
      <c r="H1786" s="1" t="s">
        <v>6638</v>
      </c>
      <c r="I1786" s="1" t="s">
        <v>6639</v>
      </c>
      <c r="J1786" s="39">
        <v>139</v>
      </c>
      <c r="K1786" s="1" t="s">
        <v>249</v>
      </c>
      <c r="L1786" s="1" t="s">
        <v>34</v>
      </c>
      <c r="M1786" s="1" t="s">
        <v>35</v>
      </c>
      <c r="N1786" s="1" t="s">
        <v>6640</v>
      </c>
      <c r="O1786" s="1" t="s">
        <v>85</v>
      </c>
      <c r="P1786" s="7">
        <v>7</v>
      </c>
      <c r="Q1786" s="3" t="s">
        <v>133</v>
      </c>
      <c r="R1786" s="10">
        <v>2018</v>
      </c>
      <c r="W1786" t="str">
        <v>c33548afe8a1590b82f9f0c6141ef508</v>
      </c>
    </row>
    <row r="1787" spans="1:23" hidden="1" thickBot="1" x14ac:dyDescent="0.4">
      <c r="A1787" s="8" t="s">
        <v>6641</v>
      </c>
      <c r="B1787" s="1" t="s">
        <v>17</v>
      </c>
      <c r="C1787" s="2">
        <v>43045.583969907406</v>
      </c>
      <c r="D1787" s="28">
        <v>43045</v>
      </c>
      <c r="E1787" s="28"/>
      <c r="F1787" s="5" t="s">
        <v>28</v>
      </c>
      <c r="G1787" s="1" t="s">
        <v>4030</v>
      </c>
      <c r="H1787" s="4" t="s">
        <v>532</v>
      </c>
      <c r="I1787" s="1" t="s">
        <v>6642</v>
      </c>
      <c r="J1787" s="39">
        <v>52</v>
      </c>
      <c r="K1787" s="1" t="s">
        <v>299</v>
      </c>
      <c r="L1787" s="1" t="s">
        <v>4448</v>
      </c>
      <c r="M1787" s="1" t="s">
        <v>540</v>
      </c>
      <c r="N1787" s="1" t="s">
        <v>534</v>
      </c>
      <c r="O1787" s="1" t="s">
        <v>24</v>
      </c>
      <c r="P1787" s="7">
        <v>11</v>
      </c>
      <c r="Q1787" s="3" t="s">
        <v>99</v>
      </c>
      <c r="R1787" s="10">
        <v>2017</v>
      </c>
      <c r="W1787" t="str">
        <v>c879d78c7ee446806b14557fbaff1b16</v>
      </c>
    </row>
    <row r="1788" spans="1:23" hidden="1" thickBot="1" x14ac:dyDescent="0.4">
      <c r="A1788" s="8" t="s">
        <v>6643</v>
      </c>
      <c r="B1788" s="1" t="s">
        <v>17</v>
      </c>
      <c r="C1788" s="2">
        <v>43074.301319444443</v>
      </c>
      <c r="D1788" s="28">
        <v>43074</v>
      </c>
      <c r="E1788" s="28"/>
      <c r="F1788" s="5" t="s">
        <v>28</v>
      </c>
      <c r="G1788" s="1" t="s">
        <v>6571</v>
      </c>
      <c r="H1788" s="1" t="s">
        <v>6572</v>
      </c>
      <c r="I1788" s="1" t="s">
        <v>6644</v>
      </c>
      <c r="J1788" s="39">
        <v>99</v>
      </c>
      <c r="K1788" s="1" t="s">
        <v>222</v>
      </c>
      <c r="L1788" s="1" t="s">
        <v>97</v>
      </c>
      <c r="M1788" s="1" t="s">
        <v>85</v>
      </c>
      <c r="N1788" s="1" t="s">
        <v>143</v>
      </c>
      <c r="O1788" s="1" t="s">
        <v>78</v>
      </c>
      <c r="P1788" s="7">
        <v>12</v>
      </c>
      <c r="Q1788" s="3" t="s">
        <v>138</v>
      </c>
      <c r="R1788" s="10">
        <v>2017</v>
      </c>
      <c r="W1788" t="str">
        <v>a22760d8e93ddd9acb9c47bc99118853</v>
      </c>
    </row>
    <row r="1789" spans="1:23" hidden="1" thickBot="1" x14ac:dyDescent="0.4">
      <c r="A1789" s="8" t="s">
        <v>6645</v>
      </c>
      <c r="B1789" s="1" t="s">
        <v>17</v>
      </c>
      <c r="C1789" s="2">
        <v>43187.340011574073</v>
      </c>
      <c r="D1789" s="28">
        <v>43187</v>
      </c>
      <c r="E1789" s="28"/>
      <c r="F1789" s="5" t="s">
        <v>28</v>
      </c>
      <c r="G1789" s="1" t="s">
        <v>1870</v>
      </c>
      <c r="H1789" s="1" t="s">
        <v>422</v>
      </c>
      <c r="I1789" s="1" t="s">
        <v>6646</v>
      </c>
      <c r="J1789" s="39">
        <v>115</v>
      </c>
      <c r="K1789" s="1" t="s">
        <v>124</v>
      </c>
      <c r="L1789" s="1" t="s">
        <v>1197</v>
      </c>
      <c r="M1789" s="1" t="s">
        <v>24</v>
      </c>
      <c r="N1789" s="1" t="s">
        <v>199</v>
      </c>
      <c r="O1789" s="1" t="s">
        <v>24</v>
      </c>
      <c r="P1789" s="7">
        <v>3</v>
      </c>
      <c r="Q1789" s="3" t="s">
        <v>200</v>
      </c>
      <c r="R1789" s="10">
        <v>2018</v>
      </c>
      <c r="W1789" t="str">
        <v>83f24bbc4f76a2730ba9c9cfa32e6d07</v>
      </c>
    </row>
    <row r="1790" spans="1:23" hidden="1" thickBot="1" x14ac:dyDescent="0.4">
      <c r="A1790" s="8" t="s">
        <v>6647</v>
      </c>
      <c r="B1790" s="1" t="s">
        <v>17</v>
      </c>
      <c r="C1790" s="2">
        <v>42852.38175925926</v>
      </c>
      <c r="D1790" s="28">
        <v>42852</v>
      </c>
      <c r="E1790" s="28"/>
      <c r="F1790" s="5" t="s">
        <v>28</v>
      </c>
      <c r="G1790" s="1" t="s">
        <v>6648</v>
      </c>
      <c r="H1790" s="1" t="s">
        <v>6649</v>
      </c>
      <c r="I1790" s="1" t="s">
        <v>6650</v>
      </c>
      <c r="J1790" s="39">
        <v>209.9</v>
      </c>
      <c r="K1790" s="1" t="s">
        <v>360</v>
      </c>
      <c r="L1790" s="1" t="s">
        <v>34</v>
      </c>
      <c r="M1790" s="1" t="s">
        <v>35</v>
      </c>
      <c r="N1790" s="1" t="s">
        <v>682</v>
      </c>
      <c r="O1790" s="1" t="s">
        <v>24</v>
      </c>
      <c r="P1790" s="7">
        <v>4</v>
      </c>
      <c r="Q1790" s="3" t="s">
        <v>377</v>
      </c>
      <c r="R1790" s="10">
        <v>2017</v>
      </c>
      <c r="W1790" t="str">
        <v>0e5f95185b8be5365f07906c419286a4</v>
      </c>
    </row>
    <row r="1791" spans="1:23" hidden="1" thickBot="1" x14ac:dyDescent="0.4">
      <c r="A1791" s="8" t="s">
        <v>6651</v>
      </c>
      <c r="B1791" s="1" t="s">
        <v>17</v>
      </c>
      <c r="C1791" s="2">
        <v>42934.370243055557</v>
      </c>
      <c r="D1791" s="28">
        <v>42934</v>
      </c>
      <c r="E1791" s="28"/>
      <c r="F1791" s="5" t="s">
        <v>28</v>
      </c>
      <c r="G1791" s="4" t="s">
        <v>6652</v>
      </c>
      <c r="H1791" s="4" t="s">
        <v>60</v>
      </c>
      <c r="I1791" s="1" t="s">
        <v>6653</v>
      </c>
      <c r="J1791" s="39">
        <v>79.900000000000006</v>
      </c>
      <c r="K1791" s="1" t="s">
        <v>249</v>
      </c>
      <c r="L1791" s="1" t="s">
        <v>23</v>
      </c>
      <c r="M1791" s="1" t="s">
        <v>24</v>
      </c>
      <c r="N1791" s="1" t="s">
        <v>63</v>
      </c>
      <c r="O1791" s="1" t="s">
        <v>24</v>
      </c>
      <c r="P1791" s="7">
        <v>7</v>
      </c>
      <c r="Q1791" s="3" t="s">
        <v>64</v>
      </c>
      <c r="R1791" s="10">
        <v>2017</v>
      </c>
      <c r="W1791" t="str">
        <v>edc577111e3237868aec11a4da6611d9</v>
      </c>
    </row>
    <row r="1792" spans="1:23" hidden="1" thickBot="1" x14ac:dyDescent="0.4">
      <c r="A1792" s="8" t="s">
        <v>6654</v>
      </c>
      <c r="B1792" s="1" t="s">
        <v>17</v>
      </c>
      <c r="C1792" s="2">
        <v>43307.788043981483</v>
      </c>
      <c r="D1792" s="28">
        <v>43307</v>
      </c>
      <c r="E1792" s="28"/>
      <c r="F1792" s="5" t="s">
        <v>28</v>
      </c>
      <c r="G1792" s="1" t="s">
        <v>6655</v>
      </c>
      <c r="H1792" s="1" t="s">
        <v>1731</v>
      </c>
      <c r="I1792" s="1" t="s">
        <v>6656</v>
      </c>
      <c r="J1792" s="39">
        <v>42.09</v>
      </c>
      <c r="K1792" s="1" t="s">
        <v>32</v>
      </c>
      <c r="L1792" s="1" t="s">
        <v>97</v>
      </c>
      <c r="M1792" s="1" t="s">
        <v>85</v>
      </c>
      <c r="N1792" s="1" t="s">
        <v>1733</v>
      </c>
      <c r="O1792" s="1" t="s">
        <v>24</v>
      </c>
      <c r="P1792" s="7">
        <v>7</v>
      </c>
      <c r="Q1792" s="3" t="s">
        <v>133</v>
      </c>
      <c r="R1792" s="10">
        <v>2018</v>
      </c>
      <c r="W1792" t="str">
        <v>4da4840a1f38aad712a0857596e24b44</v>
      </c>
    </row>
    <row r="1793" spans="1:23" hidden="1" thickBot="1" x14ac:dyDescent="0.4">
      <c r="A1793" s="8" t="s">
        <v>6657</v>
      </c>
      <c r="B1793" s="1" t="s">
        <v>17</v>
      </c>
      <c r="C1793" s="2">
        <v>43303.851875</v>
      </c>
      <c r="D1793" s="28">
        <v>43303</v>
      </c>
      <c r="E1793" s="28"/>
      <c r="F1793" s="5" t="s">
        <v>71</v>
      </c>
      <c r="G1793" s="1" t="s">
        <v>6658</v>
      </c>
      <c r="H1793" s="1" t="s">
        <v>237</v>
      </c>
      <c r="I1793" s="1" t="s">
        <v>6659</v>
      </c>
      <c r="J1793" s="39">
        <v>79.900000000000006</v>
      </c>
      <c r="K1793" s="1" t="s">
        <v>41</v>
      </c>
      <c r="L1793" s="1" t="s">
        <v>1109</v>
      </c>
      <c r="M1793" s="1" t="s">
        <v>85</v>
      </c>
      <c r="N1793" s="1" t="s">
        <v>91</v>
      </c>
      <c r="O1793" s="1" t="s">
        <v>24</v>
      </c>
      <c r="P1793" s="7">
        <v>7</v>
      </c>
      <c r="Q1793" s="3" t="s">
        <v>133</v>
      </c>
      <c r="R1793" s="10">
        <v>2018</v>
      </c>
      <c r="W1793" t="str">
        <v>83aaaa34d363ae73c8f0a7ca4ea53715</v>
      </c>
    </row>
    <row r="1794" spans="1:23" hidden="1" thickBot="1" x14ac:dyDescent="0.4">
      <c r="A1794" s="8" t="s">
        <v>6660</v>
      </c>
      <c r="B1794" s="1" t="s">
        <v>17</v>
      </c>
      <c r="C1794" s="2">
        <v>43216.497164351851</v>
      </c>
      <c r="D1794" s="28">
        <v>43216</v>
      </c>
      <c r="E1794" s="28"/>
      <c r="F1794" s="5" t="s">
        <v>28</v>
      </c>
      <c r="G1794" s="1" t="s">
        <v>6661</v>
      </c>
      <c r="H1794" s="1" t="s">
        <v>6217</v>
      </c>
      <c r="I1794" s="1" t="s">
        <v>6662</v>
      </c>
      <c r="J1794" s="39">
        <v>550</v>
      </c>
      <c r="K1794" s="1" t="s">
        <v>227</v>
      </c>
      <c r="L1794" s="1" t="s">
        <v>97</v>
      </c>
      <c r="M1794" s="1" t="s">
        <v>85</v>
      </c>
      <c r="N1794" s="1" t="s">
        <v>2133</v>
      </c>
      <c r="O1794" s="1" t="s">
        <v>24</v>
      </c>
      <c r="P1794" s="7">
        <v>4</v>
      </c>
      <c r="Q1794" s="3" t="s">
        <v>36</v>
      </c>
      <c r="R1794" s="10">
        <v>2018</v>
      </c>
      <c r="W1794" t="str">
        <v>cf90c7096aacd6541cfb4b9925a01818</v>
      </c>
    </row>
    <row r="1795" spans="1:23" hidden="1" thickBot="1" x14ac:dyDescent="0.4">
      <c r="A1795" s="8" t="s">
        <v>6663</v>
      </c>
      <c r="B1795" s="1" t="s">
        <v>17</v>
      </c>
      <c r="C1795" s="2">
        <v>43108.631041666667</v>
      </c>
      <c r="D1795" s="28">
        <v>43108</v>
      </c>
      <c r="E1795" s="28"/>
      <c r="F1795" s="5" t="s">
        <v>28</v>
      </c>
      <c r="G1795" s="1" t="s">
        <v>6664</v>
      </c>
      <c r="H1795" s="4" t="s">
        <v>851</v>
      </c>
      <c r="I1795" s="4" t="s">
        <v>6665</v>
      </c>
      <c r="J1795" s="39">
        <v>33.89</v>
      </c>
      <c r="K1795" s="1" t="s">
        <v>75</v>
      </c>
      <c r="L1795" s="1" t="s">
        <v>1141</v>
      </c>
      <c r="M1795" s="1" t="s">
        <v>126</v>
      </c>
      <c r="N1795" s="1" t="s">
        <v>286</v>
      </c>
      <c r="O1795" s="1" t="s">
        <v>287</v>
      </c>
      <c r="P1795" s="7">
        <v>1</v>
      </c>
      <c r="Q1795" s="3" t="s">
        <v>107</v>
      </c>
      <c r="R1795" s="10">
        <v>2018</v>
      </c>
      <c r="W1795" t="str">
        <v>b20dd961dbee68e4ec89fc7d71e111cf</v>
      </c>
    </row>
    <row r="1796" spans="1:23" hidden="1" thickBot="1" x14ac:dyDescent="0.4">
      <c r="A1796" s="8" t="s">
        <v>6666</v>
      </c>
      <c r="B1796" s="1" t="s">
        <v>17</v>
      </c>
      <c r="C1796" s="2">
        <v>42918.422800925924</v>
      </c>
      <c r="D1796" s="28">
        <v>42918</v>
      </c>
      <c r="E1796" s="28"/>
      <c r="F1796" s="5" t="s">
        <v>71</v>
      </c>
      <c r="G1796" s="1" t="s">
        <v>6667</v>
      </c>
      <c r="H1796" s="1" t="s">
        <v>451</v>
      </c>
      <c r="I1796" s="1" t="s">
        <v>6668</v>
      </c>
      <c r="J1796" s="39">
        <v>71</v>
      </c>
      <c r="K1796" s="1" t="s">
        <v>55</v>
      </c>
      <c r="L1796" s="1" t="s">
        <v>132</v>
      </c>
      <c r="M1796" s="1" t="s">
        <v>24</v>
      </c>
      <c r="N1796" s="1" t="s">
        <v>453</v>
      </c>
      <c r="O1796" s="1" t="s">
        <v>24</v>
      </c>
      <c r="P1796" s="7">
        <v>7</v>
      </c>
      <c r="Q1796" s="3" t="s">
        <v>64</v>
      </c>
      <c r="R1796" s="10">
        <v>2017</v>
      </c>
      <c r="W1796" t="str">
        <v>ce32a1ef7b8affd937675b5aa005d877</v>
      </c>
    </row>
    <row r="1797" spans="1:23" hidden="1" thickBot="1" x14ac:dyDescent="0.4">
      <c r="A1797" s="8" t="s">
        <v>6669</v>
      </c>
      <c r="B1797" s="1" t="s">
        <v>17</v>
      </c>
      <c r="C1797" s="2">
        <v>43063.587673611109</v>
      </c>
      <c r="D1797" s="28">
        <v>43063</v>
      </c>
      <c r="E1797" s="28"/>
      <c r="F1797" s="5" t="s">
        <v>28</v>
      </c>
      <c r="G1797" s="1" t="s">
        <v>6670</v>
      </c>
      <c r="H1797" s="1" t="s">
        <v>812</v>
      </c>
      <c r="I1797" s="1" t="s">
        <v>6671</v>
      </c>
      <c r="J1797" s="39">
        <v>105</v>
      </c>
      <c r="K1797" s="1" t="s">
        <v>75</v>
      </c>
      <c r="L1797" s="1" t="s">
        <v>34</v>
      </c>
      <c r="M1797" s="1" t="s">
        <v>35</v>
      </c>
      <c r="N1797" s="1" t="s">
        <v>105</v>
      </c>
      <c r="O1797" s="1" t="s">
        <v>106</v>
      </c>
      <c r="P1797" s="7">
        <v>11</v>
      </c>
      <c r="Q1797" s="3" t="s">
        <v>99</v>
      </c>
      <c r="R1797" s="10">
        <v>2017</v>
      </c>
      <c r="W1797" t="str">
        <v>821ab83aee62992191306118d37fcb3c</v>
      </c>
    </row>
    <row r="1798" spans="1:23" hidden="1" thickBot="1" x14ac:dyDescent="0.4">
      <c r="A1798" s="8" t="s">
        <v>6672</v>
      </c>
      <c r="B1798" s="1" t="s">
        <v>17</v>
      </c>
      <c r="C1798" s="2">
        <v>43339.369375000002</v>
      </c>
      <c r="D1798" s="28">
        <v>43339</v>
      </c>
      <c r="E1798" s="28"/>
      <c r="F1798" s="5" t="s">
        <v>28</v>
      </c>
      <c r="G1798" s="1" t="s">
        <v>6673</v>
      </c>
      <c r="H1798" s="1" t="s">
        <v>3480</v>
      </c>
      <c r="I1798" s="1" t="s">
        <v>6674</v>
      </c>
      <c r="J1798" s="39">
        <v>98.48</v>
      </c>
      <c r="K1798" s="1" t="s">
        <v>96</v>
      </c>
      <c r="L1798" s="1" t="s">
        <v>23</v>
      </c>
      <c r="M1798" s="1" t="s">
        <v>24</v>
      </c>
      <c r="N1798" s="1" t="s">
        <v>270</v>
      </c>
      <c r="O1798" s="1" t="s">
        <v>24</v>
      </c>
      <c r="P1798" s="7">
        <v>8</v>
      </c>
      <c r="Q1798" s="3" t="s">
        <v>234</v>
      </c>
      <c r="R1798" s="10">
        <v>2018</v>
      </c>
      <c r="W1798" t="str">
        <v>21803e14b4e860720b86788c8234ecd0</v>
      </c>
    </row>
    <row r="1799" spans="1:23" hidden="1" thickBot="1" x14ac:dyDescent="0.4">
      <c r="A1799" s="8" t="s">
        <v>6675</v>
      </c>
      <c r="B1799" s="1" t="s">
        <v>17</v>
      </c>
      <c r="C1799" s="2">
        <v>43228.215995370374</v>
      </c>
      <c r="D1799" s="28">
        <v>43228</v>
      </c>
      <c r="E1799" s="28"/>
      <c r="F1799" s="5" t="s">
        <v>28</v>
      </c>
      <c r="G1799" s="1" t="s">
        <v>6676</v>
      </c>
      <c r="H1799" s="1" t="s">
        <v>2872</v>
      </c>
      <c r="I1799" s="1" t="s">
        <v>6677</v>
      </c>
      <c r="J1799" s="39">
        <v>14.9</v>
      </c>
      <c r="K1799" s="1" t="s">
        <v>55</v>
      </c>
      <c r="L1799" s="1" t="s">
        <v>98</v>
      </c>
      <c r="M1799" s="1" t="s">
        <v>24</v>
      </c>
      <c r="N1799" s="1" t="s">
        <v>125</v>
      </c>
      <c r="O1799" s="1" t="s">
        <v>126</v>
      </c>
      <c r="P1799" s="7">
        <v>5</v>
      </c>
      <c r="Q1799" s="3" t="s">
        <v>26</v>
      </c>
      <c r="R1799" s="10">
        <v>2018</v>
      </c>
      <c r="W1799" t="str">
        <v>e21afd8936862499caccb6bc8dc749b7</v>
      </c>
    </row>
    <row r="1800" spans="1:23" hidden="1" thickBot="1" x14ac:dyDescent="0.4">
      <c r="A1800" s="8" t="s">
        <v>6678</v>
      </c>
      <c r="B1800" s="1" t="s">
        <v>17</v>
      </c>
      <c r="C1800" s="2">
        <v>43232.580150462964</v>
      </c>
      <c r="D1800" s="28">
        <v>43232</v>
      </c>
      <c r="E1800" s="28"/>
      <c r="F1800" s="5" t="s">
        <v>28</v>
      </c>
      <c r="G1800" s="1" t="s">
        <v>4160</v>
      </c>
      <c r="H1800" s="1" t="s">
        <v>174</v>
      </c>
      <c r="I1800" s="1" t="s">
        <v>6679</v>
      </c>
      <c r="J1800" s="39">
        <v>35</v>
      </c>
      <c r="K1800" s="1" t="s">
        <v>22</v>
      </c>
      <c r="L1800" s="1" t="s">
        <v>98</v>
      </c>
      <c r="M1800" s="1" t="s">
        <v>24</v>
      </c>
      <c r="N1800" s="1" t="s">
        <v>50</v>
      </c>
      <c r="O1800" s="1" t="s">
        <v>24</v>
      </c>
      <c r="P1800" s="7">
        <v>5</v>
      </c>
      <c r="Q1800" s="3" t="s">
        <v>26</v>
      </c>
      <c r="R1800" s="10">
        <v>2018</v>
      </c>
      <c r="W1800" t="str">
        <v>306e0ad52724751e50e96b6afeed27bb</v>
      </c>
    </row>
    <row r="1801" spans="1:23" hidden="1" thickBot="1" x14ac:dyDescent="0.4">
      <c r="A1801" s="8" t="s">
        <v>6680</v>
      </c>
      <c r="B1801" s="1" t="s">
        <v>17</v>
      </c>
      <c r="C1801" s="2">
        <v>43238.022222222222</v>
      </c>
      <c r="D1801" s="28">
        <v>43238</v>
      </c>
      <c r="E1801" s="28"/>
      <c r="F1801" s="5" t="s">
        <v>28</v>
      </c>
      <c r="G1801" s="4" t="s">
        <v>6681</v>
      </c>
      <c r="H1801" s="1" t="s">
        <v>6682</v>
      </c>
      <c r="I1801" s="1" t="s">
        <v>6683</v>
      </c>
      <c r="J1801" s="39">
        <v>59.9</v>
      </c>
      <c r="K1801" s="1" t="s">
        <v>153</v>
      </c>
      <c r="L1801" s="1" t="s">
        <v>23</v>
      </c>
      <c r="M1801" s="1" t="s">
        <v>24</v>
      </c>
      <c r="N1801" s="1" t="s">
        <v>2530</v>
      </c>
      <c r="O1801" s="1" t="s">
        <v>1146</v>
      </c>
      <c r="P1801" s="7">
        <v>5</v>
      </c>
      <c r="Q1801" s="3" t="s">
        <v>26</v>
      </c>
      <c r="R1801" s="10">
        <v>2018</v>
      </c>
      <c r="W1801" t="str">
        <v>4fc010de2244ff9ee4e5e334699824bf</v>
      </c>
    </row>
    <row r="1802" spans="1:23" hidden="1" thickBot="1" x14ac:dyDescent="0.4">
      <c r="A1802" s="8" t="s">
        <v>6684</v>
      </c>
      <c r="B1802" s="1" t="s">
        <v>17</v>
      </c>
      <c r="C1802" s="2">
        <v>42872.687800925924</v>
      </c>
      <c r="D1802" s="28">
        <v>42872</v>
      </c>
      <c r="E1802" s="28"/>
      <c r="F1802" s="5" t="s">
        <v>28</v>
      </c>
      <c r="G1802" s="1" t="s">
        <v>6685</v>
      </c>
      <c r="H1802" s="1" t="s">
        <v>687</v>
      </c>
      <c r="I1802" s="1" t="s">
        <v>6686</v>
      </c>
      <c r="J1802" s="39">
        <v>179.9</v>
      </c>
      <c r="K1802" s="1" t="s">
        <v>153</v>
      </c>
      <c r="L1802" s="1" t="s">
        <v>6687</v>
      </c>
      <c r="M1802" s="1" t="s">
        <v>540</v>
      </c>
      <c r="N1802" s="1" t="s">
        <v>690</v>
      </c>
      <c r="O1802" s="1" t="s">
        <v>24</v>
      </c>
      <c r="P1802" s="7">
        <v>5</v>
      </c>
      <c r="Q1802" s="3" t="s">
        <v>185</v>
      </c>
      <c r="R1802" s="10">
        <v>2017</v>
      </c>
      <c r="W1802" t="str">
        <v>9231cd28d094660487390045fec25a3b</v>
      </c>
    </row>
    <row r="1803" spans="1:23" hidden="1" thickBot="1" x14ac:dyDescent="0.4">
      <c r="A1803" s="8" t="s">
        <v>6688</v>
      </c>
      <c r="B1803" s="1" t="s">
        <v>241</v>
      </c>
      <c r="C1803" s="2">
        <v>42886.016516203701</v>
      </c>
      <c r="D1803" s="28">
        <v>42886</v>
      </c>
      <c r="E1803" s="28"/>
      <c r="F1803" s="5"/>
      <c r="G1803" s="1"/>
      <c r="H1803" s="1"/>
      <c r="I1803" s="1" t="s">
        <v>6689</v>
      </c>
      <c r="J1803" s="39"/>
      <c r="K1803" s="1"/>
      <c r="L1803" s="1" t="s">
        <v>797</v>
      </c>
      <c r="M1803" s="1" t="s">
        <v>285</v>
      </c>
      <c r="N1803" s="1"/>
      <c r="O1803" s="1"/>
      <c r="P1803" s="7">
        <v>5</v>
      </c>
      <c r="Q1803" s="3" t="s">
        <v>185</v>
      </c>
      <c r="R1803" s="10">
        <v>2017</v>
      </c>
      <c r="W1803" t="str">
        <v>3b7a0831b87f721284d340cd1b55fb91</v>
      </c>
    </row>
    <row r="1804" spans="1:23" hidden="1" thickBot="1" x14ac:dyDescent="0.4">
      <c r="A1804" s="8" t="s">
        <v>6690</v>
      </c>
      <c r="B1804" s="1" t="s">
        <v>17</v>
      </c>
      <c r="C1804" s="2">
        <v>43150.733553240738</v>
      </c>
      <c r="D1804" s="28">
        <v>43150</v>
      </c>
      <c r="E1804" s="28"/>
      <c r="F1804" s="5" t="s">
        <v>28</v>
      </c>
      <c r="G1804" s="1" t="s">
        <v>6691</v>
      </c>
      <c r="H1804" s="1" t="s">
        <v>1769</v>
      </c>
      <c r="I1804" s="1" t="s">
        <v>6692</v>
      </c>
      <c r="J1804" s="39">
        <v>44.9</v>
      </c>
      <c r="K1804" s="1" t="s">
        <v>96</v>
      </c>
      <c r="L1804" s="1" t="s">
        <v>6693</v>
      </c>
      <c r="M1804" s="1" t="s">
        <v>126</v>
      </c>
      <c r="N1804" s="1" t="s">
        <v>143</v>
      </c>
      <c r="O1804" s="1" t="s">
        <v>78</v>
      </c>
      <c r="P1804" s="7">
        <v>2</v>
      </c>
      <c r="Q1804" s="3" t="s">
        <v>69</v>
      </c>
      <c r="R1804" s="10">
        <v>2018</v>
      </c>
      <c r="W1804" t="str">
        <v>90275eeca491639c0cc2d4095a60b2c2</v>
      </c>
    </row>
    <row r="1805" spans="1:23" hidden="1" thickBot="1" x14ac:dyDescent="0.4">
      <c r="A1805" s="8" t="s">
        <v>6694</v>
      </c>
      <c r="B1805" s="1" t="s">
        <v>17</v>
      </c>
      <c r="C1805" s="2">
        <v>43274.451331018521</v>
      </c>
      <c r="D1805" s="28">
        <v>43274</v>
      </c>
      <c r="E1805" s="28"/>
      <c r="F1805" s="5" t="s">
        <v>28</v>
      </c>
      <c r="G1805" s="1" t="s">
        <v>6695</v>
      </c>
      <c r="H1805" s="1" t="s">
        <v>1828</v>
      </c>
      <c r="I1805" s="1" t="s">
        <v>6696</v>
      </c>
      <c r="J1805" s="39">
        <v>28</v>
      </c>
      <c r="K1805" s="1" t="s">
        <v>75</v>
      </c>
      <c r="L1805" s="1" t="s">
        <v>105</v>
      </c>
      <c r="M1805" s="1" t="s">
        <v>106</v>
      </c>
      <c r="N1805" s="1" t="s">
        <v>77</v>
      </c>
      <c r="O1805" s="1" t="s">
        <v>78</v>
      </c>
      <c r="P1805" s="7">
        <v>6</v>
      </c>
      <c r="Q1805" s="3" t="s">
        <v>57</v>
      </c>
      <c r="R1805" s="10">
        <v>2018</v>
      </c>
      <c r="W1805" t="str">
        <v>9725ba7393be89844451138f83d13a11</v>
      </c>
    </row>
    <row r="1806" spans="1:23" hidden="1" thickBot="1" x14ac:dyDescent="0.4">
      <c r="A1806" s="8" t="s">
        <v>6697</v>
      </c>
      <c r="B1806" s="1" t="s">
        <v>17</v>
      </c>
      <c r="C1806" s="2">
        <v>43051.393414351849</v>
      </c>
      <c r="D1806" s="28">
        <v>43051</v>
      </c>
      <c r="E1806" s="28"/>
      <c r="F1806" s="5" t="s">
        <v>28</v>
      </c>
      <c r="G1806" s="1" t="s">
        <v>6698</v>
      </c>
      <c r="H1806" s="1" t="s">
        <v>374</v>
      </c>
      <c r="I1806" s="1" t="s">
        <v>6699</v>
      </c>
      <c r="J1806" s="39">
        <v>51.4</v>
      </c>
      <c r="K1806" s="1" t="s">
        <v>222</v>
      </c>
      <c r="L1806" s="1" t="s">
        <v>137</v>
      </c>
      <c r="M1806" s="1" t="s">
        <v>106</v>
      </c>
      <c r="N1806" s="1" t="s">
        <v>50</v>
      </c>
      <c r="O1806" s="1" t="s">
        <v>24</v>
      </c>
      <c r="P1806" s="7">
        <v>11</v>
      </c>
      <c r="Q1806" s="3" t="s">
        <v>99</v>
      </c>
      <c r="R1806" s="10">
        <v>2017</v>
      </c>
      <c r="W1806" t="str">
        <v>d24e8541128cea179a11a65176e0a96f</v>
      </c>
    </row>
    <row r="1807" spans="1:23" hidden="1" thickBot="1" x14ac:dyDescent="0.4">
      <c r="A1807" s="8" t="s">
        <v>6700</v>
      </c>
      <c r="B1807" s="1" t="s">
        <v>17</v>
      </c>
      <c r="C1807" s="2">
        <v>42898.551516203705</v>
      </c>
      <c r="D1807" s="28">
        <v>42898</v>
      </c>
      <c r="E1807" s="28"/>
      <c r="F1807" s="5" t="s">
        <v>71</v>
      </c>
      <c r="G1807" s="1" t="s">
        <v>6701</v>
      </c>
      <c r="H1807" s="1" t="s">
        <v>4953</v>
      </c>
      <c r="I1807" s="1" t="s">
        <v>6702</v>
      </c>
      <c r="J1807" s="39">
        <v>19.989999999999998</v>
      </c>
      <c r="K1807" s="1" t="s">
        <v>55</v>
      </c>
      <c r="L1807" s="1" t="s">
        <v>939</v>
      </c>
      <c r="M1807" s="1" t="s">
        <v>24</v>
      </c>
      <c r="N1807" s="1" t="s">
        <v>269</v>
      </c>
      <c r="O1807" s="1" t="s">
        <v>24</v>
      </c>
      <c r="P1807" s="7">
        <v>6</v>
      </c>
      <c r="Q1807" s="3" t="s">
        <v>119</v>
      </c>
      <c r="R1807" s="10">
        <v>2017</v>
      </c>
      <c r="W1807" t="str">
        <v>c03e2d7edc52d3ef8683b7f2e34a55cf</v>
      </c>
    </row>
    <row r="1808" spans="1:23" hidden="1" thickBot="1" x14ac:dyDescent="0.4">
      <c r="A1808" s="8" t="s">
        <v>6703</v>
      </c>
      <c r="B1808" s="1" t="s">
        <v>17</v>
      </c>
      <c r="C1808" s="2">
        <v>42797.592187499999</v>
      </c>
      <c r="D1808" s="28">
        <v>42797</v>
      </c>
      <c r="E1808" s="28"/>
      <c r="F1808" s="5" t="s">
        <v>28</v>
      </c>
      <c r="G1808" s="1" t="s">
        <v>6704</v>
      </c>
      <c r="H1808" s="1" t="s">
        <v>6705</v>
      </c>
      <c r="I1808" s="1" t="s">
        <v>6706</v>
      </c>
      <c r="J1808" s="39">
        <v>1450</v>
      </c>
      <c r="K1808" s="1" t="s">
        <v>153</v>
      </c>
      <c r="L1808" s="1" t="s">
        <v>6707</v>
      </c>
      <c r="M1808" s="1" t="s">
        <v>285</v>
      </c>
      <c r="N1808" s="1" t="s">
        <v>6708</v>
      </c>
      <c r="O1808" s="1" t="s">
        <v>78</v>
      </c>
      <c r="P1808" s="7">
        <v>3</v>
      </c>
      <c r="Q1808" s="3" t="s">
        <v>244</v>
      </c>
      <c r="R1808" s="10">
        <v>2017</v>
      </c>
      <c r="W1808" t="str">
        <v>7c37927fa7676a5dc4dafc75d15d6bdc</v>
      </c>
    </row>
    <row r="1809" spans="1:23" hidden="1" thickBot="1" x14ac:dyDescent="0.4">
      <c r="A1809" s="8" t="s">
        <v>6709</v>
      </c>
      <c r="B1809" s="1" t="s">
        <v>17</v>
      </c>
      <c r="C1809" s="2">
        <v>42997.562997685185</v>
      </c>
      <c r="D1809" s="28">
        <v>42997</v>
      </c>
      <c r="E1809" s="28"/>
      <c r="F1809" s="5" t="s">
        <v>28</v>
      </c>
      <c r="G1809" s="1" t="s">
        <v>6710</v>
      </c>
      <c r="H1809" s="1" t="s">
        <v>6711</v>
      </c>
      <c r="I1809" s="1" t="s">
        <v>6712</v>
      </c>
      <c r="J1809" s="39">
        <v>69.900000000000006</v>
      </c>
      <c r="K1809" s="1" t="s">
        <v>22</v>
      </c>
      <c r="L1809" s="1" t="s">
        <v>34</v>
      </c>
      <c r="M1809" s="1" t="s">
        <v>35</v>
      </c>
      <c r="N1809" s="1" t="s">
        <v>6713</v>
      </c>
      <c r="O1809" s="1" t="s">
        <v>126</v>
      </c>
      <c r="P1809" s="7">
        <v>9</v>
      </c>
      <c r="Q1809" s="3" t="s">
        <v>148</v>
      </c>
      <c r="R1809" s="10">
        <v>2017</v>
      </c>
      <c r="W1809" t="str">
        <v>a841f631323b344289173ff816576be6</v>
      </c>
    </row>
    <row r="1810" spans="1:23" hidden="1" thickBot="1" x14ac:dyDescent="0.4">
      <c r="A1810" s="8" t="s">
        <v>6714</v>
      </c>
      <c r="B1810" s="1" t="s">
        <v>17</v>
      </c>
      <c r="C1810" s="2">
        <v>43209.016018518516</v>
      </c>
      <c r="D1810" s="28">
        <v>43209</v>
      </c>
      <c r="E1810" s="28"/>
      <c r="F1810" s="5" t="s">
        <v>28</v>
      </c>
      <c r="G1810" s="1" t="s">
        <v>6715</v>
      </c>
      <c r="H1810" s="1" t="s">
        <v>986</v>
      </c>
      <c r="I1810" s="1" t="s">
        <v>6716</v>
      </c>
      <c r="J1810" s="39">
        <v>56.97</v>
      </c>
      <c r="K1810" s="1" t="s">
        <v>256</v>
      </c>
      <c r="L1810" s="1" t="s">
        <v>1173</v>
      </c>
      <c r="M1810" s="1" t="s">
        <v>24</v>
      </c>
      <c r="N1810" s="1" t="s">
        <v>155</v>
      </c>
      <c r="O1810" s="1" t="s">
        <v>24</v>
      </c>
      <c r="P1810" s="7">
        <v>4</v>
      </c>
      <c r="Q1810" s="3" t="s">
        <v>36</v>
      </c>
      <c r="R1810" s="10">
        <v>2018</v>
      </c>
      <c r="W1810" t="str">
        <v>d14a4f8c84ab5018248d47b2170dfbc8</v>
      </c>
    </row>
    <row r="1811" spans="1:23" hidden="1" thickBot="1" x14ac:dyDescent="0.4">
      <c r="A1811" s="8" t="s">
        <v>6717</v>
      </c>
      <c r="B1811" s="1" t="s">
        <v>17</v>
      </c>
      <c r="C1811" s="2">
        <v>43221.442349537036</v>
      </c>
      <c r="D1811" s="28">
        <v>43221</v>
      </c>
      <c r="E1811" s="28"/>
      <c r="F1811" s="5" t="s">
        <v>28</v>
      </c>
      <c r="G1811" s="1" t="s">
        <v>6718</v>
      </c>
      <c r="H1811" s="1" t="s">
        <v>4309</v>
      </c>
      <c r="I1811" s="1" t="s">
        <v>6719</v>
      </c>
      <c r="J1811" s="39">
        <v>269.89999999999998</v>
      </c>
      <c r="K1811" s="1" t="s">
        <v>96</v>
      </c>
      <c r="L1811" s="1" t="s">
        <v>6720</v>
      </c>
      <c r="M1811" s="1" t="s">
        <v>24</v>
      </c>
      <c r="N1811" s="1" t="s">
        <v>534</v>
      </c>
      <c r="O1811" s="1" t="s">
        <v>24</v>
      </c>
      <c r="P1811" s="7">
        <v>5</v>
      </c>
      <c r="Q1811" s="3" t="s">
        <v>26</v>
      </c>
      <c r="R1811" s="10">
        <v>2018</v>
      </c>
      <c r="W1811" t="str">
        <v>542549172a2d91c8b67d45d819e32955</v>
      </c>
    </row>
    <row r="1812" spans="1:23" hidden="1" thickBot="1" x14ac:dyDescent="0.4">
      <c r="A1812" s="8" t="s">
        <v>6721</v>
      </c>
      <c r="B1812" s="1" t="s">
        <v>17</v>
      </c>
      <c r="C1812" s="2">
        <v>43063.714930555558</v>
      </c>
      <c r="D1812" s="28">
        <v>43063</v>
      </c>
      <c r="E1812" s="28"/>
      <c r="F1812" s="5" t="s">
        <v>28</v>
      </c>
      <c r="G1812" s="1" t="s">
        <v>6722</v>
      </c>
      <c r="H1812" s="1" t="s">
        <v>338</v>
      </c>
      <c r="I1812" s="1" t="s">
        <v>6723</v>
      </c>
      <c r="J1812" s="39">
        <v>29</v>
      </c>
      <c r="K1812" s="1" t="s">
        <v>124</v>
      </c>
      <c r="L1812" s="1" t="s">
        <v>560</v>
      </c>
      <c r="M1812" s="1" t="s">
        <v>24</v>
      </c>
      <c r="N1812" s="1" t="s">
        <v>50</v>
      </c>
      <c r="O1812" s="1" t="s">
        <v>24</v>
      </c>
      <c r="P1812" s="7">
        <v>11</v>
      </c>
      <c r="Q1812" s="3" t="s">
        <v>99</v>
      </c>
      <c r="R1812" s="10">
        <v>2017</v>
      </c>
      <c r="W1812" t="str">
        <v>ff978de32e717acd3b5abe1fb069d2b6</v>
      </c>
    </row>
    <row r="1813" spans="1:23" hidden="1" thickBot="1" x14ac:dyDescent="0.4">
      <c r="A1813" s="8" t="s">
        <v>6724</v>
      </c>
      <c r="B1813" s="1" t="s">
        <v>17</v>
      </c>
      <c r="C1813" s="2">
        <v>43081.410208333335</v>
      </c>
      <c r="D1813" s="28">
        <v>43081</v>
      </c>
      <c r="E1813" s="28"/>
      <c r="F1813" s="5" t="s">
        <v>28</v>
      </c>
      <c r="G1813" s="1" t="s">
        <v>6725</v>
      </c>
      <c r="H1813" s="1" t="s">
        <v>141</v>
      </c>
      <c r="I1813" s="1" t="s">
        <v>6726</v>
      </c>
      <c r="J1813" s="39">
        <v>27.99</v>
      </c>
      <c r="K1813" s="1" t="s">
        <v>75</v>
      </c>
      <c r="L1813" s="1" t="s">
        <v>1205</v>
      </c>
      <c r="M1813" s="1" t="s">
        <v>1206</v>
      </c>
      <c r="N1813" s="1" t="s">
        <v>50</v>
      </c>
      <c r="O1813" s="1" t="s">
        <v>24</v>
      </c>
      <c r="P1813" s="7">
        <v>12</v>
      </c>
      <c r="Q1813" s="3" t="s">
        <v>138</v>
      </c>
      <c r="R1813" s="10">
        <v>2017</v>
      </c>
      <c r="W1813" t="str">
        <v>5d5128a0dbb59102263b66505895c98f</v>
      </c>
    </row>
    <row r="1814" spans="1:23" hidden="1" thickBot="1" x14ac:dyDescent="0.4">
      <c r="A1814" s="8" t="s">
        <v>6727</v>
      </c>
      <c r="B1814" s="1" t="s">
        <v>17</v>
      </c>
      <c r="C1814" s="2">
        <v>42944.664050925923</v>
      </c>
      <c r="D1814" s="28">
        <v>42944</v>
      </c>
      <c r="E1814" s="28"/>
      <c r="F1814" s="5" t="s">
        <v>28</v>
      </c>
      <c r="G1814" s="1" t="s">
        <v>932</v>
      </c>
      <c r="H1814" s="1" t="s">
        <v>503</v>
      </c>
      <c r="I1814" s="1" t="s">
        <v>6728</v>
      </c>
      <c r="J1814" s="39">
        <v>75</v>
      </c>
      <c r="K1814" s="1" t="s">
        <v>22</v>
      </c>
      <c r="L1814" s="1" t="s">
        <v>105</v>
      </c>
      <c r="M1814" s="1" t="s">
        <v>106</v>
      </c>
      <c r="N1814" s="1" t="s">
        <v>50</v>
      </c>
      <c r="O1814" s="1" t="s">
        <v>24</v>
      </c>
      <c r="P1814" s="7">
        <v>7</v>
      </c>
      <c r="Q1814" s="3" t="s">
        <v>64</v>
      </c>
      <c r="R1814" s="10">
        <v>2017</v>
      </c>
      <c r="W1814" t="str">
        <v>093e88889ed876560de2968023715771</v>
      </c>
    </row>
    <row r="1815" spans="1:23" hidden="1" thickBot="1" x14ac:dyDescent="0.4">
      <c r="A1815" s="9" t="s">
        <v>6729</v>
      </c>
      <c r="B1815" s="1" t="s">
        <v>17</v>
      </c>
      <c r="C1815" s="2">
        <v>43194.479490740741</v>
      </c>
      <c r="D1815" s="28">
        <v>43194</v>
      </c>
      <c r="E1815" s="28"/>
      <c r="F1815" s="5" t="s">
        <v>28</v>
      </c>
      <c r="G1815" s="1" t="s">
        <v>6730</v>
      </c>
      <c r="H1815" s="1" t="s">
        <v>6731</v>
      </c>
      <c r="I1815" s="1" t="s">
        <v>6732</v>
      </c>
      <c r="J1815" s="39">
        <v>45</v>
      </c>
      <c r="K1815" s="1" t="s">
        <v>796</v>
      </c>
      <c r="L1815" s="1" t="s">
        <v>1183</v>
      </c>
      <c r="M1815" s="1" t="s">
        <v>35</v>
      </c>
      <c r="N1815" s="1" t="s">
        <v>50</v>
      </c>
      <c r="O1815" s="1" t="s">
        <v>24</v>
      </c>
      <c r="P1815" s="7">
        <v>4</v>
      </c>
      <c r="Q1815" s="3" t="s">
        <v>36</v>
      </c>
      <c r="R1815" s="10">
        <v>2018</v>
      </c>
      <c r="W1815" t="str">
        <v>9dc3aae9b1d669cf1ede0c26d1d08b48</v>
      </c>
    </row>
    <row r="1816" spans="1:23" hidden="1" thickBot="1" x14ac:dyDescent="0.4">
      <c r="A1816" s="8" t="s">
        <v>6733</v>
      </c>
      <c r="B1816" s="1" t="s">
        <v>17</v>
      </c>
      <c r="C1816" s="2">
        <v>43312.439791666664</v>
      </c>
      <c r="D1816" s="28">
        <v>43312</v>
      </c>
      <c r="E1816" s="28"/>
      <c r="F1816" s="5" t="s">
        <v>28</v>
      </c>
      <c r="G1816" s="1" t="s">
        <v>109</v>
      </c>
      <c r="H1816" s="1" t="s">
        <v>110</v>
      </c>
      <c r="I1816" s="1" t="s">
        <v>6734</v>
      </c>
      <c r="J1816" s="39">
        <v>53.2</v>
      </c>
      <c r="K1816" s="1" t="s">
        <v>41</v>
      </c>
      <c r="L1816" s="1" t="s">
        <v>118</v>
      </c>
      <c r="M1816" s="1" t="s">
        <v>24</v>
      </c>
      <c r="N1816" s="1" t="s">
        <v>91</v>
      </c>
      <c r="O1816" s="1" t="s">
        <v>24</v>
      </c>
      <c r="P1816" s="7">
        <v>7</v>
      </c>
      <c r="Q1816" s="3" t="s">
        <v>133</v>
      </c>
      <c r="R1816" s="10">
        <v>2018</v>
      </c>
      <c r="W1816" t="str">
        <v>55b5a2fb966c36bed46f082ad6062914</v>
      </c>
    </row>
    <row r="1817" spans="1:23" hidden="1" thickBot="1" x14ac:dyDescent="0.4">
      <c r="A1817" s="8" t="s">
        <v>6735</v>
      </c>
      <c r="B1817" s="1" t="s">
        <v>17</v>
      </c>
      <c r="C1817" s="2">
        <v>43164.75849537037</v>
      </c>
      <c r="D1817" s="28">
        <v>43164</v>
      </c>
      <c r="E1817" s="28"/>
      <c r="F1817" s="5" t="s">
        <v>28</v>
      </c>
      <c r="G1817" s="1" t="s">
        <v>6736</v>
      </c>
      <c r="H1817" s="1" t="s">
        <v>6737</v>
      </c>
      <c r="I1817" s="1" t="s">
        <v>6738</v>
      </c>
      <c r="J1817" s="39">
        <v>4.99</v>
      </c>
      <c r="K1817" s="1" t="s">
        <v>117</v>
      </c>
      <c r="L1817" s="1" t="s">
        <v>6739</v>
      </c>
      <c r="M1817" s="1" t="s">
        <v>24</v>
      </c>
      <c r="N1817" s="1" t="s">
        <v>199</v>
      </c>
      <c r="O1817" s="1" t="s">
        <v>24</v>
      </c>
      <c r="P1817" s="7">
        <v>3</v>
      </c>
      <c r="Q1817" s="3" t="s">
        <v>200</v>
      </c>
      <c r="R1817" s="10">
        <v>2018</v>
      </c>
      <c r="W1817" t="str">
        <v>1b546846285271f61f42bf2954352172</v>
      </c>
    </row>
    <row r="1818" spans="1:23" hidden="1" thickBot="1" x14ac:dyDescent="0.4">
      <c r="A1818" s="8" t="s">
        <v>6740</v>
      </c>
      <c r="B1818" s="1" t="s">
        <v>17</v>
      </c>
      <c r="C1818" s="2">
        <v>42863.501319444447</v>
      </c>
      <c r="D1818" s="28">
        <v>42863</v>
      </c>
      <c r="E1818" s="28"/>
      <c r="F1818" s="5" t="s">
        <v>28</v>
      </c>
      <c r="G1818" s="1" t="s">
        <v>6741</v>
      </c>
      <c r="H1818" s="1" t="s">
        <v>6742</v>
      </c>
      <c r="I1818" s="1" t="s">
        <v>6743</v>
      </c>
      <c r="J1818" s="39">
        <v>19.87</v>
      </c>
      <c r="K1818" s="1" t="s">
        <v>222</v>
      </c>
      <c r="L1818" s="1" t="s">
        <v>6744</v>
      </c>
      <c r="M1818" s="1" t="s">
        <v>85</v>
      </c>
      <c r="N1818" s="1" t="s">
        <v>1183</v>
      </c>
      <c r="O1818" s="1" t="s">
        <v>35</v>
      </c>
      <c r="P1818" s="7">
        <v>5</v>
      </c>
      <c r="Q1818" s="3" t="s">
        <v>185</v>
      </c>
      <c r="R1818" s="10">
        <v>2017</v>
      </c>
      <c r="W1818" t="str">
        <v>1de5187f980fd88f8bfc01ed31614f84</v>
      </c>
    </row>
    <row r="1819" spans="1:23" hidden="1" thickBot="1" x14ac:dyDescent="0.4">
      <c r="A1819" s="8" t="s">
        <v>6745</v>
      </c>
      <c r="B1819" s="1" t="s">
        <v>17</v>
      </c>
      <c r="C1819" s="2">
        <v>43052.598240740743</v>
      </c>
      <c r="D1819" s="28">
        <v>43052</v>
      </c>
      <c r="E1819" s="28"/>
      <c r="F1819" s="5" t="s">
        <v>28</v>
      </c>
      <c r="G1819" s="1" t="s">
        <v>6746</v>
      </c>
      <c r="H1819" s="1" t="s">
        <v>4482</v>
      </c>
      <c r="I1819" s="1" t="s">
        <v>6747</v>
      </c>
      <c r="J1819" s="39">
        <v>184.99</v>
      </c>
      <c r="K1819" s="1" t="s">
        <v>32</v>
      </c>
      <c r="L1819" s="1" t="s">
        <v>6748</v>
      </c>
      <c r="M1819" s="1" t="s">
        <v>476</v>
      </c>
      <c r="N1819" s="1" t="s">
        <v>50</v>
      </c>
      <c r="O1819" s="1" t="s">
        <v>24</v>
      </c>
      <c r="P1819" s="7">
        <v>11</v>
      </c>
      <c r="Q1819" s="3" t="s">
        <v>99</v>
      </c>
      <c r="R1819" s="10">
        <v>2017</v>
      </c>
      <c r="W1819" t="str">
        <v>6b1fc7db81c9636bc79ef40baf9e8b29</v>
      </c>
    </row>
    <row r="1820" spans="1:23" hidden="1" thickBot="1" x14ac:dyDescent="0.4">
      <c r="A1820" s="8" t="s">
        <v>6749</v>
      </c>
      <c r="B1820" s="1" t="s">
        <v>17</v>
      </c>
      <c r="C1820" s="2">
        <v>43204.770474537036</v>
      </c>
      <c r="D1820" s="28">
        <v>43204</v>
      </c>
      <c r="E1820" s="28"/>
      <c r="F1820" s="5" t="s">
        <v>28</v>
      </c>
      <c r="G1820" s="1" t="s">
        <v>6750</v>
      </c>
      <c r="H1820" s="1" t="s">
        <v>4714</v>
      </c>
      <c r="I1820" s="1" t="s">
        <v>6751</v>
      </c>
      <c r="J1820" s="39">
        <v>440</v>
      </c>
      <c r="K1820" s="1" t="s">
        <v>96</v>
      </c>
      <c r="L1820" s="1" t="s">
        <v>23</v>
      </c>
      <c r="M1820" s="1" t="s">
        <v>24</v>
      </c>
      <c r="N1820" s="1" t="s">
        <v>50</v>
      </c>
      <c r="O1820" s="1" t="s">
        <v>24</v>
      </c>
      <c r="P1820" s="7">
        <v>4</v>
      </c>
      <c r="Q1820" s="3" t="s">
        <v>36</v>
      </c>
      <c r="R1820" s="10">
        <v>2018</v>
      </c>
      <c r="W1820" t="str">
        <v>457acb24534ad6018f8a35441a118afc</v>
      </c>
    </row>
    <row r="1821" spans="1:23" hidden="1" thickBot="1" x14ac:dyDescent="0.4">
      <c r="A1821" s="8" t="s">
        <v>6752</v>
      </c>
      <c r="B1821" s="1" t="s">
        <v>17</v>
      </c>
      <c r="C1821" s="2">
        <v>43258.564340277779</v>
      </c>
      <c r="D1821" s="28">
        <v>43258</v>
      </c>
      <c r="E1821" s="28"/>
      <c r="F1821" s="5" t="s">
        <v>28</v>
      </c>
      <c r="G1821" s="1" t="s">
        <v>6753</v>
      </c>
      <c r="H1821" s="1" t="s">
        <v>307</v>
      </c>
      <c r="I1821" s="1" t="s">
        <v>6754</v>
      </c>
      <c r="J1821" s="39">
        <v>79.900000000000006</v>
      </c>
      <c r="K1821" s="1" t="s">
        <v>41</v>
      </c>
      <c r="L1821" s="1" t="s">
        <v>1183</v>
      </c>
      <c r="M1821" s="1" t="s">
        <v>35</v>
      </c>
      <c r="N1821" s="1" t="s">
        <v>91</v>
      </c>
      <c r="O1821" s="1" t="s">
        <v>24</v>
      </c>
      <c r="P1821" s="7">
        <v>6</v>
      </c>
      <c r="Q1821" s="3" t="s">
        <v>57</v>
      </c>
      <c r="R1821" s="10">
        <v>2018</v>
      </c>
      <c r="W1821" t="str">
        <v>da32fa81177a5a6ac35177b05714742d</v>
      </c>
    </row>
    <row r="1822" spans="1:23" hidden="1" thickBot="1" x14ac:dyDescent="0.4">
      <c r="A1822" s="8" t="s">
        <v>6755</v>
      </c>
      <c r="B1822" s="1" t="s">
        <v>17</v>
      </c>
      <c r="C1822" s="2">
        <v>42898.908715277779</v>
      </c>
      <c r="D1822" s="28">
        <v>42898</v>
      </c>
      <c r="E1822" s="28"/>
      <c r="F1822" s="5" t="s">
        <v>28</v>
      </c>
      <c r="G1822" s="1" t="s">
        <v>6756</v>
      </c>
      <c r="H1822" s="1" t="s">
        <v>6757</v>
      </c>
      <c r="I1822" s="1" t="s">
        <v>6758</v>
      </c>
      <c r="J1822" s="39">
        <v>29.9</v>
      </c>
      <c r="K1822" s="1" t="s">
        <v>104</v>
      </c>
      <c r="L1822" s="1" t="s">
        <v>6759</v>
      </c>
      <c r="M1822" s="1" t="s">
        <v>85</v>
      </c>
      <c r="N1822" s="1" t="s">
        <v>4101</v>
      </c>
      <c r="O1822" s="1" t="s">
        <v>78</v>
      </c>
      <c r="P1822" s="7">
        <v>6</v>
      </c>
      <c r="Q1822" s="3" t="s">
        <v>119</v>
      </c>
      <c r="R1822" s="10">
        <v>2017</v>
      </c>
      <c r="W1822" t="str">
        <v>6ecf7023e8dd4ec8b08746c35b9fcb60</v>
      </c>
    </row>
    <row r="1823" spans="1:23" hidden="1" thickBot="1" x14ac:dyDescent="0.4">
      <c r="A1823" s="8" t="s">
        <v>6760</v>
      </c>
      <c r="B1823" s="1" t="s">
        <v>17</v>
      </c>
      <c r="C1823" s="2">
        <v>43063.599166666667</v>
      </c>
      <c r="D1823" s="28">
        <v>43063</v>
      </c>
      <c r="E1823" s="28"/>
      <c r="F1823" s="5" t="s">
        <v>28</v>
      </c>
      <c r="G1823" s="1" t="s">
        <v>6761</v>
      </c>
      <c r="H1823" s="1" t="s">
        <v>6762</v>
      </c>
      <c r="I1823" s="4" t="s">
        <v>6763</v>
      </c>
      <c r="J1823" s="39">
        <v>39.9</v>
      </c>
      <c r="K1823" s="1" t="s">
        <v>22</v>
      </c>
      <c r="L1823" s="1" t="s">
        <v>42</v>
      </c>
      <c r="M1823" s="1" t="s">
        <v>24</v>
      </c>
      <c r="N1823" s="1" t="s">
        <v>860</v>
      </c>
      <c r="O1823" s="1" t="s">
        <v>85</v>
      </c>
      <c r="P1823" s="7">
        <v>11</v>
      </c>
      <c r="Q1823" s="3" t="s">
        <v>99</v>
      </c>
      <c r="R1823" s="10">
        <v>2017</v>
      </c>
      <c r="W1823" t="str">
        <v>61224c4690fa8613b56e0469cea9415c</v>
      </c>
    </row>
    <row r="1824" spans="1:23" hidden="1" thickBot="1" x14ac:dyDescent="0.4">
      <c r="A1824" s="8" t="s">
        <v>6764</v>
      </c>
      <c r="B1824" s="1" t="s">
        <v>17</v>
      </c>
      <c r="C1824" s="2">
        <v>42990.762395833335</v>
      </c>
      <c r="D1824" s="28">
        <v>42990</v>
      </c>
      <c r="E1824" s="28"/>
      <c r="F1824" s="5" t="s">
        <v>71</v>
      </c>
      <c r="G1824" s="1" t="s">
        <v>6765</v>
      </c>
      <c r="H1824" s="1" t="s">
        <v>3870</v>
      </c>
      <c r="I1824" s="1" t="s">
        <v>6766</v>
      </c>
      <c r="J1824" s="39">
        <v>59.9</v>
      </c>
      <c r="K1824" s="1" t="s">
        <v>83</v>
      </c>
      <c r="L1824" s="1" t="s">
        <v>2415</v>
      </c>
      <c r="M1824" s="1" t="s">
        <v>2416</v>
      </c>
      <c r="N1824" s="1" t="s">
        <v>50</v>
      </c>
      <c r="O1824" s="1" t="s">
        <v>24</v>
      </c>
      <c r="P1824" s="7">
        <v>9</v>
      </c>
      <c r="Q1824" s="3" t="s">
        <v>148</v>
      </c>
      <c r="R1824" s="10">
        <v>2017</v>
      </c>
      <c r="W1824" t="str">
        <v>ccdac87dc9e04a0d438e99ba5f207c3b</v>
      </c>
    </row>
    <row r="1825" spans="1:23" hidden="1" thickBot="1" x14ac:dyDescent="0.4">
      <c r="A1825" s="8" t="s">
        <v>6767</v>
      </c>
      <c r="B1825" s="1" t="s">
        <v>17</v>
      </c>
      <c r="C1825" s="2">
        <v>42892.400173611109</v>
      </c>
      <c r="D1825" s="28">
        <v>42892</v>
      </c>
      <c r="E1825" s="28"/>
      <c r="F1825" s="5" t="s">
        <v>28</v>
      </c>
      <c r="G1825" s="1" t="s">
        <v>6768</v>
      </c>
      <c r="H1825" s="4" t="s">
        <v>2799</v>
      </c>
      <c r="I1825" s="1" t="s">
        <v>6769</v>
      </c>
      <c r="J1825" s="39">
        <v>67.900000000000006</v>
      </c>
      <c r="K1825" s="1" t="s">
        <v>153</v>
      </c>
      <c r="L1825" s="1" t="s">
        <v>118</v>
      </c>
      <c r="M1825" s="1" t="s">
        <v>24</v>
      </c>
      <c r="N1825" s="1" t="s">
        <v>2802</v>
      </c>
      <c r="O1825" s="1" t="s">
        <v>78</v>
      </c>
      <c r="P1825" s="7">
        <v>6</v>
      </c>
      <c r="Q1825" s="3" t="s">
        <v>119</v>
      </c>
      <c r="R1825" s="10">
        <v>2017</v>
      </c>
      <c r="W1825" t="str">
        <v>3b401cba521461d124e0487ea53bb009</v>
      </c>
    </row>
    <row r="1826" spans="1:23" hidden="1" thickBot="1" x14ac:dyDescent="0.4">
      <c r="A1826" s="8" t="s">
        <v>6770</v>
      </c>
      <c r="B1826" s="1" t="s">
        <v>17</v>
      </c>
      <c r="C1826" s="2">
        <v>43316.807858796295</v>
      </c>
      <c r="D1826" s="28">
        <v>43316</v>
      </c>
      <c r="E1826" s="28"/>
      <c r="F1826" s="5" t="s">
        <v>28</v>
      </c>
      <c r="G1826" s="1" t="s">
        <v>2612</v>
      </c>
      <c r="H1826" s="1" t="s">
        <v>4007</v>
      </c>
      <c r="I1826" s="1" t="s">
        <v>6771</v>
      </c>
      <c r="J1826" s="39">
        <v>119.5</v>
      </c>
      <c r="K1826" s="1" t="s">
        <v>75</v>
      </c>
      <c r="L1826" s="1" t="s">
        <v>97</v>
      </c>
      <c r="M1826" s="1" t="s">
        <v>85</v>
      </c>
      <c r="N1826" s="1" t="s">
        <v>77</v>
      </c>
      <c r="O1826" s="1" t="s">
        <v>78</v>
      </c>
      <c r="P1826" s="7">
        <v>8</v>
      </c>
      <c r="Q1826" s="3" t="s">
        <v>234</v>
      </c>
      <c r="R1826" s="10">
        <v>2018</v>
      </c>
      <c r="W1826" t="str">
        <v>20406ee2d530e69d8cbbb87409cc609f</v>
      </c>
    </row>
    <row r="1827" spans="1:23" hidden="1" thickBot="1" x14ac:dyDescent="0.4">
      <c r="A1827" s="8" t="s">
        <v>6772</v>
      </c>
      <c r="B1827" s="1" t="s">
        <v>17</v>
      </c>
      <c r="C1827" s="2">
        <v>43250.474409722221</v>
      </c>
      <c r="D1827" s="28">
        <v>43250</v>
      </c>
      <c r="E1827" s="28"/>
      <c r="F1827" s="5" t="s">
        <v>28</v>
      </c>
      <c r="G1827" s="1" t="s">
        <v>3986</v>
      </c>
      <c r="H1827" s="1" t="s">
        <v>3987</v>
      </c>
      <c r="I1827" s="1" t="s">
        <v>6773</v>
      </c>
      <c r="J1827" s="39">
        <v>55</v>
      </c>
      <c r="K1827" s="1" t="s">
        <v>41</v>
      </c>
      <c r="L1827" s="1" t="s">
        <v>6208</v>
      </c>
      <c r="M1827" s="1" t="s">
        <v>85</v>
      </c>
      <c r="N1827" s="1" t="s">
        <v>91</v>
      </c>
      <c r="O1827" s="1" t="s">
        <v>24</v>
      </c>
      <c r="P1827" s="7">
        <v>5</v>
      </c>
      <c r="Q1827" s="3" t="s">
        <v>26</v>
      </c>
      <c r="R1827" s="10">
        <v>2018</v>
      </c>
      <c r="W1827" t="str">
        <v>048fec87f5858e3a91ce55d3a944b457</v>
      </c>
    </row>
    <row r="1828" spans="1:23" hidden="1" thickBot="1" x14ac:dyDescent="0.4">
      <c r="A1828" s="8" t="s">
        <v>6774</v>
      </c>
      <c r="B1828" s="1" t="s">
        <v>17</v>
      </c>
      <c r="C1828" s="2">
        <v>43235.957430555558</v>
      </c>
      <c r="D1828" s="28">
        <v>43235</v>
      </c>
      <c r="E1828" s="28"/>
      <c r="F1828" s="5" t="s">
        <v>18</v>
      </c>
      <c r="G1828" s="1" t="s">
        <v>6775</v>
      </c>
      <c r="H1828" s="1" t="s">
        <v>6776</v>
      </c>
      <c r="I1828" s="1" t="s">
        <v>6777</v>
      </c>
      <c r="J1828" s="39">
        <v>161.41999999999999</v>
      </c>
      <c r="K1828" s="1" t="s">
        <v>55</v>
      </c>
      <c r="L1828" s="1" t="s">
        <v>125</v>
      </c>
      <c r="M1828" s="1" t="s">
        <v>126</v>
      </c>
      <c r="N1828" s="1" t="s">
        <v>939</v>
      </c>
      <c r="O1828" s="1" t="s">
        <v>24</v>
      </c>
      <c r="P1828" s="7">
        <v>5</v>
      </c>
      <c r="Q1828" s="3" t="s">
        <v>26</v>
      </c>
      <c r="R1828" s="10">
        <v>2018</v>
      </c>
      <c r="W1828" t="str">
        <v>0dd9f7281057d5bc3e2c64016de476d6</v>
      </c>
    </row>
    <row r="1829" spans="1:23" hidden="1" thickBot="1" x14ac:dyDescent="0.4">
      <c r="A1829" s="8" t="s">
        <v>6778</v>
      </c>
      <c r="B1829" s="1" t="s">
        <v>17</v>
      </c>
      <c r="C1829" s="2">
        <v>43197.427442129629</v>
      </c>
      <c r="D1829" s="28">
        <v>43197</v>
      </c>
      <c r="E1829" s="28"/>
      <c r="F1829" s="5" t="s">
        <v>28</v>
      </c>
      <c r="G1829" s="1" t="s">
        <v>6779</v>
      </c>
      <c r="H1829" s="1" t="s">
        <v>225</v>
      </c>
      <c r="I1829" s="1" t="s">
        <v>6780</v>
      </c>
      <c r="J1829" s="39">
        <v>188</v>
      </c>
      <c r="K1829" s="1" t="s">
        <v>429</v>
      </c>
      <c r="L1829" s="1" t="s">
        <v>6781</v>
      </c>
      <c r="M1829" s="1" t="s">
        <v>476</v>
      </c>
      <c r="N1829" s="1" t="s">
        <v>50</v>
      </c>
      <c r="O1829" s="1" t="s">
        <v>24</v>
      </c>
      <c r="P1829" s="7">
        <v>4</v>
      </c>
      <c r="Q1829" s="3" t="s">
        <v>36</v>
      </c>
      <c r="R1829" s="10">
        <v>2018</v>
      </c>
      <c r="W1829" t="str">
        <v>da286fe249fa752e4b234df260764f06</v>
      </c>
    </row>
    <row r="1830" spans="1:23" hidden="1" thickBot="1" x14ac:dyDescent="0.4">
      <c r="A1830" s="8" t="s">
        <v>6782</v>
      </c>
      <c r="B1830" s="1" t="s">
        <v>17</v>
      </c>
      <c r="C1830" s="2">
        <v>43100.077650462961</v>
      </c>
      <c r="D1830" s="28">
        <v>43100</v>
      </c>
      <c r="E1830" s="28"/>
      <c r="F1830" s="5" t="s">
        <v>28</v>
      </c>
      <c r="G1830" s="1" t="s">
        <v>6783</v>
      </c>
      <c r="H1830" s="1" t="s">
        <v>1300</v>
      </c>
      <c r="I1830" s="1" t="s">
        <v>6784</v>
      </c>
      <c r="J1830" s="39">
        <v>29.99</v>
      </c>
      <c r="K1830" s="1" t="s">
        <v>429</v>
      </c>
      <c r="L1830" s="1" t="s">
        <v>97</v>
      </c>
      <c r="M1830" s="1" t="s">
        <v>85</v>
      </c>
      <c r="N1830" s="1" t="s">
        <v>50</v>
      </c>
      <c r="O1830" s="1" t="s">
        <v>24</v>
      </c>
      <c r="P1830" s="7">
        <v>12</v>
      </c>
      <c r="Q1830" s="3" t="s">
        <v>138</v>
      </c>
      <c r="R1830" s="10">
        <v>2017</v>
      </c>
      <c r="W1830" t="str">
        <v>c7cd3c19aef809218b54579be10b4209</v>
      </c>
    </row>
    <row r="1831" spans="1:23" hidden="1" thickBot="1" x14ac:dyDescent="0.4">
      <c r="A1831" s="8" t="s">
        <v>6785</v>
      </c>
      <c r="B1831" s="1" t="s">
        <v>17</v>
      </c>
      <c r="C1831" s="2">
        <v>42924.801921296297</v>
      </c>
      <c r="D1831" s="28">
        <v>42924</v>
      </c>
      <c r="E1831" s="28"/>
      <c r="F1831" s="5" t="s">
        <v>28</v>
      </c>
      <c r="G1831" s="1" t="s">
        <v>6786</v>
      </c>
      <c r="H1831" s="1" t="s">
        <v>6787</v>
      </c>
      <c r="I1831" s="1" t="s">
        <v>6788</v>
      </c>
      <c r="J1831" s="39">
        <v>278</v>
      </c>
      <c r="K1831" s="1" t="s">
        <v>124</v>
      </c>
      <c r="L1831" s="1" t="s">
        <v>6789</v>
      </c>
      <c r="M1831" s="1" t="s">
        <v>2416</v>
      </c>
      <c r="N1831" s="1" t="s">
        <v>6790</v>
      </c>
      <c r="O1831" s="1" t="s">
        <v>78</v>
      </c>
      <c r="P1831" s="7">
        <v>7</v>
      </c>
      <c r="Q1831" s="3" t="s">
        <v>64</v>
      </c>
      <c r="R1831" s="10">
        <v>2017</v>
      </c>
      <c r="W1831" t="str">
        <v>af6cf105471a4c8fc88ae0af594fde44</v>
      </c>
    </row>
    <row r="1832" spans="1:23" hidden="1" thickBot="1" x14ac:dyDescent="0.4">
      <c r="A1832" s="8" t="s">
        <v>6791</v>
      </c>
      <c r="B1832" s="1" t="s">
        <v>17</v>
      </c>
      <c r="C1832" s="2">
        <v>42916.617523148147</v>
      </c>
      <c r="D1832" s="28">
        <v>42916</v>
      </c>
      <c r="E1832" s="28"/>
      <c r="F1832" s="5" t="s">
        <v>28</v>
      </c>
      <c r="G1832" s="1" t="s">
        <v>6792</v>
      </c>
      <c r="H1832" s="1" t="s">
        <v>1052</v>
      </c>
      <c r="I1832" s="1" t="s">
        <v>6793</v>
      </c>
      <c r="J1832" s="39">
        <v>76.900000000000006</v>
      </c>
      <c r="K1832" s="1" t="s">
        <v>96</v>
      </c>
      <c r="L1832" s="1" t="s">
        <v>733</v>
      </c>
      <c r="M1832" s="1" t="s">
        <v>24</v>
      </c>
      <c r="N1832" s="1" t="s">
        <v>143</v>
      </c>
      <c r="O1832" s="1" t="s">
        <v>78</v>
      </c>
      <c r="P1832" s="7">
        <v>6</v>
      </c>
      <c r="Q1832" s="3" t="s">
        <v>119</v>
      </c>
      <c r="R1832" s="10">
        <v>2017</v>
      </c>
      <c r="W1832" t="str">
        <v>48ae7c42ef48317f964c51175915407e</v>
      </c>
    </row>
    <row r="1833" spans="1:23" hidden="1" thickBot="1" x14ac:dyDescent="0.4">
      <c r="A1833" s="8" t="s">
        <v>6794</v>
      </c>
      <c r="B1833" s="1" t="s">
        <v>17</v>
      </c>
      <c r="C1833" s="2">
        <v>43241.472430555557</v>
      </c>
      <c r="D1833" s="28">
        <v>43241</v>
      </c>
      <c r="E1833" s="28"/>
      <c r="F1833" s="5" t="s">
        <v>28</v>
      </c>
      <c r="G1833" s="1" t="s">
        <v>6795</v>
      </c>
      <c r="H1833" s="1" t="s">
        <v>661</v>
      </c>
      <c r="I1833" s="1" t="s">
        <v>6796</v>
      </c>
      <c r="J1833" s="39">
        <v>18.899999999999999</v>
      </c>
      <c r="K1833" s="1" t="s">
        <v>104</v>
      </c>
      <c r="L1833" s="1" t="s">
        <v>3681</v>
      </c>
      <c r="M1833" s="1" t="s">
        <v>24</v>
      </c>
      <c r="N1833" s="1" t="s">
        <v>77</v>
      </c>
      <c r="O1833" s="1" t="s">
        <v>78</v>
      </c>
      <c r="P1833" s="7">
        <v>5</v>
      </c>
      <c r="Q1833" s="3" t="s">
        <v>26</v>
      </c>
      <c r="R1833" s="10">
        <v>2018</v>
      </c>
      <c r="W1833" t="str">
        <v>5dccad03ac8016afdcdb7cc0227ec9d7</v>
      </c>
    </row>
    <row r="1834" spans="1:23" thickBot="1" x14ac:dyDescent="0.4">
      <c r="A1834" s="8" t="s">
        <v>6797</v>
      </c>
      <c r="B1834" s="1" t="s">
        <v>17</v>
      </c>
      <c r="C1834" s="2">
        <v>42760.632106481484</v>
      </c>
      <c r="D1834" s="28">
        <v>42760</v>
      </c>
      <c r="E1834" s="28"/>
      <c r="F1834" s="5" t="s">
        <v>28</v>
      </c>
      <c r="G1834" s="1" t="s">
        <v>6798</v>
      </c>
      <c r="H1834" s="1" t="s">
        <v>3449</v>
      </c>
      <c r="I1834" s="1" t="s">
        <v>6799</v>
      </c>
      <c r="J1834" s="39">
        <v>66.900000000000006</v>
      </c>
      <c r="K1834" s="1" t="s">
        <v>22</v>
      </c>
      <c r="L1834" s="1" t="s">
        <v>143</v>
      </c>
      <c r="M1834" s="1" t="s">
        <v>78</v>
      </c>
      <c r="N1834" s="1" t="s">
        <v>98</v>
      </c>
      <c r="O1834" s="1" t="s">
        <v>24</v>
      </c>
      <c r="P1834" s="7">
        <v>1</v>
      </c>
      <c r="Q1834" s="3" t="s">
        <v>717</v>
      </c>
      <c r="R1834" s="10">
        <v>2017</v>
      </c>
      <c r="W1834" t="str">
        <v>5c471caa875ddfd18797d03a71bb3bd1</v>
      </c>
    </row>
    <row r="1835" spans="1:23" hidden="1" thickBot="1" x14ac:dyDescent="0.4">
      <c r="A1835" s="8" t="s">
        <v>6800</v>
      </c>
      <c r="B1835" s="1" t="s">
        <v>17</v>
      </c>
      <c r="C1835" s="2">
        <v>43082.469513888886</v>
      </c>
      <c r="D1835" s="28">
        <v>43082</v>
      </c>
      <c r="E1835" s="28"/>
      <c r="F1835" s="5" t="s">
        <v>28</v>
      </c>
      <c r="G1835" s="1" t="s">
        <v>6801</v>
      </c>
      <c r="H1835" s="1" t="s">
        <v>6802</v>
      </c>
      <c r="I1835" s="1" t="s">
        <v>6803</v>
      </c>
      <c r="J1835" s="39">
        <v>150</v>
      </c>
      <c r="K1835" s="1" t="s">
        <v>32</v>
      </c>
      <c r="L1835" s="1" t="s">
        <v>23</v>
      </c>
      <c r="M1835" s="1" t="s">
        <v>24</v>
      </c>
      <c r="N1835" s="1" t="s">
        <v>176</v>
      </c>
      <c r="O1835" s="1" t="s">
        <v>24</v>
      </c>
      <c r="P1835" s="7">
        <v>12</v>
      </c>
      <c r="Q1835" s="3" t="s">
        <v>138</v>
      </c>
      <c r="R1835" s="10">
        <v>2017</v>
      </c>
      <c r="W1835" t="str">
        <v>3384b2cb08c73583bc2aaa2aa30fa754</v>
      </c>
    </row>
    <row r="1836" spans="1:23" hidden="1" thickBot="1" x14ac:dyDescent="0.4">
      <c r="A1836" s="8" t="s">
        <v>6804</v>
      </c>
      <c r="B1836" s="1" t="s">
        <v>17</v>
      </c>
      <c r="C1836" s="2">
        <v>43331.570671296293</v>
      </c>
      <c r="D1836" s="28">
        <v>43331</v>
      </c>
      <c r="E1836" s="28"/>
      <c r="F1836" s="5" t="s">
        <v>28</v>
      </c>
      <c r="G1836" s="1" t="s">
        <v>6805</v>
      </c>
      <c r="H1836" s="1" t="s">
        <v>141</v>
      </c>
      <c r="I1836" s="1" t="s">
        <v>6806</v>
      </c>
      <c r="J1836" s="39">
        <v>59.99</v>
      </c>
      <c r="K1836" s="1" t="s">
        <v>75</v>
      </c>
      <c r="L1836" s="1" t="s">
        <v>98</v>
      </c>
      <c r="M1836" s="1" t="s">
        <v>24</v>
      </c>
      <c r="N1836" s="1" t="s">
        <v>50</v>
      </c>
      <c r="O1836" s="1" t="s">
        <v>24</v>
      </c>
      <c r="P1836" s="7">
        <v>8</v>
      </c>
      <c r="Q1836" s="3" t="s">
        <v>234</v>
      </c>
      <c r="R1836" s="10">
        <v>2018</v>
      </c>
      <c r="W1836" t="str">
        <v>8e2fa0b77725b0b8d060123e347344fd</v>
      </c>
    </row>
    <row r="1837" spans="1:23" hidden="1" thickBot="1" x14ac:dyDescent="0.4">
      <c r="A1837" s="8" t="s">
        <v>6807</v>
      </c>
      <c r="B1837" s="1" t="s">
        <v>17</v>
      </c>
      <c r="C1837" s="2">
        <v>42986.390555555554</v>
      </c>
      <c r="D1837" s="28">
        <v>42986</v>
      </c>
      <c r="E1837" s="28"/>
      <c r="F1837" s="5" t="s">
        <v>28</v>
      </c>
      <c r="G1837" s="1" t="s">
        <v>6808</v>
      </c>
      <c r="H1837" s="1" t="s">
        <v>996</v>
      </c>
      <c r="I1837" s="4" t="s">
        <v>6809</v>
      </c>
      <c r="J1837" s="39">
        <v>59.9</v>
      </c>
      <c r="K1837" s="1" t="s">
        <v>83</v>
      </c>
      <c r="L1837" s="1" t="s">
        <v>1743</v>
      </c>
      <c r="M1837" s="1" t="s">
        <v>24</v>
      </c>
      <c r="N1837" s="1" t="s">
        <v>334</v>
      </c>
      <c r="O1837" s="1" t="s">
        <v>85</v>
      </c>
      <c r="P1837" s="7">
        <v>9</v>
      </c>
      <c r="Q1837" s="3" t="s">
        <v>148</v>
      </c>
      <c r="R1837" s="10">
        <v>2017</v>
      </c>
      <c r="W1837" t="str">
        <v>79af690e1f308a4aa1052a6fc4fbc908</v>
      </c>
    </row>
    <row r="1838" spans="1:23" hidden="1" thickBot="1" x14ac:dyDescent="0.4">
      <c r="A1838" s="8" t="s">
        <v>6810</v>
      </c>
      <c r="B1838" s="1" t="s">
        <v>17</v>
      </c>
      <c r="C1838" s="2">
        <v>43265.754421296297</v>
      </c>
      <c r="D1838" s="28">
        <v>43265</v>
      </c>
      <c r="E1838" s="28"/>
      <c r="F1838" s="5" t="s">
        <v>28</v>
      </c>
      <c r="G1838" s="1" t="s">
        <v>6811</v>
      </c>
      <c r="H1838" s="1" t="s">
        <v>670</v>
      </c>
      <c r="I1838" s="1" t="s">
        <v>6812</v>
      </c>
      <c r="J1838" s="39">
        <v>48.9</v>
      </c>
      <c r="K1838" s="1" t="s">
        <v>75</v>
      </c>
      <c r="L1838" s="1" t="s">
        <v>182</v>
      </c>
      <c r="M1838" s="1" t="s">
        <v>183</v>
      </c>
      <c r="N1838" s="1" t="s">
        <v>97</v>
      </c>
      <c r="O1838" s="1" t="s">
        <v>85</v>
      </c>
      <c r="P1838" s="7">
        <v>6</v>
      </c>
      <c r="Q1838" s="3" t="s">
        <v>57</v>
      </c>
      <c r="R1838" s="10">
        <v>2018</v>
      </c>
      <c r="W1838" t="str">
        <v>e832fe7f7808b5f981ee02746681d40e</v>
      </c>
    </row>
    <row r="1839" spans="1:23" hidden="1" thickBot="1" x14ac:dyDescent="0.4">
      <c r="A1839" s="8" t="s">
        <v>6813</v>
      </c>
      <c r="B1839" s="1" t="s">
        <v>17</v>
      </c>
      <c r="C1839" s="2">
        <v>43154.015462962961</v>
      </c>
      <c r="D1839" s="28">
        <v>43154</v>
      </c>
      <c r="E1839" s="28"/>
      <c r="F1839" s="5" t="s">
        <v>28</v>
      </c>
      <c r="G1839" s="1" t="s">
        <v>6670</v>
      </c>
      <c r="H1839" s="1" t="s">
        <v>812</v>
      </c>
      <c r="I1839" s="1" t="s">
        <v>6814</v>
      </c>
      <c r="J1839" s="39">
        <v>105</v>
      </c>
      <c r="K1839" s="1" t="s">
        <v>75</v>
      </c>
      <c r="L1839" s="1" t="s">
        <v>105</v>
      </c>
      <c r="M1839" s="1" t="s">
        <v>106</v>
      </c>
      <c r="N1839" s="1" t="s">
        <v>105</v>
      </c>
      <c r="O1839" s="1" t="s">
        <v>106</v>
      </c>
      <c r="P1839" s="7">
        <v>2</v>
      </c>
      <c r="Q1839" s="3" t="s">
        <v>69</v>
      </c>
      <c r="R1839" s="10">
        <v>2018</v>
      </c>
      <c r="W1839" t="str">
        <v>40674b7f0ee237bb07702a45f2bd7d9b</v>
      </c>
    </row>
    <row r="1840" spans="1:23" hidden="1" thickBot="1" x14ac:dyDescent="0.4">
      <c r="A1840" s="8" t="s">
        <v>6815</v>
      </c>
      <c r="B1840" s="1" t="s">
        <v>17</v>
      </c>
      <c r="C1840" s="2">
        <v>43272.407442129632</v>
      </c>
      <c r="D1840" s="28">
        <v>43272</v>
      </c>
      <c r="E1840" s="28"/>
      <c r="F1840" s="5" t="s">
        <v>28</v>
      </c>
      <c r="G1840" s="1" t="s">
        <v>6816</v>
      </c>
      <c r="H1840" s="1" t="s">
        <v>3484</v>
      </c>
      <c r="I1840" s="1" t="s">
        <v>6817</v>
      </c>
      <c r="J1840" s="39">
        <v>129</v>
      </c>
      <c r="K1840" s="1" t="s">
        <v>41</v>
      </c>
      <c r="L1840" s="1" t="s">
        <v>6818</v>
      </c>
      <c r="M1840" s="1" t="s">
        <v>106</v>
      </c>
      <c r="N1840" s="1" t="s">
        <v>91</v>
      </c>
      <c r="O1840" s="1" t="s">
        <v>24</v>
      </c>
      <c r="P1840" s="7">
        <v>6</v>
      </c>
      <c r="Q1840" s="3" t="s">
        <v>57</v>
      </c>
      <c r="R1840" s="10">
        <v>2018</v>
      </c>
      <c r="W1840" t="str">
        <v>143a9d75c62a9bc296541b7318f8a8bf</v>
      </c>
    </row>
    <row r="1841" spans="1:23" hidden="1" thickBot="1" x14ac:dyDescent="0.4">
      <c r="A1841" s="8" t="s">
        <v>6819</v>
      </c>
      <c r="B1841" s="1" t="s">
        <v>17</v>
      </c>
      <c r="C1841" s="2">
        <v>43110.355231481481</v>
      </c>
      <c r="D1841" s="28">
        <v>43110</v>
      </c>
      <c r="E1841" s="28"/>
      <c r="F1841" s="5" t="s">
        <v>28</v>
      </c>
      <c r="G1841" s="1" t="s">
        <v>6820</v>
      </c>
      <c r="H1841" s="1" t="s">
        <v>4404</v>
      </c>
      <c r="I1841" s="1" t="s">
        <v>6821</v>
      </c>
      <c r="J1841" s="39">
        <v>29.9</v>
      </c>
      <c r="K1841" s="1" t="s">
        <v>55</v>
      </c>
      <c r="L1841" s="1" t="s">
        <v>34</v>
      </c>
      <c r="M1841" s="1" t="s">
        <v>35</v>
      </c>
      <c r="N1841" s="1" t="s">
        <v>453</v>
      </c>
      <c r="O1841" s="1" t="s">
        <v>24</v>
      </c>
      <c r="P1841" s="7">
        <v>1</v>
      </c>
      <c r="Q1841" s="3" t="s">
        <v>107</v>
      </c>
      <c r="R1841" s="10">
        <v>2018</v>
      </c>
      <c r="W1841" t="str">
        <v>88116b0150974240461df371862faa33</v>
      </c>
    </row>
    <row r="1842" spans="1:23" hidden="1" thickBot="1" x14ac:dyDescent="0.4">
      <c r="A1842" s="8" t="s">
        <v>6822</v>
      </c>
      <c r="B1842" s="1" t="s">
        <v>17</v>
      </c>
      <c r="C1842" s="2">
        <v>43236.695601851854</v>
      </c>
      <c r="D1842" s="28">
        <v>43236</v>
      </c>
      <c r="E1842" s="28"/>
      <c r="F1842" s="5" t="s">
        <v>71</v>
      </c>
      <c r="G1842" s="1" t="s">
        <v>5375</v>
      </c>
      <c r="H1842" s="1" t="s">
        <v>5376</v>
      </c>
      <c r="I1842" s="1" t="s">
        <v>6823</v>
      </c>
      <c r="J1842" s="39">
        <v>119.99</v>
      </c>
      <c r="K1842" s="1" t="s">
        <v>104</v>
      </c>
      <c r="L1842" s="1" t="s">
        <v>97</v>
      </c>
      <c r="M1842" s="1" t="s">
        <v>85</v>
      </c>
      <c r="N1842" s="1" t="s">
        <v>2163</v>
      </c>
      <c r="O1842" s="1" t="s">
        <v>24</v>
      </c>
      <c r="P1842" s="7">
        <v>5</v>
      </c>
      <c r="Q1842" s="3" t="s">
        <v>26</v>
      </c>
      <c r="R1842" s="10">
        <v>2018</v>
      </c>
      <c r="W1842" t="str">
        <v>9eed56c2c8e96a33f6f266f2437d0897</v>
      </c>
    </row>
    <row r="1843" spans="1:23" hidden="1" thickBot="1" x14ac:dyDescent="0.4">
      <c r="A1843" s="8" t="s">
        <v>6824</v>
      </c>
      <c r="B1843" s="1" t="s">
        <v>17</v>
      </c>
      <c r="C1843" s="2">
        <v>43046.514039351852</v>
      </c>
      <c r="D1843" s="28">
        <v>43046</v>
      </c>
      <c r="E1843" s="28"/>
      <c r="F1843" s="5" t="s">
        <v>28</v>
      </c>
      <c r="G1843" s="1" t="s">
        <v>6825</v>
      </c>
      <c r="H1843" s="1" t="s">
        <v>461</v>
      </c>
      <c r="I1843" s="1" t="s">
        <v>6826</v>
      </c>
      <c r="J1843" s="39">
        <v>25</v>
      </c>
      <c r="K1843" s="1" t="s">
        <v>222</v>
      </c>
      <c r="L1843" s="1" t="s">
        <v>23</v>
      </c>
      <c r="M1843" s="1" t="s">
        <v>24</v>
      </c>
      <c r="N1843" s="1" t="s">
        <v>464</v>
      </c>
      <c r="O1843" s="1" t="s">
        <v>24</v>
      </c>
      <c r="P1843" s="7">
        <v>11</v>
      </c>
      <c r="Q1843" s="3" t="s">
        <v>99</v>
      </c>
      <c r="R1843" s="10">
        <v>2017</v>
      </c>
      <c r="W1843" t="str">
        <v>ee9f3d0f79a91c7ea3153483af83ac3d</v>
      </c>
    </row>
    <row r="1844" spans="1:23" hidden="1" thickBot="1" x14ac:dyDescent="0.4">
      <c r="A1844" s="8" t="s">
        <v>6827</v>
      </c>
      <c r="B1844" s="1" t="s">
        <v>17</v>
      </c>
      <c r="C1844" s="2">
        <v>43027.880300925928</v>
      </c>
      <c r="D1844" s="28">
        <v>43027</v>
      </c>
      <c r="E1844" s="28"/>
      <c r="F1844" s="5" t="s">
        <v>28</v>
      </c>
      <c r="G1844" s="1" t="s">
        <v>2483</v>
      </c>
      <c r="H1844" s="1" t="s">
        <v>2484</v>
      </c>
      <c r="I1844" s="1" t="s">
        <v>6828</v>
      </c>
      <c r="J1844" s="39">
        <v>45.9</v>
      </c>
      <c r="K1844" s="1" t="s">
        <v>41</v>
      </c>
      <c r="L1844" s="1" t="s">
        <v>1292</v>
      </c>
      <c r="M1844" s="1" t="s">
        <v>920</v>
      </c>
      <c r="N1844" s="1" t="s">
        <v>50</v>
      </c>
      <c r="O1844" s="1" t="s">
        <v>24</v>
      </c>
      <c r="P1844" s="7">
        <v>10</v>
      </c>
      <c r="Q1844" s="3" t="s">
        <v>366</v>
      </c>
      <c r="R1844" s="10">
        <v>2017</v>
      </c>
      <c r="W1844" t="str">
        <v>28889b0ebcf51e11d33d3b8913ec4780</v>
      </c>
    </row>
    <row r="1845" spans="1:23" hidden="1" thickBot="1" x14ac:dyDescent="0.4">
      <c r="A1845" s="8" t="s">
        <v>6829</v>
      </c>
      <c r="B1845" s="1" t="s">
        <v>17</v>
      </c>
      <c r="C1845" s="2">
        <v>43130.531782407408</v>
      </c>
      <c r="D1845" s="28">
        <v>43130</v>
      </c>
      <c r="E1845" s="28"/>
      <c r="F1845" s="5" t="s">
        <v>28</v>
      </c>
      <c r="G1845" s="1" t="s">
        <v>6830</v>
      </c>
      <c r="H1845" s="1" t="s">
        <v>6831</v>
      </c>
      <c r="I1845" s="1" t="s">
        <v>6832</v>
      </c>
      <c r="J1845" s="39">
        <v>22</v>
      </c>
      <c r="K1845" s="1" t="s">
        <v>227</v>
      </c>
      <c r="L1845" s="1" t="s">
        <v>34</v>
      </c>
      <c r="M1845" s="1" t="s">
        <v>35</v>
      </c>
      <c r="N1845" s="1" t="s">
        <v>2443</v>
      </c>
      <c r="O1845" s="1" t="s">
        <v>24</v>
      </c>
      <c r="P1845" s="7">
        <v>1</v>
      </c>
      <c r="Q1845" s="3" t="s">
        <v>107</v>
      </c>
      <c r="R1845" s="10">
        <v>2018</v>
      </c>
      <c r="W1845" t="str">
        <v>8ee530ebcd1df2efa8f0f5b08ef3beb7</v>
      </c>
    </row>
    <row r="1846" spans="1:23" hidden="1" thickBot="1" x14ac:dyDescent="0.4">
      <c r="A1846" s="8" t="s">
        <v>6833</v>
      </c>
      <c r="B1846" s="1" t="s">
        <v>17</v>
      </c>
      <c r="C1846" s="2">
        <v>43018.93409722222</v>
      </c>
      <c r="D1846" s="28">
        <v>43018</v>
      </c>
      <c r="E1846" s="28"/>
      <c r="F1846" s="5" t="s">
        <v>28</v>
      </c>
      <c r="G1846" s="1" t="s">
        <v>6834</v>
      </c>
      <c r="H1846" s="1" t="s">
        <v>6835</v>
      </c>
      <c r="I1846" s="1" t="s">
        <v>6836</v>
      </c>
      <c r="J1846" s="39">
        <v>299.89999999999998</v>
      </c>
      <c r="K1846" s="1" t="s">
        <v>104</v>
      </c>
      <c r="L1846" s="1" t="s">
        <v>6837</v>
      </c>
      <c r="M1846" s="1" t="s">
        <v>106</v>
      </c>
      <c r="N1846" s="1" t="s">
        <v>50</v>
      </c>
      <c r="O1846" s="1" t="s">
        <v>24</v>
      </c>
      <c r="P1846" s="7">
        <v>10</v>
      </c>
      <c r="Q1846" s="3" t="s">
        <v>366</v>
      </c>
      <c r="R1846" s="10">
        <v>2017</v>
      </c>
      <c r="W1846" t="str">
        <v>d72897662eb03d6b058a063d27c6e5e7</v>
      </c>
    </row>
    <row r="1847" spans="1:23" hidden="1" thickBot="1" x14ac:dyDescent="0.4">
      <c r="A1847" s="8" t="s">
        <v>6838</v>
      </c>
      <c r="B1847" s="1" t="s">
        <v>17</v>
      </c>
      <c r="C1847" s="2">
        <v>43259.408113425925</v>
      </c>
      <c r="D1847" s="28">
        <v>43259</v>
      </c>
      <c r="E1847" s="28"/>
      <c r="F1847" s="5" t="s">
        <v>28</v>
      </c>
      <c r="G1847" s="1" t="s">
        <v>6839</v>
      </c>
      <c r="H1847" s="4" t="s">
        <v>2583</v>
      </c>
      <c r="I1847" s="1" t="s">
        <v>6840</v>
      </c>
      <c r="J1847" s="39">
        <v>28.99</v>
      </c>
      <c r="K1847" s="1" t="s">
        <v>117</v>
      </c>
      <c r="L1847" s="1" t="s">
        <v>565</v>
      </c>
      <c r="M1847" s="1" t="s">
        <v>24</v>
      </c>
      <c r="N1847" s="1" t="s">
        <v>1629</v>
      </c>
      <c r="O1847" s="1" t="s">
        <v>24</v>
      </c>
      <c r="P1847" s="7">
        <v>6</v>
      </c>
      <c r="Q1847" s="3" t="s">
        <v>57</v>
      </c>
      <c r="R1847" s="10">
        <v>2018</v>
      </c>
      <c r="W1847" t="str">
        <v>494b56f3cd3d768dcc9451e48c8ee165</v>
      </c>
    </row>
    <row r="1848" spans="1:23" hidden="1" thickBot="1" x14ac:dyDescent="0.4">
      <c r="A1848" s="8" t="s">
        <v>6841</v>
      </c>
      <c r="B1848" s="1" t="s">
        <v>17</v>
      </c>
      <c r="C1848" s="2">
        <v>43335.502986111111</v>
      </c>
      <c r="D1848" s="28">
        <v>43335</v>
      </c>
      <c r="E1848" s="28"/>
      <c r="F1848" s="5" t="s">
        <v>28</v>
      </c>
      <c r="G1848" s="1" t="s">
        <v>6842</v>
      </c>
      <c r="H1848" s="1" t="s">
        <v>3816</v>
      </c>
      <c r="I1848" s="1" t="s">
        <v>6843</v>
      </c>
      <c r="J1848" s="39">
        <v>16.899999999999999</v>
      </c>
      <c r="K1848" s="1" t="s">
        <v>227</v>
      </c>
      <c r="L1848" s="1" t="s">
        <v>6844</v>
      </c>
      <c r="M1848" s="1" t="s">
        <v>85</v>
      </c>
      <c r="N1848" s="1" t="s">
        <v>3818</v>
      </c>
      <c r="O1848" s="1" t="s">
        <v>24</v>
      </c>
      <c r="P1848" s="7">
        <v>8</v>
      </c>
      <c r="Q1848" s="3" t="s">
        <v>234</v>
      </c>
      <c r="R1848" s="10">
        <v>2018</v>
      </c>
      <c r="W1848" t="str">
        <v>6abaad69b8b349c3a529b4b91ce18e46</v>
      </c>
    </row>
    <row r="1849" spans="1:23" hidden="1" thickBot="1" x14ac:dyDescent="0.4">
      <c r="A1849" s="8" t="s">
        <v>6845</v>
      </c>
      <c r="B1849" s="1" t="s">
        <v>17</v>
      </c>
      <c r="C1849" s="2">
        <v>43146.439930555556</v>
      </c>
      <c r="D1849" s="28">
        <v>43146</v>
      </c>
      <c r="E1849" s="28"/>
      <c r="F1849" s="5" t="s">
        <v>28</v>
      </c>
      <c r="G1849" s="1" t="s">
        <v>758</v>
      </c>
      <c r="H1849" s="1" t="s">
        <v>312</v>
      </c>
      <c r="I1849" s="1" t="s">
        <v>6846</v>
      </c>
      <c r="J1849" s="39">
        <v>42.9</v>
      </c>
      <c r="K1849" s="1" t="s">
        <v>249</v>
      </c>
      <c r="L1849" s="1" t="s">
        <v>90</v>
      </c>
      <c r="M1849" s="1" t="s">
        <v>24</v>
      </c>
      <c r="N1849" s="1" t="s">
        <v>34</v>
      </c>
      <c r="O1849" s="1" t="s">
        <v>35</v>
      </c>
      <c r="P1849" s="7">
        <v>2</v>
      </c>
      <c r="Q1849" s="3" t="s">
        <v>69</v>
      </c>
      <c r="R1849" s="10">
        <v>2018</v>
      </c>
      <c r="W1849" t="str">
        <v>c9a41eaac7ef0fb40b81c58e3c7276c9</v>
      </c>
    </row>
    <row r="1850" spans="1:23" hidden="1" thickBot="1" x14ac:dyDescent="0.4">
      <c r="A1850" s="8" t="s">
        <v>6847</v>
      </c>
      <c r="B1850" s="1" t="s">
        <v>17</v>
      </c>
      <c r="C1850" s="2">
        <v>43013.704432870371</v>
      </c>
      <c r="D1850" s="28">
        <v>43013</v>
      </c>
      <c r="E1850" s="28"/>
      <c r="F1850" s="5" t="s">
        <v>28</v>
      </c>
      <c r="G1850" s="1" t="s">
        <v>150</v>
      </c>
      <c r="H1850" s="1" t="s">
        <v>151</v>
      </c>
      <c r="I1850" s="1" t="s">
        <v>6848</v>
      </c>
      <c r="J1850" s="39">
        <v>59.9</v>
      </c>
      <c r="K1850" s="1" t="s">
        <v>153</v>
      </c>
      <c r="L1850" s="1" t="s">
        <v>2393</v>
      </c>
      <c r="M1850" s="1" t="s">
        <v>85</v>
      </c>
      <c r="N1850" s="1" t="s">
        <v>155</v>
      </c>
      <c r="O1850" s="1" t="s">
        <v>24</v>
      </c>
      <c r="P1850" s="7">
        <v>10</v>
      </c>
      <c r="Q1850" s="3" t="s">
        <v>366</v>
      </c>
      <c r="R1850" s="10">
        <v>2017</v>
      </c>
      <c r="W1850" t="str">
        <v>bed5dfd1b6d819c52dbcf83071564974</v>
      </c>
    </row>
    <row r="1851" spans="1:23" hidden="1" thickBot="1" x14ac:dyDescent="0.4">
      <c r="A1851" s="8" t="s">
        <v>6849</v>
      </c>
      <c r="B1851" s="1" t="s">
        <v>17</v>
      </c>
      <c r="C1851" s="2">
        <v>43085.620046296295</v>
      </c>
      <c r="D1851" s="28">
        <v>43085</v>
      </c>
      <c r="E1851" s="28"/>
      <c r="F1851" s="5" t="s">
        <v>28</v>
      </c>
      <c r="G1851" s="1" t="s">
        <v>6850</v>
      </c>
      <c r="H1851" s="1" t="s">
        <v>965</v>
      </c>
      <c r="I1851" s="1" t="s">
        <v>6851</v>
      </c>
      <c r="J1851" s="39">
        <v>10.35</v>
      </c>
      <c r="K1851" s="1" t="s">
        <v>227</v>
      </c>
      <c r="L1851" s="1" t="s">
        <v>939</v>
      </c>
      <c r="M1851" s="1" t="s">
        <v>24</v>
      </c>
      <c r="N1851" s="1" t="s">
        <v>50</v>
      </c>
      <c r="O1851" s="1" t="s">
        <v>24</v>
      </c>
      <c r="P1851" s="7">
        <v>12</v>
      </c>
      <c r="Q1851" s="3" t="s">
        <v>138</v>
      </c>
      <c r="R1851" s="10">
        <v>2017</v>
      </c>
      <c r="W1851" t="str">
        <v>4b2dd087c84d86e1b2ed309171ee0f96</v>
      </c>
    </row>
    <row r="1852" spans="1:23" hidden="1" thickBot="1" x14ac:dyDescent="0.4">
      <c r="A1852" s="8" t="s">
        <v>6852</v>
      </c>
      <c r="B1852" s="1" t="s">
        <v>17</v>
      </c>
      <c r="C1852" s="2">
        <v>43161.803842592592</v>
      </c>
      <c r="D1852" s="28">
        <v>43161</v>
      </c>
      <c r="E1852" s="28"/>
      <c r="F1852" s="5" t="s">
        <v>28</v>
      </c>
      <c r="G1852" s="1" t="s">
        <v>3860</v>
      </c>
      <c r="H1852" s="1" t="s">
        <v>742</v>
      </c>
      <c r="I1852" s="1" t="s">
        <v>6853</v>
      </c>
      <c r="J1852" s="39">
        <v>122.99</v>
      </c>
      <c r="K1852" s="1"/>
      <c r="L1852" s="1" t="s">
        <v>6854</v>
      </c>
      <c r="M1852" s="1" t="s">
        <v>106</v>
      </c>
      <c r="N1852" s="1" t="s">
        <v>98</v>
      </c>
      <c r="O1852" s="1" t="s">
        <v>24</v>
      </c>
      <c r="P1852" s="7">
        <v>3</v>
      </c>
      <c r="Q1852" s="3" t="s">
        <v>200</v>
      </c>
      <c r="R1852" s="10">
        <v>2018</v>
      </c>
      <c r="W1852" t="str">
        <v>264a0fbe70a0ff50d737201277995fc8</v>
      </c>
    </row>
    <row r="1853" spans="1:23" hidden="1" thickBot="1" x14ac:dyDescent="0.4">
      <c r="A1853" s="8" t="s">
        <v>6855</v>
      </c>
      <c r="B1853" s="1" t="s">
        <v>17</v>
      </c>
      <c r="C1853" s="2">
        <v>43146.58697916667</v>
      </c>
      <c r="D1853" s="28">
        <v>43146</v>
      </c>
      <c r="E1853" s="28"/>
      <c r="F1853" s="5" t="s">
        <v>28</v>
      </c>
      <c r="G1853" s="1" t="s">
        <v>3452</v>
      </c>
      <c r="H1853" s="1" t="s">
        <v>1851</v>
      </c>
      <c r="I1853" s="1" t="s">
        <v>6856</v>
      </c>
      <c r="J1853" s="39">
        <v>24.9</v>
      </c>
      <c r="K1853" s="1" t="s">
        <v>32</v>
      </c>
      <c r="L1853" s="1" t="s">
        <v>97</v>
      </c>
      <c r="M1853" s="1" t="s">
        <v>85</v>
      </c>
      <c r="N1853" s="1" t="s">
        <v>50</v>
      </c>
      <c r="O1853" s="1" t="s">
        <v>24</v>
      </c>
      <c r="P1853" s="7">
        <v>2</v>
      </c>
      <c r="Q1853" s="3" t="s">
        <v>69</v>
      </c>
      <c r="R1853" s="10">
        <v>2018</v>
      </c>
      <c r="W1853" t="str">
        <v>5f320558febd0e414d9a52714cfbae31</v>
      </c>
    </row>
    <row r="1854" spans="1:23" hidden="1" thickBot="1" x14ac:dyDescent="0.4">
      <c r="A1854" s="8" t="s">
        <v>6857</v>
      </c>
      <c r="B1854" s="1" t="s">
        <v>17</v>
      </c>
      <c r="C1854" s="2">
        <v>43314.504363425927</v>
      </c>
      <c r="D1854" s="28">
        <v>43314</v>
      </c>
      <c r="E1854" s="28"/>
      <c r="F1854" s="5" t="s">
        <v>28</v>
      </c>
      <c r="G1854" s="1" t="s">
        <v>6753</v>
      </c>
      <c r="H1854" s="1" t="s">
        <v>307</v>
      </c>
      <c r="I1854" s="1" t="s">
        <v>6858</v>
      </c>
      <c r="J1854" s="39">
        <v>79.900000000000006</v>
      </c>
      <c r="K1854" s="1" t="s">
        <v>41</v>
      </c>
      <c r="L1854" s="1" t="s">
        <v>23</v>
      </c>
      <c r="M1854" s="1" t="s">
        <v>24</v>
      </c>
      <c r="N1854" s="1" t="s">
        <v>91</v>
      </c>
      <c r="O1854" s="1" t="s">
        <v>24</v>
      </c>
      <c r="P1854" s="7">
        <v>8</v>
      </c>
      <c r="Q1854" s="3" t="s">
        <v>234</v>
      </c>
      <c r="R1854" s="10">
        <v>2018</v>
      </c>
      <c r="W1854" t="str">
        <v>c887c09a3acf3b6fe0ba319d68d385a8</v>
      </c>
    </row>
    <row r="1855" spans="1:23" hidden="1" thickBot="1" x14ac:dyDescent="0.4">
      <c r="A1855" s="8" t="s">
        <v>6859</v>
      </c>
      <c r="B1855" s="1" t="s">
        <v>17</v>
      </c>
      <c r="C1855" s="2">
        <v>42943.503321759257</v>
      </c>
      <c r="D1855" s="28">
        <v>42943</v>
      </c>
      <c r="E1855" s="28"/>
      <c r="F1855" s="5" t="s">
        <v>28</v>
      </c>
      <c r="G1855" s="1" t="s">
        <v>622</v>
      </c>
      <c r="H1855" s="1" t="s">
        <v>307</v>
      </c>
      <c r="I1855" s="1" t="s">
        <v>6860</v>
      </c>
      <c r="J1855" s="39">
        <v>89.9</v>
      </c>
      <c r="K1855" s="1" t="s">
        <v>41</v>
      </c>
      <c r="L1855" s="1" t="s">
        <v>1163</v>
      </c>
      <c r="M1855" s="1" t="s">
        <v>35</v>
      </c>
      <c r="N1855" s="1" t="s">
        <v>91</v>
      </c>
      <c r="O1855" s="1" t="s">
        <v>24</v>
      </c>
      <c r="P1855" s="7">
        <v>7</v>
      </c>
      <c r="Q1855" s="3" t="s">
        <v>64</v>
      </c>
      <c r="R1855" s="10">
        <v>2017</v>
      </c>
      <c r="W1855" t="str">
        <v>fa10d622012a84e70ba55b8d302d10b7</v>
      </c>
    </row>
    <row r="1856" spans="1:23" hidden="1" thickBot="1" x14ac:dyDescent="0.4">
      <c r="A1856" s="8" t="s">
        <v>6861</v>
      </c>
      <c r="B1856" s="1" t="s">
        <v>17</v>
      </c>
      <c r="C1856" s="2">
        <v>43179.040555555555</v>
      </c>
      <c r="D1856" s="28">
        <v>43179</v>
      </c>
      <c r="E1856" s="28"/>
      <c r="F1856" s="5" t="s">
        <v>28</v>
      </c>
      <c r="G1856" s="1" t="s">
        <v>6862</v>
      </c>
      <c r="H1856" s="1" t="s">
        <v>6086</v>
      </c>
      <c r="I1856" s="1" t="s">
        <v>6863</v>
      </c>
      <c r="J1856" s="39">
        <v>42.49</v>
      </c>
      <c r="K1856" s="1" t="s">
        <v>32</v>
      </c>
      <c r="L1856" s="1" t="s">
        <v>6864</v>
      </c>
      <c r="M1856" s="1" t="s">
        <v>85</v>
      </c>
      <c r="N1856" s="1" t="s">
        <v>50</v>
      </c>
      <c r="O1856" s="1" t="s">
        <v>24</v>
      </c>
      <c r="P1856" s="7">
        <v>3</v>
      </c>
      <c r="Q1856" s="3" t="s">
        <v>200</v>
      </c>
      <c r="R1856" s="10">
        <v>2018</v>
      </c>
      <c r="W1856" t="str">
        <v>80ab91a3eb74b9f60c88ccb65e86197d</v>
      </c>
    </row>
    <row r="1857" spans="1:23" hidden="1" thickBot="1" x14ac:dyDescent="0.4">
      <c r="A1857" s="8" t="s">
        <v>6865</v>
      </c>
      <c r="B1857" s="1" t="s">
        <v>17</v>
      </c>
      <c r="C1857" s="2">
        <v>43230.838194444441</v>
      </c>
      <c r="D1857" s="28">
        <v>43230</v>
      </c>
      <c r="E1857" s="28"/>
      <c r="F1857" s="5" t="s">
        <v>18</v>
      </c>
      <c r="G1857" s="1" t="s">
        <v>6866</v>
      </c>
      <c r="H1857" s="1" t="s">
        <v>110</v>
      </c>
      <c r="I1857" s="1" t="s">
        <v>6867</v>
      </c>
      <c r="J1857" s="39">
        <v>29.99</v>
      </c>
      <c r="K1857" s="1" t="s">
        <v>41</v>
      </c>
      <c r="L1857" s="1" t="s">
        <v>34</v>
      </c>
      <c r="M1857" s="1" t="s">
        <v>35</v>
      </c>
      <c r="N1857" s="1" t="s">
        <v>91</v>
      </c>
      <c r="O1857" s="1" t="s">
        <v>24</v>
      </c>
      <c r="P1857" s="7">
        <v>5</v>
      </c>
      <c r="Q1857" s="3" t="s">
        <v>26</v>
      </c>
      <c r="R1857" s="10">
        <v>2018</v>
      </c>
      <c r="W1857" t="str">
        <v>edc3e43c9acea4a673df5f0dec3d7051</v>
      </c>
    </row>
    <row r="1858" spans="1:23" hidden="1" thickBot="1" x14ac:dyDescent="0.4">
      <c r="A1858" s="8" t="s">
        <v>6868</v>
      </c>
      <c r="B1858" s="1" t="s">
        <v>17</v>
      </c>
      <c r="C1858" s="2">
        <v>42956.509398148148</v>
      </c>
      <c r="D1858" s="28">
        <v>42956</v>
      </c>
      <c r="E1858" s="28"/>
      <c r="F1858" s="5" t="s">
        <v>28</v>
      </c>
      <c r="G1858" s="1" t="s">
        <v>6869</v>
      </c>
      <c r="H1858" s="1" t="s">
        <v>491</v>
      </c>
      <c r="I1858" s="1" t="s">
        <v>6870</v>
      </c>
      <c r="J1858" s="39">
        <v>129.99</v>
      </c>
      <c r="K1858" s="1" t="s">
        <v>249</v>
      </c>
      <c r="L1858" s="1" t="s">
        <v>6871</v>
      </c>
      <c r="M1858" s="1" t="s">
        <v>476</v>
      </c>
      <c r="N1858" s="1" t="s">
        <v>50</v>
      </c>
      <c r="O1858" s="1" t="s">
        <v>24</v>
      </c>
      <c r="P1858" s="7">
        <v>8</v>
      </c>
      <c r="Q1858" s="3" t="s">
        <v>44</v>
      </c>
      <c r="R1858" s="10">
        <v>2017</v>
      </c>
      <c r="W1858" t="str">
        <v>58790471f208e8351044c81d0b3e51b0</v>
      </c>
    </row>
    <row r="1859" spans="1:23" hidden="1" thickBot="1" x14ac:dyDescent="0.4">
      <c r="A1859" s="8" t="s">
        <v>6872</v>
      </c>
      <c r="B1859" s="1" t="s">
        <v>17</v>
      </c>
      <c r="C1859" s="2">
        <v>43188.659814814811</v>
      </c>
      <c r="D1859" s="28">
        <v>43188</v>
      </c>
      <c r="E1859" s="28"/>
      <c r="F1859" s="5" t="s">
        <v>28</v>
      </c>
      <c r="G1859" s="1" t="s">
        <v>293</v>
      </c>
      <c r="H1859" s="1" t="s">
        <v>174</v>
      </c>
      <c r="I1859" s="1" t="s">
        <v>6873</v>
      </c>
      <c r="J1859" s="39">
        <v>35</v>
      </c>
      <c r="K1859" s="1" t="s">
        <v>22</v>
      </c>
      <c r="L1859" s="1" t="s">
        <v>286</v>
      </c>
      <c r="M1859" s="1" t="s">
        <v>287</v>
      </c>
      <c r="N1859" s="1" t="s">
        <v>50</v>
      </c>
      <c r="O1859" s="1" t="s">
        <v>24</v>
      </c>
      <c r="P1859" s="7">
        <v>3</v>
      </c>
      <c r="Q1859" s="3" t="s">
        <v>200</v>
      </c>
      <c r="R1859" s="10">
        <v>2018</v>
      </c>
      <c r="W1859" t="str">
        <v>667a9c1939506fa573c58ac2f5900492</v>
      </c>
    </row>
    <row r="1860" spans="1:23" hidden="1" thickBot="1" x14ac:dyDescent="0.4">
      <c r="A1860" s="8" t="s">
        <v>6874</v>
      </c>
      <c r="B1860" s="1" t="s">
        <v>17</v>
      </c>
      <c r="C1860" s="2">
        <v>43220.97383101852</v>
      </c>
      <c r="D1860" s="28">
        <v>43220</v>
      </c>
      <c r="E1860" s="28"/>
      <c r="F1860" s="5" t="s">
        <v>28</v>
      </c>
      <c r="G1860" s="1" t="s">
        <v>6875</v>
      </c>
      <c r="H1860" s="1" t="s">
        <v>1112</v>
      </c>
      <c r="I1860" s="1" t="s">
        <v>6876</v>
      </c>
      <c r="J1860" s="39">
        <v>49.9</v>
      </c>
      <c r="K1860" s="1" t="s">
        <v>96</v>
      </c>
      <c r="L1860" s="1" t="s">
        <v>939</v>
      </c>
      <c r="M1860" s="1" t="s">
        <v>24</v>
      </c>
      <c r="N1860" s="1" t="s">
        <v>50</v>
      </c>
      <c r="O1860" s="1" t="s">
        <v>24</v>
      </c>
      <c r="P1860" s="7">
        <v>4</v>
      </c>
      <c r="Q1860" s="3" t="s">
        <v>36</v>
      </c>
      <c r="R1860" s="10">
        <v>2018</v>
      </c>
      <c r="W1860" t="str">
        <v>a3d4051a7f847866e86aa7e6a7427898</v>
      </c>
    </row>
    <row r="1861" spans="1:23" hidden="1" thickBot="1" x14ac:dyDescent="0.4">
      <c r="A1861" s="8" t="s">
        <v>6877</v>
      </c>
      <c r="B1861" s="1" t="s">
        <v>17</v>
      </c>
      <c r="C1861" s="2">
        <v>43123.759502314817</v>
      </c>
      <c r="D1861" s="28">
        <v>43123</v>
      </c>
      <c r="E1861" s="28"/>
      <c r="F1861" s="5" t="s">
        <v>28</v>
      </c>
      <c r="G1861" s="1" t="s">
        <v>6878</v>
      </c>
      <c r="H1861" s="1" t="s">
        <v>1229</v>
      </c>
      <c r="I1861" s="1" t="s">
        <v>6879</v>
      </c>
      <c r="J1861" s="39">
        <v>20.39</v>
      </c>
      <c r="K1861" s="1" t="s">
        <v>429</v>
      </c>
      <c r="L1861" s="1" t="s">
        <v>6587</v>
      </c>
      <c r="M1861" s="1" t="s">
        <v>24</v>
      </c>
      <c r="N1861" s="1" t="s">
        <v>50</v>
      </c>
      <c r="O1861" s="1" t="s">
        <v>24</v>
      </c>
      <c r="P1861" s="7">
        <v>1</v>
      </c>
      <c r="Q1861" s="3" t="s">
        <v>107</v>
      </c>
      <c r="R1861" s="10">
        <v>2018</v>
      </c>
      <c r="W1861" t="str">
        <v>330003e600912f03d0036088e5eadf64</v>
      </c>
    </row>
    <row r="1862" spans="1:23" hidden="1" thickBot="1" x14ac:dyDescent="0.4">
      <c r="A1862" s="9" t="s">
        <v>6880</v>
      </c>
      <c r="B1862" s="1" t="s">
        <v>17</v>
      </c>
      <c r="C1862" s="2">
        <v>42859.423333333332</v>
      </c>
      <c r="D1862" s="28">
        <v>42859</v>
      </c>
      <c r="E1862" s="28"/>
      <c r="F1862" s="5" t="s">
        <v>28</v>
      </c>
      <c r="G1862" s="1" t="s">
        <v>6881</v>
      </c>
      <c r="H1862" s="1" t="s">
        <v>687</v>
      </c>
      <c r="I1862" s="1" t="s">
        <v>6882</v>
      </c>
      <c r="J1862" s="39">
        <v>47.9</v>
      </c>
      <c r="K1862" s="1" t="s">
        <v>96</v>
      </c>
      <c r="L1862" s="1" t="s">
        <v>775</v>
      </c>
      <c r="M1862" s="1" t="s">
        <v>35</v>
      </c>
      <c r="N1862" s="1" t="s">
        <v>690</v>
      </c>
      <c r="O1862" s="1" t="s">
        <v>24</v>
      </c>
      <c r="P1862" s="7">
        <v>5</v>
      </c>
      <c r="Q1862" s="3" t="s">
        <v>185</v>
      </c>
      <c r="R1862" s="10">
        <v>2017</v>
      </c>
      <c r="W1862" t="str">
        <v>a5dcc015b748b353c2ddfb0939d36c58</v>
      </c>
    </row>
    <row r="1863" spans="1:23" hidden="1" thickBot="1" x14ac:dyDescent="0.4">
      <c r="A1863" s="8" t="s">
        <v>6883</v>
      </c>
      <c r="B1863" s="1" t="s">
        <v>17</v>
      </c>
      <c r="C1863" s="2">
        <v>43044.922615740739</v>
      </c>
      <c r="D1863" s="28">
        <v>43044</v>
      </c>
      <c r="E1863" s="28"/>
      <c r="F1863" s="5" t="s">
        <v>28</v>
      </c>
      <c r="G1863" s="1" t="s">
        <v>4369</v>
      </c>
      <c r="H1863" s="1" t="s">
        <v>3705</v>
      </c>
      <c r="I1863" s="1" t="s">
        <v>6884</v>
      </c>
      <c r="J1863" s="39">
        <v>99</v>
      </c>
      <c r="K1863" s="1" t="s">
        <v>153</v>
      </c>
      <c r="L1863" s="1" t="s">
        <v>733</v>
      </c>
      <c r="M1863" s="1" t="s">
        <v>24</v>
      </c>
      <c r="N1863" s="1" t="s">
        <v>3708</v>
      </c>
      <c r="O1863" s="1" t="s">
        <v>1146</v>
      </c>
      <c r="P1863" s="7">
        <v>11</v>
      </c>
      <c r="Q1863" s="3" t="s">
        <v>99</v>
      </c>
      <c r="R1863" s="10">
        <v>2017</v>
      </c>
      <c r="W1863" t="str">
        <v>3a910fcc31e93133ce84280ebc47d956</v>
      </c>
    </row>
    <row r="1864" spans="1:23" hidden="1" thickBot="1" x14ac:dyDescent="0.4">
      <c r="A1864" s="8" t="s">
        <v>6885</v>
      </c>
      <c r="B1864" s="1" t="s">
        <v>17</v>
      </c>
      <c r="C1864" s="2">
        <v>43316.811550925922</v>
      </c>
      <c r="D1864" s="28">
        <v>43316</v>
      </c>
      <c r="E1864" s="28"/>
      <c r="F1864" s="5" t="s">
        <v>28</v>
      </c>
      <c r="G1864" s="1" t="s">
        <v>1493</v>
      </c>
      <c r="H1864" s="1" t="s">
        <v>174</v>
      </c>
      <c r="I1864" s="1" t="s">
        <v>6886</v>
      </c>
      <c r="J1864" s="39">
        <v>35</v>
      </c>
      <c r="K1864" s="1" t="s">
        <v>22</v>
      </c>
      <c r="L1864" s="1" t="s">
        <v>23</v>
      </c>
      <c r="M1864" s="1" t="s">
        <v>24</v>
      </c>
      <c r="N1864" s="1" t="s">
        <v>50</v>
      </c>
      <c r="O1864" s="1" t="s">
        <v>24</v>
      </c>
      <c r="P1864" s="7">
        <v>8</v>
      </c>
      <c r="Q1864" s="3" t="s">
        <v>234</v>
      </c>
      <c r="R1864" s="10">
        <v>2018</v>
      </c>
      <c r="W1864" t="str">
        <v>6f78a74ebcd33afa2bccc0c0a82ff04a</v>
      </c>
    </row>
    <row r="1865" spans="1:23" hidden="1" thickBot="1" x14ac:dyDescent="0.4">
      <c r="A1865" s="8" t="s">
        <v>6887</v>
      </c>
      <c r="B1865" s="1" t="s">
        <v>17</v>
      </c>
      <c r="C1865" s="2">
        <v>43144.431192129632</v>
      </c>
      <c r="D1865" s="28">
        <v>43144</v>
      </c>
      <c r="E1865" s="28"/>
      <c r="F1865" s="5" t="s">
        <v>28</v>
      </c>
      <c r="G1865" s="1" t="s">
        <v>665</v>
      </c>
      <c r="H1865" s="1" t="s">
        <v>4007</v>
      </c>
      <c r="I1865" s="1" t="s">
        <v>6888</v>
      </c>
      <c r="J1865" s="39">
        <v>67.900000000000006</v>
      </c>
      <c r="K1865" s="1" t="s">
        <v>75</v>
      </c>
      <c r="L1865" s="1" t="s">
        <v>97</v>
      </c>
      <c r="M1865" s="1" t="s">
        <v>85</v>
      </c>
      <c r="N1865" s="1" t="s">
        <v>77</v>
      </c>
      <c r="O1865" s="1" t="s">
        <v>78</v>
      </c>
      <c r="P1865" s="7">
        <v>2</v>
      </c>
      <c r="Q1865" s="3" t="s">
        <v>69</v>
      </c>
      <c r="R1865" s="10">
        <v>2018</v>
      </c>
      <c r="W1865" t="str">
        <v>061eb3fa9ee22a8dc3c90060e5a637c9</v>
      </c>
    </row>
    <row r="1866" spans="1:23" hidden="1" thickBot="1" x14ac:dyDescent="0.4">
      <c r="A1866" s="8" t="s">
        <v>6889</v>
      </c>
      <c r="B1866" s="1" t="s">
        <v>17</v>
      </c>
      <c r="C1866" s="2">
        <v>43250.504687499997</v>
      </c>
      <c r="D1866" s="28">
        <v>43250</v>
      </c>
      <c r="E1866" s="28"/>
      <c r="F1866" s="5" t="s">
        <v>28</v>
      </c>
      <c r="G1866" s="1" t="s">
        <v>6890</v>
      </c>
      <c r="H1866" s="1" t="s">
        <v>2872</v>
      </c>
      <c r="I1866" s="1" t="s">
        <v>6891</v>
      </c>
      <c r="J1866" s="39">
        <v>49.9</v>
      </c>
      <c r="K1866" s="1" t="s">
        <v>32</v>
      </c>
      <c r="L1866" s="1" t="s">
        <v>23</v>
      </c>
      <c r="M1866" s="1" t="s">
        <v>24</v>
      </c>
      <c r="N1866" s="1" t="s">
        <v>125</v>
      </c>
      <c r="O1866" s="1" t="s">
        <v>126</v>
      </c>
      <c r="P1866" s="7">
        <v>5</v>
      </c>
      <c r="Q1866" s="3" t="s">
        <v>26</v>
      </c>
      <c r="R1866" s="10">
        <v>2018</v>
      </c>
      <c r="W1866" t="str">
        <v>dd6f0c8e93a1d569d6353f78319a340f</v>
      </c>
    </row>
    <row r="1867" spans="1:23" hidden="1" thickBot="1" x14ac:dyDescent="0.4">
      <c r="A1867" s="8" t="s">
        <v>6892</v>
      </c>
      <c r="B1867" s="1" t="s">
        <v>17</v>
      </c>
      <c r="C1867" s="2">
        <v>43156.09065972222</v>
      </c>
      <c r="D1867" s="28">
        <v>43156</v>
      </c>
      <c r="E1867" s="28"/>
      <c r="F1867" s="5" t="s">
        <v>18</v>
      </c>
      <c r="G1867" s="1" t="s">
        <v>6893</v>
      </c>
      <c r="H1867" s="4" t="s">
        <v>348</v>
      </c>
      <c r="I1867" s="1" t="s">
        <v>6894</v>
      </c>
      <c r="J1867" s="39">
        <v>53</v>
      </c>
      <c r="K1867" s="1" t="s">
        <v>41</v>
      </c>
      <c r="L1867" s="1" t="s">
        <v>118</v>
      </c>
      <c r="M1867" s="1" t="s">
        <v>24</v>
      </c>
      <c r="N1867" s="1" t="s">
        <v>91</v>
      </c>
      <c r="O1867" s="1" t="s">
        <v>24</v>
      </c>
      <c r="P1867" s="7">
        <v>2</v>
      </c>
      <c r="Q1867" s="3" t="s">
        <v>69</v>
      </c>
      <c r="R1867" s="10">
        <v>2018</v>
      </c>
      <c r="W1867" t="str">
        <v>603a0efaa57d08690507c9492973822a</v>
      </c>
    </row>
    <row r="1868" spans="1:23" hidden="1" thickBot="1" x14ac:dyDescent="0.4">
      <c r="A1868" s="8" t="s">
        <v>6895</v>
      </c>
      <c r="B1868" s="1" t="s">
        <v>17</v>
      </c>
      <c r="C1868" s="2">
        <v>43163.914074074077</v>
      </c>
      <c r="D1868" s="28">
        <v>43163</v>
      </c>
      <c r="E1868" s="28"/>
      <c r="F1868" s="5" t="s">
        <v>28</v>
      </c>
      <c r="G1868" s="1" t="s">
        <v>6896</v>
      </c>
      <c r="H1868" s="1" t="s">
        <v>6897</v>
      </c>
      <c r="I1868" s="1" t="s">
        <v>6898</v>
      </c>
      <c r="J1868" s="39">
        <v>398</v>
      </c>
      <c r="K1868" s="1" t="s">
        <v>6899</v>
      </c>
      <c r="L1868" s="1" t="s">
        <v>6333</v>
      </c>
      <c r="M1868" s="1" t="s">
        <v>85</v>
      </c>
      <c r="N1868" s="1" t="s">
        <v>752</v>
      </c>
      <c r="O1868" s="1" t="s">
        <v>126</v>
      </c>
      <c r="P1868" s="7">
        <v>3</v>
      </c>
      <c r="Q1868" s="3" t="s">
        <v>200</v>
      </c>
      <c r="R1868" s="10">
        <v>2018</v>
      </c>
      <c r="W1868" t="str">
        <v>fed4ca34aeb50d89ab8f08db03c8c800</v>
      </c>
    </row>
    <row r="1869" spans="1:23" hidden="1" thickBot="1" x14ac:dyDescent="0.4">
      <c r="A1869" s="8" t="s">
        <v>6900</v>
      </c>
      <c r="B1869" s="1" t="s">
        <v>17</v>
      </c>
      <c r="C1869" s="2">
        <v>42826.087071759262</v>
      </c>
      <c r="D1869" s="28">
        <v>42826</v>
      </c>
      <c r="E1869" s="28"/>
      <c r="F1869" s="5" t="s">
        <v>28</v>
      </c>
      <c r="G1869" s="4" t="s">
        <v>6901</v>
      </c>
      <c r="H1869" s="1" t="s">
        <v>3416</v>
      </c>
      <c r="I1869" s="1" t="s">
        <v>6902</v>
      </c>
      <c r="J1869" s="39">
        <v>188.99</v>
      </c>
      <c r="K1869" s="1"/>
      <c r="L1869" s="1" t="s">
        <v>1025</v>
      </c>
      <c r="M1869" s="1" t="s">
        <v>24</v>
      </c>
      <c r="N1869" s="1" t="s">
        <v>3418</v>
      </c>
      <c r="O1869" s="1" t="s">
        <v>24</v>
      </c>
      <c r="P1869" s="7">
        <v>4</v>
      </c>
      <c r="Q1869" s="3" t="s">
        <v>377</v>
      </c>
      <c r="R1869" s="10">
        <v>2017</v>
      </c>
      <c r="W1869" t="str">
        <v>3118c0aa61dc4829da442c97ff41d2dd</v>
      </c>
    </row>
    <row r="1870" spans="1:23" hidden="1" thickBot="1" x14ac:dyDescent="0.4">
      <c r="A1870" s="8" t="s">
        <v>6903</v>
      </c>
      <c r="B1870" s="1" t="s">
        <v>17</v>
      </c>
      <c r="C1870" s="2">
        <v>43097.539675925924</v>
      </c>
      <c r="D1870" s="28">
        <v>43097</v>
      </c>
      <c r="E1870" s="28"/>
      <c r="F1870" s="5" t="s">
        <v>71</v>
      </c>
      <c r="G1870" s="1" t="s">
        <v>1369</v>
      </c>
      <c r="H1870" s="1" t="s">
        <v>151</v>
      </c>
      <c r="I1870" s="1" t="s">
        <v>6904</v>
      </c>
      <c r="J1870" s="39">
        <v>49.9</v>
      </c>
      <c r="K1870" s="1" t="s">
        <v>153</v>
      </c>
      <c r="L1870" s="1" t="s">
        <v>97</v>
      </c>
      <c r="M1870" s="1" t="s">
        <v>85</v>
      </c>
      <c r="N1870" s="1" t="s">
        <v>155</v>
      </c>
      <c r="O1870" s="1" t="s">
        <v>24</v>
      </c>
      <c r="P1870" s="7">
        <v>12</v>
      </c>
      <c r="Q1870" s="3" t="s">
        <v>138</v>
      </c>
      <c r="R1870" s="10">
        <v>2017</v>
      </c>
      <c r="W1870" t="str">
        <v>8cd68144cdb62dc0d60848cf8616d2a4</v>
      </c>
    </row>
    <row r="1871" spans="1:23" hidden="1" thickBot="1" x14ac:dyDescent="0.4">
      <c r="A1871" s="8" t="s">
        <v>6905</v>
      </c>
      <c r="B1871" s="1" t="s">
        <v>17</v>
      </c>
      <c r="C1871" s="2">
        <v>42951.422534722224</v>
      </c>
      <c r="D1871" s="28">
        <v>42951</v>
      </c>
      <c r="E1871" s="28"/>
      <c r="F1871" s="5" t="s">
        <v>18</v>
      </c>
      <c r="G1871" s="1" t="s">
        <v>6906</v>
      </c>
      <c r="H1871" s="1" t="s">
        <v>2423</v>
      </c>
      <c r="I1871" s="1" t="s">
        <v>6907</v>
      </c>
      <c r="J1871" s="39">
        <v>39</v>
      </c>
      <c r="K1871" s="1" t="s">
        <v>249</v>
      </c>
      <c r="L1871" s="1" t="s">
        <v>361</v>
      </c>
      <c r="M1871" s="1" t="s">
        <v>85</v>
      </c>
      <c r="N1871" s="1" t="s">
        <v>1398</v>
      </c>
      <c r="O1871" s="1" t="s">
        <v>24</v>
      </c>
      <c r="P1871" s="7">
        <v>8</v>
      </c>
      <c r="Q1871" s="3" t="s">
        <v>44</v>
      </c>
      <c r="R1871" s="10">
        <v>2017</v>
      </c>
      <c r="W1871" t="str">
        <v>e2d2e04c2fbe085bddeb94e5196d51d3</v>
      </c>
    </row>
    <row r="1872" spans="1:23" hidden="1" thickBot="1" x14ac:dyDescent="0.4">
      <c r="A1872" s="8" t="s">
        <v>6908</v>
      </c>
      <c r="B1872" s="1" t="s">
        <v>17</v>
      </c>
      <c r="C1872" s="2">
        <v>43254.905335648145</v>
      </c>
      <c r="D1872" s="28">
        <v>43254</v>
      </c>
      <c r="E1872" s="28"/>
      <c r="F1872" s="5" t="s">
        <v>28</v>
      </c>
      <c r="G1872" s="1" t="s">
        <v>6571</v>
      </c>
      <c r="H1872" s="1" t="s">
        <v>6572</v>
      </c>
      <c r="I1872" s="1" t="s">
        <v>6909</v>
      </c>
      <c r="J1872" s="39">
        <v>105</v>
      </c>
      <c r="K1872" s="1" t="s">
        <v>222</v>
      </c>
      <c r="L1872" s="1" t="s">
        <v>98</v>
      </c>
      <c r="M1872" s="1" t="s">
        <v>24</v>
      </c>
      <c r="N1872" s="1" t="s">
        <v>143</v>
      </c>
      <c r="O1872" s="1" t="s">
        <v>78</v>
      </c>
      <c r="P1872" s="7">
        <v>6</v>
      </c>
      <c r="Q1872" s="3" t="s">
        <v>57</v>
      </c>
      <c r="R1872" s="10">
        <v>2018</v>
      </c>
      <c r="W1872" t="str">
        <v>d127d99c100d3b63c29a600aab85fbd2</v>
      </c>
    </row>
    <row r="1873" spans="1:23" hidden="1" thickBot="1" x14ac:dyDescent="0.4">
      <c r="A1873" s="8" t="s">
        <v>6910</v>
      </c>
      <c r="B1873" s="1" t="s">
        <v>17</v>
      </c>
      <c r="C1873" s="2">
        <v>43237.807071759256</v>
      </c>
      <c r="D1873" s="28">
        <v>43237</v>
      </c>
      <c r="E1873" s="28"/>
      <c r="F1873" s="5" t="s">
        <v>28</v>
      </c>
      <c r="G1873" s="1" t="s">
        <v>3194</v>
      </c>
      <c r="H1873" s="1" t="s">
        <v>3195</v>
      </c>
      <c r="I1873" s="1" t="s">
        <v>6911</v>
      </c>
      <c r="J1873" s="39">
        <v>79.900000000000006</v>
      </c>
      <c r="K1873" s="1" t="s">
        <v>75</v>
      </c>
      <c r="L1873" s="1" t="s">
        <v>6912</v>
      </c>
      <c r="M1873" s="1" t="s">
        <v>24</v>
      </c>
      <c r="N1873" s="1" t="s">
        <v>118</v>
      </c>
      <c r="O1873" s="1" t="s">
        <v>24</v>
      </c>
      <c r="P1873" s="7">
        <v>5</v>
      </c>
      <c r="Q1873" s="3" t="s">
        <v>26</v>
      </c>
      <c r="R1873" s="10">
        <v>2018</v>
      </c>
      <c r="W1873" t="str">
        <v>2ca41005a3320d2092abcc6b5456c8c6</v>
      </c>
    </row>
    <row r="1874" spans="1:23" hidden="1" thickBot="1" x14ac:dyDescent="0.4">
      <c r="A1874" s="8" t="s">
        <v>6913</v>
      </c>
      <c r="B1874" s="1" t="s">
        <v>886</v>
      </c>
      <c r="C1874" s="2">
        <v>43046.753564814811</v>
      </c>
      <c r="D1874" s="28">
        <v>43046</v>
      </c>
      <c r="E1874" s="28"/>
      <c r="F1874" s="5" t="s">
        <v>28</v>
      </c>
      <c r="G1874" s="1" t="s">
        <v>6914</v>
      </c>
      <c r="H1874" s="1" t="s">
        <v>6915</v>
      </c>
      <c r="I1874" s="1" t="s">
        <v>6916</v>
      </c>
      <c r="J1874" s="39">
        <v>699</v>
      </c>
      <c r="K1874" s="1" t="s">
        <v>153</v>
      </c>
      <c r="L1874" s="1" t="s">
        <v>34</v>
      </c>
      <c r="M1874" s="1" t="s">
        <v>35</v>
      </c>
      <c r="N1874" s="1" t="s">
        <v>125</v>
      </c>
      <c r="O1874" s="1" t="s">
        <v>126</v>
      </c>
      <c r="P1874" s="7">
        <v>11</v>
      </c>
      <c r="Q1874" s="3" t="s">
        <v>99</v>
      </c>
      <c r="R1874" s="10">
        <v>2017</v>
      </c>
      <c r="W1874" t="str">
        <v>8791ee44f46577057a684a381d2ded13</v>
      </c>
    </row>
    <row r="1875" spans="1:23" hidden="1" thickBot="1" x14ac:dyDescent="0.4">
      <c r="A1875" s="8" t="s">
        <v>6917</v>
      </c>
      <c r="B1875" s="1" t="s">
        <v>17</v>
      </c>
      <c r="C1875" s="2">
        <v>43276.981527777774</v>
      </c>
      <c r="D1875" s="28">
        <v>43276</v>
      </c>
      <c r="E1875" s="28"/>
      <c r="F1875" s="5" t="s">
        <v>28</v>
      </c>
      <c r="G1875" s="1" t="s">
        <v>6918</v>
      </c>
      <c r="H1875" s="4" t="s">
        <v>1241</v>
      </c>
      <c r="I1875" s="1" t="s">
        <v>6919</v>
      </c>
      <c r="J1875" s="39">
        <v>189</v>
      </c>
      <c r="K1875" s="1" t="s">
        <v>22</v>
      </c>
      <c r="L1875" s="1" t="s">
        <v>939</v>
      </c>
      <c r="M1875" s="1" t="s">
        <v>24</v>
      </c>
      <c r="N1875" s="1" t="s">
        <v>143</v>
      </c>
      <c r="O1875" s="1" t="s">
        <v>78</v>
      </c>
      <c r="P1875" s="7">
        <v>6</v>
      </c>
      <c r="Q1875" s="3" t="s">
        <v>57</v>
      </c>
      <c r="R1875" s="10">
        <v>2018</v>
      </c>
      <c r="W1875" t="str">
        <v>be92e1caeb7ca0fd9ec8a0db83c1c7cc</v>
      </c>
    </row>
    <row r="1876" spans="1:23" hidden="1" thickBot="1" x14ac:dyDescent="0.4">
      <c r="A1876" s="8" t="s">
        <v>6920</v>
      </c>
      <c r="B1876" s="1" t="s">
        <v>17</v>
      </c>
      <c r="C1876" s="2">
        <v>43017.503379629627</v>
      </c>
      <c r="D1876" s="28">
        <v>43017</v>
      </c>
      <c r="E1876" s="28"/>
      <c r="F1876" s="5" t="s">
        <v>28</v>
      </c>
      <c r="G1876" s="1" t="s">
        <v>6921</v>
      </c>
      <c r="H1876" s="1" t="s">
        <v>812</v>
      </c>
      <c r="I1876" s="1" t="s">
        <v>6922</v>
      </c>
      <c r="J1876" s="39">
        <v>119</v>
      </c>
      <c r="K1876" s="1" t="s">
        <v>75</v>
      </c>
      <c r="L1876" s="1" t="s">
        <v>6923</v>
      </c>
      <c r="M1876" s="1" t="s">
        <v>106</v>
      </c>
      <c r="N1876" s="1" t="s">
        <v>105</v>
      </c>
      <c r="O1876" s="1" t="s">
        <v>106</v>
      </c>
      <c r="P1876" s="7">
        <v>10</v>
      </c>
      <c r="Q1876" s="3" t="s">
        <v>366</v>
      </c>
      <c r="R1876" s="10">
        <v>2017</v>
      </c>
      <c r="W1876" t="str">
        <v>5ed9945dd12f94f9b11d0bf198bf68e1</v>
      </c>
    </row>
    <row r="1877" spans="1:23" hidden="1" thickBot="1" x14ac:dyDescent="0.4">
      <c r="A1877" s="8" t="s">
        <v>6924</v>
      </c>
      <c r="B1877" s="1" t="s">
        <v>17</v>
      </c>
      <c r="C1877" s="2">
        <v>43032.941377314812</v>
      </c>
      <c r="D1877" s="28">
        <v>43032</v>
      </c>
      <c r="E1877" s="28"/>
      <c r="F1877" s="5" t="s">
        <v>28</v>
      </c>
      <c r="G1877" s="1" t="s">
        <v>6925</v>
      </c>
      <c r="H1877" s="1" t="s">
        <v>6926</v>
      </c>
      <c r="I1877" s="1" t="s">
        <v>6927</v>
      </c>
      <c r="J1877" s="39">
        <v>125.02</v>
      </c>
      <c r="K1877" s="1" t="s">
        <v>32</v>
      </c>
      <c r="L1877" s="1" t="s">
        <v>1040</v>
      </c>
      <c r="M1877" s="1" t="s">
        <v>85</v>
      </c>
      <c r="N1877" s="1" t="s">
        <v>690</v>
      </c>
      <c r="O1877" s="1" t="s">
        <v>24</v>
      </c>
      <c r="P1877" s="7">
        <v>10</v>
      </c>
      <c r="Q1877" s="3" t="s">
        <v>366</v>
      </c>
      <c r="R1877" s="10">
        <v>2017</v>
      </c>
      <c r="W1877" t="str">
        <v>30bcd0d1a15a6f391aaf0e12c25fca39</v>
      </c>
    </row>
    <row r="1878" spans="1:23" hidden="1" thickBot="1" x14ac:dyDescent="0.4">
      <c r="A1878" s="8" t="s">
        <v>6928</v>
      </c>
      <c r="B1878" s="1" t="s">
        <v>17</v>
      </c>
      <c r="C1878" s="2">
        <v>43056.823067129626</v>
      </c>
      <c r="D1878" s="28">
        <v>43056</v>
      </c>
      <c r="E1878" s="28"/>
      <c r="F1878" s="5" t="s">
        <v>28</v>
      </c>
      <c r="G1878" s="1" t="s">
        <v>6929</v>
      </c>
      <c r="H1878" s="1" t="s">
        <v>6930</v>
      </c>
      <c r="I1878" s="1" t="s">
        <v>6931</v>
      </c>
      <c r="J1878" s="39">
        <v>37.99</v>
      </c>
      <c r="K1878" s="1" t="s">
        <v>22</v>
      </c>
      <c r="L1878" s="1" t="s">
        <v>23</v>
      </c>
      <c r="M1878" s="1" t="s">
        <v>24</v>
      </c>
      <c r="N1878" s="1" t="s">
        <v>50</v>
      </c>
      <c r="O1878" s="1" t="s">
        <v>24</v>
      </c>
      <c r="P1878" s="7">
        <v>11</v>
      </c>
      <c r="Q1878" s="3" t="s">
        <v>99</v>
      </c>
      <c r="R1878" s="10">
        <v>2017</v>
      </c>
      <c r="W1878" t="str">
        <v>f7abaa156e535f9204ac0cedab166bd0</v>
      </c>
    </row>
    <row r="1879" spans="1:23" hidden="1" thickBot="1" x14ac:dyDescent="0.4">
      <c r="A1879" s="8" t="s">
        <v>6932</v>
      </c>
      <c r="B1879" s="1" t="s">
        <v>17</v>
      </c>
      <c r="C1879" s="2">
        <v>42911.720277777778</v>
      </c>
      <c r="D1879" s="28">
        <v>42911</v>
      </c>
      <c r="E1879" s="28"/>
      <c r="F1879" s="5" t="s">
        <v>28</v>
      </c>
      <c r="G1879" s="1" t="s">
        <v>6933</v>
      </c>
      <c r="H1879" s="1" t="s">
        <v>338</v>
      </c>
      <c r="I1879" s="1" t="s">
        <v>6934</v>
      </c>
      <c r="J1879" s="39">
        <v>29</v>
      </c>
      <c r="K1879" s="1" t="s">
        <v>124</v>
      </c>
      <c r="L1879" s="1" t="s">
        <v>77</v>
      </c>
      <c r="M1879" s="1" t="s">
        <v>78</v>
      </c>
      <c r="N1879" s="1" t="s">
        <v>50</v>
      </c>
      <c r="O1879" s="1" t="s">
        <v>24</v>
      </c>
      <c r="P1879" s="7">
        <v>6</v>
      </c>
      <c r="Q1879" s="3" t="s">
        <v>119</v>
      </c>
      <c r="R1879" s="10">
        <v>2017</v>
      </c>
      <c r="W1879" t="str">
        <v>89d5f92a293efac0b96497f3c0ad19e5</v>
      </c>
    </row>
    <row r="1880" spans="1:23" hidden="1" thickBot="1" x14ac:dyDescent="0.4">
      <c r="A1880" s="8" t="s">
        <v>6935</v>
      </c>
      <c r="B1880" s="1" t="s">
        <v>17</v>
      </c>
      <c r="C1880" s="2">
        <v>43284.790752314817</v>
      </c>
      <c r="D1880" s="28">
        <v>43284</v>
      </c>
      <c r="E1880" s="28"/>
      <c r="F1880" s="5" t="s">
        <v>28</v>
      </c>
      <c r="G1880" s="1" t="s">
        <v>6936</v>
      </c>
      <c r="H1880" s="1" t="s">
        <v>6937</v>
      </c>
      <c r="I1880" s="1" t="s">
        <v>6938</v>
      </c>
      <c r="J1880" s="39">
        <v>119</v>
      </c>
      <c r="K1880" s="1" t="s">
        <v>227</v>
      </c>
      <c r="L1880" s="1" t="s">
        <v>98</v>
      </c>
      <c r="M1880" s="1" t="s">
        <v>24</v>
      </c>
      <c r="N1880" s="1" t="s">
        <v>50</v>
      </c>
      <c r="O1880" s="1" t="s">
        <v>24</v>
      </c>
      <c r="P1880" s="7">
        <v>7</v>
      </c>
      <c r="Q1880" s="3" t="s">
        <v>133</v>
      </c>
      <c r="R1880" s="10">
        <v>2018</v>
      </c>
      <c r="W1880" t="str">
        <v>62c16e40e8cd43ca10fef5eadfc2d11f</v>
      </c>
    </row>
    <row r="1881" spans="1:23" hidden="1" thickBot="1" x14ac:dyDescent="0.4">
      <c r="A1881" s="8" t="s">
        <v>6939</v>
      </c>
      <c r="B1881" s="1" t="s">
        <v>17</v>
      </c>
      <c r="C1881" s="2">
        <v>42861.909108796295</v>
      </c>
      <c r="D1881" s="28">
        <v>42861</v>
      </c>
      <c r="E1881" s="28"/>
      <c r="F1881" s="5" t="s">
        <v>28</v>
      </c>
      <c r="G1881" s="1" t="s">
        <v>6940</v>
      </c>
      <c r="H1881" s="1" t="s">
        <v>569</v>
      </c>
      <c r="I1881" s="1" t="s">
        <v>6941</v>
      </c>
      <c r="J1881" s="39">
        <v>187.94</v>
      </c>
      <c r="K1881" s="1" t="s">
        <v>124</v>
      </c>
      <c r="L1881" s="1" t="s">
        <v>4645</v>
      </c>
      <c r="M1881" s="1" t="s">
        <v>24</v>
      </c>
      <c r="N1881" s="1" t="s">
        <v>76</v>
      </c>
      <c r="O1881" s="1" t="s">
        <v>24</v>
      </c>
      <c r="P1881" s="7">
        <v>5</v>
      </c>
      <c r="Q1881" s="3" t="s">
        <v>185</v>
      </c>
      <c r="R1881" s="10">
        <v>2017</v>
      </c>
      <c r="W1881" t="str">
        <v>9fdcac8d1f22da3941b458e835f199e3</v>
      </c>
    </row>
    <row r="1882" spans="1:23" hidden="1" thickBot="1" x14ac:dyDescent="0.4">
      <c r="A1882" s="8" t="s">
        <v>6942</v>
      </c>
      <c r="B1882" s="1" t="s">
        <v>17</v>
      </c>
      <c r="C1882" s="2">
        <v>42966.619664351849</v>
      </c>
      <c r="D1882" s="28">
        <v>42966</v>
      </c>
      <c r="E1882" s="28"/>
      <c r="F1882" s="5" t="s">
        <v>28</v>
      </c>
      <c r="G1882" s="1" t="s">
        <v>6943</v>
      </c>
      <c r="H1882" s="1" t="s">
        <v>338</v>
      </c>
      <c r="I1882" s="1" t="s">
        <v>6944</v>
      </c>
      <c r="J1882" s="39">
        <v>55</v>
      </c>
      <c r="K1882" s="1" t="s">
        <v>124</v>
      </c>
      <c r="L1882" s="1" t="s">
        <v>899</v>
      </c>
      <c r="M1882" s="1" t="s">
        <v>476</v>
      </c>
      <c r="N1882" s="1" t="s">
        <v>50</v>
      </c>
      <c r="O1882" s="1" t="s">
        <v>24</v>
      </c>
      <c r="P1882" s="7">
        <v>8</v>
      </c>
      <c r="Q1882" s="3" t="s">
        <v>44</v>
      </c>
      <c r="R1882" s="10">
        <v>2017</v>
      </c>
      <c r="W1882" t="str">
        <v>f8b9e2dd99eccea8ac036c6a02afafa0</v>
      </c>
    </row>
    <row r="1883" spans="1:23" hidden="1" thickBot="1" x14ac:dyDescent="0.4">
      <c r="A1883" s="8" t="s">
        <v>6945</v>
      </c>
      <c r="B1883" s="1" t="s">
        <v>17</v>
      </c>
      <c r="C1883" s="2">
        <v>43303.960613425923</v>
      </c>
      <c r="D1883" s="28">
        <v>43303</v>
      </c>
      <c r="E1883" s="28"/>
      <c r="F1883" s="5" t="s">
        <v>28</v>
      </c>
      <c r="G1883" s="1" t="s">
        <v>6946</v>
      </c>
      <c r="H1883" s="1" t="s">
        <v>6947</v>
      </c>
      <c r="I1883" s="1" t="s">
        <v>6948</v>
      </c>
      <c r="J1883" s="39">
        <v>250</v>
      </c>
      <c r="K1883" s="1" t="s">
        <v>222</v>
      </c>
      <c r="L1883" s="1" t="s">
        <v>797</v>
      </c>
      <c r="M1883" s="1" t="s">
        <v>285</v>
      </c>
      <c r="N1883" s="1" t="s">
        <v>1695</v>
      </c>
      <c r="O1883" s="1" t="s">
        <v>85</v>
      </c>
      <c r="P1883" s="7">
        <v>7</v>
      </c>
      <c r="Q1883" s="3" t="s">
        <v>133</v>
      </c>
      <c r="R1883" s="10">
        <v>2018</v>
      </c>
      <c r="W1883" t="str">
        <v>97c9845a8e4bfe01540ef64fe2bd53d5</v>
      </c>
    </row>
    <row r="1884" spans="1:23" hidden="1" thickBot="1" x14ac:dyDescent="0.4">
      <c r="A1884" s="8" t="s">
        <v>6949</v>
      </c>
      <c r="B1884" s="1" t="s">
        <v>17</v>
      </c>
      <c r="C1884" s="2">
        <v>42795.70653935185</v>
      </c>
      <c r="D1884" s="28">
        <v>42795</v>
      </c>
      <c r="E1884" s="28"/>
      <c r="F1884" s="5" t="s">
        <v>28</v>
      </c>
      <c r="G1884" s="1" t="s">
        <v>6950</v>
      </c>
      <c r="H1884" s="1" t="s">
        <v>737</v>
      </c>
      <c r="I1884" s="1" t="s">
        <v>6951</v>
      </c>
      <c r="J1884" s="39">
        <v>194.5</v>
      </c>
      <c r="K1884" s="1" t="s">
        <v>276</v>
      </c>
      <c r="L1884" s="1" t="s">
        <v>3304</v>
      </c>
      <c r="M1884" s="1" t="s">
        <v>3305</v>
      </c>
      <c r="N1884" s="1" t="s">
        <v>739</v>
      </c>
      <c r="O1884" s="1" t="s">
        <v>78</v>
      </c>
      <c r="P1884" s="7">
        <v>3</v>
      </c>
      <c r="Q1884" s="3" t="s">
        <v>244</v>
      </c>
      <c r="R1884" s="10">
        <v>2017</v>
      </c>
      <c r="W1884" t="str">
        <v>13b18839db628ad38aab7490078a213e</v>
      </c>
    </row>
    <row r="1885" spans="1:23" hidden="1" thickBot="1" x14ac:dyDescent="0.4">
      <c r="A1885" s="8" t="s">
        <v>6952</v>
      </c>
      <c r="B1885" s="1" t="s">
        <v>17</v>
      </c>
      <c r="C1885" s="2">
        <v>43072.690983796296</v>
      </c>
      <c r="D1885" s="28">
        <v>43072</v>
      </c>
      <c r="E1885" s="28"/>
      <c r="F1885" s="5" t="s">
        <v>28</v>
      </c>
      <c r="G1885" s="1" t="s">
        <v>2483</v>
      </c>
      <c r="H1885" s="1" t="s">
        <v>2484</v>
      </c>
      <c r="I1885" s="1" t="s">
        <v>6953</v>
      </c>
      <c r="J1885" s="39">
        <v>45.9</v>
      </c>
      <c r="K1885" s="1" t="s">
        <v>41</v>
      </c>
      <c r="L1885" s="1" t="s">
        <v>1145</v>
      </c>
      <c r="M1885" s="1" t="s">
        <v>1146</v>
      </c>
      <c r="N1885" s="1" t="s">
        <v>50</v>
      </c>
      <c r="O1885" s="1" t="s">
        <v>24</v>
      </c>
      <c r="P1885" s="7">
        <v>12</v>
      </c>
      <c r="Q1885" s="3" t="s">
        <v>138</v>
      </c>
      <c r="R1885" s="10">
        <v>2017</v>
      </c>
      <c r="W1885" t="str">
        <v>111a002be7f705e45e22716d9e7fd0d0</v>
      </c>
    </row>
    <row r="1886" spans="1:23" hidden="1" thickBot="1" x14ac:dyDescent="0.4">
      <c r="A1886" s="8" t="s">
        <v>6954</v>
      </c>
      <c r="B1886" s="1" t="s">
        <v>17</v>
      </c>
      <c r="C1886" s="2">
        <v>42913.449965277781</v>
      </c>
      <c r="D1886" s="28">
        <v>42913</v>
      </c>
      <c r="E1886" s="28"/>
      <c r="F1886" s="5" t="s">
        <v>71</v>
      </c>
      <c r="G1886" s="1" t="s">
        <v>6955</v>
      </c>
      <c r="H1886" s="1" t="s">
        <v>6956</v>
      </c>
      <c r="I1886" s="1" t="s">
        <v>6957</v>
      </c>
      <c r="J1886" s="39">
        <v>46.2</v>
      </c>
      <c r="K1886" s="1" t="s">
        <v>222</v>
      </c>
      <c r="L1886" s="1" t="s">
        <v>23</v>
      </c>
      <c r="M1886" s="1" t="s">
        <v>24</v>
      </c>
      <c r="N1886" s="1" t="s">
        <v>831</v>
      </c>
      <c r="O1886" s="1" t="s">
        <v>126</v>
      </c>
      <c r="P1886" s="7">
        <v>6</v>
      </c>
      <c r="Q1886" s="3" t="s">
        <v>119</v>
      </c>
      <c r="R1886" s="10">
        <v>2017</v>
      </c>
      <c r="W1886" t="str">
        <v>badb0dd3be1e47b016f7ce9a3a7168b8</v>
      </c>
    </row>
    <row r="1887" spans="1:23" hidden="1" thickBot="1" x14ac:dyDescent="0.4">
      <c r="A1887" s="8" t="s">
        <v>6958</v>
      </c>
      <c r="B1887" s="1" t="s">
        <v>17</v>
      </c>
      <c r="C1887" s="2">
        <v>43115.806597222225</v>
      </c>
      <c r="D1887" s="28">
        <v>43115</v>
      </c>
      <c r="E1887" s="28"/>
      <c r="F1887" s="5" t="s">
        <v>28</v>
      </c>
      <c r="G1887" s="1" t="s">
        <v>6959</v>
      </c>
      <c r="H1887" s="1" t="s">
        <v>619</v>
      </c>
      <c r="I1887" s="1" t="s">
        <v>6960</v>
      </c>
      <c r="J1887" s="39">
        <v>38.9</v>
      </c>
      <c r="K1887" s="1" t="s">
        <v>75</v>
      </c>
      <c r="L1887" s="1" t="s">
        <v>6961</v>
      </c>
      <c r="M1887" s="1" t="s">
        <v>24</v>
      </c>
      <c r="N1887" s="1" t="s">
        <v>97</v>
      </c>
      <c r="O1887" s="1" t="s">
        <v>85</v>
      </c>
      <c r="P1887" s="7">
        <v>1</v>
      </c>
      <c r="Q1887" s="3" t="s">
        <v>107</v>
      </c>
      <c r="R1887" s="10">
        <v>2018</v>
      </c>
      <c r="W1887" t="str">
        <v>e7e3c259f44e9bca3fda8c9713ab2dcb</v>
      </c>
    </row>
    <row r="1888" spans="1:23" hidden="1" thickBot="1" x14ac:dyDescent="0.4">
      <c r="A1888" s="8" t="s">
        <v>6962</v>
      </c>
      <c r="B1888" s="1" t="s">
        <v>17</v>
      </c>
      <c r="C1888" s="2">
        <v>43235.903634259259</v>
      </c>
      <c r="D1888" s="28">
        <v>43235</v>
      </c>
      <c r="E1888" s="28"/>
      <c r="F1888" s="5" t="s">
        <v>28</v>
      </c>
      <c r="G1888" s="1" t="s">
        <v>6963</v>
      </c>
      <c r="H1888" s="1" t="s">
        <v>395</v>
      </c>
      <c r="I1888" s="1" t="s">
        <v>6964</v>
      </c>
      <c r="J1888" s="39">
        <v>129</v>
      </c>
      <c r="K1888" s="1" t="s">
        <v>41</v>
      </c>
      <c r="L1888" s="1" t="s">
        <v>23</v>
      </c>
      <c r="M1888" s="1" t="s">
        <v>24</v>
      </c>
      <c r="N1888" s="1" t="s">
        <v>398</v>
      </c>
      <c r="O1888" s="1" t="s">
        <v>126</v>
      </c>
      <c r="P1888" s="7">
        <v>5</v>
      </c>
      <c r="Q1888" s="3" t="s">
        <v>26</v>
      </c>
      <c r="R1888" s="10">
        <v>2018</v>
      </c>
      <c r="W1888" t="str">
        <v>3cf6fb1fae0029f5b4f01de4dc8d2fc9</v>
      </c>
    </row>
    <row r="1889" spans="1:23" hidden="1" thickBot="1" x14ac:dyDescent="0.4">
      <c r="A1889" s="8" t="s">
        <v>6965</v>
      </c>
      <c r="B1889" s="1" t="s">
        <v>17</v>
      </c>
      <c r="C1889" s="2">
        <v>43228.850648148145</v>
      </c>
      <c r="D1889" s="28">
        <v>43228</v>
      </c>
      <c r="E1889" s="28"/>
      <c r="F1889" s="5" t="s">
        <v>28</v>
      </c>
      <c r="G1889" s="1" t="s">
        <v>6966</v>
      </c>
      <c r="H1889" s="1" t="s">
        <v>6967</v>
      </c>
      <c r="I1889" s="1" t="s">
        <v>6968</v>
      </c>
      <c r="J1889" s="39">
        <v>69.900000000000006</v>
      </c>
      <c r="K1889" s="1" t="s">
        <v>55</v>
      </c>
      <c r="L1889" s="1" t="s">
        <v>4051</v>
      </c>
      <c r="M1889" s="1" t="s">
        <v>24</v>
      </c>
      <c r="N1889" s="1" t="s">
        <v>118</v>
      </c>
      <c r="O1889" s="1" t="s">
        <v>24</v>
      </c>
      <c r="P1889" s="7">
        <v>5</v>
      </c>
      <c r="Q1889" s="3" t="s">
        <v>26</v>
      </c>
      <c r="R1889" s="10">
        <v>2018</v>
      </c>
      <c r="W1889" t="str">
        <v>ae19a9db6bd3ac0b94a591ee4a228a83</v>
      </c>
    </row>
    <row r="1890" spans="1:23" hidden="1" thickBot="1" x14ac:dyDescent="0.4">
      <c r="A1890" s="8" t="s">
        <v>6969</v>
      </c>
      <c r="B1890" s="1" t="s">
        <v>17</v>
      </c>
      <c r="C1890" s="2">
        <v>43188.939340277779</v>
      </c>
      <c r="D1890" s="28">
        <v>43188</v>
      </c>
      <c r="E1890" s="28"/>
      <c r="F1890" s="5" t="s">
        <v>28</v>
      </c>
      <c r="G1890" s="1" t="s">
        <v>6970</v>
      </c>
      <c r="H1890" s="1" t="s">
        <v>6971</v>
      </c>
      <c r="I1890" s="1" t="s">
        <v>6972</v>
      </c>
      <c r="J1890" s="39">
        <v>94</v>
      </c>
      <c r="K1890" s="1" t="s">
        <v>83</v>
      </c>
      <c r="L1890" s="1" t="s">
        <v>34</v>
      </c>
      <c r="M1890" s="1" t="s">
        <v>35</v>
      </c>
      <c r="N1890" s="1" t="s">
        <v>6973</v>
      </c>
      <c r="O1890" s="1" t="s">
        <v>285</v>
      </c>
      <c r="P1890" s="7">
        <v>3</v>
      </c>
      <c r="Q1890" s="3" t="s">
        <v>200</v>
      </c>
      <c r="R1890" s="10">
        <v>2018</v>
      </c>
      <c r="W1890" t="str">
        <v>35725e258cb9737116914bd049f987d4</v>
      </c>
    </row>
    <row r="1891" spans="1:23" hidden="1" thickBot="1" x14ac:dyDescent="0.4">
      <c r="A1891" s="8" t="s">
        <v>6974</v>
      </c>
      <c r="B1891" s="1" t="s">
        <v>17</v>
      </c>
      <c r="C1891" s="2">
        <v>42928.788287037038</v>
      </c>
      <c r="D1891" s="28">
        <v>42928</v>
      </c>
      <c r="E1891" s="28"/>
      <c r="F1891" s="5" t="s">
        <v>28</v>
      </c>
      <c r="G1891" s="1" t="s">
        <v>6975</v>
      </c>
      <c r="H1891" s="1" t="s">
        <v>4897</v>
      </c>
      <c r="I1891" s="1" t="s">
        <v>6976</v>
      </c>
      <c r="J1891" s="39">
        <v>68.900000000000006</v>
      </c>
      <c r="K1891" s="1" t="s">
        <v>22</v>
      </c>
      <c r="L1891" s="1" t="s">
        <v>797</v>
      </c>
      <c r="M1891" s="1" t="s">
        <v>285</v>
      </c>
      <c r="N1891" s="1" t="s">
        <v>1310</v>
      </c>
      <c r="O1891" s="1" t="s">
        <v>85</v>
      </c>
      <c r="P1891" s="7">
        <v>7</v>
      </c>
      <c r="Q1891" s="3" t="s">
        <v>64</v>
      </c>
      <c r="R1891" s="10">
        <v>2017</v>
      </c>
      <c r="W1891" t="str">
        <v>22f7d2adca9b9787cd01ba3f09f8aa03</v>
      </c>
    </row>
    <row r="1892" spans="1:23" hidden="1" thickBot="1" x14ac:dyDescent="0.4">
      <c r="A1892" s="8" t="s">
        <v>6977</v>
      </c>
      <c r="B1892" s="1" t="s">
        <v>17</v>
      </c>
      <c r="C1892" s="2">
        <v>43175.608703703707</v>
      </c>
      <c r="D1892" s="28">
        <v>43175</v>
      </c>
      <c r="E1892" s="28"/>
      <c r="F1892" s="5" t="s">
        <v>28</v>
      </c>
      <c r="G1892" s="1" t="s">
        <v>6978</v>
      </c>
      <c r="H1892" s="1" t="s">
        <v>5301</v>
      </c>
      <c r="I1892" s="1" t="s">
        <v>6979</v>
      </c>
      <c r="J1892" s="39">
        <v>179.49</v>
      </c>
      <c r="K1892" s="1" t="s">
        <v>227</v>
      </c>
      <c r="L1892" s="1" t="s">
        <v>23</v>
      </c>
      <c r="M1892" s="1" t="s">
        <v>24</v>
      </c>
      <c r="N1892" s="1" t="s">
        <v>1398</v>
      </c>
      <c r="O1892" s="1" t="s">
        <v>24</v>
      </c>
      <c r="P1892" s="7">
        <v>3</v>
      </c>
      <c r="Q1892" s="3" t="s">
        <v>200</v>
      </c>
      <c r="R1892" s="10">
        <v>2018</v>
      </c>
      <c r="W1892" t="str">
        <v>daa1c13dd8df972cbc97ca351c67f32b</v>
      </c>
    </row>
    <row r="1893" spans="1:23" hidden="1" thickBot="1" x14ac:dyDescent="0.4">
      <c r="A1893" s="8" t="s">
        <v>6980</v>
      </c>
      <c r="B1893" s="1" t="s">
        <v>17</v>
      </c>
      <c r="C1893" s="2">
        <v>43312.860462962963</v>
      </c>
      <c r="D1893" s="28">
        <v>43312</v>
      </c>
      <c r="E1893" s="28"/>
      <c r="F1893" s="5" t="s">
        <v>28</v>
      </c>
      <c r="G1893" s="1" t="s">
        <v>1607</v>
      </c>
      <c r="H1893" s="1" t="s">
        <v>1608</v>
      </c>
      <c r="I1893" s="1" t="s">
        <v>6981</v>
      </c>
      <c r="J1893" s="39">
        <v>170</v>
      </c>
      <c r="K1893" s="1" t="s">
        <v>429</v>
      </c>
      <c r="L1893" s="1" t="s">
        <v>944</v>
      </c>
      <c r="M1893" s="1" t="s">
        <v>859</v>
      </c>
      <c r="N1893" s="1" t="s">
        <v>284</v>
      </c>
      <c r="O1893" s="1" t="s">
        <v>285</v>
      </c>
      <c r="P1893" s="7">
        <v>7</v>
      </c>
      <c r="Q1893" s="3" t="s">
        <v>133</v>
      </c>
      <c r="R1893" s="10">
        <v>2018</v>
      </c>
      <c r="W1893" t="str">
        <v>2e8a8d29b0f567fe40d69ed8342959e9</v>
      </c>
    </row>
    <row r="1894" spans="1:23" hidden="1" thickBot="1" x14ac:dyDescent="0.4">
      <c r="A1894" s="8" t="s">
        <v>6982</v>
      </c>
      <c r="B1894" s="1" t="s">
        <v>17</v>
      </c>
      <c r="C1894" s="2">
        <v>42829.536527777775</v>
      </c>
      <c r="D1894" s="28">
        <v>42829</v>
      </c>
      <c r="E1894" s="28"/>
      <c r="F1894" s="5" t="s">
        <v>71</v>
      </c>
      <c r="G1894" s="1" t="s">
        <v>622</v>
      </c>
      <c r="H1894" s="1" t="s">
        <v>307</v>
      </c>
      <c r="I1894" s="1" t="s">
        <v>6983</v>
      </c>
      <c r="J1894" s="39">
        <v>89.9</v>
      </c>
      <c r="K1894" s="1" t="s">
        <v>41</v>
      </c>
      <c r="L1894" s="1" t="s">
        <v>1172</v>
      </c>
      <c r="M1894" s="1" t="s">
        <v>24</v>
      </c>
      <c r="N1894" s="1" t="s">
        <v>91</v>
      </c>
      <c r="O1894" s="1" t="s">
        <v>24</v>
      </c>
      <c r="P1894" s="7">
        <v>4</v>
      </c>
      <c r="Q1894" s="3" t="s">
        <v>377</v>
      </c>
      <c r="R1894" s="10">
        <v>2017</v>
      </c>
      <c r="W1894" t="str">
        <v>827a916734ee2f155b25cd4ff2d8022f</v>
      </c>
    </row>
    <row r="1895" spans="1:23" hidden="1" thickBot="1" x14ac:dyDescent="0.4">
      <c r="A1895" s="8" t="s">
        <v>6984</v>
      </c>
      <c r="B1895" s="1" t="s">
        <v>17</v>
      </c>
      <c r="C1895" s="2">
        <v>42921.592627314814</v>
      </c>
      <c r="D1895" s="28">
        <v>42921</v>
      </c>
      <c r="E1895" s="28"/>
      <c r="F1895" s="5" t="s">
        <v>28</v>
      </c>
      <c r="G1895" s="1" t="s">
        <v>2909</v>
      </c>
      <c r="H1895" s="1" t="s">
        <v>1401</v>
      </c>
      <c r="I1895" s="1" t="s">
        <v>6985</v>
      </c>
      <c r="J1895" s="39">
        <v>144.99</v>
      </c>
      <c r="K1895" s="1" t="s">
        <v>75</v>
      </c>
      <c r="L1895" s="1" t="s">
        <v>34</v>
      </c>
      <c r="M1895" s="1" t="s">
        <v>35</v>
      </c>
      <c r="N1895" s="1" t="s">
        <v>1403</v>
      </c>
      <c r="O1895" s="1" t="s">
        <v>85</v>
      </c>
      <c r="P1895" s="7">
        <v>7</v>
      </c>
      <c r="Q1895" s="3" t="s">
        <v>64</v>
      </c>
      <c r="R1895" s="10">
        <v>2017</v>
      </c>
      <c r="W1895" t="str">
        <v>dfbe1f9969a666a759c397598ddb21fa</v>
      </c>
    </row>
    <row r="1896" spans="1:23" hidden="1" thickBot="1" x14ac:dyDescent="0.4">
      <c r="A1896" s="8" t="s">
        <v>6986</v>
      </c>
      <c r="B1896" s="1" t="s">
        <v>17</v>
      </c>
      <c r="C1896" s="2">
        <v>43227.388460648152</v>
      </c>
      <c r="D1896" s="28">
        <v>43227</v>
      </c>
      <c r="E1896" s="28"/>
      <c r="F1896" s="5" t="s">
        <v>28</v>
      </c>
      <c r="G1896" s="1" t="s">
        <v>4737</v>
      </c>
      <c r="H1896" s="1" t="s">
        <v>2089</v>
      </c>
      <c r="I1896" s="1" t="s">
        <v>6987</v>
      </c>
      <c r="J1896" s="39">
        <v>109.99</v>
      </c>
      <c r="K1896" s="1" t="s">
        <v>96</v>
      </c>
      <c r="L1896" s="1" t="s">
        <v>1430</v>
      </c>
      <c r="M1896" s="1" t="s">
        <v>85</v>
      </c>
      <c r="N1896" s="1" t="s">
        <v>403</v>
      </c>
      <c r="O1896" s="1" t="s">
        <v>24</v>
      </c>
      <c r="P1896" s="7">
        <v>5</v>
      </c>
      <c r="Q1896" s="3" t="s">
        <v>26</v>
      </c>
      <c r="R1896" s="10">
        <v>2018</v>
      </c>
      <c r="W1896" t="str">
        <v>c2efe3316fd0545aecf304c9689a33c0</v>
      </c>
    </row>
    <row r="1897" spans="1:23" hidden="1" thickBot="1" x14ac:dyDescent="0.4">
      <c r="A1897" s="8" t="s">
        <v>6988</v>
      </c>
      <c r="B1897" s="1" t="s">
        <v>17</v>
      </c>
      <c r="C1897" s="2">
        <v>42857.837685185186</v>
      </c>
      <c r="D1897" s="28">
        <v>42857</v>
      </c>
      <c r="E1897" s="28"/>
      <c r="F1897" s="5" t="s">
        <v>28</v>
      </c>
      <c r="G1897" s="1" t="s">
        <v>2008</v>
      </c>
      <c r="H1897" s="4" t="s">
        <v>2009</v>
      </c>
      <c r="I1897" s="1" t="s">
        <v>6989</v>
      </c>
      <c r="J1897" s="39">
        <v>51.9</v>
      </c>
      <c r="K1897" s="1" t="s">
        <v>32</v>
      </c>
      <c r="L1897" s="1" t="s">
        <v>23</v>
      </c>
      <c r="M1897" s="1" t="s">
        <v>24</v>
      </c>
      <c r="N1897" s="1" t="s">
        <v>1322</v>
      </c>
      <c r="O1897" s="1" t="s">
        <v>106</v>
      </c>
      <c r="P1897" s="7">
        <v>5</v>
      </c>
      <c r="Q1897" s="3" t="s">
        <v>185</v>
      </c>
      <c r="R1897" s="10">
        <v>2017</v>
      </c>
      <c r="W1897" t="str">
        <v>8e1a74ac241f8a7ba34ae53f37e9fd26</v>
      </c>
    </row>
    <row r="1898" spans="1:23" hidden="1" thickBot="1" x14ac:dyDescent="0.4">
      <c r="A1898" s="8" t="s">
        <v>6990</v>
      </c>
      <c r="B1898" s="1" t="s">
        <v>17</v>
      </c>
      <c r="C1898" s="2">
        <v>43111.615879629629</v>
      </c>
      <c r="D1898" s="28">
        <v>43111</v>
      </c>
      <c r="E1898" s="28"/>
      <c r="F1898" s="5" t="s">
        <v>28</v>
      </c>
      <c r="G1898" s="1" t="s">
        <v>6991</v>
      </c>
      <c r="H1898" s="1" t="s">
        <v>3352</v>
      </c>
      <c r="I1898" s="1" t="s">
        <v>6992</v>
      </c>
      <c r="J1898" s="39">
        <v>599.65</v>
      </c>
      <c r="K1898" s="1" t="s">
        <v>32</v>
      </c>
      <c r="L1898" s="1" t="s">
        <v>6993</v>
      </c>
      <c r="M1898" s="1" t="s">
        <v>85</v>
      </c>
      <c r="N1898" s="1" t="s">
        <v>3355</v>
      </c>
      <c r="O1898" s="1" t="s">
        <v>35</v>
      </c>
      <c r="P1898" s="7">
        <v>1</v>
      </c>
      <c r="Q1898" s="3" t="s">
        <v>107</v>
      </c>
      <c r="R1898" s="10">
        <v>2018</v>
      </c>
      <c r="W1898" t="str">
        <v>b4aba2416f85cebf2771f08bf6b50998</v>
      </c>
    </row>
    <row r="1899" spans="1:23" hidden="1" thickBot="1" x14ac:dyDescent="0.4">
      <c r="A1899" s="8" t="s">
        <v>6994</v>
      </c>
      <c r="B1899" s="1" t="s">
        <v>17</v>
      </c>
      <c r="C1899" s="2">
        <v>43032.811400462961</v>
      </c>
      <c r="D1899" s="28">
        <v>43032</v>
      </c>
      <c r="E1899" s="28"/>
      <c r="F1899" s="5" t="s">
        <v>28</v>
      </c>
      <c r="G1899" s="1" t="s">
        <v>6995</v>
      </c>
      <c r="H1899" s="1" t="s">
        <v>2760</v>
      </c>
      <c r="I1899" s="1" t="s">
        <v>6996</v>
      </c>
      <c r="J1899" s="39">
        <v>70.900000000000006</v>
      </c>
      <c r="K1899" s="1" t="s">
        <v>249</v>
      </c>
      <c r="L1899" s="1" t="s">
        <v>2443</v>
      </c>
      <c r="M1899" s="1" t="s">
        <v>24</v>
      </c>
      <c r="N1899" s="1" t="s">
        <v>335</v>
      </c>
      <c r="O1899" s="1" t="s">
        <v>85</v>
      </c>
      <c r="P1899" s="7">
        <v>10</v>
      </c>
      <c r="Q1899" s="3" t="s">
        <v>366</v>
      </c>
      <c r="R1899" s="10">
        <v>2017</v>
      </c>
      <c r="W1899" t="str">
        <v>57323a7f9df2ab8eabf8fb751d3f2334</v>
      </c>
    </row>
    <row r="1900" spans="1:23" hidden="1" thickBot="1" x14ac:dyDescent="0.4">
      <c r="A1900" s="8" t="s">
        <v>6997</v>
      </c>
      <c r="B1900" s="1" t="s">
        <v>17</v>
      </c>
      <c r="C1900" s="2">
        <v>43250.674826388888</v>
      </c>
      <c r="D1900" s="28">
        <v>43250</v>
      </c>
      <c r="E1900" s="28"/>
      <c r="F1900" s="5" t="s">
        <v>28</v>
      </c>
      <c r="G1900" s="1" t="s">
        <v>6998</v>
      </c>
      <c r="H1900" s="1" t="s">
        <v>3626</v>
      </c>
      <c r="I1900" s="1" t="s">
        <v>6999</v>
      </c>
      <c r="J1900" s="39">
        <v>39.89</v>
      </c>
      <c r="K1900" s="1" t="s">
        <v>32</v>
      </c>
      <c r="L1900" s="1" t="s">
        <v>90</v>
      </c>
      <c r="M1900" s="1" t="s">
        <v>24</v>
      </c>
      <c r="N1900" s="1" t="s">
        <v>1743</v>
      </c>
      <c r="O1900" s="1" t="s">
        <v>24</v>
      </c>
      <c r="P1900" s="7">
        <v>5</v>
      </c>
      <c r="Q1900" s="3" t="s">
        <v>26</v>
      </c>
      <c r="R1900" s="10">
        <v>2018</v>
      </c>
      <c r="W1900" t="str">
        <v>9580009b0ba212d7375f5fe049c1eb95</v>
      </c>
    </row>
    <row r="1901" spans="1:23" hidden="1" thickBot="1" x14ac:dyDescent="0.4">
      <c r="A1901" s="8" t="s">
        <v>7000</v>
      </c>
      <c r="B1901" s="1" t="s">
        <v>17</v>
      </c>
      <c r="C1901" s="2">
        <v>43195.685682870368</v>
      </c>
      <c r="D1901" s="28">
        <v>43195</v>
      </c>
      <c r="E1901" s="28"/>
      <c r="F1901" s="5" t="s">
        <v>28</v>
      </c>
      <c r="G1901" s="1" t="s">
        <v>7001</v>
      </c>
      <c r="H1901" s="1" t="s">
        <v>5051</v>
      </c>
      <c r="I1901" s="1" t="s">
        <v>7002</v>
      </c>
      <c r="J1901" s="39">
        <v>22.5</v>
      </c>
      <c r="K1901" s="1" t="s">
        <v>96</v>
      </c>
      <c r="L1901" s="1" t="s">
        <v>155</v>
      </c>
      <c r="M1901" s="1" t="s">
        <v>24</v>
      </c>
      <c r="N1901" s="1" t="s">
        <v>50</v>
      </c>
      <c r="O1901" s="1" t="s">
        <v>24</v>
      </c>
      <c r="P1901" s="7">
        <v>4</v>
      </c>
      <c r="Q1901" s="3" t="s">
        <v>36</v>
      </c>
      <c r="R1901" s="10">
        <v>2018</v>
      </c>
      <c r="W1901" t="str">
        <v>7862252721fa2af6aae76774b7514b14</v>
      </c>
    </row>
    <row r="1902" spans="1:23" hidden="1" thickBot="1" x14ac:dyDescent="0.4">
      <c r="A1902" s="8" t="s">
        <v>7003</v>
      </c>
      <c r="B1902" s="1" t="s">
        <v>17</v>
      </c>
      <c r="C1902" s="2">
        <v>43231.737800925926</v>
      </c>
      <c r="D1902" s="28">
        <v>43231</v>
      </c>
      <c r="E1902" s="28"/>
      <c r="F1902" s="5" t="s">
        <v>28</v>
      </c>
      <c r="G1902" s="1" t="s">
        <v>4010</v>
      </c>
      <c r="H1902" s="1" t="s">
        <v>491</v>
      </c>
      <c r="I1902" s="1" t="s">
        <v>7004</v>
      </c>
      <c r="J1902" s="39">
        <v>89.99</v>
      </c>
      <c r="K1902" s="1" t="s">
        <v>249</v>
      </c>
      <c r="L1902" s="1" t="s">
        <v>1197</v>
      </c>
      <c r="M1902" s="1" t="s">
        <v>24</v>
      </c>
      <c r="N1902" s="1" t="s">
        <v>50</v>
      </c>
      <c r="O1902" s="1" t="s">
        <v>24</v>
      </c>
      <c r="P1902" s="7">
        <v>5</v>
      </c>
      <c r="Q1902" s="3" t="s">
        <v>26</v>
      </c>
      <c r="R1902" s="10">
        <v>2018</v>
      </c>
      <c r="W1902" t="str">
        <v>374624ffc15396737a3f35d464fa8ae5</v>
      </c>
    </row>
    <row r="1903" spans="1:23" hidden="1" thickBot="1" x14ac:dyDescent="0.4">
      <c r="A1903" s="8" t="s">
        <v>7005</v>
      </c>
      <c r="B1903" s="1" t="s">
        <v>17</v>
      </c>
      <c r="C1903" s="2">
        <v>42909.387696759259</v>
      </c>
      <c r="D1903" s="28">
        <v>42909</v>
      </c>
      <c r="E1903" s="28"/>
      <c r="F1903" s="5" t="s">
        <v>28</v>
      </c>
      <c r="G1903" s="1" t="s">
        <v>490</v>
      </c>
      <c r="H1903" s="1" t="s">
        <v>491</v>
      </c>
      <c r="I1903" s="1" t="s">
        <v>7006</v>
      </c>
      <c r="J1903" s="39">
        <v>129.99</v>
      </c>
      <c r="K1903" s="1" t="s">
        <v>249</v>
      </c>
      <c r="L1903" s="1" t="s">
        <v>1430</v>
      </c>
      <c r="M1903" s="1" t="s">
        <v>85</v>
      </c>
      <c r="N1903" s="1" t="s">
        <v>50</v>
      </c>
      <c r="O1903" s="1" t="s">
        <v>24</v>
      </c>
      <c r="P1903" s="7">
        <v>6</v>
      </c>
      <c r="Q1903" s="3" t="s">
        <v>119</v>
      </c>
      <c r="R1903" s="10">
        <v>2017</v>
      </c>
      <c r="W1903" t="str">
        <v>b0562fe8f5e606d4effaea1c3acc8fc9</v>
      </c>
    </row>
    <row r="1904" spans="1:23" hidden="1" thickBot="1" x14ac:dyDescent="0.4">
      <c r="A1904" s="8" t="s">
        <v>7007</v>
      </c>
      <c r="B1904" s="1" t="s">
        <v>17</v>
      </c>
      <c r="C1904" s="2">
        <v>43193.688622685186</v>
      </c>
      <c r="D1904" s="28">
        <v>43193</v>
      </c>
      <c r="E1904" s="28"/>
      <c r="F1904" s="5" t="s">
        <v>28</v>
      </c>
      <c r="G1904" s="1" t="s">
        <v>7008</v>
      </c>
      <c r="H1904" s="1" t="s">
        <v>7009</v>
      </c>
      <c r="I1904" s="1" t="s">
        <v>7010</v>
      </c>
      <c r="J1904" s="39">
        <v>84.6</v>
      </c>
      <c r="K1904" s="1" t="s">
        <v>32</v>
      </c>
      <c r="L1904" s="1" t="s">
        <v>23</v>
      </c>
      <c r="M1904" s="1" t="s">
        <v>24</v>
      </c>
      <c r="N1904" s="1" t="s">
        <v>836</v>
      </c>
      <c r="O1904" s="1" t="s">
        <v>24</v>
      </c>
      <c r="P1904" s="7">
        <v>4</v>
      </c>
      <c r="Q1904" s="3" t="s">
        <v>36</v>
      </c>
      <c r="R1904" s="10">
        <v>2018</v>
      </c>
      <c r="W1904" t="str">
        <v>e89b13d12a0a1f7d9e4c432de0363654</v>
      </c>
    </row>
    <row r="1905" spans="1:23" hidden="1" thickBot="1" x14ac:dyDescent="0.4">
      <c r="A1905" s="8" t="s">
        <v>7011</v>
      </c>
      <c r="B1905" s="1" t="s">
        <v>17</v>
      </c>
      <c r="C1905" s="2">
        <v>42964.928576388891</v>
      </c>
      <c r="D1905" s="28">
        <v>42964</v>
      </c>
      <c r="E1905" s="28"/>
      <c r="F1905" s="5" t="s">
        <v>28</v>
      </c>
      <c r="G1905" s="1" t="s">
        <v>7012</v>
      </c>
      <c r="H1905" s="1" t="s">
        <v>4838</v>
      </c>
      <c r="I1905" s="1" t="s">
        <v>7013</v>
      </c>
      <c r="J1905" s="39">
        <v>129.99</v>
      </c>
      <c r="K1905" s="1" t="s">
        <v>83</v>
      </c>
      <c r="L1905" s="1" t="s">
        <v>112</v>
      </c>
      <c r="M1905" s="1" t="s">
        <v>24</v>
      </c>
      <c r="N1905" s="1" t="s">
        <v>25</v>
      </c>
      <c r="O1905" s="1" t="s">
        <v>24</v>
      </c>
      <c r="P1905" s="7">
        <v>8</v>
      </c>
      <c r="Q1905" s="3" t="s">
        <v>44</v>
      </c>
      <c r="R1905" s="10">
        <v>2017</v>
      </c>
      <c r="W1905" t="str">
        <v>b41a16657a96770a0b3e233b13555502</v>
      </c>
    </row>
    <row r="1906" spans="1:23" hidden="1" thickBot="1" x14ac:dyDescent="0.4">
      <c r="A1906" s="8" t="s">
        <v>7014</v>
      </c>
      <c r="B1906" s="1" t="s">
        <v>17</v>
      </c>
      <c r="C1906" s="2">
        <v>43142.890335648146</v>
      </c>
      <c r="D1906" s="28">
        <v>43142</v>
      </c>
      <c r="E1906" s="28"/>
      <c r="F1906" s="5" t="s">
        <v>28</v>
      </c>
      <c r="G1906" s="1" t="s">
        <v>7015</v>
      </c>
      <c r="H1906" s="1" t="s">
        <v>4574</v>
      </c>
      <c r="I1906" s="1" t="s">
        <v>7016</v>
      </c>
      <c r="J1906" s="39">
        <v>48.9</v>
      </c>
      <c r="K1906" s="1" t="s">
        <v>1666</v>
      </c>
      <c r="L1906" s="1" t="s">
        <v>23</v>
      </c>
      <c r="M1906" s="1" t="s">
        <v>24</v>
      </c>
      <c r="N1906" s="1" t="s">
        <v>752</v>
      </c>
      <c r="O1906" s="1" t="s">
        <v>126</v>
      </c>
      <c r="P1906" s="7">
        <v>2</v>
      </c>
      <c r="Q1906" s="3" t="s">
        <v>69</v>
      </c>
      <c r="R1906" s="10">
        <v>2018</v>
      </c>
      <c r="W1906" t="str">
        <v>38bf8e12131a605a38265416150b4888</v>
      </c>
    </row>
    <row r="1907" spans="1:23" hidden="1" thickBot="1" x14ac:dyDescent="0.4">
      <c r="A1907" s="8" t="s">
        <v>7017</v>
      </c>
      <c r="B1907" s="1" t="s">
        <v>17</v>
      </c>
      <c r="C1907" s="2">
        <v>42777.808217592596</v>
      </c>
      <c r="D1907" s="28">
        <v>42777</v>
      </c>
      <c r="E1907" s="28"/>
      <c r="F1907" s="5" t="s">
        <v>28</v>
      </c>
      <c r="G1907" s="1" t="s">
        <v>7018</v>
      </c>
      <c r="H1907" s="1" t="s">
        <v>1170</v>
      </c>
      <c r="I1907" s="1" t="s">
        <v>7019</v>
      </c>
      <c r="J1907" s="39">
        <v>29.6</v>
      </c>
      <c r="K1907" s="1" t="s">
        <v>41</v>
      </c>
      <c r="L1907" s="1" t="s">
        <v>143</v>
      </c>
      <c r="M1907" s="1" t="s">
        <v>78</v>
      </c>
      <c r="N1907" s="1" t="s">
        <v>1173</v>
      </c>
      <c r="O1907" s="1" t="s">
        <v>24</v>
      </c>
      <c r="P1907" s="7">
        <v>2</v>
      </c>
      <c r="Q1907" s="3" t="s">
        <v>271</v>
      </c>
      <c r="R1907" s="10">
        <v>2017</v>
      </c>
      <c r="W1907" t="str">
        <v>35d522f468310fd81c065ee66f126cb9</v>
      </c>
    </row>
    <row r="1908" spans="1:23" hidden="1" thickBot="1" x14ac:dyDescent="0.4">
      <c r="A1908" s="8" t="s">
        <v>7020</v>
      </c>
      <c r="B1908" s="1" t="s">
        <v>17</v>
      </c>
      <c r="C1908" s="2">
        <v>43036.624861111108</v>
      </c>
      <c r="D1908" s="28">
        <v>43036</v>
      </c>
      <c r="E1908" s="28"/>
      <c r="F1908" s="5" t="s">
        <v>28</v>
      </c>
      <c r="G1908" s="1" t="s">
        <v>7021</v>
      </c>
      <c r="H1908" s="1" t="s">
        <v>7022</v>
      </c>
      <c r="I1908" s="1" t="s">
        <v>7023</v>
      </c>
      <c r="J1908" s="39">
        <v>104.9</v>
      </c>
      <c r="K1908" s="1" t="s">
        <v>117</v>
      </c>
      <c r="L1908" s="1" t="s">
        <v>7024</v>
      </c>
      <c r="M1908" s="1" t="s">
        <v>24</v>
      </c>
      <c r="N1908" s="1" t="s">
        <v>2813</v>
      </c>
      <c r="O1908" s="1" t="s">
        <v>85</v>
      </c>
      <c r="P1908" s="7">
        <v>10</v>
      </c>
      <c r="Q1908" s="3" t="s">
        <v>366</v>
      </c>
      <c r="R1908" s="10">
        <v>2017</v>
      </c>
      <c r="W1908" t="str">
        <v>4898745786b963775c485005381a1f7b</v>
      </c>
    </row>
    <row r="1909" spans="1:23" hidden="1" thickBot="1" x14ac:dyDescent="0.4">
      <c r="A1909" s="8" t="s">
        <v>7025</v>
      </c>
      <c r="B1909" s="1" t="s">
        <v>17</v>
      </c>
      <c r="C1909" s="2">
        <v>43112.734050925923</v>
      </c>
      <c r="D1909" s="28">
        <v>43112</v>
      </c>
      <c r="E1909" s="28"/>
      <c r="F1909" s="5" t="s">
        <v>28</v>
      </c>
      <c r="G1909" s="1" t="s">
        <v>7026</v>
      </c>
      <c r="H1909" s="1" t="s">
        <v>7027</v>
      </c>
      <c r="I1909" s="1" t="s">
        <v>7028</v>
      </c>
      <c r="J1909" s="39">
        <v>79.989999999999995</v>
      </c>
      <c r="K1909" s="1" t="s">
        <v>75</v>
      </c>
      <c r="L1909" s="1" t="s">
        <v>43</v>
      </c>
      <c r="M1909" s="1" t="s">
        <v>24</v>
      </c>
      <c r="N1909" s="1" t="s">
        <v>424</v>
      </c>
      <c r="O1909" s="1" t="s">
        <v>24</v>
      </c>
      <c r="P1909" s="7">
        <v>1</v>
      </c>
      <c r="Q1909" s="3" t="s">
        <v>107</v>
      </c>
      <c r="R1909" s="10">
        <v>2018</v>
      </c>
      <c r="W1909" t="str">
        <v>0be1de7b2e4f05c1dfa7455be69706db</v>
      </c>
    </row>
    <row r="1910" spans="1:23" hidden="1" thickBot="1" x14ac:dyDescent="0.4">
      <c r="A1910" s="8" t="s">
        <v>7029</v>
      </c>
      <c r="B1910" s="1" t="s">
        <v>17</v>
      </c>
      <c r="C1910" s="2">
        <v>42880.773460648146</v>
      </c>
      <c r="D1910" s="28">
        <v>42880</v>
      </c>
      <c r="E1910" s="28"/>
      <c r="F1910" s="5" t="s">
        <v>28</v>
      </c>
      <c r="G1910" s="1" t="s">
        <v>7030</v>
      </c>
      <c r="H1910" s="1" t="s">
        <v>2158</v>
      </c>
      <c r="I1910" s="1" t="s">
        <v>7031</v>
      </c>
      <c r="J1910" s="39">
        <v>168.99</v>
      </c>
      <c r="K1910" s="1" t="s">
        <v>222</v>
      </c>
      <c r="L1910" s="1" t="s">
        <v>7032</v>
      </c>
      <c r="M1910" s="1" t="s">
        <v>35</v>
      </c>
      <c r="N1910" s="1" t="s">
        <v>34</v>
      </c>
      <c r="O1910" s="1" t="s">
        <v>35</v>
      </c>
      <c r="P1910" s="7">
        <v>5</v>
      </c>
      <c r="Q1910" s="3" t="s">
        <v>185</v>
      </c>
      <c r="R1910" s="10">
        <v>2017</v>
      </c>
      <c r="W1910" t="str">
        <v>554e0040525310e842d969553ab5b594</v>
      </c>
    </row>
    <row r="1911" spans="1:23" hidden="1" thickBot="1" x14ac:dyDescent="0.4">
      <c r="A1911" s="9" t="s">
        <v>7033</v>
      </c>
      <c r="B1911" s="1" t="s">
        <v>17</v>
      </c>
      <c r="C1911" s="2">
        <v>43069.65011574074</v>
      </c>
      <c r="D1911" s="28">
        <v>43069</v>
      </c>
      <c r="E1911" s="28"/>
      <c r="F1911" s="5" t="s">
        <v>71</v>
      </c>
      <c r="G1911" s="1" t="s">
        <v>4653</v>
      </c>
      <c r="H1911" s="1" t="s">
        <v>1317</v>
      </c>
      <c r="I1911" s="1" t="s">
        <v>7034</v>
      </c>
      <c r="J1911" s="39">
        <v>13.65</v>
      </c>
      <c r="K1911" s="1" t="s">
        <v>104</v>
      </c>
      <c r="L1911" s="1" t="s">
        <v>7035</v>
      </c>
      <c r="M1911" s="1" t="s">
        <v>1146</v>
      </c>
      <c r="N1911" s="1" t="s">
        <v>50</v>
      </c>
      <c r="O1911" s="1" t="s">
        <v>24</v>
      </c>
      <c r="P1911" s="7">
        <v>11</v>
      </c>
      <c r="Q1911" s="3" t="s">
        <v>99</v>
      </c>
      <c r="R1911" s="10">
        <v>2017</v>
      </c>
      <c r="W1911" t="str">
        <v>9e1fb6d6d89113c356084eb1899f47b4</v>
      </c>
    </row>
    <row r="1912" spans="1:23" hidden="1" thickBot="1" x14ac:dyDescent="0.4">
      <c r="A1912" s="8" t="s">
        <v>7036</v>
      </c>
      <c r="B1912" s="1" t="s">
        <v>17</v>
      </c>
      <c r="C1912" s="2">
        <v>43063.821608796294</v>
      </c>
      <c r="D1912" s="28">
        <v>43063</v>
      </c>
      <c r="E1912" s="28"/>
      <c r="F1912" s="5" t="s">
        <v>28</v>
      </c>
      <c r="G1912" s="1" t="s">
        <v>7037</v>
      </c>
      <c r="H1912" s="1" t="s">
        <v>2158</v>
      </c>
      <c r="I1912" s="1" t="s">
        <v>7038</v>
      </c>
      <c r="J1912" s="39">
        <v>99.99</v>
      </c>
      <c r="K1912" s="1" t="s">
        <v>222</v>
      </c>
      <c r="L1912" s="1" t="s">
        <v>7039</v>
      </c>
      <c r="M1912" s="1" t="s">
        <v>488</v>
      </c>
      <c r="N1912" s="1" t="s">
        <v>34</v>
      </c>
      <c r="O1912" s="1" t="s">
        <v>35</v>
      </c>
      <c r="P1912" s="7">
        <v>11</v>
      </c>
      <c r="Q1912" s="3" t="s">
        <v>99</v>
      </c>
      <c r="R1912" s="10">
        <v>2017</v>
      </c>
      <c r="W1912" t="str">
        <v>8c006b6688741e47144a6f79f96e225d</v>
      </c>
    </row>
    <row r="1913" spans="1:23" hidden="1" thickBot="1" x14ac:dyDescent="0.4">
      <c r="A1913" s="8" t="s">
        <v>7040</v>
      </c>
      <c r="B1913" s="1" t="s">
        <v>17</v>
      </c>
      <c r="C1913" s="2">
        <v>42814.4450462963</v>
      </c>
      <c r="D1913" s="28">
        <v>42814</v>
      </c>
      <c r="E1913" s="28"/>
      <c r="F1913" s="5" t="s">
        <v>28</v>
      </c>
      <c r="G1913" s="1" t="s">
        <v>7041</v>
      </c>
      <c r="H1913" s="1" t="s">
        <v>7042</v>
      </c>
      <c r="I1913" s="1" t="s">
        <v>7043</v>
      </c>
      <c r="J1913" s="39">
        <v>67.900000000000006</v>
      </c>
      <c r="K1913" s="1" t="s">
        <v>429</v>
      </c>
      <c r="L1913" s="1" t="s">
        <v>899</v>
      </c>
      <c r="M1913" s="1" t="s">
        <v>476</v>
      </c>
      <c r="N1913" s="1" t="s">
        <v>2415</v>
      </c>
      <c r="O1913" s="1" t="s">
        <v>2416</v>
      </c>
      <c r="P1913" s="7">
        <v>3</v>
      </c>
      <c r="Q1913" s="3" t="s">
        <v>244</v>
      </c>
      <c r="R1913" s="10">
        <v>2017</v>
      </c>
      <c r="W1913" t="str">
        <v>a57d4debabea8a2d143b3d78e224d774</v>
      </c>
    </row>
    <row r="1914" spans="1:23" hidden="1" thickBot="1" x14ac:dyDescent="0.4">
      <c r="A1914" s="8" t="s">
        <v>7044</v>
      </c>
      <c r="B1914" s="1" t="s">
        <v>17</v>
      </c>
      <c r="C1914" s="2">
        <v>43267.657418981478</v>
      </c>
      <c r="D1914" s="28">
        <v>43267</v>
      </c>
      <c r="E1914" s="28"/>
      <c r="F1914" s="5" t="s">
        <v>28</v>
      </c>
      <c r="G1914" s="1" t="s">
        <v>2712</v>
      </c>
      <c r="H1914" s="1" t="s">
        <v>619</v>
      </c>
      <c r="I1914" s="1" t="s">
        <v>7045</v>
      </c>
      <c r="J1914" s="39">
        <v>22.32</v>
      </c>
      <c r="K1914" s="1" t="s">
        <v>75</v>
      </c>
      <c r="L1914" s="1" t="s">
        <v>7046</v>
      </c>
      <c r="M1914" s="1" t="s">
        <v>85</v>
      </c>
      <c r="N1914" s="1" t="s">
        <v>97</v>
      </c>
      <c r="O1914" s="1" t="s">
        <v>85</v>
      </c>
      <c r="P1914" s="7">
        <v>6</v>
      </c>
      <c r="Q1914" s="3" t="s">
        <v>57</v>
      </c>
      <c r="R1914" s="10">
        <v>2018</v>
      </c>
      <c r="W1914" t="str">
        <v>141d7ee98d9a50269f84d9a3c5330cba</v>
      </c>
    </row>
    <row r="1915" spans="1:23" hidden="1" thickBot="1" x14ac:dyDescent="0.4">
      <c r="A1915" s="8" t="s">
        <v>7047</v>
      </c>
      <c r="B1915" s="1" t="s">
        <v>17</v>
      </c>
      <c r="C1915" s="2">
        <v>43340.79042824074</v>
      </c>
      <c r="D1915" s="28">
        <v>43340</v>
      </c>
      <c r="E1915" s="28"/>
      <c r="F1915" s="5" t="s">
        <v>28</v>
      </c>
      <c r="G1915" s="1" t="s">
        <v>7048</v>
      </c>
      <c r="H1915" s="1" t="s">
        <v>503</v>
      </c>
      <c r="I1915" s="1" t="s">
        <v>7049</v>
      </c>
      <c r="J1915" s="39">
        <v>30</v>
      </c>
      <c r="K1915" s="1" t="s">
        <v>1789</v>
      </c>
      <c r="L1915" s="1" t="s">
        <v>23</v>
      </c>
      <c r="M1915" s="1" t="s">
        <v>24</v>
      </c>
      <c r="N1915" s="1" t="s">
        <v>50</v>
      </c>
      <c r="O1915" s="1" t="s">
        <v>24</v>
      </c>
      <c r="P1915" s="7">
        <v>8</v>
      </c>
      <c r="Q1915" s="3" t="s">
        <v>234</v>
      </c>
      <c r="R1915" s="10">
        <v>2018</v>
      </c>
      <c r="W1915" t="str">
        <v>4ed4fa202c468c14366fbf603c8698fd</v>
      </c>
    </row>
    <row r="1916" spans="1:23" hidden="1" thickBot="1" x14ac:dyDescent="0.4">
      <c r="A1916" s="8" t="s">
        <v>7050</v>
      </c>
      <c r="B1916" s="1" t="s">
        <v>1511</v>
      </c>
      <c r="C1916" s="2">
        <v>43310.002824074072</v>
      </c>
      <c r="D1916" s="28">
        <v>43310</v>
      </c>
      <c r="E1916" s="28"/>
      <c r="F1916" s="5" t="s">
        <v>28</v>
      </c>
      <c r="G1916" s="1" t="s">
        <v>7051</v>
      </c>
      <c r="H1916" s="1" t="s">
        <v>1260</v>
      </c>
      <c r="I1916" s="4" t="s">
        <v>7052</v>
      </c>
      <c r="J1916" s="39">
        <v>49.9</v>
      </c>
      <c r="K1916" s="1" t="s">
        <v>41</v>
      </c>
      <c r="L1916" s="1" t="s">
        <v>2570</v>
      </c>
      <c r="M1916" s="1" t="s">
        <v>285</v>
      </c>
      <c r="N1916" s="1" t="s">
        <v>50</v>
      </c>
      <c r="O1916" s="1" t="s">
        <v>24</v>
      </c>
      <c r="P1916" s="7">
        <v>7</v>
      </c>
      <c r="Q1916" s="3" t="s">
        <v>133</v>
      </c>
      <c r="R1916" s="10">
        <v>2018</v>
      </c>
      <c r="W1916" t="str">
        <v>7a55d04b91c3854b9cb2444fccc8dcdf</v>
      </c>
    </row>
    <row r="1917" spans="1:23" hidden="1" thickBot="1" x14ac:dyDescent="0.4">
      <c r="A1917" s="8" t="s">
        <v>7053</v>
      </c>
      <c r="B1917" s="1" t="s">
        <v>17</v>
      </c>
      <c r="C1917" s="2">
        <v>43252.677430555559</v>
      </c>
      <c r="D1917" s="28">
        <v>43252</v>
      </c>
      <c r="E1917" s="28"/>
      <c r="F1917" s="5" t="s">
        <v>28</v>
      </c>
      <c r="G1917" s="1" t="s">
        <v>7054</v>
      </c>
      <c r="H1917" s="1" t="s">
        <v>4486</v>
      </c>
      <c r="I1917" s="1" t="s">
        <v>7055</v>
      </c>
      <c r="J1917" s="39">
        <v>28.9</v>
      </c>
      <c r="K1917" s="1" t="s">
        <v>96</v>
      </c>
      <c r="L1917" s="1" t="s">
        <v>23</v>
      </c>
      <c r="M1917" s="1" t="s">
        <v>24</v>
      </c>
      <c r="N1917" s="1" t="s">
        <v>690</v>
      </c>
      <c r="O1917" s="1" t="s">
        <v>24</v>
      </c>
      <c r="P1917" s="7">
        <v>6</v>
      </c>
      <c r="Q1917" s="3" t="s">
        <v>57</v>
      </c>
      <c r="R1917" s="10">
        <v>2018</v>
      </c>
      <c r="W1917" t="str">
        <v>26ac15c4f69145c3a0ce4f2ebccd2a84</v>
      </c>
    </row>
    <row r="1918" spans="1:23" hidden="1" thickBot="1" x14ac:dyDescent="0.4">
      <c r="A1918" s="8" t="s">
        <v>7056</v>
      </c>
      <c r="B1918" s="1" t="s">
        <v>17</v>
      </c>
      <c r="C1918" s="2">
        <v>43065.015752314815</v>
      </c>
      <c r="D1918" s="28">
        <v>43065</v>
      </c>
      <c r="E1918" s="28"/>
      <c r="F1918" s="5" t="s">
        <v>28</v>
      </c>
      <c r="G1918" s="1" t="s">
        <v>2183</v>
      </c>
      <c r="H1918" s="1" t="s">
        <v>267</v>
      </c>
      <c r="I1918" s="1" t="s">
        <v>7057</v>
      </c>
      <c r="J1918" s="39">
        <v>84.99</v>
      </c>
      <c r="K1918" s="1" t="s">
        <v>32</v>
      </c>
      <c r="L1918" s="1" t="s">
        <v>4284</v>
      </c>
      <c r="M1918" s="1" t="s">
        <v>488</v>
      </c>
      <c r="N1918" s="1" t="s">
        <v>270</v>
      </c>
      <c r="O1918" s="1" t="s">
        <v>24</v>
      </c>
      <c r="P1918" s="7">
        <v>11</v>
      </c>
      <c r="Q1918" s="3" t="s">
        <v>99</v>
      </c>
      <c r="R1918" s="10">
        <v>2017</v>
      </c>
      <c r="W1918" t="str">
        <v>a0151737f2f0c6c0a5fd69d45f66ceea</v>
      </c>
    </row>
    <row r="1919" spans="1:23" hidden="1" thickBot="1" x14ac:dyDescent="0.4">
      <c r="A1919" s="8" t="s">
        <v>7058</v>
      </c>
      <c r="B1919" s="1" t="s">
        <v>17</v>
      </c>
      <c r="C1919" s="2">
        <v>42928.591643518521</v>
      </c>
      <c r="D1919" s="28">
        <v>42928</v>
      </c>
      <c r="E1919" s="28"/>
      <c r="F1919" s="5" t="s">
        <v>28</v>
      </c>
      <c r="G1919" s="1" t="s">
        <v>7059</v>
      </c>
      <c r="H1919" s="1" t="s">
        <v>7060</v>
      </c>
      <c r="I1919" s="1" t="s">
        <v>7061</v>
      </c>
      <c r="J1919" s="39">
        <v>44.99</v>
      </c>
      <c r="K1919" s="1" t="s">
        <v>249</v>
      </c>
      <c r="L1919" s="1" t="s">
        <v>2603</v>
      </c>
      <c r="M1919" s="1" t="s">
        <v>24</v>
      </c>
      <c r="N1919" s="1" t="s">
        <v>1738</v>
      </c>
      <c r="O1919" s="1" t="s">
        <v>24</v>
      </c>
      <c r="P1919" s="7">
        <v>7</v>
      </c>
      <c r="Q1919" s="3" t="s">
        <v>64</v>
      </c>
      <c r="R1919" s="10">
        <v>2017</v>
      </c>
      <c r="W1919" t="str">
        <v>44815cc7c0caea31d6002373f52bec23</v>
      </c>
    </row>
    <row r="1920" spans="1:23" hidden="1" thickBot="1" x14ac:dyDescent="0.4">
      <c r="A1920" s="8" t="s">
        <v>7062</v>
      </c>
      <c r="B1920" s="1" t="s">
        <v>17</v>
      </c>
      <c r="C1920" s="2">
        <v>42993.614189814813</v>
      </c>
      <c r="D1920" s="28">
        <v>42993</v>
      </c>
      <c r="E1920" s="28"/>
      <c r="F1920" s="5" t="s">
        <v>28</v>
      </c>
      <c r="G1920" s="1" t="s">
        <v>7063</v>
      </c>
      <c r="H1920" s="1" t="s">
        <v>237</v>
      </c>
      <c r="I1920" s="1" t="s">
        <v>7064</v>
      </c>
      <c r="J1920" s="39">
        <v>72.900000000000006</v>
      </c>
      <c r="K1920" s="1" t="s">
        <v>41</v>
      </c>
      <c r="L1920" s="1" t="s">
        <v>7065</v>
      </c>
      <c r="M1920" s="1" t="s">
        <v>488</v>
      </c>
      <c r="N1920" s="1" t="s">
        <v>91</v>
      </c>
      <c r="O1920" s="1" t="s">
        <v>24</v>
      </c>
      <c r="P1920" s="7">
        <v>9</v>
      </c>
      <c r="Q1920" s="3" t="s">
        <v>148</v>
      </c>
      <c r="R1920" s="10">
        <v>2017</v>
      </c>
      <c r="W1920" t="str">
        <v>f7a94ed5a5cf7c0680e0d3271163bb3f</v>
      </c>
    </row>
    <row r="1921" spans="1:23" hidden="1" thickBot="1" x14ac:dyDescent="0.4">
      <c r="A1921" s="8" t="s">
        <v>7066</v>
      </c>
      <c r="B1921" s="1" t="s">
        <v>17</v>
      </c>
      <c r="C1921" s="2">
        <v>43278.025266203702</v>
      </c>
      <c r="D1921" s="28">
        <v>43278</v>
      </c>
      <c r="E1921" s="28"/>
      <c r="F1921" s="5" t="s">
        <v>71</v>
      </c>
      <c r="G1921" s="1" t="s">
        <v>7067</v>
      </c>
      <c r="H1921" s="1" t="s">
        <v>7068</v>
      </c>
      <c r="I1921" s="1" t="s">
        <v>7069</v>
      </c>
      <c r="J1921" s="39">
        <v>4.9000000000000004</v>
      </c>
      <c r="K1921" s="1" t="s">
        <v>22</v>
      </c>
      <c r="L1921" s="1" t="s">
        <v>7070</v>
      </c>
      <c r="M1921" s="1" t="s">
        <v>24</v>
      </c>
      <c r="N1921" s="1" t="s">
        <v>270</v>
      </c>
      <c r="O1921" s="1" t="s">
        <v>24</v>
      </c>
      <c r="P1921" s="7">
        <v>6</v>
      </c>
      <c r="Q1921" s="3" t="s">
        <v>57</v>
      </c>
      <c r="R1921" s="10">
        <v>2018</v>
      </c>
      <c r="W1921" t="str">
        <v>d35551f33906e01d035a5f40e1bd1732</v>
      </c>
    </row>
    <row r="1922" spans="1:23" hidden="1" thickBot="1" x14ac:dyDescent="0.4">
      <c r="A1922" s="8" t="s">
        <v>7071</v>
      </c>
      <c r="B1922" s="1" t="s">
        <v>17</v>
      </c>
      <c r="C1922" s="2">
        <v>42808.52103009259</v>
      </c>
      <c r="D1922" s="28">
        <v>42808</v>
      </c>
      <c r="E1922" s="28"/>
      <c r="F1922" s="5" t="s">
        <v>372</v>
      </c>
      <c r="G1922" s="1" t="s">
        <v>7072</v>
      </c>
      <c r="H1922" s="1" t="s">
        <v>7073</v>
      </c>
      <c r="I1922" s="1" t="s">
        <v>7074</v>
      </c>
      <c r="J1922" s="39">
        <v>124.9</v>
      </c>
      <c r="K1922" s="1" t="s">
        <v>3093</v>
      </c>
      <c r="L1922" s="1" t="s">
        <v>1763</v>
      </c>
      <c r="M1922" s="1" t="s">
        <v>1146</v>
      </c>
      <c r="N1922" s="1" t="s">
        <v>304</v>
      </c>
      <c r="O1922" s="1" t="s">
        <v>35</v>
      </c>
      <c r="P1922" s="7">
        <v>3</v>
      </c>
      <c r="Q1922" s="3" t="s">
        <v>244</v>
      </c>
      <c r="R1922" s="10">
        <v>2017</v>
      </c>
      <c r="W1922" t="str">
        <v>d2b7e676fa9c3fde36377fc977f3c91b</v>
      </c>
    </row>
    <row r="1923" spans="1:23" hidden="1" thickBot="1" x14ac:dyDescent="0.4">
      <c r="A1923" s="8" t="s">
        <v>7075</v>
      </c>
      <c r="B1923" s="1" t="s">
        <v>17</v>
      </c>
      <c r="C1923" s="2">
        <v>43190.661736111113</v>
      </c>
      <c r="D1923" s="28">
        <v>43190</v>
      </c>
      <c r="E1923" s="28"/>
      <c r="F1923" s="5" t="s">
        <v>28</v>
      </c>
      <c r="G1923" s="1" t="s">
        <v>7076</v>
      </c>
      <c r="H1923" s="1" t="s">
        <v>7077</v>
      </c>
      <c r="I1923" s="1" t="s">
        <v>7078</v>
      </c>
      <c r="J1923" s="39">
        <v>37</v>
      </c>
      <c r="K1923" s="1" t="s">
        <v>55</v>
      </c>
      <c r="L1923" s="1" t="s">
        <v>1386</v>
      </c>
      <c r="M1923" s="1" t="s">
        <v>126</v>
      </c>
      <c r="N1923" s="1" t="s">
        <v>7079</v>
      </c>
      <c r="O1923" s="1" t="s">
        <v>106</v>
      </c>
      <c r="P1923" s="7">
        <v>3</v>
      </c>
      <c r="Q1923" s="3" t="s">
        <v>200</v>
      </c>
      <c r="R1923" s="10">
        <v>2018</v>
      </c>
      <c r="W1923" t="str">
        <v>d5f471ea9cffc82fb64e8b07d247cb3f</v>
      </c>
    </row>
    <row r="1924" spans="1:23" hidden="1" thickBot="1" x14ac:dyDescent="0.4">
      <c r="A1924" s="8" t="s">
        <v>7080</v>
      </c>
      <c r="B1924" s="1" t="s">
        <v>17</v>
      </c>
      <c r="C1924" s="2">
        <v>43019.602731481478</v>
      </c>
      <c r="D1924" s="28">
        <v>43019</v>
      </c>
      <c r="E1924" s="28"/>
      <c r="F1924" s="5" t="s">
        <v>28</v>
      </c>
      <c r="G1924" s="1" t="s">
        <v>7081</v>
      </c>
      <c r="H1924" s="1" t="s">
        <v>3870</v>
      </c>
      <c r="I1924" s="1" t="s">
        <v>7082</v>
      </c>
      <c r="J1924" s="39">
        <v>59.9</v>
      </c>
      <c r="K1924" s="1" t="s">
        <v>83</v>
      </c>
      <c r="L1924" s="1" t="s">
        <v>23</v>
      </c>
      <c r="M1924" s="1" t="s">
        <v>24</v>
      </c>
      <c r="N1924" s="1" t="s">
        <v>50</v>
      </c>
      <c r="O1924" s="1" t="s">
        <v>24</v>
      </c>
      <c r="P1924" s="7">
        <v>10</v>
      </c>
      <c r="Q1924" s="3" t="s">
        <v>366</v>
      </c>
      <c r="R1924" s="10">
        <v>2017</v>
      </c>
      <c r="W1924" t="str">
        <v>fa9149f35155659eb319081d8e6f74af</v>
      </c>
    </row>
    <row r="1925" spans="1:23" hidden="1" thickBot="1" x14ac:dyDescent="0.4">
      <c r="A1925" s="8" t="s">
        <v>7083</v>
      </c>
      <c r="B1925" s="1" t="s">
        <v>17</v>
      </c>
      <c r="C1925" s="2">
        <v>43306.945729166669</v>
      </c>
      <c r="D1925" s="28">
        <v>43306</v>
      </c>
      <c r="E1925" s="28"/>
      <c r="F1925" s="5" t="s">
        <v>28</v>
      </c>
      <c r="G1925" s="1" t="s">
        <v>7084</v>
      </c>
      <c r="H1925" s="1" t="s">
        <v>7085</v>
      </c>
      <c r="I1925" s="1" t="s">
        <v>7086</v>
      </c>
      <c r="J1925" s="39">
        <v>88.21</v>
      </c>
      <c r="K1925" s="1" t="s">
        <v>463</v>
      </c>
      <c r="L1925" s="1" t="s">
        <v>137</v>
      </c>
      <c r="M1925" s="1" t="s">
        <v>106</v>
      </c>
      <c r="N1925" s="1" t="s">
        <v>98</v>
      </c>
      <c r="O1925" s="1" t="s">
        <v>24</v>
      </c>
      <c r="P1925" s="7">
        <v>7</v>
      </c>
      <c r="Q1925" s="3" t="s">
        <v>133</v>
      </c>
      <c r="R1925" s="10">
        <v>2018</v>
      </c>
      <c r="W1925" t="str">
        <v>ab71e5dff0ed652f1559e1860391bd22</v>
      </c>
    </row>
    <row r="1926" spans="1:23" hidden="1" thickBot="1" x14ac:dyDescent="0.4">
      <c r="A1926" s="8" t="s">
        <v>7087</v>
      </c>
      <c r="B1926" s="1" t="s">
        <v>17</v>
      </c>
      <c r="C1926" s="2">
        <v>43153.63726851852</v>
      </c>
      <c r="D1926" s="28">
        <v>43153</v>
      </c>
      <c r="E1926" s="28"/>
      <c r="F1926" s="5" t="s">
        <v>28</v>
      </c>
      <c r="G1926" s="1" t="s">
        <v>7088</v>
      </c>
      <c r="H1926" s="1" t="s">
        <v>1209</v>
      </c>
      <c r="I1926" s="1" t="s">
        <v>7089</v>
      </c>
      <c r="J1926" s="39">
        <v>135</v>
      </c>
      <c r="K1926" s="1" t="s">
        <v>75</v>
      </c>
      <c r="L1926" s="1" t="s">
        <v>23</v>
      </c>
      <c r="M1926" s="1" t="s">
        <v>24</v>
      </c>
      <c r="N1926" s="1" t="s">
        <v>1212</v>
      </c>
      <c r="O1926" s="1" t="s">
        <v>35</v>
      </c>
      <c r="P1926" s="7">
        <v>2</v>
      </c>
      <c r="Q1926" s="3" t="s">
        <v>69</v>
      </c>
      <c r="R1926" s="10">
        <v>2018</v>
      </c>
      <c r="W1926" t="str">
        <v>b754544502994cb984cfa4d780d4862d</v>
      </c>
    </row>
    <row r="1927" spans="1:23" hidden="1" thickBot="1" x14ac:dyDescent="0.4">
      <c r="A1927" s="8" t="s">
        <v>7090</v>
      </c>
      <c r="B1927" s="1" t="s">
        <v>17</v>
      </c>
      <c r="C1927" s="2">
        <v>43123.58116898148</v>
      </c>
      <c r="D1927" s="28">
        <v>43123</v>
      </c>
      <c r="E1927" s="28"/>
      <c r="F1927" s="5" t="s">
        <v>28</v>
      </c>
      <c r="G1927" s="1" t="s">
        <v>7091</v>
      </c>
      <c r="H1927" s="1" t="s">
        <v>188</v>
      </c>
      <c r="I1927" s="1" t="s">
        <v>7092</v>
      </c>
      <c r="J1927" s="39">
        <v>99.73</v>
      </c>
      <c r="K1927" s="1" t="s">
        <v>22</v>
      </c>
      <c r="L1927" s="1" t="s">
        <v>7093</v>
      </c>
      <c r="M1927" s="1" t="s">
        <v>4418</v>
      </c>
      <c r="N1927" s="1" t="s">
        <v>91</v>
      </c>
      <c r="O1927" s="1" t="s">
        <v>24</v>
      </c>
      <c r="P1927" s="7">
        <v>1</v>
      </c>
      <c r="Q1927" s="3" t="s">
        <v>107</v>
      </c>
      <c r="R1927" s="10">
        <v>2018</v>
      </c>
      <c r="W1927" t="str">
        <v>f73d73f08d9e97a496861a69bf371880</v>
      </c>
    </row>
    <row r="1928" spans="1:23" hidden="1" thickBot="1" x14ac:dyDescent="0.4">
      <c r="A1928" s="8" t="s">
        <v>7094</v>
      </c>
      <c r="B1928" s="1" t="s">
        <v>17</v>
      </c>
      <c r="C1928" s="2">
        <v>42786.048831018517</v>
      </c>
      <c r="D1928" s="28">
        <v>42786</v>
      </c>
      <c r="E1928" s="28"/>
      <c r="F1928" s="5" t="s">
        <v>28</v>
      </c>
      <c r="G1928" s="1" t="s">
        <v>7095</v>
      </c>
      <c r="H1928" s="1" t="s">
        <v>7096</v>
      </c>
      <c r="I1928" s="1" t="s">
        <v>7097</v>
      </c>
      <c r="J1928" s="39">
        <v>71</v>
      </c>
      <c r="K1928" s="1" t="s">
        <v>22</v>
      </c>
      <c r="L1928" s="1" t="s">
        <v>706</v>
      </c>
      <c r="M1928" s="1" t="s">
        <v>24</v>
      </c>
      <c r="N1928" s="1" t="s">
        <v>1084</v>
      </c>
      <c r="O1928" s="1" t="s">
        <v>85</v>
      </c>
      <c r="P1928" s="7">
        <v>2</v>
      </c>
      <c r="Q1928" s="3" t="s">
        <v>271</v>
      </c>
      <c r="R1928" s="10">
        <v>2017</v>
      </c>
      <c r="W1928" t="str">
        <v>0646e0e4885dd8c69dddd6b2742b3b1b</v>
      </c>
    </row>
    <row r="1929" spans="1:23" hidden="1" thickBot="1" x14ac:dyDescent="0.4">
      <c r="A1929" s="8" t="s">
        <v>7098</v>
      </c>
      <c r="B1929" s="1" t="s">
        <v>17</v>
      </c>
      <c r="C1929" s="2">
        <v>43138.623680555553</v>
      </c>
      <c r="D1929" s="28">
        <v>43138</v>
      </c>
      <c r="E1929" s="28"/>
      <c r="F1929" s="5" t="s">
        <v>28</v>
      </c>
      <c r="G1929" s="1" t="s">
        <v>7099</v>
      </c>
      <c r="H1929" s="1" t="s">
        <v>840</v>
      </c>
      <c r="I1929" s="1" t="s">
        <v>7100</v>
      </c>
      <c r="J1929" s="39">
        <v>552.79999999999995</v>
      </c>
      <c r="K1929" s="1" t="s">
        <v>842</v>
      </c>
      <c r="L1929" s="1" t="s">
        <v>7101</v>
      </c>
      <c r="M1929" s="1" t="s">
        <v>106</v>
      </c>
      <c r="N1929" s="1" t="s">
        <v>844</v>
      </c>
      <c r="O1929" s="1" t="s">
        <v>78</v>
      </c>
      <c r="P1929" s="7">
        <v>2</v>
      </c>
      <c r="Q1929" s="3" t="s">
        <v>69</v>
      </c>
      <c r="R1929" s="10">
        <v>2018</v>
      </c>
      <c r="W1929" t="str">
        <v>bf2ac202fb57d18bba91de7d1ee05870</v>
      </c>
    </row>
    <row r="1930" spans="1:23" hidden="1" thickBot="1" x14ac:dyDescent="0.4">
      <c r="A1930" s="8" t="s">
        <v>7102</v>
      </c>
      <c r="B1930" s="1" t="s">
        <v>17</v>
      </c>
      <c r="C1930" s="2">
        <v>43187.954016203701</v>
      </c>
      <c r="D1930" s="28">
        <v>43187</v>
      </c>
      <c r="E1930" s="28"/>
      <c r="F1930" s="5" t="s">
        <v>28</v>
      </c>
      <c r="G1930" s="1" t="s">
        <v>7103</v>
      </c>
      <c r="H1930" s="1" t="s">
        <v>7104</v>
      </c>
      <c r="I1930" s="1" t="s">
        <v>7105</v>
      </c>
      <c r="J1930" s="39">
        <v>61.99</v>
      </c>
      <c r="K1930" s="1" t="s">
        <v>32</v>
      </c>
      <c r="L1930" s="1" t="s">
        <v>1563</v>
      </c>
      <c r="M1930" s="1" t="s">
        <v>806</v>
      </c>
      <c r="N1930" s="1" t="s">
        <v>1563</v>
      </c>
      <c r="O1930" s="1" t="s">
        <v>806</v>
      </c>
      <c r="P1930" s="7">
        <v>3</v>
      </c>
      <c r="Q1930" s="3" t="s">
        <v>200</v>
      </c>
      <c r="R1930" s="10">
        <v>2018</v>
      </c>
      <c r="W1930" t="str">
        <v>3018245b4917c2d6e6ad5deb7a5cc600</v>
      </c>
    </row>
    <row r="1931" spans="1:23" hidden="1" thickBot="1" x14ac:dyDescent="0.4">
      <c r="A1931" s="8" t="s">
        <v>7106</v>
      </c>
      <c r="B1931" s="1" t="s">
        <v>17</v>
      </c>
      <c r="C1931" s="2">
        <v>43163.698263888888</v>
      </c>
      <c r="D1931" s="28">
        <v>43163</v>
      </c>
      <c r="E1931" s="28"/>
      <c r="F1931" s="5" t="s">
        <v>28</v>
      </c>
      <c r="G1931" s="1" t="s">
        <v>7107</v>
      </c>
      <c r="H1931" s="1" t="s">
        <v>1317</v>
      </c>
      <c r="I1931" s="1" t="s">
        <v>7108</v>
      </c>
      <c r="J1931" s="39">
        <v>12.95</v>
      </c>
      <c r="K1931" s="1" t="s">
        <v>104</v>
      </c>
      <c r="L1931" s="1" t="s">
        <v>7109</v>
      </c>
      <c r="M1931" s="1" t="s">
        <v>285</v>
      </c>
      <c r="N1931" s="1" t="s">
        <v>50</v>
      </c>
      <c r="O1931" s="1" t="s">
        <v>24</v>
      </c>
      <c r="P1931" s="7">
        <v>3</v>
      </c>
      <c r="Q1931" s="3" t="s">
        <v>200</v>
      </c>
      <c r="R1931" s="10">
        <v>2018</v>
      </c>
      <c r="W1931" t="str">
        <v>33cb48a8f9d0e5bf683cda9881aae15e</v>
      </c>
    </row>
    <row r="1932" spans="1:23" hidden="1" thickBot="1" x14ac:dyDescent="0.4">
      <c r="A1932" s="8" t="s">
        <v>7110</v>
      </c>
      <c r="B1932" s="1" t="s">
        <v>17</v>
      </c>
      <c r="C1932" s="2">
        <v>42807.363298611112</v>
      </c>
      <c r="D1932" s="28">
        <v>42807</v>
      </c>
      <c r="E1932" s="28"/>
      <c r="F1932" s="5" t="s">
        <v>71</v>
      </c>
      <c r="G1932" s="1" t="s">
        <v>7111</v>
      </c>
      <c r="H1932" s="1" t="s">
        <v>1005</v>
      </c>
      <c r="I1932" s="1" t="s">
        <v>7112</v>
      </c>
      <c r="J1932" s="39">
        <v>21.9</v>
      </c>
      <c r="K1932" s="1" t="s">
        <v>153</v>
      </c>
      <c r="L1932" s="1" t="s">
        <v>1588</v>
      </c>
      <c r="M1932" s="1" t="s">
        <v>553</v>
      </c>
      <c r="N1932" s="1" t="s">
        <v>132</v>
      </c>
      <c r="O1932" s="1" t="s">
        <v>24</v>
      </c>
      <c r="P1932" s="7">
        <v>3</v>
      </c>
      <c r="Q1932" s="3" t="s">
        <v>244</v>
      </c>
      <c r="R1932" s="10">
        <v>2017</v>
      </c>
      <c r="W1932" t="str">
        <v>798c01f3a7c277a170c5a669935fb85b</v>
      </c>
    </row>
    <row r="1933" spans="1:23" hidden="1" thickBot="1" x14ac:dyDescent="0.4">
      <c r="A1933" s="8" t="s">
        <v>7113</v>
      </c>
      <c r="B1933" s="1" t="s">
        <v>17</v>
      </c>
      <c r="C1933" s="2">
        <v>42836.849120370367</v>
      </c>
      <c r="D1933" s="28">
        <v>42836</v>
      </c>
      <c r="E1933" s="28"/>
      <c r="F1933" s="5" t="s">
        <v>28</v>
      </c>
      <c r="G1933" s="1" t="s">
        <v>7114</v>
      </c>
      <c r="H1933" s="1" t="s">
        <v>1082</v>
      </c>
      <c r="I1933" s="1" t="s">
        <v>7115</v>
      </c>
      <c r="J1933" s="39">
        <v>16.989999999999998</v>
      </c>
      <c r="K1933" s="1" t="s">
        <v>55</v>
      </c>
      <c r="L1933" s="1" t="s">
        <v>2078</v>
      </c>
      <c r="M1933" s="1" t="s">
        <v>24</v>
      </c>
      <c r="N1933" s="1" t="s">
        <v>1084</v>
      </c>
      <c r="O1933" s="1" t="s">
        <v>85</v>
      </c>
      <c r="P1933" s="7">
        <v>4</v>
      </c>
      <c r="Q1933" s="3" t="s">
        <v>377</v>
      </c>
      <c r="R1933" s="10">
        <v>2017</v>
      </c>
      <c r="W1933" t="str">
        <v>54536bfd6c2b325ae1b6c94e14aef912</v>
      </c>
    </row>
    <row r="1934" spans="1:23" hidden="1" thickBot="1" x14ac:dyDescent="0.4">
      <c r="A1934" s="8" t="s">
        <v>7116</v>
      </c>
      <c r="B1934" s="1" t="s">
        <v>17</v>
      </c>
      <c r="C1934" s="2">
        <v>43278.486956018518</v>
      </c>
      <c r="D1934" s="28">
        <v>43278</v>
      </c>
      <c r="E1934" s="28"/>
      <c r="F1934" s="5" t="s">
        <v>28</v>
      </c>
      <c r="G1934" s="1" t="s">
        <v>2754</v>
      </c>
      <c r="H1934" s="1" t="s">
        <v>2755</v>
      </c>
      <c r="I1934" s="1" t="s">
        <v>7117</v>
      </c>
      <c r="J1934" s="39">
        <v>68.900000000000006</v>
      </c>
      <c r="K1934" s="1" t="s">
        <v>75</v>
      </c>
      <c r="L1934" s="1" t="s">
        <v>576</v>
      </c>
      <c r="M1934" s="1" t="s">
        <v>85</v>
      </c>
      <c r="N1934" s="1" t="s">
        <v>2757</v>
      </c>
      <c r="O1934" s="1" t="s">
        <v>78</v>
      </c>
      <c r="P1934" s="7">
        <v>6</v>
      </c>
      <c r="Q1934" s="3" t="s">
        <v>57</v>
      </c>
      <c r="R1934" s="10">
        <v>2018</v>
      </c>
      <c r="W1934" t="str">
        <v>362e782b3f0873199d38f62772c2c882</v>
      </c>
    </row>
    <row r="1935" spans="1:23" hidden="1" thickBot="1" x14ac:dyDescent="0.4">
      <c r="A1935" s="9" t="s">
        <v>7118</v>
      </c>
      <c r="B1935" s="1" t="s">
        <v>17</v>
      </c>
      <c r="C1935" s="2">
        <v>43222.963009259256</v>
      </c>
      <c r="D1935" s="28">
        <v>43222</v>
      </c>
      <c r="E1935" s="28"/>
      <c r="F1935" s="5" t="s">
        <v>28</v>
      </c>
      <c r="G1935" s="1" t="s">
        <v>7119</v>
      </c>
      <c r="H1935" s="4" t="s">
        <v>1241</v>
      </c>
      <c r="I1935" s="1" t="s">
        <v>7120</v>
      </c>
      <c r="J1935" s="39">
        <v>59.9</v>
      </c>
      <c r="K1935" s="1" t="s">
        <v>22</v>
      </c>
      <c r="L1935" s="1" t="s">
        <v>23</v>
      </c>
      <c r="M1935" s="1" t="s">
        <v>24</v>
      </c>
      <c r="N1935" s="1" t="s">
        <v>143</v>
      </c>
      <c r="O1935" s="1" t="s">
        <v>78</v>
      </c>
      <c r="P1935" s="7">
        <v>5</v>
      </c>
      <c r="Q1935" s="3" t="s">
        <v>26</v>
      </c>
      <c r="R1935" s="10">
        <v>2018</v>
      </c>
      <c r="W1935" t="str">
        <v>8917eb3cbb0f98de06a1e478b13c7bab</v>
      </c>
    </row>
    <row r="1936" spans="1:23" hidden="1" thickBot="1" x14ac:dyDescent="0.4">
      <c r="A1936" s="8" t="s">
        <v>7121</v>
      </c>
      <c r="B1936" s="1" t="s">
        <v>17</v>
      </c>
      <c r="C1936" s="2">
        <v>43224.627789351849</v>
      </c>
      <c r="D1936" s="28">
        <v>43224</v>
      </c>
      <c r="E1936" s="28"/>
      <c r="F1936" s="5" t="s">
        <v>28</v>
      </c>
      <c r="G1936" s="1" t="s">
        <v>7122</v>
      </c>
      <c r="H1936" s="1" t="s">
        <v>7104</v>
      </c>
      <c r="I1936" s="1" t="s">
        <v>7123</v>
      </c>
      <c r="J1936" s="39">
        <v>119.99</v>
      </c>
      <c r="K1936" s="1" t="s">
        <v>32</v>
      </c>
      <c r="L1936" s="1" t="s">
        <v>286</v>
      </c>
      <c r="M1936" s="1" t="s">
        <v>287</v>
      </c>
      <c r="N1936" s="1" t="s">
        <v>1563</v>
      </c>
      <c r="O1936" s="1" t="s">
        <v>806</v>
      </c>
      <c r="P1936" s="7">
        <v>5</v>
      </c>
      <c r="Q1936" s="3" t="s">
        <v>26</v>
      </c>
      <c r="R1936" s="10">
        <v>2018</v>
      </c>
      <c r="W1936" t="str">
        <v>d2b4111f671e5684fce7ed930aca23cb</v>
      </c>
    </row>
    <row r="1937" spans="1:23" hidden="1" thickBot="1" x14ac:dyDescent="0.4">
      <c r="A1937" s="8" t="s">
        <v>7124</v>
      </c>
      <c r="B1937" s="1" t="s">
        <v>17</v>
      </c>
      <c r="C1937" s="2">
        <v>43227.608946759261</v>
      </c>
      <c r="D1937" s="28">
        <v>43227</v>
      </c>
      <c r="E1937" s="28"/>
      <c r="F1937" s="5" t="s">
        <v>28</v>
      </c>
      <c r="G1937" s="1" t="s">
        <v>7125</v>
      </c>
      <c r="H1937" s="1" t="s">
        <v>7126</v>
      </c>
      <c r="I1937" s="1" t="s">
        <v>7127</v>
      </c>
      <c r="J1937" s="39">
        <v>20</v>
      </c>
      <c r="K1937" s="1" t="s">
        <v>104</v>
      </c>
      <c r="L1937" s="1" t="s">
        <v>7128</v>
      </c>
      <c r="M1937" s="1" t="s">
        <v>85</v>
      </c>
      <c r="N1937" s="1" t="s">
        <v>50</v>
      </c>
      <c r="O1937" s="1" t="s">
        <v>24</v>
      </c>
      <c r="P1937" s="7">
        <v>5</v>
      </c>
      <c r="Q1937" s="3" t="s">
        <v>26</v>
      </c>
      <c r="R1937" s="10">
        <v>2018</v>
      </c>
      <c r="W1937" t="str">
        <v>34e0517759f61ad4194136f63ab3f3cb</v>
      </c>
    </row>
    <row r="1938" spans="1:23" hidden="1" thickBot="1" x14ac:dyDescent="0.4">
      <c r="A1938" s="9" t="s">
        <v>7129</v>
      </c>
      <c r="B1938" s="1" t="s">
        <v>17</v>
      </c>
      <c r="C1938" s="2">
        <v>42889.582997685182</v>
      </c>
      <c r="D1938" s="28">
        <v>42889</v>
      </c>
      <c r="E1938" s="28"/>
      <c r="F1938" s="5" t="s">
        <v>71</v>
      </c>
      <c r="G1938" s="1" t="s">
        <v>7130</v>
      </c>
      <c r="H1938" s="1" t="s">
        <v>3548</v>
      </c>
      <c r="I1938" s="1" t="s">
        <v>7131</v>
      </c>
      <c r="J1938" s="39">
        <v>9.4</v>
      </c>
      <c r="K1938" s="1" t="s">
        <v>32</v>
      </c>
      <c r="L1938" s="1" t="s">
        <v>23</v>
      </c>
      <c r="M1938" s="1" t="s">
        <v>24</v>
      </c>
      <c r="N1938" s="1" t="s">
        <v>50</v>
      </c>
      <c r="O1938" s="1" t="s">
        <v>24</v>
      </c>
      <c r="P1938" s="7">
        <v>6</v>
      </c>
      <c r="Q1938" s="3" t="s">
        <v>119</v>
      </c>
      <c r="R1938" s="10">
        <v>2017</v>
      </c>
      <c r="W1938" t="str">
        <v>fa9832914e7afeaf41fc9fbda5ca335f</v>
      </c>
    </row>
    <row r="1939" spans="1:23" hidden="1" thickBot="1" x14ac:dyDescent="0.4">
      <c r="A1939" s="8" t="s">
        <v>7132</v>
      </c>
      <c r="B1939" s="1" t="s">
        <v>17</v>
      </c>
      <c r="C1939" s="2">
        <v>43145.867280092592</v>
      </c>
      <c r="D1939" s="28">
        <v>43145</v>
      </c>
      <c r="E1939" s="28"/>
      <c r="F1939" s="5" t="s">
        <v>71</v>
      </c>
      <c r="G1939" s="1" t="s">
        <v>7133</v>
      </c>
      <c r="H1939" s="1" t="s">
        <v>1195</v>
      </c>
      <c r="I1939" s="1" t="s">
        <v>7134</v>
      </c>
      <c r="J1939" s="39">
        <v>7.9</v>
      </c>
      <c r="K1939" s="1" t="s">
        <v>463</v>
      </c>
      <c r="L1939" s="1" t="s">
        <v>7135</v>
      </c>
      <c r="M1939" s="1" t="s">
        <v>24</v>
      </c>
      <c r="N1939" s="1" t="s">
        <v>1197</v>
      </c>
      <c r="O1939" s="1" t="s">
        <v>24</v>
      </c>
      <c r="P1939" s="7">
        <v>2</v>
      </c>
      <c r="Q1939" s="3" t="s">
        <v>69</v>
      </c>
      <c r="R1939" s="10">
        <v>2018</v>
      </c>
      <c r="W1939" t="str">
        <v>b124967afcc82ef17ec41020fe2a9136</v>
      </c>
    </row>
    <row r="1940" spans="1:23" hidden="1" thickBot="1" x14ac:dyDescent="0.4">
      <c r="A1940" s="8" t="s">
        <v>7136</v>
      </c>
      <c r="B1940" s="1" t="s">
        <v>17</v>
      </c>
      <c r="C1940" s="2">
        <v>43249.680231481485</v>
      </c>
      <c r="D1940" s="28">
        <v>43249</v>
      </c>
      <c r="E1940" s="28"/>
      <c r="F1940" s="5" t="s">
        <v>28</v>
      </c>
      <c r="G1940" s="1" t="s">
        <v>7137</v>
      </c>
      <c r="H1940" s="1" t="s">
        <v>5928</v>
      </c>
      <c r="I1940" s="1" t="s">
        <v>7138</v>
      </c>
      <c r="J1940" s="39">
        <v>49.99</v>
      </c>
      <c r="K1940" s="1" t="s">
        <v>715</v>
      </c>
      <c r="L1940" s="1" t="s">
        <v>23</v>
      </c>
      <c r="M1940" s="1" t="s">
        <v>24</v>
      </c>
      <c r="N1940" s="1" t="s">
        <v>50</v>
      </c>
      <c r="O1940" s="1" t="s">
        <v>24</v>
      </c>
      <c r="P1940" s="7">
        <v>5</v>
      </c>
      <c r="Q1940" s="3" t="s">
        <v>26</v>
      </c>
      <c r="R1940" s="10">
        <v>2018</v>
      </c>
      <c r="W1940" t="str">
        <v>d798a6f2eef74e8cd33a5c79db6a316c</v>
      </c>
    </row>
    <row r="1941" spans="1:23" hidden="1" thickBot="1" x14ac:dyDescent="0.4">
      <c r="A1941" s="8" t="s">
        <v>7139</v>
      </c>
      <c r="B1941" s="1" t="s">
        <v>17</v>
      </c>
      <c r="C1941" s="2">
        <v>43014.929791666669</v>
      </c>
      <c r="D1941" s="28">
        <v>43014</v>
      </c>
      <c r="E1941" s="28"/>
      <c r="F1941" s="5" t="s">
        <v>28</v>
      </c>
      <c r="G1941" s="1" t="s">
        <v>2395</v>
      </c>
      <c r="H1941" s="1" t="s">
        <v>2396</v>
      </c>
      <c r="I1941" s="1" t="s">
        <v>7140</v>
      </c>
      <c r="J1941" s="39">
        <v>59.9</v>
      </c>
      <c r="K1941" s="1" t="s">
        <v>55</v>
      </c>
      <c r="L1941" s="1" t="s">
        <v>118</v>
      </c>
      <c r="M1941" s="1" t="s">
        <v>24</v>
      </c>
      <c r="N1941" s="1" t="s">
        <v>1172</v>
      </c>
      <c r="O1941" s="1" t="s">
        <v>24</v>
      </c>
      <c r="P1941" s="7">
        <v>10</v>
      </c>
      <c r="Q1941" s="3" t="s">
        <v>366</v>
      </c>
      <c r="R1941" s="10">
        <v>2017</v>
      </c>
      <c r="W1941" t="str">
        <v>4c1e4a008ff79b53d84a6fd7f817c5aa</v>
      </c>
    </row>
    <row r="1942" spans="1:23" hidden="1" thickBot="1" x14ac:dyDescent="0.4">
      <c r="A1942" s="8" t="s">
        <v>7141</v>
      </c>
      <c r="B1942" s="1" t="s">
        <v>17</v>
      </c>
      <c r="C1942" s="2">
        <v>43182.563483796293</v>
      </c>
      <c r="D1942" s="28">
        <v>43182</v>
      </c>
      <c r="E1942" s="28"/>
      <c r="F1942" s="5" t="s">
        <v>28</v>
      </c>
      <c r="G1942" s="4" t="s">
        <v>2105</v>
      </c>
      <c r="H1942" s="1" t="s">
        <v>2106</v>
      </c>
      <c r="I1942" s="1" t="s">
        <v>7142</v>
      </c>
      <c r="J1942" s="39">
        <v>108.99</v>
      </c>
      <c r="K1942" s="1" t="s">
        <v>41</v>
      </c>
      <c r="L1942" s="1" t="s">
        <v>23</v>
      </c>
      <c r="M1942" s="1" t="s">
        <v>24</v>
      </c>
      <c r="N1942" s="1" t="s">
        <v>50</v>
      </c>
      <c r="O1942" s="1" t="s">
        <v>24</v>
      </c>
      <c r="P1942" s="7">
        <v>3</v>
      </c>
      <c r="Q1942" s="3" t="s">
        <v>200</v>
      </c>
      <c r="R1942" s="10">
        <v>2018</v>
      </c>
      <c r="W1942" t="str">
        <v>b7224751323afdaf34d3c285bfe72866</v>
      </c>
    </row>
    <row r="1943" spans="1:23" hidden="1" thickBot="1" x14ac:dyDescent="0.4">
      <c r="A1943" s="8" t="s">
        <v>7143</v>
      </c>
      <c r="B1943" s="1" t="s">
        <v>17</v>
      </c>
      <c r="C1943" s="2">
        <v>43229.446145833332</v>
      </c>
      <c r="D1943" s="28">
        <v>43229</v>
      </c>
      <c r="E1943" s="28"/>
      <c r="F1943" s="5" t="s">
        <v>28</v>
      </c>
      <c r="G1943" s="1" t="s">
        <v>7144</v>
      </c>
      <c r="H1943" s="1" t="s">
        <v>1406</v>
      </c>
      <c r="I1943" s="1" t="s">
        <v>7145</v>
      </c>
      <c r="J1943" s="39">
        <v>115.99</v>
      </c>
      <c r="K1943" s="1" t="s">
        <v>41</v>
      </c>
      <c r="L1943" s="1" t="s">
        <v>23</v>
      </c>
      <c r="M1943" s="1" t="s">
        <v>24</v>
      </c>
      <c r="N1943" s="1" t="s">
        <v>91</v>
      </c>
      <c r="O1943" s="1" t="s">
        <v>24</v>
      </c>
      <c r="P1943" s="7">
        <v>5</v>
      </c>
      <c r="Q1943" s="3" t="s">
        <v>26</v>
      </c>
      <c r="R1943" s="10">
        <v>2018</v>
      </c>
      <c r="W1943" t="str">
        <v>6178d892fe5eef77fb756aed59b758bd</v>
      </c>
    </row>
    <row r="1944" spans="1:23" hidden="1" thickBot="1" x14ac:dyDescent="0.4">
      <c r="A1944" s="8" t="s">
        <v>7146</v>
      </c>
      <c r="B1944" s="1" t="s">
        <v>241</v>
      </c>
      <c r="C1944" s="2">
        <v>43115.589212962965</v>
      </c>
      <c r="D1944" s="28">
        <v>43115</v>
      </c>
      <c r="E1944" s="28"/>
      <c r="F1944" s="5"/>
      <c r="G1944" s="1"/>
      <c r="H1944" s="1"/>
      <c r="I1944" s="1" t="s">
        <v>7147</v>
      </c>
      <c r="J1944" s="39"/>
      <c r="K1944" s="1"/>
      <c r="L1944" s="1" t="s">
        <v>4244</v>
      </c>
      <c r="M1944" s="1" t="s">
        <v>24</v>
      </c>
      <c r="N1944" s="1"/>
      <c r="O1944" s="1"/>
      <c r="P1944" s="7">
        <v>1</v>
      </c>
      <c r="Q1944" s="3" t="s">
        <v>107</v>
      </c>
      <c r="R1944" s="10">
        <v>2018</v>
      </c>
      <c r="W1944" t="str">
        <v>9e202f5cc3f2b54ac43a077fa5caf18c</v>
      </c>
    </row>
    <row r="1945" spans="1:23" hidden="1" thickBot="1" x14ac:dyDescent="0.4">
      <c r="A1945" s="8" t="s">
        <v>7148</v>
      </c>
      <c r="B1945" s="1" t="s">
        <v>17</v>
      </c>
      <c r="C1945" s="2">
        <v>43039.408530092594</v>
      </c>
      <c r="D1945" s="28">
        <v>43039</v>
      </c>
      <c r="E1945" s="28"/>
      <c r="F1945" s="5" t="s">
        <v>28</v>
      </c>
      <c r="G1945" s="1" t="s">
        <v>4525</v>
      </c>
      <c r="H1945" s="1" t="s">
        <v>2339</v>
      </c>
      <c r="I1945" s="1" t="s">
        <v>7149</v>
      </c>
      <c r="J1945" s="39">
        <v>135</v>
      </c>
      <c r="K1945" s="1" t="s">
        <v>96</v>
      </c>
      <c r="L1945" s="1" t="s">
        <v>7150</v>
      </c>
      <c r="M1945" s="1" t="s">
        <v>24</v>
      </c>
      <c r="N1945" s="1" t="s">
        <v>1135</v>
      </c>
      <c r="O1945" s="1" t="s">
        <v>24</v>
      </c>
      <c r="P1945" s="7">
        <v>10</v>
      </c>
      <c r="Q1945" s="3" t="s">
        <v>366</v>
      </c>
      <c r="R1945" s="10">
        <v>2017</v>
      </c>
      <c r="W1945" t="str">
        <v>9146e206bcd61ac9fb10f3a26336a7ec</v>
      </c>
    </row>
    <row r="1946" spans="1:23" hidden="1" thickBot="1" x14ac:dyDescent="0.4">
      <c r="A1946" s="8" t="s">
        <v>7151</v>
      </c>
      <c r="B1946" s="1" t="s">
        <v>17</v>
      </c>
      <c r="C1946" s="2">
        <v>43146.590081018519</v>
      </c>
      <c r="D1946" s="28">
        <v>43146</v>
      </c>
      <c r="E1946" s="28"/>
      <c r="F1946" s="5" t="s">
        <v>71</v>
      </c>
      <c r="G1946" s="1" t="s">
        <v>7152</v>
      </c>
      <c r="H1946" s="1" t="s">
        <v>1343</v>
      </c>
      <c r="I1946" s="1" t="s">
        <v>7153</v>
      </c>
      <c r="J1946" s="39">
        <v>125</v>
      </c>
      <c r="K1946" s="1" t="s">
        <v>96</v>
      </c>
      <c r="L1946" s="1" t="s">
        <v>7154</v>
      </c>
      <c r="M1946" s="1" t="s">
        <v>106</v>
      </c>
      <c r="N1946" s="1" t="s">
        <v>1346</v>
      </c>
      <c r="O1946" s="1" t="s">
        <v>24</v>
      </c>
      <c r="P1946" s="7">
        <v>2</v>
      </c>
      <c r="Q1946" s="3" t="s">
        <v>69</v>
      </c>
      <c r="R1946" s="10">
        <v>2018</v>
      </c>
      <c r="W1946" t="str">
        <v>12110189ef70d77e946c6a0bd7b945a8</v>
      </c>
    </row>
    <row r="1947" spans="1:23" hidden="1" thickBot="1" x14ac:dyDescent="0.4">
      <c r="A1947" s="8" t="s">
        <v>7155</v>
      </c>
      <c r="B1947" s="1" t="s">
        <v>17</v>
      </c>
      <c r="C1947" s="2">
        <v>43241.487905092596</v>
      </c>
      <c r="D1947" s="28">
        <v>43241</v>
      </c>
      <c r="E1947" s="28"/>
      <c r="F1947" s="5" t="s">
        <v>28</v>
      </c>
      <c r="G1947" s="1" t="s">
        <v>7156</v>
      </c>
      <c r="H1947" s="1" t="s">
        <v>1012</v>
      </c>
      <c r="I1947" s="1" t="s">
        <v>7157</v>
      </c>
      <c r="J1947" s="39">
        <v>24</v>
      </c>
      <c r="K1947" s="1" t="s">
        <v>55</v>
      </c>
      <c r="L1947" s="1" t="s">
        <v>705</v>
      </c>
      <c r="M1947" s="1" t="s">
        <v>35</v>
      </c>
      <c r="N1947" s="1" t="s">
        <v>50</v>
      </c>
      <c r="O1947" s="1" t="s">
        <v>24</v>
      </c>
      <c r="P1947" s="7">
        <v>5</v>
      </c>
      <c r="Q1947" s="3" t="s">
        <v>26</v>
      </c>
      <c r="R1947" s="10">
        <v>2018</v>
      </c>
      <c r="W1947" t="str">
        <v>bbc7d177c97f61d86a7486d86ed7a8b2</v>
      </c>
    </row>
    <row r="1948" spans="1:23" hidden="1" thickBot="1" x14ac:dyDescent="0.4">
      <c r="A1948" s="8" t="s">
        <v>7158</v>
      </c>
      <c r="B1948" s="1" t="s">
        <v>17</v>
      </c>
      <c r="C1948" s="2">
        <v>43055.610266203701</v>
      </c>
      <c r="D1948" s="28">
        <v>43055</v>
      </c>
      <c r="E1948" s="28"/>
      <c r="F1948" s="5" t="s">
        <v>28</v>
      </c>
      <c r="G1948" s="1" t="s">
        <v>7159</v>
      </c>
      <c r="H1948" s="1" t="s">
        <v>130</v>
      </c>
      <c r="I1948" s="1" t="s">
        <v>7160</v>
      </c>
      <c r="J1948" s="39">
        <v>24.9</v>
      </c>
      <c r="K1948" s="1" t="s">
        <v>41</v>
      </c>
      <c r="L1948" s="1" t="s">
        <v>90</v>
      </c>
      <c r="M1948" s="1" t="s">
        <v>24</v>
      </c>
      <c r="N1948" s="1" t="s">
        <v>132</v>
      </c>
      <c r="O1948" s="1" t="s">
        <v>24</v>
      </c>
      <c r="P1948" s="7">
        <v>11</v>
      </c>
      <c r="Q1948" s="3" t="s">
        <v>99</v>
      </c>
      <c r="R1948" s="10">
        <v>2017</v>
      </c>
      <c r="W1948" t="str">
        <v>aed5554747b457b11b6357881e378195</v>
      </c>
    </row>
    <row r="1949" spans="1:23" hidden="1" thickBot="1" x14ac:dyDescent="0.4">
      <c r="A1949" s="8" t="s">
        <v>7161</v>
      </c>
      <c r="B1949" s="1" t="s">
        <v>17</v>
      </c>
      <c r="C1949" s="2">
        <v>43137.494108796294</v>
      </c>
      <c r="D1949" s="28">
        <v>43137</v>
      </c>
      <c r="E1949" s="28"/>
      <c r="F1949" s="5" t="s">
        <v>28</v>
      </c>
      <c r="G1949" s="1" t="s">
        <v>121</v>
      </c>
      <c r="H1949" s="1" t="s">
        <v>122</v>
      </c>
      <c r="I1949" s="1" t="s">
        <v>7162</v>
      </c>
      <c r="J1949" s="39">
        <v>209.9</v>
      </c>
      <c r="K1949" s="1" t="s">
        <v>124</v>
      </c>
      <c r="L1949" s="1" t="s">
        <v>5879</v>
      </c>
      <c r="M1949" s="1" t="s">
        <v>24</v>
      </c>
      <c r="N1949" s="1" t="s">
        <v>127</v>
      </c>
      <c r="O1949" s="1" t="s">
        <v>24</v>
      </c>
      <c r="P1949" s="7">
        <v>2</v>
      </c>
      <c r="Q1949" s="3" t="s">
        <v>69</v>
      </c>
      <c r="R1949" s="10">
        <v>2018</v>
      </c>
      <c r="W1949" t="str">
        <v>a23f721497b1d681e6408ab48c1cf387</v>
      </c>
    </row>
    <row r="1950" spans="1:23" hidden="1" thickBot="1" x14ac:dyDescent="0.4">
      <c r="A1950" s="8" t="s">
        <v>7163</v>
      </c>
      <c r="B1950" s="1" t="s">
        <v>17</v>
      </c>
      <c r="C1950" s="2">
        <v>43080.924733796295</v>
      </c>
      <c r="D1950" s="28">
        <v>43080</v>
      </c>
      <c r="E1950" s="28"/>
      <c r="F1950" s="5" t="s">
        <v>28</v>
      </c>
      <c r="G1950" s="1" t="s">
        <v>7164</v>
      </c>
      <c r="H1950" s="1" t="s">
        <v>1642</v>
      </c>
      <c r="I1950" s="1" t="s">
        <v>7165</v>
      </c>
      <c r="J1950" s="39">
        <v>19.899999999999999</v>
      </c>
      <c r="K1950" s="1" t="s">
        <v>437</v>
      </c>
      <c r="L1950" s="1" t="s">
        <v>705</v>
      </c>
      <c r="M1950" s="1" t="s">
        <v>35</v>
      </c>
      <c r="N1950" s="1" t="s">
        <v>50</v>
      </c>
      <c r="O1950" s="1" t="s">
        <v>24</v>
      </c>
      <c r="P1950" s="7">
        <v>12</v>
      </c>
      <c r="Q1950" s="3" t="s">
        <v>138</v>
      </c>
      <c r="R1950" s="10">
        <v>2017</v>
      </c>
      <c r="W1950" t="str">
        <v>328d5a04b6412a52e3fb8f5da4997e38</v>
      </c>
    </row>
    <row r="1951" spans="1:23" hidden="1" thickBot="1" x14ac:dyDescent="0.4">
      <c r="A1951" s="8" t="s">
        <v>7166</v>
      </c>
      <c r="B1951" s="1" t="s">
        <v>17</v>
      </c>
      <c r="C1951" s="2">
        <v>43234.811828703707</v>
      </c>
      <c r="D1951" s="28">
        <v>43234</v>
      </c>
      <c r="E1951" s="28"/>
      <c r="F1951" s="5" t="s">
        <v>28</v>
      </c>
      <c r="G1951" s="1" t="s">
        <v>7167</v>
      </c>
      <c r="H1951" s="1" t="s">
        <v>7168</v>
      </c>
      <c r="I1951" s="1" t="s">
        <v>7169</v>
      </c>
      <c r="J1951" s="39">
        <v>12</v>
      </c>
      <c r="K1951" s="1" t="s">
        <v>104</v>
      </c>
      <c r="L1951" s="1" t="s">
        <v>23</v>
      </c>
      <c r="M1951" s="1" t="s">
        <v>24</v>
      </c>
      <c r="N1951" s="1" t="s">
        <v>50</v>
      </c>
      <c r="O1951" s="1" t="s">
        <v>24</v>
      </c>
      <c r="P1951" s="7">
        <v>5</v>
      </c>
      <c r="Q1951" s="3" t="s">
        <v>26</v>
      </c>
      <c r="R1951" s="10">
        <v>2018</v>
      </c>
      <c r="W1951" t="str">
        <v>ba84f6aec57aa48ee3eb1b97964354e5</v>
      </c>
    </row>
    <row r="1952" spans="1:23" hidden="1" thickBot="1" x14ac:dyDescent="0.4">
      <c r="A1952" s="8" t="s">
        <v>7170</v>
      </c>
      <c r="B1952" s="1" t="s">
        <v>17</v>
      </c>
      <c r="C1952" s="2">
        <v>43333.960104166668</v>
      </c>
      <c r="D1952" s="28">
        <v>43333</v>
      </c>
      <c r="E1952" s="28"/>
      <c r="F1952" s="5" t="s">
        <v>28</v>
      </c>
      <c r="G1952" s="1" t="s">
        <v>5528</v>
      </c>
      <c r="H1952" s="1" t="s">
        <v>5529</v>
      </c>
      <c r="I1952" s="1" t="s">
        <v>7171</v>
      </c>
      <c r="J1952" s="39">
        <v>34.9</v>
      </c>
      <c r="K1952" s="1" t="s">
        <v>55</v>
      </c>
      <c r="L1952" s="1" t="s">
        <v>98</v>
      </c>
      <c r="M1952" s="1" t="s">
        <v>24</v>
      </c>
      <c r="N1952" s="1" t="s">
        <v>696</v>
      </c>
      <c r="O1952" s="1" t="s">
        <v>24</v>
      </c>
      <c r="P1952" s="7">
        <v>8</v>
      </c>
      <c r="Q1952" s="3" t="s">
        <v>234</v>
      </c>
      <c r="R1952" s="10">
        <v>2018</v>
      </c>
      <c r="W1952" t="str">
        <v>71a88ca55a16c100b22fa5dace71266a</v>
      </c>
    </row>
    <row r="1953" spans="1:23" hidden="1" thickBot="1" x14ac:dyDescent="0.4">
      <c r="A1953" s="8" t="s">
        <v>7172</v>
      </c>
      <c r="B1953" s="1" t="s">
        <v>17</v>
      </c>
      <c r="C1953" s="2">
        <v>43253.942013888889</v>
      </c>
      <c r="D1953" s="28">
        <v>43253</v>
      </c>
      <c r="E1953" s="28"/>
      <c r="F1953" s="5" t="s">
        <v>28</v>
      </c>
      <c r="G1953" s="1" t="s">
        <v>7173</v>
      </c>
      <c r="H1953" s="1" t="s">
        <v>7174</v>
      </c>
      <c r="I1953" s="1" t="s">
        <v>7175</v>
      </c>
      <c r="J1953" s="39">
        <v>572.9</v>
      </c>
      <c r="K1953" s="1" t="s">
        <v>124</v>
      </c>
      <c r="L1953" s="1" t="s">
        <v>7176</v>
      </c>
      <c r="M1953" s="1" t="s">
        <v>35</v>
      </c>
      <c r="N1953" s="1" t="s">
        <v>98</v>
      </c>
      <c r="O1953" s="1" t="s">
        <v>24</v>
      </c>
      <c r="P1953" s="7">
        <v>6</v>
      </c>
      <c r="Q1953" s="3" t="s">
        <v>57</v>
      </c>
      <c r="R1953" s="10">
        <v>2018</v>
      </c>
      <c r="W1953" t="str">
        <v>b1b5b604a5e207c764779ffb50527018</v>
      </c>
    </row>
    <row r="1954" spans="1:23" hidden="1" thickBot="1" x14ac:dyDescent="0.4">
      <c r="A1954" s="8" t="s">
        <v>7177</v>
      </c>
      <c r="B1954" s="1" t="s">
        <v>17</v>
      </c>
      <c r="C1954" s="2">
        <v>43039.907789351855</v>
      </c>
      <c r="D1954" s="28">
        <v>43039</v>
      </c>
      <c r="E1954" s="28"/>
      <c r="F1954" s="5" t="s">
        <v>28</v>
      </c>
      <c r="G1954" s="1" t="s">
        <v>7178</v>
      </c>
      <c r="H1954" s="1" t="s">
        <v>7179</v>
      </c>
      <c r="I1954" s="1" t="s">
        <v>7180</v>
      </c>
      <c r="J1954" s="39">
        <v>104.9</v>
      </c>
      <c r="K1954" s="1" t="s">
        <v>117</v>
      </c>
      <c r="L1954" s="1" t="s">
        <v>2688</v>
      </c>
      <c r="M1954" s="1" t="s">
        <v>24</v>
      </c>
      <c r="N1954" s="1" t="s">
        <v>270</v>
      </c>
      <c r="O1954" s="1" t="s">
        <v>24</v>
      </c>
      <c r="P1954" s="7">
        <v>10</v>
      </c>
      <c r="Q1954" s="3" t="s">
        <v>366</v>
      </c>
      <c r="R1954" s="10">
        <v>2017</v>
      </c>
      <c r="W1954" t="str">
        <v>a01cc79e3afbac4a52ce1d528080e438</v>
      </c>
    </row>
    <row r="1955" spans="1:23" thickBot="1" x14ac:dyDescent="0.4">
      <c r="A1955" s="8" t="s">
        <v>7181</v>
      </c>
      <c r="B1955" s="1" t="s">
        <v>17</v>
      </c>
      <c r="C1955" s="2">
        <v>42746.433749999997</v>
      </c>
      <c r="D1955" s="28">
        <v>42746</v>
      </c>
      <c r="E1955" s="28"/>
      <c r="F1955" s="5" t="s">
        <v>28</v>
      </c>
      <c r="G1955" s="1" t="s">
        <v>7182</v>
      </c>
      <c r="H1955" s="1" t="s">
        <v>5354</v>
      </c>
      <c r="I1955" s="1" t="s">
        <v>7183</v>
      </c>
      <c r="J1955" s="39">
        <v>17.5</v>
      </c>
      <c r="K1955" s="1" t="s">
        <v>22</v>
      </c>
      <c r="L1955" s="1" t="s">
        <v>98</v>
      </c>
      <c r="M1955" s="1" t="s">
        <v>24</v>
      </c>
      <c r="N1955" s="1" t="s">
        <v>50</v>
      </c>
      <c r="O1955" s="1" t="s">
        <v>24</v>
      </c>
      <c r="P1955" s="7">
        <v>1</v>
      </c>
      <c r="Q1955" s="3" t="s">
        <v>717</v>
      </c>
      <c r="R1955" s="10">
        <v>2017</v>
      </c>
      <c r="W1955" t="str">
        <v>9c89421a3099d6b66cb2df1d2f1d3dab</v>
      </c>
    </row>
    <row r="1956" spans="1:23" hidden="1" thickBot="1" x14ac:dyDescent="0.4">
      <c r="A1956" s="8" t="s">
        <v>7184</v>
      </c>
      <c r="B1956" s="1" t="s">
        <v>17</v>
      </c>
      <c r="C1956" s="2">
        <v>43170.869652777779</v>
      </c>
      <c r="D1956" s="28">
        <v>43170</v>
      </c>
      <c r="E1956" s="28"/>
      <c r="F1956" s="5" t="s">
        <v>28</v>
      </c>
      <c r="G1956" s="1" t="s">
        <v>7185</v>
      </c>
      <c r="H1956" s="1" t="s">
        <v>2862</v>
      </c>
      <c r="I1956" s="1" t="s">
        <v>7186</v>
      </c>
      <c r="J1956" s="39">
        <v>14.9</v>
      </c>
      <c r="K1956" s="1" t="s">
        <v>227</v>
      </c>
      <c r="L1956" s="1" t="s">
        <v>2466</v>
      </c>
      <c r="M1956" s="1" t="s">
        <v>24</v>
      </c>
      <c r="N1956" s="1" t="s">
        <v>50</v>
      </c>
      <c r="O1956" s="1" t="s">
        <v>24</v>
      </c>
      <c r="P1956" s="7">
        <v>3</v>
      </c>
      <c r="Q1956" s="3" t="s">
        <v>200</v>
      </c>
      <c r="R1956" s="10">
        <v>2018</v>
      </c>
      <c r="W1956" t="str">
        <v>9382670144e0f9cc51d3a834f9bfa1c3</v>
      </c>
    </row>
    <row r="1957" spans="1:23" hidden="1" thickBot="1" x14ac:dyDescent="0.4">
      <c r="A1957" s="8" t="s">
        <v>7187</v>
      </c>
      <c r="B1957" s="1" t="s">
        <v>17</v>
      </c>
      <c r="C1957" s="2">
        <v>42959.684062499997</v>
      </c>
      <c r="D1957" s="28">
        <v>42959</v>
      </c>
      <c r="E1957" s="28"/>
      <c r="F1957" s="5" t="s">
        <v>28</v>
      </c>
      <c r="G1957" s="1" t="s">
        <v>2317</v>
      </c>
      <c r="H1957" s="1" t="s">
        <v>2318</v>
      </c>
      <c r="I1957" s="1" t="s">
        <v>7188</v>
      </c>
      <c r="J1957" s="39">
        <v>117.79</v>
      </c>
      <c r="K1957" s="1" t="s">
        <v>32</v>
      </c>
      <c r="L1957" s="1" t="s">
        <v>7189</v>
      </c>
      <c r="M1957" s="1" t="s">
        <v>85</v>
      </c>
      <c r="N1957" s="1" t="s">
        <v>2321</v>
      </c>
      <c r="O1957" s="1" t="s">
        <v>540</v>
      </c>
      <c r="P1957" s="7">
        <v>8</v>
      </c>
      <c r="Q1957" s="3" t="s">
        <v>44</v>
      </c>
      <c r="R1957" s="10">
        <v>2017</v>
      </c>
      <c r="W1957" t="str">
        <v>f11b670018cde48868c96b03c4d3d1ce</v>
      </c>
    </row>
    <row r="1958" spans="1:23" hidden="1" thickBot="1" x14ac:dyDescent="0.4">
      <c r="A1958" s="8" t="s">
        <v>7190</v>
      </c>
      <c r="B1958" s="1" t="s">
        <v>17</v>
      </c>
      <c r="C1958" s="2">
        <v>43309.796249999999</v>
      </c>
      <c r="D1958" s="28">
        <v>43309</v>
      </c>
      <c r="E1958" s="28"/>
      <c r="F1958" s="5" t="s">
        <v>71</v>
      </c>
      <c r="G1958" s="1" t="s">
        <v>7191</v>
      </c>
      <c r="H1958" s="1" t="s">
        <v>174</v>
      </c>
      <c r="I1958" s="1" t="s">
        <v>7192</v>
      </c>
      <c r="J1958" s="39">
        <v>230</v>
      </c>
      <c r="K1958" s="1" t="s">
        <v>22</v>
      </c>
      <c r="L1958" s="1" t="s">
        <v>1503</v>
      </c>
      <c r="M1958" s="1" t="s">
        <v>285</v>
      </c>
      <c r="N1958" s="1" t="s">
        <v>50</v>
      </c>
      <c r="O1958" s="1" t="s">
        <v>24</v>
      </c>
      <c r="P1958" s="7">
        <v>7</v>
      </c>
      <c r="Q1958" s="3" t="s">
        <v>133</v>
      </c>
      <c r="R1958" s="10">
        <v>2018</v>
      </c>
      <c r="W1958" t="str">
        <v>5a77e4bc8ac96edc52bed4bc00eaab7c</v>
      </c>
    </row>
    <row r="1959" spans="1:23" hidden="1" thickBot="1" x14ac:dyDescent="0.4">
      <c r="A1959" s="8" t="s">
        <v>7193</v>
      </c>
      <c r="B1959" s="1" t="s">
        <v>17</v>
      </c>
      <c r="C1959" s="2">
        <v>42815.816493055558</v>
      </c>
      <c r="D1959" s="28">
        <v>42815</v>
      </c>
      <c r="E1959" s="28"/>
      <c r="F1959" s="5" t="s">
        <v>28</v>
      </c>
      <c r="G1959" s="1" t="s">
        <v>7194</v>
      </c>
      <c r="H1959" s="1" t="s">
        <v>2220</v>
      </c>
      <c r="I1959" s="1" t="s">
        <v>7195</v>
      </c>
      <c r="J1959" s="39">
        <v>34.99</v>
      </c>
      <c r="K1959" s="1" t="s">
        <v>437</v>
      </c>
      <c r="L1959" s="1" t="s">
        <v>7196</v>
      </c>
      <c r="M1959" s="1" t="s">
        <v>24</v>
      </c>
      <c r="N1959" s="1" t="s">
        <v>50</v>
      </c>
      <c r="O1959" s="1" t="s">
        <v>24</v>
      </c>
      <c r="P1959" s="7">
        <v>3</v>
      </c>
      <c r="Q1959" s="3" t="s">
        <v>244</v>
      </c>
      <c r="R1959" s="10">
        <v>2017</v>
      </c>
      <c r="W1959" t="str">
        <v>cfc10f6abe847b1c43f9e440840dbf15</v>
      </c>
    </row>
    <row r="1960" spans="1:23" hidden="1" thickBot="1" x14ac:dyDescent="0.4">
      <c r="A1960" s="8" t="s">
        <v>7197</v>
      </c>
      <c r="B1960" s="1" t="s">
        <v>17</v>
      </c>
      <c r="C1960" s="2">
        <v>43067.500983796293</v>
      </c>
      <c r="D1960" s="28">
        <v>43067</v>
      </c>
      <c r="E1960" s="28"/>
      <c r="F1960" s="5" t="s">
        <v>28</v>
      </c>
      <c r="G1960" s="1" t="s">
        <v>2483</v>
      </c>
      <c r="H1960" s="1" t="s">
        <v>2484</v>
      </c>
      <c r="I1960" s="4" t="s">
        <v>7198</v>
      </c>
      <c r="J1960" s="39">
        <v>42.99</v>
      </c>
      <c r="K1960" s="1" t="s">
        <v>41</v>
      </c>
      <c r="L1960" s="1" t="s">
        <v>7199</v>
      </c>
      <c r="M1960" s="1" t="s">
        <v>106</v>
      </c>
      <c r="N1960" s="1" t="s">
        <v>50</v>
      </c>
      <c r="O1960" s="1" t="s">
        <v>24</v>
      </c>
      <c r="P1960" s="7">
        <v>11</v>
      </c>
      <c r="Q1960" s="3" t="s">
        <v>99</v>
      </c>
      <c r="R1960" s="10">
        <v>2017</v>
      </c>
      <c r="W1960" t="str">
        <v>beb19a07c97b17bc12756b493b5d59c0</v>
      </c>
    </row>
    <row r="1961" spans="1:23" hidden="1" thickBot="1" x14ac:dyDescent="0.4">
      <c r="A1961" s="8" t="s">
        <v>7200</v>
      </c>
      <c r="B1961" s="1" t="s">
        <v>17</v>
      </c>
      <c r="C1961" s="2">
        <v>43117.607997685183</v>
      </c>
      <c r="D1961" s="28">
        <v>43117</v>
      </c>
      <c r="E1961" s="28"/>
      <c r="F1961" s="5" t="s">
        <v>28</v>
      </c>
      <c r="G1961" s="1" t="s">
        <v>7201</v>
      </c>
      <c r="H1961" s="1" t="s">
        <v>307</v>
      </c>
      <c r="I1961" s="1" t="s">
        <v>7202</v>
      </c>
      <c r="J1961" s="39">
        <v>69.900000000000006</v>
      </c>
      <c r="K1961" s="1" t="s">
        <v>41</v>
      </c>
      <c r="L1961" s="1" t="s">
        <v>7203</v>
      </c>
      <c r="M1961" s="1" t="s">
        <v>35</v>
      </c>
      <c r="N1961" s="1" t="s">
        <v>91</v>
      </c>
      <c r="O1961" s="1" t="s">
        <v>24</v>
      </c>
      <c r="P1961" s="7">
        <v>1</v>
      </c>
      <c r="Q1961" s="3" t="s">
        <v>107</v>
      </c>
      <c r="R1961" s="10">
        <v>2018</v>
      </c>
      <c r="W1961" t="str">
        <v>0501724b4f41a7c8ab490d4beacf4d07</v>
      </c>
    </row>
    <row r="1962" spans="1:23" hidden="1" thickBot="1" x14ac:dyDescent="0.4">
      <c r="A1962" s="8" t="s">
        <v>7204</v>
      </c>
      <c r="B1962" s="1" t="s">
        <v>17</v>
      </c>
      <c r="C1962" s="2">
        <v>43052.718252314815</v>
      </c>
      <c r="D1962" s="28">
        <v>43052</v>
      </c>
      <c r="E1962" s="28"/>
      <c r="F1962" s="5" t="s">
        <v>28</v>
      </c>
      <c r="G1962" s="1" t="s">
        <v>3675</v>
      </c>
      <c r="H1962" s="1" t="s">
        <v>307</v>
      </c>
      <c r="I1962" s="1" t="s">
        <v>7205</v>
      </c>
      <c r="J1962" s="39">
        <v>65.900000000000006</v>
      </c>
      <c r="K1962" s="1" t="s">
        <v>41</v>
      </c>
      <c r="L1962" s="1" t="s">
        <v>7206</v>
      </c>
      <c r="M1962" s="1" t="s">
        <v>24</v>
      </c>
      <c r="N1962" s="1" t="s">
        <v>91</v>
      </c>
      <c r="O1962" s="1" t="s">
        <v>24</v>
      </c>
      <c r="P1962" s="7">
        <v>11</v>
      </c>
      <c r="Q1962" s="3" t="s">
        <v>99</v>
      </c>
      <c r="R1962" s="10">
        <v>2017</v>
      </c>
      <c r="W1962" t="str">
        <v>5ab277636dad461ec1c74f6f787c4ed0</v>
      </c>
    </row>
    <row r="1963" spans="1:23" hidden="1" thickBot="1" x14ac:dyDescent="0.4">
      <c r="A1963" s="8" t="s">
        <v>7207</v>
      </c>
      <c r="B1963" s="1" t="s">
        <v>17</v>
      </c>
      <c r="C1963" s="2">
        <v>42990.902303240742</v>
      </c>
      <c r="D1963" s="28">
        <v>42990</v>
      </c>
      <c r="E1963" s="28"/>
      <c r="F1963" s="5" t="s">
        <v>28</v>
      </c>
      <c r="G1963" s="1" t="s">
        <v>7208</v>
      </c>
      <c r="H1963" s="1" t="s">
        <v>5560</v>
      </c>
      <c r="I1963" s="1" t="s">
        <v>7209</v>
      </c>
      <c r="J1963" s="39">
        <v>305</v>
      </c>
      <c r="K1963" s="1" t="s">
        <v>32</v>
      </c>
      <c r="L1963" s="1" t="s">
        <v>7210</v>
      </c>
      <c r="M1963" s="1" t="s">
        <v>126</v>
      </c>
      <c r="N1963" s="1" t="s">
        <v>143</v>
      </c>
      <c r="O1963" s="1" t="s">
        <v>78</v>
      </c>
      <c r="P1963" s="7">
        <v>9</v>
      </c>
      <c r="Q1963" s="3" t="s">
        <v>148</v>
      </c>
      <c r="R1963" s="10">
        <v>2017</v>
      </c>
      <c r="W1963" t="str">
        <v>1e7d79d08a87fbdc49009885f8990ccc</v>
      </c>
    </row>
    <row r="1964" spans="1:23" hidden="1" thickBot="1" x14ac:dyDescent="0.4">
      <c r="A1964" s="8" t="s">
        <v>7211</v>
      </c>
      <c r="B1964" s="1" t="s">
        <v>17</v>
      </c>
      <c r="C1964" s="2">
        <v>43333.619016203702</v>
      </c>
      <c r="D1964" s="28">
        <v>43333</v>
      </c>
      <c r="E1964" s="28"/>
      <c r="F1964" s="5" t="s">
        <v>28</v>
      </c>
      <c r="G1964" s="1" t="s">
        <v>7212</v>
      </c>
      <c r="H1964" s="1" t="s">
        <v>7213</v>
      </c>
      <c r="I1964" s="1" t="s">
        <v>7214</v>
      </c>
      <c r="J1964" s="39">
        <v>79</v>
      </c>
      <c r="K1964" s="1" t="s">
        <v>276</v>
      </c>
      <c r="L1964" s="1" t="s">
        <v>3355</v>
      </c>
      <c r="M1964" s="1" t="s">
        <v>35</v>
      </c>
      <c r="N1964" s="1" t="s">
        <v>560</v>
      </c>
      <c r="O1964" s="1" t="s">
        <v>24</v>
      </c>
      <c r="P1964" s="7">
        <v>8</v>
      </c>
      <c r="Q1964" s="3" t="s">
        <v>234</v>
      </c>
      <c r="R1964" s="10">
        <v>2018</v>
      </c>
      <c r="W1964" t="str">
        <v>02a96c679e6086ecd026c42a83136068</v>
      </c>
    </row>
    <row r="1965" spans="1:23" hidden="1" thickBot="1" x14ac:dyDescent="0.4">
      <c r="A1965" s="8" t="s">
        <v>7215</v>
      </c>
      <c r="B1965" s="1" t="s">
        <v>17</v>
      </c>
      <c r="C1965" s="2">
        <v>43088.413206018522</v>
      </c>
      <c r="D1965" s="28">
        <v>43088</v>
      </c>
      <c r="E1965" s="28"/>
      <c r="F1965" s="5" t="s">
        <v>28</v>
      </c>
      <c r="G1965" s="1" t="s">
        <v>3778</v>
      </c>
      <c r="H1965" s="1" t="s">
        <v>1457</v>
      </c>
      <c r="I1965" s="1" t="s">
        <v>7216</v>
      </c>
      <c r="J1965" s="39">
        <v>67.900000000000006</v>
      </c>
      <c r="K1965" s="1" t="s">
        <v>96</v>
      </c>
      <c r="L1965" s="1" t="s">
        <v>706</v>
      </c>
      <c r="M1965" s="1" t="s">
        <v>24</v>
      </c>
      <c r="N1965" s="1" t="s">
        <v>1459</v>
      </c>
      <c r="O1965" s="1" t="s">
        <v>24</v>
      </c>
      <c r="P1965" s="7">
        <v>12</v>
      </c>
      <c r="Q1965" s="3" t="s">
        <v>138</v>
      </c>
      <c r="R1965" s="10">
        <v>2017</v>
      </c>
      <c r="W1965" t="str">
        <v>43c04de0613b79c2470b22e171cc848d</v>
      </c>
    </row>
    <row r="1966" spans="1:23" hidden="1" thickBot="1" x14ac:dyDescent="0.4">
      <c r="A1966" s="8" t="s">
        <v>7217</v>
      </c>
      <c r="B1966" s="1" t="s">
        <v>17</v>
      </c>
      <c r="C1966" s="2">
        <v>43303.083090277774</v>
      </c>
      <c r="D1966" s="28">
        <v>43303</v>
      </c>
      <c r="E1966" s="28"/>
      <c r="F1966" s="5" t="s">
        <v>28</v>
      </c>
      <c r="G1966" s="1" t="s">
        <v>7218</v>
      </c>
      <c r="H1966" s="1" t="s">
        <v>158</v>
      </c>
      <c r="I1966" s="1" t="s">
        <v>7219</v>
      </c>
      <c r="J1966" s="39">
        <v>7.99</v>
      </c>
      <c r="K1966" s="1" t="s">
        <v>222</v>
      </c>
      <c r="L1966" s="1" t="s">
        <v>1738</v>
      </c>
      <c r="M1966" s="1" t="s">
        <v>24</v>
      </c>
      <c r="N1966" s="1" t="s">
        <v>50</v>
      </c>
      <c r="O1966" s="1" t="s">
        <v>24</v>
      </c>
      <c r="P1966" s="7">
        <v>7</v>
      </c>
      <c r="Q1966" s="3" t="s">
        <v>133</v>
      </c>
      <c r="R1966" s="10">
        <v>2018</v>
      </c>
      <c r="W1966" t="str">
        <v>290ddcae91adc1a252875ba0b4d079b6</v>
      </c>
    </row>
    <row r="1967" spans="1:23" hidden="1" thickBot="1" x14ac:dyDescent="0.4">
      <c r="A1967" s="8" t="s">
        <v>7220</v>
      </c>
      <c r="B1967" s="1" t="s">
        <v>17</v>
      </c>
      <c r="C1967" s="2">
        <v>43068.465509259258</v>
      </c>
      <c r="D1967" s="28">
        <v>43068</v>
      </c>
      <c r="E1967" s="28"/>
      <c r="F1967" s="5" t="s">
        <v>28</v>
      </c>
      <c r="G1967" s="1" t="s">
        <v>7221</v>
      </c>
      <c r="H1967" s="1" t="s">
        <v>3555</v>
      </c>
      <c r="I1967" s="1" t="s">
        <v>7222</v>
      </c>
      <c r="J1967" s="39">
        <v>240</v>
      </c>
      <c r="K1967" s="1" t="s">
        <v>22</v>
      </c>
      <c r="L1967" s="1" t="s">
        <v>23</v>
      </c>
      <c r="M1967" s="1" t="s">
        <v>24</v>
      </c>
      <c r="N1967" s="1" t="s">
        <v>264</v>
      </c>
      <c r="O1967" s="1" t="s">
        <v>24</v>
      </c>
      <c r="P1967" s="7">
        <v>11</v>
      </c>
      <c r="Q1967" s="3" t="s">
        <v>99</v>
      </c>
      <c r="R1967" s="10">
        <v>2017</v>
      </c>
      <c r="W1967" t="str">
        <v>b03b82e985b149d61218a7e0111ed6a1</v>
      </c>
    </row>
    <row r="1968" spans="1:23" hidden="1" thickBot="1" x14ac:dyDescent="0.4">
      <c r="A1968" s="8" t="s">
        <v>7223</v>
      </c>
      <c r="B1968" s="1" t="s">
        <v>17</v>
      </c>
      <c r="C1968" s="2">
        <v>43007.846099537041</v>
      </c>
      <c r="D1968" s="28">
        <v>43007</v>
      </c>
      <c r="E1968" s="28"/>
      <c r="F1968" s="5" t="s">
        <v>28</v>
      </c>
      <c r="G1968" s="4" t="s">
        <v>7224</v>
      </c>
      <c r="H1968" s="1" t="s">
        <v>192</v>
      </c>
      <c r="I1968" s="1" t="s">
        <v>7225</v>
      </c>
      <c r="J1968" s="39">
        <v>34.9</v>
      </c>
      <c r="K1968" s="1" t="s">
        <v>880</v>
      </c>
      <c r="L1968" s="1" t="s">
        <v>23</v>
      </c>
      <c r="M1968" s="1" t="s">
        <v>24</v>
      </c>
      <c r="N1968" s="1" t="s">
        <v>194</v>
      </c>
      <c r="O1968" s="1" t="s">
        <v>126</v>
      </c>
      <c r="P1968" s="7">
        <v>9</v>
      </c>
      <c r="Q1968" s="3" t="s">
        <v>148</v>
      </c>
      <c r="R1968" s="10">
        <v>2017</v>
      </c>
      <c r="W1968" t="str">
        <v>352d96ca187708670e0f8ec35af10421</v>
      </c>
    </row>
    <row r="1969" spans="1:23" hidden="1" thickBot="1" x14ac:dyDescent="0.4">
      <c r="A1969" s="8" t="s">
        <v>7226</v>
      </c>
      <c r="B1969" s="1" t="s">
        <v>17</v>
      </c>
      <c r="C1969" s="2">
        <v>43240.597986111112</v>
      </c>
      <c r="D1969" s="28">
        <v>43240</v>
      </c>
      <c r="E1969" s="28"/>
      <c r="F1969" s="5" t="s">
        <v>28</v>
      </c>
      <c r="G1969" s="1" t="s">
        <v>7227</v>
      </c>
      <c r="H1969" s="1" t="s">
        <v>503</v>
      </c>
      <c r="I1969" s="1" t="s">
        <v>7228</v>
      </c>
      <c r="J1969" s="39">
        <v>48</v>
      </c>
      <c r="K1969" s="1" t="s">
        <v>153</v>
      </c>
      <c r="L1969" s="1" t="s">
        <v>7229</v>
      </c>
      <c r="M1969" s="1" t="s">
        <v>85</v>
      </c>
      <c r="N1969" s="1" t="s">
        <v>50</v>
      </c>
      <c r="O1969" s="1" t="s">
        <v>24</v>
      </c>
      <c r="P1969" s="7">
        <v>5</v>
      </c>
      <c r="Q1969" s="3" t="s">
        <v>26</v>
      </c>
      <c r="R1969" s="10">
        <v>2018</v>
      </c>
      <c r="W1969" t="str">
        <v>bb0c84a759545be3fa2155ad0d43444d</v>
      </c>
    </row>
    <row r="1970" spans="1:23" hidden="1" thickBot="1" x14ac:dyDescent="0.4">
      <c r="A1970" s="8" t="s">
        <v>7230</v>
      </c>
      <c r="B1970" s="1" t="s">
        <v>17</v>
      </c>
      <c r="C1970" s="2">
        <v>42927.008888888886</v>
      </c>
      <c r="D1970" s="28">
        <v>42927</v>
      </c>
      <c r="E1970" s="28"/>
      <c r="F1970" s="5" t="s">
        <v>28</v>
      </c>
      <c r="G1970" s="1" t="s">
        <v>4781</v>
      </c>
      <c r="H1970" s="1" t="s">
        <v>316</v>
      </c>
      <c r="I1970" s="1" t="s">
        <v>7231</v>
      </c>
      <c r="J1970" s="39">
        <v>205</v>
      </c>
      <c r="K1970" s="1" t="s">
        <v>41</v>
      </c>
      <c r="L1970" s="1" t="s">
        <v>23</v>
      </c>
      <c r="M1970" s="1" t="s">
        <v>24</v>
      </c>
      <c r="N1970" s="1" t="s">
        <v>50</v>
      </c>
      <c r="O1970" s="1" t="s">
        <v>24</v>
      </c>
      <c r="P1970" s="7">
        <v>7</v>
      </c>
      <c r="Q1970" s="3" t="s">
        <v>64</v>
      </c>
      <c r="R1970" s="10">
        <v>2017</v>
      </c>
      <c r="W1970" t="str">
        <v>7d0ed38550fa692c0dff9a4d0eddb8e7</v>
      </c>
    </row>
    <row r="1971" spans="1:23" hidden="1" thickBot="1" x14ac:dyDescent="0.4">
      <c r="A1971" s="8" t="s">
        <v>7232</v>
      </c>
      <c r="B1971" s="1" t="s">
        <v>17</v>
      </c>
      <c r="C1971" s="2">
        <v>42950.473032407404</v>
      </c>
      <c r="D1971" s="28">
        <v>42950</v>
      </c>
      <c r="E1971" s="28"/>
      <c r="F1971" s="5" t="s">
        <v>28</v>
      </c>
      <c r="G1971" s="1" t="s">
        <v>7233</v>
      </c>
      <c r="H1971" s="1" t="s">
        <v>4237</v>
      </c>
      <c r="I1971" s="1" t="s">
        <v>7234</v>
      </c>
      <c r="J1971" s="39">
        <v>29.9</v>
      </c>
      <c r="K1971" s="1" t="s">
        <v>437</v>
      </c>
      <c r="L1971" s="1" t="s">
        <v>143</v>
      </c>
      <c r="M1971" s="1" t="s">
        <v>78</v>
      </c>
      <c r="N1971" s="1" t="s">
        <v>1738</v>
      </c>
      <c r="O1971" s="1" t="s">
        <v>24</v>
      </c>
      <c r="P1971" s="7">
        <v>8</v>
      </c>
      <c r="Q1971" s="3" t="s">
        <v>44</v>
      </c>
      <c r="R1971" s="10">
        <v>2017</v>
      </c>
      <c r="W1971" t="str">
        <v>ca51acb0ea778cd548d56dadc66f014f</v>
      </c>
    </row>
    <row r="1972" spans="1:23" hidden="1" thickBot="1" x14ac:dyDescent="0.4">
      <c r="A1972" s="8" t="s">
        <v>7235</v>
      </c>
      <c r="B1972" s="1" t="s">
        <v>17</v>
      </c>
      <c r="C1972" s="2">
        <v>42928.871122685188</v>
      </c>
      <c r="D1972" s="28">
        <v>42928</v>
      </c>
      <c r="E1972" s="28"/>
      <c r="F1972" s="5" t="s">
        <v>28</v>
      </c>
      <c r="G1972" s="1" t="s">
        <v>7236</v>
      </c>
      <c r="H1972" s="1" t="s">
        <v>7237</v>
      </c>
      <c r="I1972" s="1" t="s">
        <v>7238</v>
      </c>
      <c r="J1972" s="39">
        <v>349</v>
      </c>
      <c r="K1972" s="1" t="s">
        <v>75</v>
      </c>
      <c r="L1972" s="1" t="s">
        <v>6781</v>
      </c>
      <c r="M1972" s="1" t="s">
        <v>476</v>
      </c>
      <c r="N1972" s="1" t="s">
        <v>50</v>
      </c>
      <c r="O1972" s="1" t="s">
        <v>24</v>
      </c>
      <c r="P1972" s="7">
        <v>7</v>
      </c>
      <c r="Q1972" s="3" t="s">
        <v>64</v>
      </c>
      <c r="R1972" s="10">
        <v>2017</v>
      </c>
      <c r="W1972" t="str">
        <v>c5e13c21c49b30c15c64f761f68ed8c2</v>
      </c>
    </row>
    <row r="1973" spans="1:23" hidden="1" thickBot="1" x14ac:dyDescent="0.4">
      <c r="A1973" s="8" t="s">
        <v>2119</v>
      </c>
      <c r="B1973" s="1" t="s">
        <v>17</v>
      </c>
      <c r="C1973" s="2">
        <v>42988.79886574074</v>
      </c>
      <c r="D1973" s="28">
        <v>42988</v>
      </c>
      <c r="E1973" s="28"/>
      <c r="F1973" s="5" t="s">
        <v>18</v>
      </c>
      <c r="G1973" s="1" t="s">
        <v>2120</v>
      </c>
      <c r="H1973" s="1" t="s">
        <v>2121</v>
      </c>
      <c r="I1973" s="1" t="s">
        <v>2122</v>
      </c>
      <c r="J1973" s="39">
        <v>35</v>
      </c>
      <c r="K1973" s="1" t="s">
        <v>83</v>
      </c>
      <c r="L1973" s="1" t="s">
        <v>23</v>
      </c>
      <c r="M1973" s="1" t="s">
        <v>24</v>
      </c>
      <c r="N1973" s="1" t="s">
        <v>50</v>
      </c>
      <c r="O1973" s="1" t="s">
        <v>24</v>
      </c>
      <c r="P1973" s="7">
        <v>9</v>
      </c>
      <c r="Q1973" s="3" t="s">
        <v>148</v>
      </c>
      <c r="R1973" s="10">
        <v>2017</v>
      </c>
      <c r="W1973" t="str">
        <v>c1f995d5d345022dea94f7fba75dbe1d</v>
      </c>
    </row>
    <row r="1974" spans="1:23" hidden="1" thickBot="1" x14ac:dyDescent="0.4">
      <c r="A1974" s="8" t="s">
        <v>7239</v>
      </c>
      <c r="B1974" s="1" t="s">
        <v>17</v>
      </c>
      <c r="C1974" s="2">
        <v>43073.707141203704</v>
      </c>
      <c r="D1974" s="28">
        <v>43073</v>
      </c>
      <c r="E1974" s="28"/>
      <c r="F1974" s="5" t="s">
        <v>28</v>
      </c>
      <c r="G1974" s="1" t="s">
        <v>7240</v>
      </c>
      <c r="H1974" s="1" t="s">
        <v>1480</v>
      </c>
      <c r="I1974" s="1" t="s">
        <v>7241</v>
      </c>
      <c r="J1974" s="39">
        <v>49.89</v>
      </c>
      <c r="K1974" s="1" t="s">
        <v>41</v>
      </c>
      <c r="L1974" s="1" t="s">
        <v>1066</v>
      </c>
      <c r="M1974" s="1" t="s">
        <v>24</v>
      </c>
      <c r="N1974" s="1" t="s">
        <v>50</v>
      </c>
      <c r="O1974" s="1" t="s">
        <v>24</v>
      </c>
      <c r="P1974" s="7">
        <v>12</v>
      </c>
      <c r="Q1974" s="3" t="s">
        <v>138</v>
      </c>
      <c r="R1974" s="10">
        <v>2017</v>
      </c>
      <c r="W1974" t="str">
        <v>6ab1e9ffa5914f8b0f2c4f4eb98e5a2f</v>
      </c>
    </row>
    <row r="1975" spans="1:23" hidden="1" thickBot="1" x14ac:dyDescent="0.4">
      <c r="A1975" s="8" t="s">
        <v>7242</v>
      </c>
      <c r="B1975" s="1" t="s">
        <v>17</v>
      </c>
      <c r="C1975" s="2">
        <v>43114.79791666667</v>
      </c>
      <c r="D1975" s="28">
        <v>43114</v>
      </c>
      <c r="E1975" s="28"/>
      <c r="F1975" s="5" t="s">
        <v>28</v>
      </c>
      <c r="G1975" s="1" t="s">
        <v>4653</v>
      </c>
      <c r="H1975" s="1" t="s">
        <v>1317</v>
      </c>
      <c r="I1975" s="1" t="s">
        <v>7243</v>
      </c>
      <c r="J1975" s="39">
        <v>13.65</v>
      </c>
      <c r="K1975" s="1" t="s">
        <v>104</v>
      </c>
      <c r="L1975" s="1" t="s">
        <v>1398</v>
      </c>
      <c r="M1975" s="1" t="s">
        <v>24</v>
      </c>
      <c r="N1975" s="1" t="s">
        <v>50</v>
      </c>
      <c r="O1975" s="1" t="s">
        <v>24</v>
      </c>
      <c r="P1975" s="7">
        <v>1</v>
      </c>
      <c r="Q1975" s="3" t="s">
        <v>107</v>
      </c>
      <c r="R1975" s="10">
        <v>2018</v>
      </c>
      <c r="W1975" t="str">
        <v>9aec4e1ae90b23c7bf2d2b3bfafbd943</v>
      </c>
    </row>
    <row r="1976" spans="1:23" hidden="1" thickBot="1" x14ac:dyDescent="0.4">
      <c r="A1976" s="8" t="s">
        <v>7244</v>
      </c>
      <c r="B1976" s="1" t="s">
        <v>17</v>
      </c>
      <c r="C1976" s="2">
        <v>43315.891481481478</v>
      </c>
      <c r="D1976" s="28">
        <v>43315</v>
      </c>
      <c r="E1976" s="28"/>
      <c r="F1976" s="5" t="s">
        <v>28</v>
      </c>
      <c r="G1976" s="1" t="s">
        <v>7245</v>
      </c>
      <c r="H1976" s="1" t="s">
        <v>609</v>
      </c>
      <c r="I1976" s="1" t="s">
        <v>7246</v>
      </c>
      <c r="J1976" s="39">
        <v>359</v>
      </c>
      <c r="K1976" s="1" t="s">
        <v>124</v>
      </c>
      <c r="L1976" s="1" t="s">
        <v>7247</v>
      </c>
      <c r="M1976" s="1" t="s">
        <v>488</v>
      </c>
      <c r="N1976" s="1" t="s">
        <v>612</v>
      </c>
      <c r="O1976" s="1" t="s">
        <v>24</v>
      </c>
      <c r="P1976" s="7">
        <v>8</v>
      </c>
      <c r="Q1976" s="3" t="s">
        <v>234</v>
      </c>
      <c r="R1976" s="10">
        <v>2018</v>
      </c>
      <c r="W1976" t="str">
        <v>23ab1be99f36d5bb2c599fc1c95829ed</v>
      </c>
    </row>
    <row r="1977" spans="1:23" hidden="1" thickBot="1" x14ac:dyDescent="0.4">
      <c r="A1977" s="8" t="s">
        <v>7248</v>
      </c>
      <c r="B1977" s="1" t="s">
        <v>17</v>
      </c>
      <c r="C1977" s="2">
        <v>43010.65929398148</v>
      </c>
      <c r="D1977" s="28">
        <v>43010</v>
      </c>
      <c r="E1977" s="28"/>
      <c r="F1977" s="5" t="s">
        <v>372</v>
      </c>
      <c r="G1977" s="1" t="s">
        <v>7249</v>
      </c>
      <c r="H1977" s="1" t="s">
        <v>20</v>
      </c>
      <c r="I1977" s="1" t="s">
        <v>7250</v>
      </c>
      <c r="J1977" s="39">
        <v>179.99</v>
      </c>
      <c r="K1977" s="1" t="s">
        <v>681</v>
      </c>
      <c r="L1977" s="1" t="s">
        <v>23</v>
      </c>
      <c r="M1977" s="1" t="s">
        <v>24</v>
      </c>
      <c r="N1977" s="1" t="s">
        <v>25</v>
      </c>
      <c r="O1977" s="1" t="s">
        <v>24</v>
      </c>
      <c r="P1977" s="7">
        <v>10</v>
      </c>
      <c r="Q1977" s="3" t="s">
        <v>366</v>
      </c>
      <c r="R1977" s="10">
        <v>2017</v>
      </c>
      <c r="W1977" t="str">
        <v>b4411c4be4f9514e53fe707972f98685</v>
      </c>
    </row>
    <row r="1978" spans="1:23" hidden="1" thickBot="1" x14ac:dyDescent="0.4">
      <c r="A1978" s="8" t="s">
        <v>7251</v>
      </c>
      <c r="B1978" s="1" t="s">
        <v>17</v>
      </c>
      <c r="C1978" s="2">
        <v>43254.431250000001</v>
      </c>
      <c r="D1978" s="28">
        <v>43254</v>
      </c>
      <c r="E1978" s="28"/>
      <c r="F1978" s="5" t="s">
        <v>28</v>
      </c>
      <c r="G1978" s="1" t="s">
        <v>7252</v>
      </c>
      <c r="H1978" s="1" t="s">
        <v>7253</v>
      </c>
      <c r="I1978" s="1" t="s">
        <v>7254</v>
      </c>
      <c r="J1978" s="39">
        <v>224</v>
      </c>
      <c r="K1978" s="1" t="s">
        <v>117</v>
      </c>
      <c r="L1978" s="1" t="s">
        <v>23</v>
      </c>
      <c r="M1978" s="1" t="s">
        <v>24</v>
      </c>
      <c r="N1978" s="1" t="s">
        <v>1437</v>
      </c>
      <c r="O1978" s="1" t="s">
        <v>78</v>
      </c>
      <c r="P1978" s="7">
        <v>6</v>
      </c>
      <c r="Q1978" s="3" t="s">
        <v>57</v>
      </c>
      <c r="R1978" s="10">
        <v>2018</v>
      </c>
      <c r="W1978" t="str">
        <v>586acfc7e057938293e006ece947648c</v>
      </c>
    </row>
    <row r="1979" spans="1:23" hidden="1" thickBot="1" x14ac:dyDescent="0.4">
      <c r="A1979" s="8" t="s">
        <v>7255</v>
      </c>
      <c r="B1979" s="1" t="s">
        <v>17</v>
      </c>
      <c r="C1979" s="2">
        <v>43090.951539351852</v>
      </c>
      <c r="D1979" s="28">
        <v>43090</v>
      </c>
      <c r="E1979" s="28"/>
      <c r="F1979" s="5" t="s">
        <v>28</v>
      </c>
      <c r="G1979" s="1" t="s">
        <v>7256</v>
      </c>
      <c r="H1979" s="4" t="s">
        <v>60</v>
      </c>
      <c r="I1979" s="1" t="s">
        <v>7257</v>
      </c>
      <c r="J1979" s="39">
        <v>122</v>
      </c>
      <c r="K1979" s="1" t="s">
        <v>227</v>
      </c>
      <c r="L1979" s="1" t="s">
        <v>127</v>
      </c>
      <c r="M1979" s="1" t="s">
        <v>24</v>
      </c>
      <c r="N1979" s="1" t="s">
        <v>63</v>
      </c>
      <c r="O1979" s="1" t="s">
        <v>24</v>
      </c>
      <c r="P1979" s="7">
        <v>12</v>
      </c>
      <c r="Q1979" s="3" t="s">
        <v>138</v>
      </c>
      <c r="R1979" s="10">
        <v>2017</v>
      </c>
      <c r="W1979" t="str">
        <v>52eb8ce94864a3bb1be410a545f9ed4c</v>
      </c>
    </row>
    <row r="1980" spans="1:23" hidden="1" thickBot="1" x14ac:dyDescent="0.4">
      <c r="A1980" s="8" t="s">
        <v>7258</v>
      </c>
      <c r="B1980" s="1" t="s">
        <v>17</v>
      </c>
      <c r="C1980" s="2">
        <v>43190.76258101852</v>
      </c>
      <c r="D1980" s="28">
        <v>43190</v>
      </c>
      <c r="E1980" s="28"/>
      <c r="F1980" s="5" t="s">
        <v>28</v>
      </c>
      <c r="G1980" s="1" t="s">
        <v>818</v>
      </c>
      <c r="H1980" s="1" t="s">
        <v>151</v>
      </c>
      <c r="I1980" s="1" t="s">
        <v>7259</v>
      </c>
      <c r="J1980" s="39">
        <v>53.9</v>
      </c>
      <c r="K1980" s="1" t="s">
        <v>153</v>
      </c>
      <c r="L1980" s="1" t="s">
        <v>925</v>
      </c>
      <c r="M1980" s="1" t="s">
        <v>24</v>
      </c>
      <c r="N1980" s="1" t="s">
        <v>155</v>
      </c>
      <c r="O1980" s="1" t="s">
        <v>24</v>
      </c>
      <c r="P1980" s="7">
        <v>3</v>
      </c>
      <c r="Q1980" s="3" t="s">
        <v>200</v>
      </c>
      <c r="R1980" s="10">
        <v>2018</v>
      </c>
      <c r="W1980" t="str">
        <v>83255143f563e45be89933f0eb4759ed</v>
      </c>
    </row>
    <row r="1981" spans="1:23" hidden="1" thickBot="1" x14ac:dyDescent="0.4">
      <c r="A1981" s="8" t="s">
        <v>7260</v>
      </c>
      <c r="B1981" s="1" t="s">
        <v>17</v>
      </c>
      <c r="C1981" s="2">
        <v>43063.984259259261</v>
      </c>
      <c r="D1981" s="28">
        <v>43063</v>
      </c>
      <c r="E1981" s="28"/>
      <c r="F1981" s="5" t="s">
        <v>71</v>
      </c>
      <c r="G1981" s="1" t="s">
        <v>7261</v>
      </c>
      <c r="H1981" s="1" t="s">
        <v>237</v>
      </c>
      <c r="I1981" s="1" t="s">
        <v>7262</v>
      </c>
      <c r="J1981" s="39">
        <v>17.899999999999999</v>
      </c>
      <c r="K1981" s="1" t="s">
        <v>41</v>
      </c>
      <c r="L1981" s="1" t="s">
        <v>23</v>
      </c>
      <c r="M1981" s="1" t="s">
        <v>24</v>
      </c>
      <c r="N1981" s="1" t="s">
        <v>91</v>
      </c>
      <c r="O1981" s="1" t="s">
        <v>24</v>
      </c>
      <c r="P1981" s="7">
        <v>11</v>
      </c>
      <c r="Q1981" s="3" t="s">
        <v>99</v>
      </c>
      <c r="R1981" s="10">
        <v>2017</v>
      </c>
      <c r="W1981" t="str">
        <v>66866953330f81976a2adcd51f603560</v>
      </c>
    </row>
    <row r="1982" spans="1:23" hidden="1" thickBot="1" x14ac:dyDescent="0.4">
      <c r="A1982" s="8" t="s">
        <v>7263</v>
      </c>
      <c r="B1982" s="1" t="s">
        <v>17</v>
      </c>
      <c r="C1982" s="2">
        <v>43235.565949074073</v>
      </c>
      <c r="D1982" s="28">
        <v>43235</v>
      </c>
      <c r="E1982" s="28"/>
      <c r="F1982" s="5" t="s">
        <v>28</v>
      </c>
      <c r="G1982" s="1" t="s">
        <v>421</v>
      </c>
      <c r="H1982" s="1" t="s">
        <v>422</v>
      </c>
      <c r="I1982" s="1" t="s">
        <v>7264</v>
      </c>
      <c r="J1982" s="39">
        <v>150</v>
      </c>
      <c r="K1982" s="1" t="s">
        <v>124</v>
      </c>
      <c r="L1982" s="1" t="s">
        <v>23</v>
      </c>
      <c r="M1982" s="1" t="s">
        <v>24</v>
      </c>
      <c r="N1982" s="1" t="s">
        <v>199</v>
      </c>
      <c r="O1982" s="1" t="s">
        <v>24</v>
      </c>
      <c r="P1982" s="7">
        <v>5</v>
      </c>
      <c r="Q1982" s="3" t="s">
        <v>26</v>
      </c>
      <c r="R1982" s="10">
        <v>2018</v>
      </c>
      <c r="W1982" t="str">
        <v>929d9422d03dbfb02de6876af6d57db9</v>
      </c>
    </row>
    <row r="1983" spans="1:23" hidden="1" thickBot="1" x14ac:dyDescent="0.4">
      <c r="A1983" s="8" t="s">
        <v>7265</v>
      </c>
      <c r="B1983" s="1" t="s">
        <v>17</v>
      </c>
      <c r="C1983" s="2">
        <v>42948.501805555556</v>
      </c>
      <c r="D1983" s="28">
        <v>42948</v>
      </c>
      <c r="E1983" s="28"/>
      <c r="F1983" s="5" t="s">
        <v>28</v>
      </c>
      <c r="G1983" s="1" t="s">
        <v>7266</v>
      </c>
      <c r="H1983" s="1" t="s">
        <v>856</v>
      </c>
      <c r="I1983" s="1" t="s">
        <v>7267</v>
      </c>
      <c r="J1983" s="39">
        <v>104.9</v>
      </c>
      <c r="K1983" s="1" t="s">
        <v>360</v>
      </c>
      <c r="L1983" s="1" t="s">
        <v>7268</v>
      </c>
      <c r="M1983" s="1" t="s">
        <v>476</v>
      </c>
      <c r="N1983" s="1" t="s">
        <v>860</v>
      </c>
      <c r="O1983" s="1" t="s">
        <v>85</v>
      </c>
      <c r="P1983" s="7">
        <v>8</v>
      </c>
      <c r="Q1983" s="3" t="s">
        <v>44</v>
      </c>
      <c r="R1983" s="10">
        <v>2017</v>
      </c>
      <c r="W1983" t="str">
        <v>4809cd2c1bf682210c70023118f90090</v>
      </c>
    </row>
    <row r="1984" spans="1:23" hidden="1" thickBot="1" x14ac:dyDescent="0.4">
      <c r="A1984" s="8" t="s">
        <v>7269</v>
      </c>
      <c r="B1984" s="1" t="s">
        <v>17</v>
      </c>
      <c r="C1984" s="2">
        <v>43140.432118055556</v>
      </c>
      <c r="D1984" s="28">
        <v>43140</v>
      </c>
      <c r="E1984" s="28"/>
      <c r="F1984" s="5" t="s">
        <v>28</v>
      </c>
      <c r="G1984" s="1" t="s">
        <v>7270</v>
      </c>
      <c r="H1984" s="1" t="s">
        <v>2334</v>
      </c>
      <c r="I1984" s="1" t="s">
        <v>7271</v>
      </c>
      <c r="J1984" s="39">
        <v>29.99</v>
      </c>
      <c r="K1984" s="1" t="s">
        <v>429</v>
      </c>
      <c r="L1984" s="1" t="s">
        <v>98</v>
      </c>
      <c r="M1984" s="1" t="s">
        <v>24</v>
      </c>
      <c r="N1984" s="1" t="s">
        <v>118</v>
      </c>
      <c r="O1984" s="1" t="s">
        <v>24</v>
      </c>
      <c r="P1984" s="7">
        <v>2</v>
      </c>
      <c r="Q1984" s="3" t="s">
        <v>69</v>
      </c>
      <c r="R1984" s="10">
        <v>2018</v>
      </c>
      <c r="W1984" t="str">
        <v>074054ad3d2e5ee3fc6f098d06f321f9</v>
      </c>
    </row>
    <row r="1985" spans="1:23" hidden="1" thickBot="1" x14ac:dyDescent="0.4">
      <c r="A1985" s="8" t="s">
        <v>7272</v>
      </c>
      <c r="B1985" s="1" t="s">
        <v>17</v>
      </c>
      <c r="C1985" s="2">
        <v>43312.612858796296</v>
      </c>
      <c r="D1985" s="28">
        <v>43312</v>
      </c>
      <c r="E1985" s="28"/>
      <c r="F1985" s="5" t="s">
        <v>71</v>
      </c>
      <c r="G1985" s="1" t="s">
        <v>7273</v>
      </c>
      <c r="H1985" s="1" t="s">
        <v>7274</v>
      </c>
      <c r="I1985" s="1" t="s">
        <v>7275</v>
      </c>
      <c r="J1985" s="39">
        <v>26.9</v>
      </c>
      <c r="K1985" s="1" t="s">
        <v>96</v>
      </c>
      <c r="L1985" s="1" t="s">
        <v>34</v>
      </c>
      <c r="M1985" s="1" t="s">
        <v>35</v>
      </c>
      <c r="N1985" s="1" t="s">
        <v>50</v>
      </c>
      <c r="O1985" s="1" t="s">
        <v>24</v>
      </c>
      <c r="P1985" s="7">
        <v>7</v>
      </c>
      <c r="Q1985" s="3" t="s">
        <v>133</v>
      </c>
      <c r="R1985" s="10">
        <v>2018</v>
      </c>
      <c r="W1985" t="str">
        <v>249e31fdd34c2bd383c07d75138319ff</v>
      </c>
    </row>
    <row r="1986" spans="1:23" hidden="1" thickBot="1" x14ac:dyDescent="0.4">
      <c r="A1986" s="8" t="s">
        <v>7276</v>
      </c>
      <c r="B1986" s="1" t="s">
        <v>17</v>
      </c>
      <c r="C1986" s="2">
        <v>43123.975289351853</v>
      </c>
      <c r="D1986" s="28">
        <v>43123</v>
      </c>
      <c r="E1986" s="28"/>
      <c r="F1986" s="5" t="s">
        <v>28</v>
      </c>
      <c r="G1986" s="1" t="s">
        <v>6283</v>
      </c>
      <c r="H1986" s="1" t="s">
        <v>6051</v>
      </c>
      <c r="I1986" s="1" t="s">
        <v>7277</v>
      </c>
      <c r="J1986" s="39">
        <v>97.9</v>
      </c>
      <c r="K1986" s="1" t="s">
        <v>32</v>
      </c>
      <c r="L1986" s="1" t="s">
        <v>118</v>
      </c>
      <c r="M1986" s="1" t="s">
        <v>24</v>
      </c>
      <c r="N1986" s="1" t="s">
        <v>565</v>
      </c>
      <c r="O1986" s="1" t="s">
        <v>24</v>
      </c>
      <c r="P1986" s="7">
        <v>1</v>
      </c>
      <c r="Q1986" s="3" t="s">
        <v>107</v>
      </c>
      <c r="R1986" s="10">
        <v>2018</v>
      </c>
      <c r="W1986" t="str">
        <v>9d90f18cbc370ff8636d7b5db6ae36a1</v>
      </c>
    </row>
    <row r="1987" spans="1:23" hidden="1" thickBot="1" x14ac:dyDescent="0.4">
      <c r="A1987" s="8" t="s">
        <v>7278</v>
      </c>
      <c r="B1987" s="1" t="s">
        <v>17</v>
      </c>
      <c r="C1987" s="2">
        <v>43329.075543981482</v>
      </c>
      <c r="D1987" s="28">
        <v>43329</v>
      </c>
      <c r="E1987" s="28"/>
      <c r="F1987" s="5" t="s">
        <v>28</v>
      </c>
      <c r="G1987" s="1" t="s">
        <v>7279</v>
      </c>
      <c r="H1987" s="1" t="s">
        <v>2827</v>
      </c>
      <c r="I1987" s="1" t="s">
        <v>7280</v>
      </c>
      <c r="J1987" s="39">
        <v>199</v>
      </c>
      <c r="K1987" s="1" t="s">
        <v>2308</v>
      </c>
      <c r="L1987" s="1" t="s">
        <v>329</v>
      </c>
      <c r="M1987" s="1" t="s">
        <v>24</v>
      </c>
      <c r="N1987" s="1" t="s">
        <v>752</v>
      </c>
      <c r="O1987" s="1" t="s">
        <v>126</v>
      </c>
      <c r="P1987" s="7">
        <v>8</v>
      </c>
      <c r="Q1987" s="3" t="s">
        <v>234</v>
      </c>
      <c r="R1987" s="10">
        <v>2018</v>
      </c>
      <c r="W1987" t="str">
        <v>4a385052190a8e86f56e617e88b824e5</v>
      </c>
    </row>
    <row r="1988" spans="1:23" hidden="1" thickBot="1" x14ac:dyDescent="0.4">
      <c r="A1988" s="8" t="s">
        <v>7281</v>
      </c>
      <c r="B1988" s="1" t="s">
        <v>17</v>
      </c>
      <c r="C1988" s="2">
        <v>42962.421122685184</v>
      </c>
      <c r="D1988" s="28">
        <v>42962</v>
      </c>
      <c r="E1988" s="28"/>
      <c r="F1988" s="5" t="s">
        <v>28</v>
      </c>
      <c r="G1988" s="1" t="s">
        <v>7282</v>
      </c>
      <c r="H1988" s="1" t="s">
        <v>4095</v>
      </c>
      <c r="I1988" s="1" t="s">
        <v>7283</v>
      </c>
      <c r="J1988" s="39">
        <v>79.5</v>
      </c>
      <c r="K1988" s="1" t="s">
        <v>22</v>
      </c>
      <c r="L1988" s="1" t="s">
        <v>2859</v>
      </c>
      <c r="M1988" s="1" t="s">
        <v>859</v>
      </c>
      <c r="N1988" s="1" t="s">
        <v>270</v>
      </c>
      <c r="O1988" s="1" t="s">
        <v>24</v>
      </c>
      <c r="P1988" s="7">
        <v>8</v>
      </c>
      <c r="Q1988" s="3" t="s">
        <v>44</v>
      </c>
      <c r="R1988" s="10">
        <v>2017</v>
      </c>
      <c r="W1988" t="str">
        <v>c7172e1a6b8de65fbc6e9e77afda672d</v>
      </c>
    </row>
    <row r="1989" spans="1:23" hidden="1" thickBot="1" x14ac:dyDescent="0.4">
      <c r="A1989" s="8" t="s">
        <v>7284</v>
      </c>
      <c r="B1989" s="1" t="s">
        <v>17</v>
      </c>
      <c r="C1989" s="2">
        <v>42821.025000000001</v>
      </c>
      <c r="D1989" s="28">
        <v>42821</v>
      </c>
      <c r="E1989" s="28"/>
      <c r="F1989" s="5" t="s">
        <v>28</v>
      </c>
      <c r="G1989" s="1" t="s">
        <v>7285</v>
      </c>
      <c r="H1989" s="1" t="s">
        <v>786</v>
      </c>
      <c r="I1989" s="1" t="s">
        <v>7286</v>
      </c>
      <c r="J1989" s="39">
        <v>580.27</v>
      </c>
      <c r="K1989" s="1" t="s">
        <v>75</v>
      </c>
      <c r="L1989" s="1" t="s">
        <v>752</v>
      </c>
      <c r="M1989" s="1" t="s">
        <v>126</v>
      </c>
      <c r="N1989" s="1" t="s">
        <v>788</v>
      </c>
      <c r="O1989" s="1" t="s">
        <v>85</v>
      </c>
      <c r="P1989" s="7">
        <v>3</v>
      </c>
      <c r="Q1989" s="3" t="s">
        <v>244</v>
      </c>
      <c r="R1989" s="10">
        <v>2017</v>
      </c>
      <c r="W1989" t="str">
        <v>ce6923830776a5f0d2ffd91a11dd6204</v>
      </c>
    </row>
    <row r="1990" spans="1:23" hidden="1" thickBot="1" x14ac:dyDescent="0.4">
      <c r="A1990" s="8" t="s">
        <v>7287</v>
      </c>
      <c r="B1990" s="1" t="s">
        <v>17</v>
      </c>
      <c r="C1990" s="2">
        <v>43132.719375000001</v>
      </c>
      <c r="D1990" s="28">
        <v>43132</v>
      </c>
      <c r="E1990" s="28"/>
      <c r="F1990" s="5" t="s">
        <v>28</v>
      </c>
      <c r="G1990" s="1" t="s">
        <v>7288</v>
      </c>
      <c r="H1990" s="1" t="s">
        <v>7289</v>
      </c>
      <c r="I1990" s="1" t="s">
        <v>7290</v>
      </c>
      <c r="J1990" s="39">
        <v>65</v>
      </c>
      <c r="K1990" s="1" t="s">
        <v>5251</v>
      </c>
      <c r="L1990" s="1" t="s">
        <v>4032</v>
      </c>
      <c r="M1990" s="1" t="s">
        <v>106</v>
      </c>
      <c r="N1990" s="1" t="s">
        <v>831</v>
      </c>
      <c r="O1990" s="1" t="s">
        <v>126</v>
      </c>
      <c r="P1990" s="7">
        <v>2</v>
      </c>
      <c r="Q1990" s="3" t="s">
        <v>69</v>
      </c>
      <c r="R1990" s="10">
        <v>2018</v>
      </c>
      <c r="W1990" t="str">
        <v>eb331761cad75951ae1b5c9dd275cd22</v>
      </c>
    </row>
    <row r="1991" spans="1:23" hidden="1" thickBot="1" x14ac:dyDescent="0.4">
      <c r="A1991" s="8" t="s">
        <v>7291</v>
      </c>
      <c r="B1991" s="1" t="s">
        <v>17</v>
      </c>
      <c r="C1991" s="2">
        <v>42988.768738425926</v>
      </c>
      <c r="D1991" s="28">
        <v>42988</v>
      </c>
      <c r="E1991" s="28"/>
      <c r="F1991" s="5" t="s">
        <v>28</v>
      </c>
      <c r="G1991" s="1" t="s">
        <v>7292</v>
      </c>
      <c r="H1991" s="1" t="s">
        <v>587</v>
      </c>
      <c r="I1991" s="1" t="s">
        <v>7293</v>
      </c>
      <c r="J1991" s="39">
        <v>99.9</v>
      </c>
      <c r="K1991" s="1" t="s">
        <v>249</v>
      </c>
      <c r="L1991" s="1" t="s">
        <v>1532</v>
      </c>
      <c r="M1991" s="1" t="s">
        <v>24</v>
      </c>
      <c r="N1991" s="1" t="s">
        <v>50</v>
      </c>
      <c r="O1991" s="1" t="s">
        <v>24</v>
      </c>
      <c r="P1991" s="7">
        <v>9</v>
      </c>
      <c r="Q1991" s="3" t="s">
        <v>148</v>
      </c>
      <c r="R1991" s="10">
        <v>2017</v>
      </c>
      <c r="W1991" t="str">
        <v>7d0bb97fefe21572745b2bbaa3b4ce76</v>
      </c>
    </row>
    <row r="1992" spans="1:23" hidden="1" thickBot="1" x14ac:dyDescent="0.4">
      <c r="A1992" s="8" t="s">
        <v>7294</v>
      </c>
      <c r="B1992" s="1" t="s">
        <v>17</v>
      </c>
      <c r="C1992" s="2">
        <v>43119.807951388888</v>
      </c>
      <c r="D1992" s="28">
        <v>43119</v>
      </c>
      <c r="E1992" s="28"/>
      <c r="F1992" s="5" t="s">
        <v>28</v>
      </c>
      <c r="G1992" s="1" t="s">
        <v>7295</v>
      </c>
      <c r="H1992" s="1" t="s">
        <v>122</v>
      </c>
      <c r="I1992" s="1" t="s">
        <v>7296</v>
      </c>
      <c r="J1992" s="39">
        <v>199</v>
      </c>
      <c r="K1992" s="1" t="s">
        <v>32</v>
      </c>
      <c r="L1992" s="1" t="s">
        <v>7297</v>
      </c>
      <c r="M1992" s="1" t="s">
        <v>24</v>
      </c>
      <c r="N1992" s="1" t="s">
        <v>127</v>
      </c>
      <c r="O1992" s="1" t="s">
        <v>24</v>
      </c>
      <c r="P1992" s="7">
        <v>1</v>
      </c>
      <c r="Q1992" s="3" t="s">
        <v>107</v>
      </c>
      <c r="R1992" s="10">
        <v>2018</v>
      </c>
      <c r="W1992" t="str">
        <v>29420ac99e8348dec23b07c28884e584</v>
      </c>
    </row>
    <row r="1993" spans="1:23" hidden="1" thickBot="1" x14ac:dyDescent="0.4">
      <c r="A1993" s="8" t="s">
        <v>7298</v>
      </c>
      <c r="B1993" s="1" t="s">
        <v>17</v>
      </c>
      <c r="C1993" s="2">
        <v>43319.949363425927</v>
      </c>
      <c r="D1993" s="28">
        <v>43319</v>
      </c>
      <c r="E1993" s="28"/>
      <c r="F1993" s="5" t="s">
        <v>28</v>
      </c>
      <c r="G1993" s="1" t="s">
        <v>7299</v>
      </c>
      <c r="H1993" s="1" t="s">
        <v>338</v>
      </c>
      <c r="I1993" s="1" t="s">
        <v>7300</v>
      </c>
      <c r="J1993" s="39">
        <v>35</v>
      </c>
      <c r="K1993" s="1" t="s">
        <v>124</v>
      </c>
      <c r="L1993" s="1" t="s">
        <v>521</v>
      </c>
      <c r="M1993" s="1" t="s">
        <v>24</v>
      </c>
      <c r="N1993" s="1" t="s">
        <v>50</v>
      </c>
      <c r="O1993" s="1" t="s">
        <v>24</v>
      </c>
      <c r="P1993" s="7">
        <v>8</v>
      </c>
      <c r="Q1993" s="3" t="s">
        <v>234</v>
      </c>
      <c r="R1993" s="10">
        <v>2018</v>
      </c>
      <c r="W1993" t="str">
        <v>0a8e3f635501e67cdbd29e6ae3bda9ba</v>
      </c>
    </row>
    <row r="1994" spans="1:23" hidden="1" thickBot="1" x14ac:dyDescent="0.4">
      <c r="A1994" s="8" t="s">
        <v>7301</v>
      </c>
      <c r="B1994" s="1" t="s">
        <v>17</v>
      </c>
      <c r="C1994" s="2">
        <v>42851.396215277775</v>
      </c>
      <c r="D1994" s="28">
        <v>42851</v>
      </c>
      <c r="E1994" s="28"/>
      <c r="F1994" s="5" t="s">
        <v>28</v>
      </c>
      <c r="G1994" s="1" t="s">
        <v>7302</v>
      </c>
      <c r="H1994" s="1" t="s">
        <v>812</v>
      </c>
      <c r="I1994" s="1" t="s">
        <v>7303</v>
      </c>
      <c r="J1994" s="39">
        <v>79</v>
      </c>
      <c r="K1994" s="1" t="s">
        <v>104</v>
      </c>
      <c r="L1994" s="1" t="s">
        <v>2185</v>
      </c>
      <c r="M1994" s="1" t="s">
        <v>106</v>
      </c>
      <c r="N1994" s="1" t="s">
        <v>105</v>
      </c>
      <c r="O1994" s="1" t="s">
        <v>106</v>
      </c>
      <c r="P1994" s="7">
        <v>4</v>
      </c>
      <c r="Q1994" s="3" t="s">
        <v>377</v>
      </c>
      <c r="R1994" s="10">
        <v>2017</v>
      </c>
      <c r="W1994" t="str">
        <v>9c4f3693a36ba481e0d9da739679660c</v>
      </c>
    </row>
    <row r="1995" spans="1:23" hidden="1" thickBot="1" x14ac:dyDescent="0.4">
      <c r="A1995" s="8" t="s">
        <v>7304</v>
      </c>
      <c r="B1995" s="1" t="s">
        <v>17</v>
      </c>
      <c r="C1995" s="2">
        <v>43171.596273148149</v>
      </c>
      <c r="D1995" s="28">
        <v>43171</v>
      </c>
      <c r="E1995" s="28"/>
      <c r="F1995" s="5" t="s">
        <v>28</v>
      </c>
      <c r="G1995" s="1" t="s">
        <v>7305</v>
      </c>
      <c r="H1995" s="1" t="s">
        <v>7306</v>
      </c>
      <c r="I1995" s="1" t="s">
        <v>7307</v>
      </c>
      <c r="J1995" s="39">
        <v>17.899999999999999</v>
      </c>
      <c r="K1995" s="1" t="s">
        <v>55</v>
      </c>
      <c r="L1995" s="1" t="s">
        <v>34</v>
      </c>
      <c r="M1995" s="1" t="s">
        <v>35</v>
      </c>
      <c r="N1995" s="1" t="s">
        <v>50</v>
      </c>
      <c r="O1995" s="1" t="s">
        <v>24</v>
      </c>
      <c r="P1995" s="7">
        <v>3</v>
      </c>
      <c r="Q1995" s="3" t="s">
        <v>200</v>
      </c>
      <c r="R1995" s="10">
        <v>2018</v>
      </c>
      <c r="W1995" t="str">
        <v>ee7f4e0a5223e51719a98941129bbc24</v>
      </c>
    </row>
    <row r="1996" spans="1:23" hidden="1" thickBot="1" x14ac:dyDescent="0.4">
      <c r="A1996" s="8" t="s">
        <v>7308</v>
      </c>
      <c r="B1996" s="1" t="s">
        <v>17</v>
      </c>
      <c r="C1996" s="2">
        <v>43048.465428240743</v>
      </c>
      <c r="D1996" s="28">
        <v>43048</v>
      </c>
      <c r="E1996" s="28"/>
      <c r="F1996" s="5" t="s">
        <v>18</v>
      </c>
      <c r="G1996" s="1" t="s">
        <v>1369</v>
      </c>
      <c r="H1996" s="1" t="s">
        <v>151</v>
      </c>
      <c r="I1996" s="1" t="s">
        <v>7309</v>
      </c>
      <c r="J1996" s="39">
        <v>59.9</v>
      </c>
      <c r="K1996" s="1" t="s">
        <v>153</v>
      </c>
      <c r="L1996" s="1" t="s">
        <v>118</v>
      </c>
      <c r="M1996" s="1" t="s">
        <v>24</v>
      </c>
      <c r="N1996" s="1" t="s">
        <v>155</v>
      </c>
      <c r="O1996" s="1" t="s">
        <v>24</v>
      </c>
      <c r="P1996" s="7">
        <v>11</v>
      </c>
      <c r="Q1996" s="3" t="s">
        <v>99</v>
      </c>
      <c r="R1996" s="10">
        <v>2017</v>
      </c>
      <c r="W1996" t="str">
        <v>c30b8d50e79a4d6ce964a2a0b1f3a6d5</v>
      </c>
    </row>
    <row r="1997" spans="1:23" hidden="1" thickBot="1" x14ac:dyDescent="0.4">
      <c r="A1997" s="8" t="s">
        <v>7310</v>
      </c>
      <c r="B1997" s="1" t="s">
        <v>17</v>
      </c>
      <c r="C1997" s="2">
        <v>42775.596226851849</v>
      </c>
      <c r="D1997" s="28">
        <v>42775</v>
      </c>
      <c r="E1997" s="28"/>
      <c r="F1997" s="5" t="s">
        <v>28</v>
      </c>
      <c r="G1997" s="1" t="s">
        <v>4896</v>
      </c>
      <c r="H1997" s="1" t="s">
        <v>4897</v>
      </c>
      <c r="I1997" s="1" t="s">
        <v>7311</v>
      </c>
      <c r="J1997" s="39">
        <v>20.99</v>
      </c>
      <c r="K1997" s="1" t="s">
        <v>22</v>
      </c>
      <c r="L1997" s="1" t="s">
        <v>23</v>
      </c>
      <c r="M1997" s="1" t="s">
        <v>24</v>
      </c>
      <c r="N1997" s="1" t="s">
        <v>1310</v>
      </c>
      <c r="O1997" s="1" t="s">
        <v>85</v>
      </c>
      <c r="P1997" s="7">
        <v>2</v>
      </c>
      <c r="Q1997" s="3" t="s">
        <v>271</v>
      </c>
      <c r="R1997" s="10">
        <v>2017</v>
      </c>
      <c r="W1997" t="str">
        <v>c15582dfe92312e48613b9cb37caf0c8</v>
      </c>
    </row>
    <row r="1998" spans="1:23" hidden="1" thickBot="1" x14ac:dyDescent="0.4">
      <c r="A1998" s="8" t="s">
        <v>7312</v>
      </c>
      <c r="B1998" s="1" t="s">
        <v>17</v>
      </c>
      <c r="C1998" s="2">
        <v>43315.88685185185</v>
      </c>
      <c r="D1998" s="28">
        <v>43315</v>
      </c>
      <c r="E1998" s="28"/>
      <c r="F1998" s="5" t="s">
        <v>28</v>
      </c>
      <c r="G1998" s="1" t="s">
        <v>7313</v>
      </c>
      <c r="H1998" s="1" t="s">
        <v>30</v>
      </c>
      <c r="I1998" s="1" t="s">
        <v>7314</v>
      </c>
      <c r="J1998" s="39">
        <v>29.9</v>
      </c>
      <c r="K1998" s="1" t="s">
        <v>411</v>
      </c>
      <c r="L1998" s="1" t="s">
        <v>1172</v>
      </c>
      <c r="M1998" s="1" t="s">
        <v>24</v>
      </c>
      <c r="N1998" s="1" t="s">
        <v>34</v>
      </c>
      <c r="O1998" s="1" t="s">
        <v>35</v>
      </c>
      <c r="P1998" s="7">
        <v>8</v>
      </c>
      <c r="Q1998" s="3" t="s">
        <v>234</v>
      </c>
      <c r="R1998" s="10">
        <v>2018</v>
      </c>
      <c r="W1998" t="str">
        <v>0c573af818c3b5409a2255629eec2ad3</v>
      </c>
    </row>
    <row r="1999" spans="1:23" hidden="1" thickBot="1" x14ac:dyDescent="0.4">
      <c r="A1999" s="8" t="s">
        <v>7315</v>
      </c>
      <c r="B1999" s="1" t="s">
        <v>17</v>
      </c>
      <c r="C1999" s="2">
        <v>42870.759722222225</v>
      </c>
      <c r="D1999" s="28">
        <v>42870</v>
      </c>
      <c r="E1999" s="28"/>
      <c r="F1999" s="5" t="s">
        <v>28</v>
      </c>
      <c r="G1999" s="1" t="s">
        <v>1912</v>
      </c>
      <c r="H1999" s="1" t="s">
        <v>267</v>
      </c>
      <c r="I1999" s="1" t="s">
        <v>7316</v>
      </c>
      <c r="J1999" s="39">
        <v>89.99</v>
      </c>
      <c r="K1999" s="1" t="s">
        <v>32</v>
      </c>
      <c r="L1999" s="1" t="s">
        <v>7317</v>
      </c>
      <c r="M1999" s="1" t="s">
        <v>540</v>
      </c>
      <c r="N1999" s="1" t="s">
        <v>270</v>
      </c>
      <c r="O1999" s="1" t="s">
        <v>24</v>
      </c>
      <c r="P1999" s="7">
        <v>5</v>
      </c>
      <c r="Q1999" s="3" t="s">
        <v>185</v>
      </c>
      <c r="R1999" s="10">
        <v>2017</v>
      </c>
      <c r="W1999" t="str">
        <v>0f4b5614da144989e2acc5291af24357</v>
      </c>
    </row>
    <row r="2000" spans="1:23" hidden="1" thickBot="1" x14ac:dyDescent="0.4">
      <c r="A2000" s="8" t="s">
        <v>7318</v>
      </c>
      <c r="B2000" s="1" t="s">
        <v>17</v>
      </c>
      <c r="C2000" s="2">
        <v>42903.531527777777</v>
      </c>
      <c r="D2000" s="28">
        <v>42903</v>
      </c>
      <c r="E2000" s="28"/>
      <c r="F2000" s="5" t="s">
        <v>28</v>
      </c>
      <c r="G2000" s="1" t="s">
        <v>7319</v>
      </c>
      <c r="H2000" s="1" t="s">
        <v>7320</v>
      </c>
      <c r="I2000" s="1" t="s">
        <v>7321</v>
      </c>
      <c r="J2000" s="39">
        <v>69.900000000000006</v>
      </c>
      <c r="K2000" s="1" t="s">
        <v>7322</v>
      </c>
      <c r="L2000" s="1" t="s">
        <v>1025</v>
      </c>
      <c r="M2000" s="1" t="s">
        <v>24</v>
      </c>
      <c r="N2000" s="1" t="s">
        <v>50</v>
      </c>
      <c r="O2000" s="1" t="s">
        <v>24</v>
      </c>
      <c r="P2000" s="7">
        <v>6</v>
      </c>
      <c r="Q2000" s="3" t="s">
        <v>119</v>
      </c>
      <c r="R2000" s="10">
        <v>2017</v>
      </c>
      <c r="W2000" t="str">
        <v>c894fad29c885c81201d9bdd80cd68c5</v>
      </c>
    </row>
    <row r="2001" spans="1:23" hidden="1" thickBot="1" x14ac:dyDescent="0.4">
      <c r="A2001" s="8" t="s">
        <v>7323</v>
      </c>
      <c r="B2001" s="1" t="s">
        <v>17</v>
      </c>
      <c r="C2001" s="2">
        <v>42858.559872685182</v>
      </c>
      <c r="D2001" s="28">
        <v>42858</v>
      </c>
      <c r="E2001" s="28"/>
      <c r="F2001" s="5" t="s">
        <v>28</v>
      </c>
      <c r="G2001" s="1" t="s">
        <v>7324</v>
      </c>
      <c r="H2001" s="1" t="s">
        <v>192</v>
      </c>
      <c r="I2001" s="1" t="s">
        <v>7325</v>
      </c>
      <c r="J2001" s="39">
        <v>79</v>
      </c>
      <c r="K2001" s="1" t="s">
        <v>32</v>
      </c>
      <c r="L2001" s="1" t="s">
        <v>97</v>
      </c>
      <c r="M2001" s="1" t="s">
        <v>85</v>
      </c>
      <c r="N2001" s="1" t="s">
        <v>194</v>
      </c>
      <c r="O2001" s="1" t="s">
        <v>126</v>
      </c>
      <c r="P2001" s="7">
        <v>5</v>
      </c>
      <c r="Q2001" s="3" t="s">
        <v>185</v>
      </c>
      <c r="R2001" s="10">
        <v>2017</v>
      </c>
      <c r="W2001" t="str">
        <v>947727b76996398e1d9730e829551878</v>
      </c>
    </row>
    <row r="2002" spans="1:23" hidden="1" thickBot="1" x14ac:dyDescent="0.4">
      <c r="A2002" s="8" t="s">
        <v>7326</v>
      </c>
      <c r="B2002" s="1" t="s">
        <v>1606</v>
      </c>
      <c r="C2002" s="2">
        <v>43087.444178240738</v>
      </c>
      <c r="D2002" s="28">
        <v>43087</v>
      </c>
      <c r="E2002" s="28"/>
      <c r="F2002" s="5" t="s">
        <v>594</v>
      </c>
      <c r="G2002" s="1" t="s">
        <v>7327</v>
      </c>
      <c r="H2002" s="1" t="s">
        <v>7328</v>
      </c>
      <c r="I2002" s="1" t="s">
        <v>7329</v>
      </c>
      <c r="J2002" s="39">
        <v>41.33</v>
      </c>
      <c r="K2002" s="1"/>
      <c r="L2002" s="1" t="s">
        <v>565</v>
      </c>
      <c r="M2002" s="1" t="s">
        <v>24</v>
      </c>
      <c r="N2002" s="1" t="s">
        <v>1398</v>
      </c>
      <c r="O2002" s="1" t="s">
        <v>24</v>
      </c>
      <c r="P2002" s="7">
        <v>12</v>
      </c>
      <c r="Q2002" s="3" t="s">
        <v>138</v>
      </c>
      <c r="R2002" s="10">
        <v>2017</v>
      </c>
      <c r="W2002" t="str">
        <v>8bdbc426f547861538f7d59ac2c21c9f</v>
      </c>
    </row>
    <row r="2003" spans="1:23" hidden="1" thickBot="1" x14ac:dyDescent="0.4">
      <c r="A2003" s="8" t="s">
        <v>7330</v>
      </c>
      <c r="B2003" s="1" t="s">
        <v>17</v>
      </c>
      <c r="C2003" s="2">
        <v>42963.941192129627</v>
      </c>
      <c r="D2003" s="28">
        <v>42963</v>
      </c>
      <c r="E2003" s="28"/>
      <c r="F2003" s="5" t="s">
        <v>28</v>
      </c>
      <c r="G2003" s="1" t="s">
        <v>7331</v>
      </c>
      <c r="H2003" s="1" t="s">
        <v>3499</v>
      </c>
      <c r="I2003" s="1" t="s">
        <v>7332</v>
      </c>
      <c r="J2003" s="39">
        <v>79.900000000000006</v>
      </c>
      <c r="K2003" s="1" t="s">
        <v>41</v>
      </c>
      <c r="L2003" s="1" t="s">
        <v>105</v>
      </c>
      <c r="M2003" s="1" t="s">
        <v>106</v>
      </c>
      <c r="N2003" s="1" t="s">
        <v>50</v>
      </c>
      <c r="O2003" s="1" t="s">
        <v>24</v>
      </c>
      <c r="P2003" s="7">
        <v>8</v>
      </c>
      <c r="Q2003" s="3" t="s">
        <v>44</v>
      </c>
      <c r="R2003" s="10">
        <v>2017</v>
      </c>
      <c r="W2003" t="str">
        <v>d5fe6827cc4a6ce0562e5e116c627839</v>
      </c>
    </row>
    <row r="2004" spans="1:23" hidden="1" thickBot="1" x14ac:dyDescent="0.4">
      <c r="A2004" s="8" t="s">
        <v>7333</v>
      </c>
      <c r="B2004" s="1" t="s">
        <v>17</v>
      </c>
      <c r="C2004" s="2">
        <v>43268.817835648151</v>
      </c>
      <c r="D2004" s="28">
        <v>43268</v>
      </c>
      <c r="E2004" s="28"/>
      <c r="F2004" s="5" t="s">
        <v>28</v>
      </c>
      <c r="G2004" s="1" t="s">
        <v>7334</v>
      </c>
      <c r="H2004" s="1" t="s">
        <v>1082</v>
      </c>
      <c r="I2004" s="1" t="s">
        <v>7335</v>
      </c>
      <c r="J2004" s="39">
        <v>40</v>
      </c>
      <c r="K2004" s="1" t="s">
        <v>276</v>
      </c>
      <c r="L2004" s="1" t="s">
        <v>696</v>
      </c>
      <c r="M2004" s="1" t="s">
        <v>24</v>
      </c>
      <c r="N2004" s="1" t="s">
        <v>1084</v>
      </c>
      <c r="O2004" s="1" t="s">
        <v>85</v>
      </c>
      <c r="P2004" s="7">
        <v>6</v>
      </c>
      <c r="Q2004" s="3" t="s">
        <v>57</v>
      </c>
      <c r="R2004" s="10">
        <v>2018</v>
      </c>
      <c r="W2004" t="str">
        <v>837d1f8cf82a0c97441b80b64d287b94</v>
      </c>
    </row>
    <row r="2005" spans="1:23" hidden="1" thickBot="1" x14ac:dyDescent="0.4">
      <c r="A2005" s="8" t="s">
        <v>7336</v>
      </c>
      <c r="B2005" s="1" t="s">
        <v>1511</v>
      </c>
      <c r="C2005" s="2">
        <v>42908.744733796295</v>
      </c>
      <c r="D2005" s="28">
        <v>42908</v>
      </c>
      <c r="E2005" s="28"/>
      <c r="F2005" s="5" t="s">
        <v>28</v>
      </c>
      <c r="G2005" s="1" t="s">
        <v>7337</v>
      </c>
      <c r="H2005" s="1" t="s">
        <v>7338</v>
      </c>
      <c r="I2005" s="1" t="s">
        <v>7339</v>
      </c>
      <c r="J2005" s="39">
        <v>169.9</v>
      </c>
      <c r="K2005" s="1" t="s">
        <v>96</v>
      </c>
      <c r="L2005" s="1" t="s">
        <v>23</v>
      </c>
      <c r="M2005" s="1" t="s">
        <v>24</v>
      </c>
      <c r="N2005" s="1" t="s">
        <v>2173</v>
      </c>
      <c r="O2005" s="1" t="s">
        <v>106</v>
      </c>
      <c r="P2005" s="7">
        <v>6</v>
      </c>
      <c r="Q2005" s="3" t="s">
        <v>119</v>
      </c>
      <c r="R2005" s="10">
        <v>2017</v>
      </c>
      <c r="W2005" t="str">
        <v>7892114ce9e8834d860b44a782ef9af6</v>
      </c>
    </row>
    <row r="2006" spans="1:23" hidden="1" thickBot="1" x14ac:dyDescent="0.4">
      <c r="A2006" s="8" t="s">
        <v>7340</v>
      </c>
      <c r="B2006" s="1" t="s">
        <v>17</v>
      </c>
      <c r="C2006" s="2">
        <v>43179.427048611113</v>
      </c>
      <c r="D2006" s="28">
        <v>43179</v>
      </c>
      <c r="E2006" s="28"/>
      <c r="F2006" s="5" t="s">
        <v>28</v>
      </c>
      <c r="G2006" s="1" t="s">
        <v>293</v>
      </c>
      <c r="H2006" s="1" t="s">
        <v>174</v>
      </c>
      <c r="I2006" s="1" t="s">
        <v>7341</v>
      </c>
      <c r="J2006" s="39">
        <v>35</v>
      </c>
      <c r="K2006" s="1" t="s">
        <v>22</v>
      </c>
      <c r="L2006" s="1" t="s">
        <v>7342</v>
      </c>
      <c r="M2006" s="1" t="s">
        <v>488</v>
      </c>
      <c r="N2006" s="1" t="s">
        <v>50</v>
      </c>
      <c r="O2006" s="1" t="s">
        <v>24</v>
      </c>
      <c r="P2006" s="7">
        <v>3</v>
      </c>
      <c r="Q2006" s="3" t="s">
        <v>200</v>
      </c>
      <c r="R2006" s="10">
        <v>2018</v>
      </c>
      <c r="W2006" t="str">
        <v>14666138d6ac727f90a5f2775b282d07</v>
      </c>
    </row>
    <row r="2007" spans="1:23" hidden="1" thickBot="1" x14ac:dyDescent="0.4">
      <c r="A2007" s="8" t="s">
        <v>7343</v>
      </c>
      <c r="B2007" s="1" t="s">
        <v>17</v>
      </c>
      <c r="C2007" s="2">
        <v>43044.039930555555</v>
      </c>
      <c r="D2007" s="28">
        <v>43044</v>
      </c>
      <c r="E2007" s="28"/>
      <c r="F2007" s="5" t="s">
        <v>28</v>
      </c>
      <c r="G2007" s="1" t="s">
        <v>7344</v>
      </c>
      <c r="H2007" s="1" t="s">
        <v>1300</v>
      </c>
      <c r="I2007" s="1" t="s">
        <v>7345</v>
      </c>
      <c r="J2007" s="39">
        <v>24.99</v>
      </c>
      <c r="K2007" s="1" t="s">
        <v>429</v>
      </c>
      <c r="L2007" s="1" t="s">
        <v>7346</v>
      </c>
      <c r="M2007" s="1" t="s">
        <v>285</v>
      </c>
      <c r="N2007" s="1" t="s">
        <v>50</v>
      </c>
      <c r="O2007" s="1" t="s">
        <v>24</v>
      </c>
      <c r="P2007" s="7">
        <v>11</v>
      </c>
      <c r="Q2007" s="3" t="s">
        <v>99</v>
      </c>
      <c r="R2007" s="10">
        <v>2017</v>
      </c>
      <c r="W2007" t="str">
        <v>bcf08b2325d8298e5cdc24a38d460836</v>
      </c>
    </row>
    <row r="2008" spans="1:23" hidden="1" thickBot="1" x14ac:dyDescent="0.4">
      <c r="A2008" s="8" t="s">
        <v>7347</v>
      </c>
      <c r="B2008" s="1" t="s">
        <v>17</v>
      </c>
      <c r="C2008" s="2">
        <v>43328.029618055552</v>
      </c>
      <c r="D2008" s="28">
        <v>43328</v>
      </c>
      <c r="E2008" s="28"/>
      <c r="F2008" s="5" t="s">
        <v>28</v>
      </c>
      <c r="G2008" s="1" t="s">
        <v>7348</v>
      </c>
      <c r="H2008" s="1" t="s">
        <v>122</v>
      </c>
      <c r="I2008" s="1" t="s">
        <v>7349</v>
      </c>
      <c r="J2008" s="39">
        <v>129</v>
      </c>
      <c r="K2008" s="1" t="s">
        <v>437</v>
      </c>
      <c r="L2008" s="1" t="s">
        <v>797</v>
      </c>
      <c r="M2008" s="1" t="s">
        <v>285</v>
      </c>
      <c r="N2008" s="1" t="s">
        <v>127</v>
      </c>
      <c r="O2008" s="1" t="s">
        <v>24</v>
      </c>
      <c r="P2008" s="7">
        <v>8</v>
      </c>
      <c r="Q2008" s="3" t="s">
        <v>234</v>
      </c>
      <c r="R2008" s="10">
        <v>2018</v>
      </c>
      <c r="W2008" t="str">
        <v>78d7bf360bb60d0dd4bd37663c126524</v>
      </c>
    </row>
    <row r="2009" spans="1:23" hidden="1" thickBot="1" x14ac:dyDescent="0.4">
      <c r="A2009" s="8" t="s">
        <v>7350</v>
      </c>
      <c r="B2009" s="1" t="s">
        <v>1193</v>
      </c>
      <c r="C2009" s="2">
        <v>42886.927025462966</v>
      </c>
      <c r="D2009" s="28">
        <v>42886</v>
      </c>
      <c r="E2009" s="28"/>
      <c r="F2009" s="5" t="s">
        <v>28</v>
      </c>
      <c r="G2009" s="1" t="s">
        <v>7351</v>
      </c>
      <c r="H2009" s="1" t="s">
        <v>267</v>
      </c>
      <c r="I2009" s="1" t="s">
        <v>7352</v>
      </c>
      <c r="J2009" s="39">
        <v>79.989999999999995</v>
      </c>
      <c r="K2009" s="1" t="s">
        <v>117</v>
      </c>
      <c r="L2009" s="1" t="s">
        <v>34</v>
      </c>
      <c r="M2009" s="1" t="s">
        <v>35</v>
      </c>
      <c r="N2009" s="1" t="s">
        <v>270</v>
      </c>
      <c r="O2009" s="1" t="s">
        <v>24</v>
      </c>
      <c r="P2009" s="7">
        <v>5</v>
      </c>
      <c r="Q2009" s="3" t="s">
        <v>185</v>
      </c>
      <c r="R2009" s="10">
        <v>2017</v>
      </c>
      <c r="W2009" t="str">
        <v>5fab005ced5596f6f711ea0b99d77100</v>
      </c>
    </row>
    <row r="2010" spans="1:23" hidden="1" thickBot="1" x14ac:dyDescent="0.4">
      <c r="A2010" s="8" t="s">
        <v>7353</v>
      </c>
      <c r="B2010" s="1" t="s">
        <v>17</v>
      </c>
      <c r="C2010" s="2">
        <v>43338.557905092595</v>
      </c>
      <c r="D2010" s="28">
        <v>43338</v>
      </c>
      <c r="E2010" s="28"/>
      <c r="F2010" s="5" t="s">
        <v>28</v>
      </c>
      <c r="G2010" s="1" t="s">
        <v>7354</v>
      </c>
      <c r="H2010" s="1" t="s">
        <v>1052</v>
      </c>
      <c r="I2010" s="1" t="s">
        <v>7355</v>
      </c>
      <c r="J2010" s="39">
        <v>169.9</v>
      </c>
      <c r="K2010" s="1" t="s">
        <v>96</v>
      </c>
      <c r="L2010" s="1" t="s">
        <v>2801</v>
      </c>
      <c r="M2010" s="1" t="s">
        <v>126</v>
      </c>
      <c r="N2010" s="1" t="s">
        <v>143</v>
      </c>
      <c r="O2010" s="1" t="s">
        <v>78</v>
      </c>
      <c r="P2010" s="7">
        <v>8</v>
      </c>
      <c r="Q2010" s="3" t="s">
        <v>234</v>
      </c>
      <c r="R2010" s="10">
        <v>2018</v>
      </c>
      <c r="W2010" t="str">
        <v>c0257fe04f54df9e09bea363e60336e9</v>
      </c>
    </row>
    <row r="2011" spans="1:23" hidden="1" thickBot="1" x14ac:dyDescent="0.4">
      <c r="A2011" s="8" t="s">
        <v>7356</v>
      </c>
      <c r="B2011" s="1" t="s">
        <v>17</v>
      </c>
      <c r="C2011" s="2">
        <v>43070.070370370369</v>
      </c>
      <c r="D2011" s="28">
        <v>43070</v>
      </c>
      <c r="E2011" s="28"/>
      <c r="F2011" s="5" t="s">
        <v>28</v>
      </c>
      <c r="G2011" s="1" t="s">
        <v>7357</v>
      </c>
      <c r="H2011" s="1" t="s">
        <v>6043</v>
      </c>
      <c r="I2011" s="1" t="s">
        <v>7358</v>
      </c>
      <c r="J2011" s="39">
        <v>39.9</v>
      </c>
      <c r="K2011" s="1" t="s">
        <v>96</v>
      </c>
      <c r="L2011" s="1" t="s">
        <v>7359</v>
      </c>
      <c r="M2011" s="1" t="s">
        <v>24</v>
      </c>
      <c r="N2011" s="1" t="s">
        <v>50</v>
      </c>
      <c r="O2011" s="1" t="s">
        <v>24</v>
      </c>
      <c r="P2011" s="7">
        <v>12</v>
      </c>
      <c r="Q2011" s="3" t="s">
        <v>138</v>
      </c>
      <c r="R2011" s="10">
        <v>2017</v>
      </c>
      <c r="W2011" t="str">
        <v>18f946a462c7b48981fb551535be4a74</v>
      </c>
    </row>
    <row r="2012" spans="1:23" hidden="1" thickBot="1" x14ac:dyDescent="0.4">
      <c r="A2012" s="8" t="s">
        <v>7360</v>
      </c>
      <c r="B2012" s="1" t="s">
        <v>17</v>
      </c>
      <c r="C2012" s="2">
        <v>43152.911759259259</v>
      </c>
      <c r="D2012" s="28">
        <v>43152</v>
      </c>
      <c r="E2012" s="28"/>
      <c r="F2012" s="5" t="s">
        <v>28</v>
      </c>
      <c r="G2012" s="1" t="s">
        <v>7361</v>
      </c>
      <c r="H2012" s="1" t="s">
        <v>7362</v>
      </c>
      <c r="I2012" s="1" t="s">
        <v>7363</v>
      </c>
      <c r="J2012" s="39">
        <v>85</v>
      </c>
      <c r="K2012" s="1" t="s">
        <v>117</v>
      </c>
      <c r="L2012" s="1" t="s">
        <v>1667</v>
      </c>
      <c r="M2012" s="1" t="s">
        <v>85</v>
      </c>
      <c r="N2012" s="1" t="s">
        <v>34</v>
      </c>
      <c r="O2012" s="1" t="s">
        <v>35</v>
      </c>
      <c r="P2012" s="7">
        <v>2</v>
      </c>
      <c r="Q2012" s="3" t="s">
        <v>69</v>
      </c>
      <c r="R2012" s="10">
        <v>2018</v>
      </c>
      <c r="W2012" t="str">
        <v>24040647efd179bd506acacbbbabd838</v>
      </c>
    </row>
    <row r="2013" spans="1:23" hidden="1" thickBot="1" x14ac:dyDescent="0.4">
      <c r="A2013" s="8" t="s">
        <v>7364</v>
      </c>
      <c r="B2013" s="1" t="s">
        <v>17</v>
      </c>
      <c r="C2013" s="2">
        <v>42990.678414351853</v>
      </c>
      <c r="D2013" s="28">
        <v>42990</v>
      </c>
      <c r="E2013" s="28"/>
      <c r="F2013" s="5" t="s">
        <v>28</v>
      </c>
      <c r="G2013" s="1" t="s">
        <v>7021</v>
      </c>
      <c r="H2013" s="1" t="s">
        <v>7022</v>
      </c>
      <c r="I2013" s="1" t="s">
        <v>7365</v>
      </c>
      <c r="J2013" s="39">
        <v>104.9</v>
      </c>
      <c r="K2013" s="1" t="s">
        <v>117</v>
      </c>
      <c r="L2013" s="1" t="s">
        <v>7366</v>
      </c>
      <c r="M2013" s="1" t="s">
        <v>35</v>
      </c>
      <c r="N2013" s="1" t="s">
        <v>2813</v>
      </c>
      <c r="O2013" s="1" t="s">
        <v>85</v>
      </c>
      <c r="P2013" s="7">
        <v>9</v>
      </c>
      <c r="Q2013" s="3" t="s">
        <v>148</v>
      </c>
      <c r="R2013" s="10">
        <v>2017</v>
      </c>
      <c r="W2013" t="str">
        <v>09be8ba0b5c0e3195ef77302707a192f</v>
      </c>
    </row>
    <row r="2014" spans="1:23" thickBot="1" x14ac:dyDescent="0.4">
      <c r="A2014" s="8" t="s">
        <v>7367</v>
      </c>
      <c r="B2014" s="1" t="s">
        <v>17</v>
      </c>
      <c r="C2014" s="2">
        <v>42764.832870370374</v>
      </c>
      <c r="D2014" s="28">
        <v>42764</v>
      </c>
      <c r="E2014" s="28"/>
      <c r="F2014" s="5" t="s">
        <v>28</v>
      </c>
      <c r="G2014" s="1" t="s">
        <v>7368</v>
      </c>
      <c r="H2014" s="1" t="s">
        <v>473</v>
      </c>
      <c r="I2014" s="1" t="s">
        <v>7369</v>
      </c>
      <c r="J2014" s="39">
        <v>23.9</v>
      </c>
      <c r="K2014" s="1" t="s">
        <v>117</v>
      </c>
      <c r="L2014" s="1" t="s">
        <v>1141</v>
      </c>
      <c r="M2014" s="1" t="s">
        <v>126</v>
      </c>
      <c r="N2014" s="1" t="s">
        <v>350</v>
      </c>
      <c r="O2014" s="1" t="s">
        <v>35</v>
      </c>
      <c r="P2014" s="7">
        <v>1</v>
      </c>
      <c r="Q2014" s="3" t="s">
        <v>717</v>
      </c>
      <c r="R2014" s="10">
        <v>2017</v>
      </c>
      <c r="W2014" t="str">
        <v>36e58b4c22ccc72a859dd70a840db411</v>
      </c>
    </row>
    <row r="2015" spans="1:23" hidden="1" thickBot="1" x14ac:dyDescent="0.4">
      <c r="A2015" s="8" t="s">
        <v>7370</v>
      </c>
      <c r="B2015" s="1" t="s">
        <v>17</v>
      </c>
      <c r="C2015" s="2">
        <v>43282.927986111114</v>
      </c>
      <c r="D2015" s="28">
        <v>43282</v>
      </c>
      <c r="E2015" s="28"/>
      <c r="F2015" s="5" t="s">
        <v>28</v>
      </c>
      <c r="G2015" s="1" t="s">
        <v>7371</v>
      </c>
      <c r="H2015" s="1" t="s">
        <v>1224</v>
      </c>
      <c r="I2015" s="1" t="s">
        <v>7372</v>
      </c>
      <c r="J2015" s="39">
        <v>249.9</v>
      </c>
      <c r="K2015" s="1" t="s">
        <v>22</v>
      </c>
      <c r="L2015" s="1" t="s">
        <v>2935</v>
      </c>
      <c r="M2015" s="1" t="s">
        <v>85</v>
      </c>
      <c r="N2015" s="1" t="s">
        <v>143</v>
      </c>
      <c r="O2015" s="1" t="s">
        <v>78</v>
      </c>
      <c r="P2015" s="7">
        <v>7</v>
      </c>
      <c r="Q2015" s="3" t="s">
        <v>133</v>
      </c>
      <c r="R2015" s="10">
        <v>2018</v>
      </c>
      <c r="W2015" t="str">
        <v>f47f765aa8145f17ab00798fa7db8c41</v>
      </c>
    </row>
    <row r="2016" spans="1:23" hidden="1" thickBot="1" x14ac:dyDescent="0.4">
      <c r="A2016" s="8" t="s">
        <v>7373</v>
      </c>
      <c r="B2016" s="1" t="s">
        <v>17</v>
      </c>
      <c r="C2016" s="2">
        <v>43323.61478009259</v>
      </c>
      <c r="D2016" s="28">
        <v>43323</v>
      </c>
      <c r="E2016" s="28"/>
      <c r="F2016" s="5" t="s">
        <v>28</v>
      </c>
      <c r="G2016" s="1" t="s">
        <v>4354</v>
      </c>
      <c r="H2016" s="1" t="s">
        <v>174</v>
      </c>
      <c r="I2016" s="1" t="s">
        <v>7374</v>
      </c>
      <c r="J2016" s="39">
        <v>105</v>
      </c>
      <c r="K2016" s="1" t="s">
        <v>22</v>
      </c>
      <c r="L2016" s="1" t="s">
        <v>7375</v>
      </c>
      <c r="M2016" s="1" t="s">
        <v>78</v>
      </c>
      <c r="N2016" s="1" t="s">
        <v>50</v>
      </c>
      <c r="O2016" s="1" t="s">
        <v>24</v>
      </c>
      <c r="P2016" s="7">
        <v>8</v>
      </c>
      <c r="Q2016" s="3" t="s">
        <v>234</v>
      </c>
      <c r="R2016" s="10">
        <v>2018</v>
      </c>
      <c r="W2016" t="str">
        <v>dabf944b5665812f782733657428f68b</v>
      </c>
    </row>
    <row r="2017" spans="1:23" hidden="1" thickBot="1" x14ac:dyDescent="0.4">
      <c r="A2017" s="8" t="s">
        <v>7376</v>
      </c>
      <c r="B2017" s="1" t="s">
        <v>17</v>
      </c>
      <c r="C2017" s="2">
        <v>43158.873715277776</v>
      </c>
      <c r="D2017" s="28">
        <v>43158</v>
      </c>
      <c r="E2017" s="28"/>
      <c r="F2017" s="5" t="s">
        <v>71</v>
      </c>
      <c r="G2017" s="1" t="s">
        <v>7377</v>
      </c>
      <c r="H2017" s="1" t="s">
        <v>996</v>
      </c>
      <c r="I2017" s="1" t="s">
        <v>7378</v>
      </c>
      <c r="J2017" s="39">
        <v>69.900000000000006</v>
      </c>
      <c r="K2017" s="1" t="s">
        <v>83</v>
      </c>
      <c r="L2017" s="1" t="s">
        <v>23</v>
      </c>
      <c r="M2017" s="1" t="s">
        <v>24</v>
      </c>
      <c r="N2017" s="1" t="s">
        <v>334</v>
      </c>
      <c r="O2017" s="1" t="s">
        <v>85</v>
      </c>
      <c r="P2017" s="7">
        <v>2</v>
      </c>
      <c r="Q2017" s="3" t="s">
        <v>69</v>
      </c>
      <c r="R2017" s="10">
        <v>2018</v>
      </c>
      <c r="W2017" t="str">
        <v>9def7a5fa150d19b1aaa252828db8df9</v>
      </c>
    </row>
    <row r="2018" spans="1:23" hidden="1" thickBot="1" x14ac:dyDescent="0.4">
      <c r="A2018" s="8" t="s">
        <v>7379</v>
      </c>
      <c r="B2018" s="1" t="s">
        <v>17</v>
      </c>
      <c r="C2018" s="2">
        <v>43299.335520833331</v>
      </c>
      <c r="D2018" s="28">
        <v>43299</v>
      </c>
      <c r="E2018" s="28"/>
      <c r="F2018" s="5" t="s">
        <v>28</v>
      </c>
      <c r="G2018" s="1" t="s">
        <v>7380</v>
      </c>
      <c r="H2018" s="1" t="s">
        <v>1571</v>
      </c>
      <c r="I2018" s="1" t="s">
        <v>7381</v>
      </c>
      <c r="J2018" s="39">
        <v>69</v>
      </c>
      <c r="K2018" s="1" t="s">
        <v>1840</v>
      </c>
      <c r="L2018" s="1" t="s">
        <v>1212</v>
      </c>
      <c r="M2018" s="1" t="s">
        <v>35</v>
      </c>
      <c r="N2018" s="1" t="s">
        <v>98</v>
      </c>
      <c r="O2018" s="1" t="s">
        <v>24</v>
      </c>
      <c r="P2018" s="7">
        <v>7</v>
      </c>
      <c r="Q2018" s="3" t="s">
        <v>133</v>
      </c>
      <c r="R2018" s="10">
        <v>2018</v>
      </c>
      <c r="W2018" t="str">
        <v>11a6156f787eb963fb211db50db44d99</v>
      </c>
    </row>
    <row r="2019" spans="1:23" hidden="1" thickBot="1" x14ac:dyDescent="0.4">
      <c r="A2019" s="8" t="s">
        <v>7382</v>
      </c>
      <c r="B2019" s="1" t="s">
        <v>17</v>
      </c>
      <c r="C2019" s="2">
        <v>42829.939664351848</v>
      </c>
      <c r="D2019" s="28">
        <v>42829</v>
      </c>
      <c r="E2019" s="28"/>
      <c r="F2019" s="5" t="s">
        <v>28</v>
      </c>
      <c r="G2019" s="1" t="s">
        <v>7383</v>
      </c>
      <c r="H2019" s="1" t="s">
        <v>1170</v>
      </c>
      <c r="I2019" s="1" t="s">
        <v>7384</v>
      </c>
      <c r="J2019" s="39">
        <v>26</v>
      </c>
      <c r="K2019" s="1" t="s">
        <v>41</v>
      </c>
      <c r="L2019" s="1" t="s">
        <v>603</v>
      </c>
      <c r="M2019" s="1" t="s">
        <v>85</v>
      </c>
      <c r="N2019" s="1" t="s">
        <v>1173</v>
      </c>
      <c r="O2019" s="1" t="s">
        <v>24</v>
      </c>
      <c r="P2019" s="7">
        <v>4</v>
      </c>
      <c r="Q2019" s="3" t="s">
        <v>377</v>
      </c>
      <c r="R2019" s="10">
        <v>2017</v>
      </c>
      <c r="W2019" t="str">
        <v>29f542c5b72c85e1983e97cf8ec21bf6</v>
      </c>
    </row>
    <row r="2020" spans="1:23" hidden="1" thickBot="1" x14ac:dyDescent="0.4">
      <c r="A2020" s="8" t="s">
        <v>7385</v>
      </c>
      <c r="B2020" s="1" t="s">
        <v>17</v>
      </c>
      <c r="C2020" s="2">
        <v>43231.851886574077</v>
      </c>
      <c r="D2020" s="28">
        <v>43231</v>
      </c>
      <c r="E2020" s="28"/>
      <c r="F2020" s="5" t="s">
        <v>28</v>
      </c>
      <c r="G2020" s="1" t="s">
        <v>7386</v>
      </c>
      <c r="H2020" s="1" t="s">
        <v>2081</v>
      </c>
      <c r="I2020" s="1" t="s">
        <v>7387</v>
      </c>
      <c r="J2020" s="39">
        <v>1799</v>
      </c>
      <c r="K2020" s="1" t="s">
        <v>3938</v>
      </c>
      <c r="L2020" s="1" t="s">
        <v>143</v>
      </c>
      <c r="M2020" s="1" t="s">
        <v>78</v>
      </c>
      <c r="N2020" s="1" t="s">
        <v>98</v>
      </c>
      <c r="O2020" s="1" t="s">
        <v>24</v>
      </c>
      <c r="P2020" s="7">
        <v>5</v>
      </c>
      <c r="Q2020" s="3" t="s">
        <v>26</v>
      </c>
      <c r="R2020" s="10">
        <v>2018</v>
      </c>
      <c r="W2020" t="str">
        <v>5e41372dfed214a973d082c2ba36e9a1</v>
      </c>
    </row>
    <row r="2021" spans="1:23" hidden="1" thickBot="1" x14ac:dyDescent="0.4">
      <c r="A2021" s="8" t="s">
        <v>7388</v>
      </c>
      <c r="B2021" s="1" t="s">
        <v>17</v>
      </c>
      <c r="C2021" s="2">
        <v>42867.784918981481</v>
      </c>
      <c r="D2021" s="28">
        <v>42867</v>
      </c>
      <c r="E2021" s="28"/>
      <c r="F2021" s="5" t="s">
        <v>28</v>
      </c>
      <c r="G2021" s="1" t="s">
        <v>7389</v>
      </c>
      <c r="H2021" s="1" t="s">
        <v>3232</v>
      </c>
      <c r="I2021" s="1" t="s">
        <v>7390</v>
      </c>
      <c r="J2021" s="39">
        <v>33</v>
      </c>
      <c r="K2021" s="1" t="s">
        <v>55</v>
      </c>
      <c r="L2021" s="1" t="s">
        <v>6923</v>
      </c>
      <c r="M2021" s="1" t="s">
        <v>106</v>
      </c>
      <c r="N2021" s="1" t="s">
        <v>286</v>
      </c>
      <c r="O2021" s="1" t="s">
        <v>287</v>
      </c>
      <c r="P2021" s="7">
        <v>5</v>
      </c>
      <c r="Q2021" s="3" t="s">
        <v>185</v>
      </c>
      <c r="R2021" s="10">
        <v>2017</v>
      </c>
      <c r="W2021" t="str">
        <v>b34767f5b03b895eba13d49665984cb3</v>
      </c>
    </row>
    <row r="2022" spans="1:23" hidden="1" thickBot="1" x14ac:dyDescent="0.4">
      <c r="A2022" s="9" t="s">
        <v>7391</v>
      </c>
      <c r="B2022" s="1" t="s">
        <v>17</v>
      </c>
      <c r="C2022" s="2">
        <v>43238.664039351854</v>
      </c>
      <c r="D2022" s="28">
        <v>43238</v>
      </c>
      <c r="E2022" s="28"/>
      <c r="F2022" s="5" t="s">
        <v>28</v>
      </c>
      <c r="G2022" s="1" t="s">
        <v>614</v>
      </c>
      <c r="H2022" s="1" t="s">
        <v>503</v>
      </c>
      <c r="I2022" s="1" t="s">
        <v>7392</v>
      </c>
      <c r="J2022" s="39">
        <v>55</v>
      </c>
      <c r="K2022" s="1" t="s">
        <v>616</v>
      </c>
      <c r="L2022" s="1" t="s">
        <v>1508</v>
      </c>
      <c r="M2022" s="1" t="s">
        <v>24</v>
      </c>
      <c r="N2022" s="1" t="s">
        <v>50</v>
      </c>
      <c r="O2022" s="1" t="s">
        <v>24</v>
      </c>
      <c r="P2022" s="7">
        <v>5</v>
      </c>
      <c r="Q2022" s="3" t="s">
        <v>26</v>
      </c>
      <c r="R2022" s="10">
        <v>2018</v>
      </c>
      <c r="W2022" t="str">
        <v>b8ab7d209a05e9462921ece50de1c177</v>
      </c>
    </row>
    <row r="2023" spans="1:23" hidden="1" thickBot="1" x14ac:dyDescent="0.4">
      <c r="A2023" s="8" t="s">
        <v>7393</v>
      </c>
      <c r="B2023" s="1" t="s">
        <v>17</v>
      </c>
      <c r="C2023" s="2">
        <v>43159.933796296296</v>
      </c>
      <c r="D2023" s="28">
        <v>43159</v>
      </c>
      <c r="E2023" s="28"/>
      <c r="F2023" s="5" t="s">
        <v>28</v>
      </c>
      <c r="G2023" s="1" t="s">
        <v>4737</v>
      </c>
      <c r="H2023" s="1" t="s">
        <v>2089</v>
      </c>
      <c r="I2023" s="1" t="s">
        <v>7394</v>
      </c>
      <c r="J2023" s="39">
        <v>109.99</v>
      </c>
      <c r="K2023" s="1" t="s">
        <v>96</v>
      </c>
      <c r="L2023" s="1" t="s">
        <v>23</v>
      </c>
      <c r="M2023" s="1" t="s">
        <v>24</v>
      </c>
      <c r="N2023" s="1" t="s">
        <v>403</v>
      </c>
      <c r="O2023" s="1" t="s">
        <v>24</v>
      </c>
      <c r="P2023" s="7">
        <v>2</v>
      </c>
      <c r="Q2023" s="3" t="s">
        <v>69</v>
      </c>
      <c r="R2023" s="10">
        <v>2018</v>
      </c>
      <c r="W2023" t="str">
        <v>8505d7267ce3f58c129ffa8468cebf21</v>
      </c>
    </row>
    <row r="2024" spans="1:23" hidden="1" thickBot="1" x14ac:dyDescent="0.4">
      <c r="A2024" s="8" t="s">
        <v>7395</v>
      </c>
      <c r="B2024" s="1" t="s">
        <v>17</v>
      </c>
      <c r="C2024" s="2">
        <v>42986.620520833334</v>
      </c>
      <c r="D2024" s="28">
        <v>42986</v>
      </c>
      <c r="E2024" s="28"/>
      <c r="F2024" s="5" t="s">
        <v>28</v>
      </c>
      <c r="G2024" s="1" t="s">
        <v>605</v>
      </c>
      <c r="H2024" s="1" t="s">
        <v>151</v>
      </c>
      <c r="I2024" s="1" t="s">
        <v>7396</v>
      </c>
      <c r="J2024" s="39">
        <v>59.9</v>
      </c>
      <c r="K2024" s="1" t="s">
        <v>153</v>
      </c>
      <c r="L2024" s="1" t="s">
        <v>34</v>
      </c>
      <c r="M2024" s="1" t="s">
        <v>35</v>
      </c>
      <c r="N2024" s="1" t="s">
        <v>155</v>
      </c>
      <c r="O2024" s="1" t="s">
        <v>24</v>
      </c>
      <c r="P2024" s="7">
        <v>9</v>
      </c>
      <c r="Q2024" s="3" t="s">
        <v>148</v>
      </c>
      <c r="R2024" s="10">
        <v>2017</v>
      </c>
      <c r="W2024" t="str">
        <v>f849f319243bc7755c4fa9ccdb35eea7</v>
      </c>
    </row>
    <row r="2025" spans="1:23" hidden="1" thickBot="1" x14ac:dyDescent="0.4">
      <c r="A2025" s="8" t="s">
        <v>7397</v>
      </c>
      <c r="B2025" s="1" t="s">
        <v>886</v>
      </c>
      <c r="C2025" s="2">
        <v>42781.958518518521</v>
      </c>
      <c r="D2025" s="28">
        <v>42781</v>
      </c>
      <c r="E2025" s="28"/>
      <c r="F2025" s="5" t="s">
        <v>28</v>
      </c>
      <c r="G2025" s="1" t="s">
        <v>7398</v>
      </c>
      <c r="H2025" s="1" t="s">
        <v>7399</v>
      </c>
      <c r="I2025" s="1" t="s">
        <v>7400</v>
      </c>
      <c r="J2025" s="39">
        <v>165</v>
      </c>
      <c r="K2025" s="1" t="s">
        <v>41</v>
      </c>
      <c r="L2025" s="1" t="s">
        <v>7401</v>
      </c>
      <c r="M2025" s="1" t="s">
        <v>24</v>
      </c>
      <c r="N2025" s="1" t="s">
        <v>50</v>
      </c>
      <c r="O2025" s="1" t="s">
        <v>24</v>
      </c>
      <c r="P2025" s="7">
        <v>2</v>
      </c>
      <c r="Q2025" s="3" t="s">
        <v>271</v>
      </c>
      <c r="R2025" s="10">
        <v>2017</v>
      </c>
      <c r="W2025" t="str">
        <v>d07974902bc980d801323050a1dd1644</v>
      </c>
    </row>
    <row r="2026" spans="1:23" hidden="1" thickBot="1" x14ac:dyDescent="0.4">
      <c r="A2026" s="8" t="s">
        <v>7402</v>
      </c>
      <c r="B2026" s="1" t="s">
        <v>17</v>
      </c>
      <c r="C2026" s="2">
        <v>43060.483611111114</v>
      </c>
      <c r="D2026" s="28">
        <v>43060</v>
      </c>
      <c r="E2026" s="28"/>
      <c r="F2026" s="5" t="s">
        <v>71</v>
      </c>
      <c r="G2026" s="1" t="s">
        <v>6391</v>
      </c>
      <c r="H2026" s="1" t="s">
        <v>338</v>
      </c>
      <c r="I2026" s="1" t="s">
        <v>7403</v>
      </c>
      <c r="J2026" s="39">
        <v>29</v>
      </c>
      <c r="K2026" s="1" t="s">
        <v>124</v>
      </c>
      <c r="L2026" s="1" t="s">
        <v>34</v>
      </c>
      <c r="M2026" s="1" t="s">
        <v>35</v>
      </c>
      <c r="N2026" s="1" t="s">
        <v>50</v>
      </c>
      <c r="O2026" s="1" t="s">
        <v>24</v>
      </c>
      <c r="P2026" s="7">
        <v>11</v>
      </c>
      <c r="Q2026" s="3" t="s">
        <v>99</v>
      </c>
      <c r="R2026" s="10">
        <v>2017</v>
      </c>
      <c r="W2026" t="str">
        <v>e7a653f38cb6073d04fbaff18f35d6c3</v>
      </c>
    </row>
    <row r="2027" spans="1:23" hidden="1" thickBot="1" x14ac:dyDescent="0.4">
      <c r="A2027" s="8" t="s">
        <v>7404</v>
      </c>
      <c r="B2027" s="1" t="s">
        <v>17</v>
      </c>
      <c r="C2027" s="2">
        <v>43018.916643518518</v>
      </c>
      <c r="D2027" s="28">
        <v>43018</v>
      </c>
      <c r="E2027" s="28"/>
      <c r="F2027" s="5" t="s">
        <v>28</v>
      </c>
      <c r="G2027" s="1" t="s">
        <v>7405</v>
      </c>
      <c r="H2027" s="1" t="s">
        <v>7406</v>
      </c>
      <c r="I2027" s="1" t="s">
        <v>7407</v>
      </c>
      <c r="J2027" s="39">
        <v>78</v>
      </c>
      <c r="K2027" s="1" t="s">
        <v>411</v>
      </c>
      <c r="L2027" s="1" t="s">
        <v>4746</v>
      </c>
      <c r="M2027" s="1" t="s">
        <v>285</v>
      </c>
      <c r="N2027" s="1" t="s">
        <v>7408</v>
      </c>
      <c r="O2027" s="1" t="s">
        <v>24</v>
      </c>
      <c r="P2027" s="7">
        <v>10</v>
      </c>
      <c r="Q2027" s="3" t="s">
        <v>366</v>
      </c>
      <c r="R2027" s="10">
        <v>2017</v>
      </c>
      <c r="W2027" t="str">
        <v>969fdc39db9756c2248743d1471f96f5</v>
      </c>
    </row>
    <row r="2028" spans="1:23" hidden="1" thickBot="1" x14ac:dyDescent="0.4">
      <c r="A2028" s="8" t="s">
        <v>7409</v>
      </c>
      <c r="B2028" s="1" t="s">
        <v>17</v>
      </c>
      <c r="C2028" s="2">
        <v>43029.458020833335</v>
      </c>
      <c r="D2028" s="28">
        <v>43029</v>
      </c>
      <c r="E2028" s="28"/>
      <c r="F2028" s="5" t="s">
        <v>28</v>
      </c>
      <c r="G2028" s="1" t="s">
        <v>7410</v>
      </c>
      <c r="H2028" s="1" t="s">
        <v>7411</v>
      </c>
      <c r="I2028" s="1" t="s">
        <v>7412</v>
      </c>
      <c r="J2028" s="39">
        <v>16.899999999999999</v>
      </c>
      <c r="K2028" s="1" t="s">
        <v>117</v>
      </c>
      <c r="L2028" s="1" t="s">
        <v>1532</v>
      </c>
      <c r="M2028" s="1" t="s">
        <v>24</v>
      </c>
      <c r="N2028" s="1" t="s">
        <v>118</v>
      </c>
      <c r="O2028" s="1" t="s">
        <v>24</v>
      </c>
      <c r="P2028" s="7">
        <v>10</v>
      </c>
      <c r="Q2028" s="3" t="s">
        <v>366</v>
      </c>
      <c r="R2028" s="10">
        <v>2017</v>
      </c>
      <c r="W2028" t="str">
        <v>013056cfe49763c6f66bda03396c5ee3</v>
      </c>
    </row>
    <row r="2029" spans="1:23" hidden="1" thickBot="1" x14ac:dyDescent="0.4">
      <c r="A2029" s="8" t="s">
        <v>7413</v>
      </c>
      <c r="B2029" s="1" t="s">
        <v>17</v>
      </c>
      <c r="C2029" s="2">
        <v>43298.99796296296</v>
      </c>
      <c r="D2029" s="28">
        <v>43298</v>
      </c>
      <c r="E2029" s="28"/>
      <c r="F2029" s="5" t="s">
        <v>28</v>
      </c>
      <c r="G2029" s="1" t="s">
        <v>7414</v>
      </c>
      <c r="H2029" s="1" t="s">
        <v>332</v>
      </c>
      <c r="I2029" s="1" t="s">
        <v>7415</v>
      </c>
      <c r="J2029" s="39">
        <v>265</v>
      </c>
      <c r="K2029" s="1" t="s">
        <v>55</v>
      </c>
      <c r="L2029" s="1" t="s">
        <v>4101</v>
      </c>
      <c r="M2029" s="1" t="s">
        <v>78</v>
      </c>
      <c r="N2029" s="1" t="s">
        <v>335</v>
      </c>
      <c r="O2029" s="1" t="s">
        <v>85</v>
      </c>
      <c r="P2029" s="7">
        <v>7</v>
      </c>
      <c r="Q2029" s="3" t="s">
        <v>133</v>
      </c>
      <c r="R2029" s="10">
        <v>2018</v>
      </c>
      <c r="W2029" t="str">
        <v>dcc63ba3bf0ced293f88135e0b666ec6</v>
      </c>
    </row>
    <row r="2030" spans="1:23" hidden="1" thickBot="1" x14ac:dyDescent="0.4">
      <c r="A2030" s="8" t="s">
        <v>7416</v>
      </c>
      <c r="B2030" s="1" t="s">
        <v>17</v>
      </c>
      <c r="C2030" s="2">
        <v>43145.53361111111</v>
      </c>
      <c r="D2030" s="28">
        <v>43145</v>
      </c>
      <c r="E2030" s="28"/>
      <c r="F2030" s="5" t="s">
        <v>28</v>
      </c>
      <c r="G2030" s="1" t="s">
        <v>7417</v>
      </c>
      <c r="H2030" s="1" t="s">
        <v>197</v>
      </c>
      <c r="I2030" s="1" t="s">
        <v>7418</v>
      </c>
      <c r="J2030" s="39">
        <v>240</v>
      </c>
      <c r="K2030" s="1" t="s">
        <v>96</v>
      </c>
      <c r="L2030" s="1" t="s">
        <v>23</v>
      </c>
      <c r="M2030" s="1" t="s">
        <v>24</v>
      </c>
      <c r="N2030" s="1" t="s">
        <v>199</v>
      </c>
      <c r="O2030" s="1" t="s">
        <v>24</v>
      </c>
      <c r="P2030" s="7">
        <v>2</v>
      </c>
      <c r="Q2030" s="3" t="s">
        <v>69</v>
      </c>
      <c r="R2030" s="10">
        <v>2018</v>
      </c>
      <c r="W2030" t="str">
        <v>8d36b9d7a238d9d50b8be72fe69ff6eb</v>
      </c>
    </row>
    <row r="2031" spans="1:23" hidden="1" thickBot="1" x14ac:dyDescent="0.4">
      <c r="A2031" s="8" t="s">
        <v>7419</v>
      </c>
      <c r="B2031" s="1" t="s">
        <v>17</v>
      </c>
      <c r="C2031" s="2">
        <v>43018.607777777775</v>
      </c>
      <c r="D2031" s="28">
        <v>43018</v>
      </c>
      <c r="E2031" s="28"/>
      <c r="F2031" s="5" t="s">
        <v>28</v>
      </c>
      <c r="G2031" s="1" t="s">
        <v>7420</v>
      </c>
      <c r="H2031" s="1" t="s">
        <v>5719</v>
      </c>
      <c r="I2031" s="1" t="s">
        <v>7421</v>
      </c>
      <c r="J2031" s="39">
        <v>59</v>
      </c>
      <c r="K2031" s="1" t="s">
        <v>75</v>
      </c>
      <c r="L2031" s="1" t="s">
        <v>776</v>
      </c>
      <c r="M2031" s="1" t="s">
        <v>78</v>
      </c>
      <c r="N2031" s="1" t="s">
        <v>77</v>
      </c>
      <c r="O2031" s="1" t="s">
        <v>78</v>
      </c>
      <c r="P2031" s="7">
        <v>10</v>
      </c>
      <c r="Q2031" s="3" t="s">
        <v>366</v>
      </c>
      <c r="R2031" s="10">
        <v>2017</v>
      </c>
      <c r="W2031" t="str">
        <v>39519d02af9b0ab69cd51e3b81fe2dc5</v>
      </c>
    </row>
    <row r="2032" spans="1:23" hidden="1" thickBot="1" x14ac:dyDescent="0.4">
      <c r="A2032" s="8" t="s">
        <v>7422</v>
      </c>
      <c r="B2032" s="1" t="s">
        <v>17</v>
      </c>
      <c r="C2032" s="2">
        <v>43325.653761574074</v>
      </c>
      <c r="D2032" s="28">
        <v>43325</v>
      </c>
      <c r="E2032" s="28"/>
      <c r="F2032" s="5" t="s">
        <v>28</v>
      </c>
      <c r="G2032" s="1" t="s">
        <v>1369</v>
      </c>
      <c r="H2032" s="1" t="s">
        <v>151</v>
      </c>
      <c r="I2032" s="1" t="s">
        <v>7423</v>
      </c>
      <c r="J2032" s="39">
        <v>49.9</v>
      </c>
      <c r="K2032" s="1" t="s">
        <v>153</v>
      </c>
      <c r="L2032" s="1" t="s">
        <v>23</v>
      </c>
      <c r="M2032" s="1" t="s">
        <v>24</v>
      </c>
      <c r="N2032" s="1" t="s">
        <v>155</v>
      </c>
      <c r="O2032" s="1" t="s">
        <v>24</v>
      </c>
      <c r="P2032" s="7">
        <v>8</v>
      </c>
      <c r="Q2032" s="3" t="s">
        <v>234</v>
      </c>
      <c r="R2032" s="10">
        <v>2018</v>
      </c>
      <c r="W2032" t="str">
        <v>d18a9528e8077026b951849741ab227b</v>
      </c>
    </row>
    <row r="2033" spans="1:23" hidden="1" thickBot="1" x14ac:dyDescent="0.4">
      <c r="A2033" s="8" t="s">
        <v>7424</v>
      </c>
      <c r="B2033" s="1" t="s">
        <v>17</v>
      </c>
      <c r="C2033" s="2">
        <v>43029.615428240744</v>
      </c>
      <c r="D2033" s="28">
        <v>43029</v>
      </c>
      <c r="E2033" s="28"/>
      <c r="F2033" s="5" t="s">
        <v>28</v>
      </c>
      <c r="G2033" s="1" t="s">
        <v>7425</v>
      </c>
      <c r="H2033" s="1" t="s">
        <v>4021</v>
      </c>
      <c r="I2033" s="1" t="s">
        <v>7426</v>
      </c>
      <c r="J2033" s="39">
        <v>119</v>
      </c>
      <c r="K2033" s="1" t="s">
        <v>3349</v>
      </c>
      <c r="L2033" s="1" t="s">
        <v>705</v>
      </c>
      <c r="M2033" s="1" t="s">
        <v>35</v>
      </c>
      <c r="N2033" s="1" t="s">
        <v>1398</v>
      </c>
      <c r="O2033" s="1" t="s">
        <v>24</v>
      </c>
      <c r="P2033" s="7">
        <v>10</v>
      </c>
      <c r="Q2033" s="3" t="s">
        <v>366</v>
      </c>
      <c r="R2033" s="10">
        <v>2017</v>
      </c>
      <c r="W2033" t="str">
        <v>825197d9865f5523eb079605067c8fed</v>
      </c>
    </row>
    <row r="2034" spans="1:23" hidden="1" thickBot="1" x14ac:dyDescent="0.4">
      <c r="A2034" s="8" t="s">
        <v>7427</v>
      </c>
      <c r="B2034" s="1" t="s">
        <v>17</v>
      </c>
      <c r="C2034" s="2">
        <v>43120.873472222222</v>
      </c>
      <c r="D2034" s="28">
        <v>43120</v>
      </c>
      <c r="E2034" s="28"/>
      <c r="F2034" s="5" t="s">
        <v>28</v>
      </c>
      <c r="G2034" s="1" t="s">
        <v>6391</v>
      </c>
      <c r="H2034" s="1" t="s">
        <v>338</v>
      </c>
      <c r="I2034" s="1" t="s">
        <v>7428</v>
      </c>
      <c r="J2034" s="39">
        <v>29</v>
      </c>
      <c r="K2034" s="1" t="s">
        <v>124</v>
      </c>
      <c r="L2034" s="1" t="s">
        <v>97</v>
      </c>
      <c r="M2034" s="1" t="s">
        <v>85</v>
      </c>
      <c r="N2034" s="1" t="s">
        <v>50</v>
      </c>
      <c r="O2034" s="1" t="s">
        <v>24</v>
      </c>
      <c r="P2034" s="7">
        <v>1</v>
      </c>
      <c r="Q2034" s="3" t="s">
        <v>107</v>
      </c>
      <c r="R2034" s="10">
        <v>2018</v>
      </c>
      <c r="W2034" t="str">
        <v>d67fdefdd78c824692a1f0cab56e71c5</v>
      </c>
    </row>
    <row r="2035" spans="1:23" hidden="1" thickBot="1" x14ac:dyDescent="0.4">
      <c r="A2035" s="8" t="s">
        <v>7429</v>
      </c>
      <c r="B2035" s="1" t="s">
        <v>17</v>
      </c>
      <c r="C2035" s="2">
        <v>43332.916770833333</v>
      </c>
      <c r="D2035" s="28">
        <v>43332</v>
      </c>
      <c r="E2035" s="28"/>
      <c r="F2035" s="5" t="s">
        <v>28</v>
      </c>
      <c r="G2035" s="1" t="s">
        <v>7430</v>
      </c>
      <c r="H2035" s="1" t="s">
        <v>7431</v>
      </c>
      <c r="I2035" s="1" t="s">
        <v>7432</v>
      </c>
      <c r="J2035" s="39">
        <v>54.3</v>
      </c>
      <c r="K2035" s="1" t="s">
        <v>1045</v>
      </c>
      <c r="L2035" s="1" t="s">
        <v>1743</v>
      </c>
      <c r="M2035" s="1" t="s">
        <v>24</v>
      </c>
      <c r="N2035" s="1" t="s">
        <v>3312</v>
      </c>
      <c r="O2035" s="1" t="s">
        <v>24</v>
      </c>
      <c r="P2035" s="7">
        <v>8</v>
      </c>
      <c r="Q2035" s="3" t="s">
        <v>234</v>
      </c>
      <c r="R2035" s="10">
        <v>2018</v>
      </c>
      <c r="W2035" t="str">
        <v>aad3ac94a8e516354a47dffbf53576c9</v>
      </c>
    </row>
    <row r="2036" spans="1:23" hidden="1" thickBot="1" x14ac:dyDescent="0.4">
      <c r="A2036" s="8" t="s">
        <v>7433</v>
      </c>
      <c r="B2036" s="1" t="s">
        <v>17</v>
      </c>
      <c r="C2036" s="2">
        <v>43206.498402777775</v>
      </c>
      <c r="D2036" s="28">
        <v>43206</v>
      </c>
      <c r="E2036" s="28"/>
      <c r="F2036" s="5" t="s">
        <v>28</v>
      </c>
      <c r="G2036" s="1" t="s">
        <v>1369</v>
      </c>
      <c r="H2036" s="1" t="s">
        <v>151</v>
      </c>
      <c r="I2036" s="1" t="s">
        <v>7434</v>
      </c>
      <c r="J2036" s="39">
        <v>53.9</v>
      </c>
      <c r="K2036" s="1" t="s">
        <v>153</v>
      </c>
      <c r="L2036" s="1" t="s">
        <v>105</v>
      </c>
      <c r="M2036" s="1" t="s">
        <v>106</v>
      </c>
      <c r="N2036" s="1" t="s">
        <v>155</v>
      </c>
      <c r="O2036" s="1" t="s">
        <v>24</v>
      </c>
      <c r="P2036" s="7">
        <v>4</v>
      </c>
      <c r="Q2036" s="3" t="s">
        <v>36</v>
      </c>
      <c r="R2036" s="10">
        <v>2018</v>
      </c>
      <c r="W2036" t="str">
        <v>88889b5ed13afaedce4894ebf3cb6f46</v>
      </c>
    </row>
    <row r="2037" spans="1:23" hidden="1" thickBot="1" x14ac:dyDescent="0.4">
      <c r="A2037" s="8" t="s">
        <v>7435</v>
      </c>
      <c r="B2037" s="1" t="s">
        <v>17</v>
      </c>
      <c r="C2037" s="2">
        <v>43084.856944444444</v>
      </c>
      <c r="D2037" s="28">
        <v>43084</v>
      </c>
      <c r="E2037" s="28"/>
      <c r="F2037" s="5" t="s">
        <v>28</v>
      </c>
      <c r="G2037" s="1" t="s">
        <v>7436</v>
      </c>
      <c r="H2037" s="1" t="s">
        <v>2198</v>
      </c>
      <c r="I2037" s="1" t="s">
        <v>7437</v>
      </c>
      <c r="J2037" s="39">
        <v>78.900000000000006</v>
      </c>
      <c r="K2037" s="1" t="s">
        <v>32</v>
      </c>
      <c r="L2037" s="1" t="s">
        <v>1436</v>
      </c>
      <c r="M2037" s="1" t="s">
        <v>78</v>
      </c>
      <c r="N2037" s="1" t="s">
        <v>1451</v>
      </c>
      <c r="O2037" s="1" t="s">
        <v>859</v>
      </c>
      <c r="P2037" s="7">
        <v>12</v>
      </c>
      <c r="Q2037" s="3" t="s">
        <v>138</v>
      </c>
      <c r="R2037" s="10">
        <v>2017</v>
      </c>
      <c r="W2037" t="str">
        <v>ec807fe5bae575f10d2ea7ea344c4ab2</v>
      </c>
    </row>
    <row r="2038" spans="1:23" hidden="1" thickBot="1" x14ac:dyDescent="0.4">
      <c r="A2038" s="8" t="s">
        <v>7438</v>
      </c>
      <c r="B2038" s="1" t="s">
        <v>17</v>
      </c>
      <c r="C2038" s="2">
        <v>43174.869872685187</v>
      </c>
      <c r="D2038" s="28">
        <v>43174</v>
      </c>
      <c r="E2038" s="28"/>
      <c r="F2038" s="5" t="s">
        <v>28</v>
      </c>
      <c r="G2038" s="1" t="s">
        <v>3324</v>
      </c>
      <c r="H2038" s="1" t="s">
        <v>902</v>
      </c>
      <c r="I2038" s="1" t="s">
        <v>7439</v>
      </c>
      <c r="J2038" s="39">
        <v>149</v>
      </c>
      <c r="K2038" s="1" t="s">
        <v>75</v>
      </c>
      <c r="L2038" s="1" t="s">
        <v>34</v>
      </c>
      <c r="M2038" s="1" t="s">
        <v>35</v>
      </c>
      <c r="N2038" s="1" t="s">
        <v>63</v>
      </c>
      <c r="O2038" s="1" t="s">
        <v>24</v>
      </c>
      <c r="P2038" s="7">
        <v>3</v>
      </c>
      <c r="Q2038" s="3" t="s">
        <v>200</v>
      </c>
      <c r="R2038" s="10">
        <v>2018</v>
      </c>
      <c r="W2038" t="str">
        <v>9fafe0a1253661cb02ef32961e541418</v>
      </c>
    </row>
    <row r="2039" spans="1:23" hidden="1" thickBot="1" x14ac:dyDescent="0.4">
      <c r="A2039" s="8" t="s">
        <v>7440</v>
      </c>
      <c r="B2039" s="1" t="s">
        <v>17</v>
      </c>
      <c r="C2039" s="2">
        <v>43129.864155092589</v>
      </c>
      <c r="D2039" s="28">
        <v>43129</v>
      </c>
      <c r="E2039" s="28"/>
      <c r="F2039" s="5" t="s">
        <v>28</v>
      </c>
      <c r="G2039" s="1" t="s">
        <v>7441</v>
      </c>
      <c r="H2039" s="1" t="s">
        <v>7442</v>
      </c>
      <c r="I2039" s="1" t="s">
        <v>7443</v>
      </c>
      <c r="J2039" s="39">
        <v>59.9</v>
      </c>
      <c r="K2039" s="1" t="s">
        <v>75</v>
      </c>
      <c r="L2039" s="1" t="s">
        <v>7444</v>
      </c>
      <c r="M2039" s="1" t="s">
        <v>476</v>
      </c>
      <c r="N2039" s="1" t="s">
        <v>50</v>
      </c>
      <c r="O2039" s="1" t="s">
        <v>24</v>
      </c>
      <c r="P2039" s="7">
        <v>1</v>
      </c>
      <c r="Q2039" s="3" t="s">
        <v>107</v>
      </c>
      <c r="R2039" s="10">
        <v>2018</v>
      </c>
      <c r="W2039" t="str">
        <v>7d448da1a22951eccabbaf1d9b380f91</v>
      </c>
    </row>
    <row r="2040" spans="1:23" hidden="1" thickBot="1" x14ac:dyDescent="0.4">
      <c r="A2040" s="8" t="s">
        <v>7445</v>
      </c>
      <c r="B2040" s="1" t="s">
        <v>17</v>
      </c>
      <c r="C2040" s="2">
        <v>43211.795381944445</v>
      </c>
      <c r="D2040" s="28">
        <v>43211</v>
      </c>
      <c r="E2040" s="28"/>
      <c r="F2040" s="5" t="s">
        <v>28</v>
      </c>
      <c r="G2040" s="1" t="s">
        <v>7446</v>
      </c>
      <c r="H2040" s="1" t="s">
        <v>7104</v>
      </c>
      <c r="I2040" s="1" t="s">
        <v>7447</v>
      </c>
      <c r="J2040" s="39">
        <v>64.989999999999995</v>
      </c>
      <c r="K2040" s="1" t="s">
        <v>32</v>
      </c>
      <c r="L2040" s="1" t="s">
        <v>7448</v>
      </c>
      <c r="M2040" s="1" t="s">
        <v>78</v>
      </c>
      <c r="N2040" s="1" t="s">
        <v>1563</v>
      </c>
      <c r="O2040" s="1" t="s">
        <v>806</v>
      </c>
      <c r="P2040" s="7">
        <v>4</v>
      </c>
      <c r="Q2040" s="3" t="s">
        <v>36</v>
      </c>
      <c r="R2040" s="10">
        <v>2018</v>
      </c>
      <c r="W2040" t="str">
        <v>4fe4c496a13fb35dc73b330ccb988813</v>
      </c>
    </row>
    <row r="2041" spans="1:23" hidden="1" thickBot="1" x14ac:dyDescent="0.4">
      <c r="A2041" s="8" t="s">
        <v>7449</v>
      </c>
      <c r="B2041" s="1" t="s">
        <v>17</v>
      </c>
      <c r="C2041" s="2">
        <v>42934.927384259259</v>
      </c>
      <c r="D2041" s="28">
        <v>42934</v>
      </c>
      <c r="E2041" s="28"/>
      <c r="F2041" s="5" t="s">
        <v>28</v>
      </c>
      <c r="G2041" s="1" t="s">
        <v>7450</v>
      </c>
      <c r="H2041" s="1" t="s">
        <v>7451</v>
      </c>
      <c r="I2041" s="1" t="s">
        <v>7452</v>
      </c>
      <c r="J2041" s="39">
        <v>34.9</v>
      </c>
      <c r="K2041" s="1" t="s">
        <v>41</v>
      </c>
      <c r="L2041" s="1" t="s">
        <v>534</v>
      </c>
      <c r="M2041" s="1" t="s">
        <v>24</v>
      </c>
      <c r="N2041" s="1" t="s">
        <v>143</v>
      </c>
      <c r="O2041" s="1" t="s">
        <v>24</v>
      </c>
      <c r="P2041" s="7">
        <v>7</v>
      </c>
      <c r="Q2041" s="3" t="s">
        <v>64</v>
      </c>
      <c r="R2041" s="10">
        <v>2017</v>
      </c>
      <c r="W2041" t="str">
        <v>3b2ed015a009d565797abd448a431da5</v>
      </c>
    </row>
    <row r="2042" spans="1:23" hidden="1" thickBot="1" x14ac:dyDescent="0.4">
      <c r="A2042" s="8" t="s">
        <v>7453</v>
      </c>
      <c r="B2042" s="1" t="s">
        <v>17</v>
      </c>
      <c r="C2042" s="2">
        <v>43299.662824074076</v>
      </c>
      <c r="D2042" s="28">
        <v>43299</v>
      </c>
      <c r="E2042" s="28"/>
      <c r="F2042" s="5" t="s">
        <v>28</v>
      </c>
      <c r="G2042" s="1" t="s">
        <v>7454</v>
      </c>
      <c r="H2042" s="1" t="s">
        <v>1989</v>
      </c>
      <c r="I2042" s="1" t="s">
        <v>7455</v>
      </c>
      <c r="J2042" s="39">
        <v>19</v>
      </c>
      <c r="K2042" s="1" t="s">
        <v>227</v>
      </c>
      <c r="L2042" s="1" t="s">
        <v>43</v>
      </c>
      <c r="M2042" s="1" t="s">
        <v>24</v>
      </c>
      <c r="N2042" s="1" t="s">
        <v>43</v>
      </c>
      <c r="O2042" s="1" t="s">
        <v>24</v>
      </c>
      <c r="P2042" s="7">
        <v>7</v>
      </c>
      <c r="Q2042" s="3" t="s">
        <v>133</v>
      </c>
      <c r="R2042" s="10">
        <v>2018</v>
      </c>
      <c r="W2042" t="str">
        <v>8000f59ee550d96d1bea2af205da4cd9</v>
      </c>
    </row>
    <row r="2043" spans="1:23" hidden="1" thickBot="1" x14ac:dyDescent="0.4">
      <c r="A2043" s="8" t="s">
        <v>7456</v>
      </c>
      <c r="B2043" s="1" t="s">
        <v>17</v>
      </c>
      <c r="C2043" s="2">
        <v>43126.84375</v>
      </c>
      <c r="D2043" s="28">
        <v>43126</v>
      </c>
      <c r="E2043" s="28"/>
      <c r="F2043" s="5" t="s">
        <v>28</v>
      </c>
      <c r="G2043" s="1" t="s">
        <v>7457</v>
      </c>
      <c r="H2043" s="1" t="s">
        <v>4181</v>
      </c>
      <c r="I2043" s="1" t="s">
        <v>7458</v>
      </c>
      <c r="J2043" s="39">
        <v>499</v>
      </c>
      <c r="K2043" s="1" t="s">
        <v>1435</v>
      </c>
      <c r="L2043" s="1" t="s">
        <v>23</v>
      </c>
      <c r="M2043" s="1" t="s">
        <v>24</v>
      </c>
      <c r="N2043" s="1" t="s">
        <v>814</v>
      </c>
      <c r="O2043" s="1" t="s">
        <v>106</v>
      </c>
      <c r="P2043" s="7">
        <v>1</v>
      </c>
      <c r="Q2043" s="3" t="s">
        <v>107</v>
      </c>
      <c r="R2043" s="10">
        <v>2018</v>
      </c>
      <c r="W2043" t="str">
        <v>c95bd943761b792191f6966a3691fdd5</v>
      </c>
    </row>
    <row r="2044" spans="1:23" hidden="1" thickBot="1" x14ac:dyDescent="0.4">
      <c r="A2044" s="8" t="s">
        <v>7459</v>
      </c>
      <c r="B2044" s="1" t="s">
        <v>17</v>
      </c>
      <c r="C2044" s="2">
        <v>43085.982673611114</v>
      </c>
      <c r="D2044" s="28">
        <v>43085</v>
      </c>
      <c r="E2044" s="28"/>
      <c r="F2044" s="5" t="s">
        <v>28</v>
      </c>
      <c r="G2044" s="1" t="s">
        <v>7460</v>
      </c>
      <c r="H2044" s="1" t="s">
        <v>461</v>
      </c>
      <c r="I2044" s="1" t="s">
        <v>7461</v>
      </c>
      <c r="J2044" s="39">
        <v>69</v>
      </c>
      <c r="K2044" s="1" t="s">
        <v>463</v>
      </c>
      <c r="L2044" s="1" t="s">
        <v>797</v>
      </c>
      <c r="M2044" s="1" t="s">
        <v>285</v>
      </c>
      <c r="N2044" s="1" t="s">
        <v>464</v>
      </c>
      <c r="O2044" s="1" t="s">
        <v>24</v>
      </c>
      <c r="P2044" s="7">
        <v>12</v>
      </c>
      <c r="Q2044" s="3" t="s">
        <v>138</v>
      </c>
      <c r="R2044" s="10">
        <v>2017</v>
      </c>
      <c r="W2044" t="str">
        <v>48152543286e71de6452df5ae4bd069c</v>
      </c>
    </row>
    <row r="2045" spans="1:23" hidden="1" thickBot="1" x14ac:dyDescent="0.4">
      <c r="A2045" s="8" t="s">
        <v>7462</v>
      </c>
      <c r="B2045" s="1" t="s">
        <v>17</v>
      </c>
      <c r="C2045" s="2">
        <v>42881.905092592591</v>
      </c>
      <c r="D2045" s="28">
        <v>42881</v>
      </c>
      <c r="E2045" s="28"/>
      <c r="F2045" s="5" t="s">
        <v>28</v>
      </c>
      <c r="G2045" s="1" t="s">
        <v>5856</v>
      </c>
      <c r="H2045" s="1" t="s">
        <v>447</v>
      </c>
      <c r="I2045" s="1" t="s">
        <v>7463</v>
      </c>
      <c r="J2045" s="39">
        <v>13.98</v>
      </c>
      <c r="K2045" s="1" t="s">
        <v>429</v>
      </c>
      <c r="L2045" s="1" t="s">
        <v>34</v>
      </c>
      <c r="M2045" s="1" t="s">
        <v>35</v>
      </c>
      <c r="N2045" s="1" t="s">
        <v>50</v>
      </c>
      <c r="O2045" s="1" t="s">
        <v>24</v>
      </c>
      <c r="P2045" s="7">
        <v>5</v>
      </c>
      <c r="Q2045" s="3" t="s">
        <v>185</v>
      </c>
      <c r="R2045" s="10">
        <v>2017</v>
      </c>
      <c r="W2045" t="str">
        <v>0b446830af3811ef0d7c2e0db238af50</v>
      </c>
    </row>
    <row r="2046" spans="1:23" hidden="1" thickBot="1" x14ac:dyDescent="0.4">
      <c r="A2046" s="8" t="s">
        <v>7464</v>
      </c>
      <c r="B2046" s="1" t="s">
        <v>17</v>
      </c>
      <c r="C2046" s="2">
        <v>43269.444675925923</v>
      </c>
      <c r="D2046" s="28">
        <v>43269</v>
      </c>
      <c r="E2046" s="28"/>
      <c r="F2046" s="5" t="s">
        <v>28</v>
      </c>
      <c r="G2046" s="1" t="s">
        <v>7465</v>
      </c>
      <c r="H2046" s="1" t="s">
        <v>7466</v>
      </c>
      <c r="I2046" s="1" t="s">
        <v>7467</v>
      </c>
      <c r="J2046" s="39">
        <v>56</v>
      </c>
      <c r="K2046" s="1" t="s">
        <v>41</v>
      </c>
      <c r="L2046" s="1" t="s">
        <v>118</v>
      </c>
      <c r="M2046" s="1" t="s">
        <v>24</v>
      </c>
      <c r="N2046" s="1" t="s">
        <v>1197</v>
      </c>
      <c r="O2046" s="1" t="s">
        <v>24</v>
      </c>
      <c r="P2046" s="7">
        <v>6</v>
      </c>
      <c r="Q2046" s="3" t="s">
        <v>57</v>
      </c>
      <c r="R2046" s="10">
        <v>2018</v>
      </c>
      <c r="W2046" t="str">
        <v>97c355606053225f1b4e5eae2636acac</v>
      </c>
    </row>
    <row r="2047" spans="1:23" hidden="1" thickBot="1" x14ac:dyDescent="0.4">
      <c r="A2047" s="8" t="s">
        <v>7468</v>
      </c>
      <c r="B2047" s="1" t="s">
        <v>17</v>
      </c>
      <c r="C2047" s="2">
        <v>42980.655902777777</v>
      </c>
      <c r="D2047" s="28">
        <v>42980</v>
      </c>
      <c r="E2047" s="28"/>
      <c r="F2047" s="5" t="s">
        <v>28</v>
      </c>
      <c r="G2047" s="1" t="s">
        <v>622</v>
      </c>
      <c r="H2047" s="1" t="s">
        <v>307</v>
      </c>
      <c r="I2047" s="1" t="s">
        <v>7469</v>
      </c>
      <c r="J2047" s="39">
        <v>89.9</v>
      </c>
      <c r="K2047" s="1" t="s">
        <v>41</v>
      </c>
      <c r="L2047" s="1" t="s">
        <v>23</v>
      </c>
      <c r="M2047" s="1" t="s">
        <v>24</v>
      </c>
      <c r="N2047" s="1" t="s">
        <v>91</v>
      </c>
      <c r="O2047" s="1" t="s">
        <v>24</v>
      </c>
      <c r="P2047" s="7">
        <v>9</v>
      </c>
      <c r="Q2047" s="3" t="s">
        <v>148</v>
      </c>
      <c r="R2047" s="10">
        <v>2017</v>
      </c>
      <c r="W2047" t="str">
        <v>61685f5d646af5b5f7fbba31e885c7ec</v>
      </c>
    </row>
    <row r="2048" spans="1:23" hidden="1" thickBot="1" x14ac:dyDescent="0.4">
      <c r="A2048" s="8" t="s">
        <v>7470</v>
      </c>
      <c r="B2048" s="1" t="s">
        <v>17</v>
      </c>
      <c r="C2048" s="2">
        <v>43201.578553240739</v>
      </c>
      <c r="D2048" s="28">
        <v>43201</v>
      </c>
      <c r="E2048" s="28"/>
      <c r="F2048" s="5" t="s">
        <v>28</v>
      </c>
      <c r="G2048" s="1" t="s">
        <v>799</v>
      </c>
      <c r="H2048" s="1" t="s">
        <v>237</v>
      </c>
      <c r="I2048" s="1" t="s">
        <v>7471</v>
      </c>
      <c r="J2048" s="39">
        <v>49.9</v>
      </c>
      <c r="K2048" s="1" t="s">
        <v>41</v>
      </c>
      <c r="L2048" s="1" t="s">
        <v>23</v>
      </c>
      <c r="M2048" s="1" t="s">
        <v>24</v>
      </c>
      <c r="N2048" s="1" t="s">
        <v>91</v>
      </c>
      <c r="O2048" s="1" t="s">
        <v>24</v>
      </c>
      <c r="P2048" s="7">
        <v>4</v>
      </c>
      <c r="Q2048" s="3" t="s">
        <v>36</v>
      </c>
      <c r="R2048" s="10">
        <v>2018</v>
      </c>
      <c r="W2048" t="str">
        <v>f78b8a5a2d346837ff5e14e52f42f06d</v>
      </c>
    </row>
    <row r="2049" spans="1:23" hidden="1" thickBot="1" x14ac:dyDescent="0.4">
      <c r="A2049" s="8" t="s">
        <v>7472</v>
      </c>
      <c r="B2049" s="1" t="s">
        <v>17</v>
      </c>
      <c r="C2049" s="2">
        <v>42922.882557870369</v>
      </c>
      <c r="D2049" s="28">
        <v>42922</v>
      </c>
      <c r="E2049" s="28"/>
      <c r="F2049" s="5" t="s">
        <v>28</v>
      </c>
      <c r="G2049" s="1" t="s">
        <v>7473</v>
      </c>
      <c r="H2049" s="1" t="s">
        <v>130</v>
      </c>
      <c r="I2049" s="1" t="s">
        <v>7474</v>
      </c>
      <c r="J2049" s="39">
        <v>199.9</v>
      </c>
      <c r="K2049" s="1" t="s">
        <v>41</v>
      </c>
      <c r="L2049" s="1" t="s">
        <v>76</v>
      </c>
      <c r="M2049" s="1" t="s">
        <v>24</v>
      </c>
      <c r="N2049" s="1" t="s">
        <v>132</v>
      </c>
      <c r="O2049" s="1" t="s">
        <v>24</v>
      </c>
      <c r="P2049" s="7">
        <v>7</v>
      </c>
      <c r="Q2049" s="3" t="s">
        <v>64</v>
      </c>
      <c r="R2049" s="10">
        <v>2017</v>
      </c>
      <c r="W2049" t="str">
        <v>9ebfcd2bc9b6535e4bd2f4a199ccb665</v>
      </c>
    </row>
    <row r="2050" spans="1:23" hidden="1" thickBot="1" x14ac:dyDescent="0.4">
      <c r="A2050" s="8" t="s">
        <v>7475</v>
      </c>
      <c r="B2050" s="1" t="s">
        <v>17</v>
      </c>
      <c r="C2050" s="2">
        <v>43207.008842592593</v>
      </c>
      <c r="D2050" s="28">
        <v>43207</v>
      </c>
      <c r="E2050" s="28"/>
      <c r="F2050" s="5" t="s">
        <v>28</v>
      </c>
      <c r="G2050" s="1" t="s">
        <v>7476</v>
      </c>
      <c r="H2050" s="4" t="s">
        <v>1241</v>
      </c>
      <c r="I2050" s="1" t="s">
        <v>7477</v>
      </c>
      <c r="J2050" s="39">
        <v>59.9</v>
      </c>
      <c r="K2050" s="1" t="s">
        <v>22</v>
      </c>
      <c r="L2050" s="1" t="s">
        <v>739</v>
      </c>
      <c r="M2050" s="1" t="s">
        <v>78</v>
      </c>
      <c r="N2050" s="1" t="s">
        <v>143</v>
      </c>
      <c r="O2050" s="1" t="s">
        <v>78</v>
      </c>
      <c r="P2050" s="7">
        <v>4</v>
      </c>
      <c r="Q2050" s="3" t="s">
        <v>36</v>
      </c>
      <c r="R2050" s="10">
        <v>2018</v>
      </c>
      <c r="W2050" t="str">
        <v>ed9f2f1d49ae779e0d1953d6197fbe43</v>
      </c>
    </row>
    <row r="2051" spans="1:23" hidden="1" thickBot="1" x14ac:dyDescent="0.4">
      <c r="A2051" s="8" t="s">
        <v>7478</v>
      </c>
      <c r="B2051" s="1" t="s">
        <v>17</v>
      </c>
      <c r="C2051" s="2">
        <v>43333.826261574075</v>
      </c>
      <c r="D2051" s="28">
        <v>43333</v>
      </c>
      <c r="E2051" s="28"/>
      <c r="F2051" s="5" t="s">
        <v>71</v>
      </c>
      <c r="G2051" s="1" t="s">
        <v>7479</v>
      </c>
      <c r="H2051" s="1" t="s">
        <v>5376</v>
      </c>
      <c r="I2051" s="1" t="s">
        <v>7480</v>
      </c>
      <c r="J2051" s="39">
        <v>19.5</v>
      </c>
      <c r="K2051" s="1" t="s">
        <v>429</v>
      </c>
      <c r="L2051" s="1" t="s">
        <v>42</v>
      </c>
      <c r="M2051" s="1" t="s">
        <v>24</v>
      </c>
      <c r="N2051" s="1" t="s">
        <v>2163</v>
      </c>
      <c r="O2051" s="1" t="s">
        <v>24</v>
      </c>
      <c r="P2051" s="7">
        <v>8</v>
      </c>
      <c r="Q2051" s="3" t="s">
        <v>234</v>
      </c>
      <c r="R2051" s="10">
        <v>2018</v>
      </c>
      <c r="W2051" t="str">
        <v>45e79fa69b23419e19016e668732bd03</v>
      </c>
    </row>
    <row r="2052" spans="1:23" hidden="1" thickBot="1" x14ac:dyDescent="0.4">
      <c r="A2052" s="8" t="s">
        <v>7481</v>
      </c>
      <c r="B2052" s="1" t="s">
        <v>17</v>
      </c>
      <c r="C2052" s="2">
        <v>43017.54078703704</v>
      </c>
      <c r="D2052" s="28">
        <v>43017</v>
      </c>
      <c r="E2052" s="28"/>
      <c r="F2052" s="5" t="s">
        <v>28</v>
      </c>
      <c r="G2052" s="1" t="s">
        <v>7482</v>
      </c>
      <c r="H2052" s="1" t="s">
        <v>7483</v>
      </c>
      <c r="I2052" s="1" t="s">
        <v>7484</v>
      </c>
      <c r="J2052" s="39">
        <v>58.9</v>
      </c>
      <c r="K2052" s="1" t="s">
        <v>299</v>
      </c>
      <c r="L2052" s="1" t="s">
        <v>752</v>
      </c>
      <c r="M2052" s="1" t="s">
        <v>126</v>
      </c>
      <c r="N2052" s="1" t="s">
        <v>184</v>
      </c>
      <c r="O2052" s="1" t="s">
        <v>24</v>
      </c>
      <c r="P2052" s="7">
        <v>10</v>
      </c>
      <c r="Q2052" s="3" t="s">
        <v>366</v>
      </c>
      <c r="R2052" s="10">
        <v>2017</v>
      </c>
      <c r="W2052" t="str">
        <v>1b8cfe91cd0a25a8db0841e48cc76029</v>
      </c>
    </row>
    <row r="2053" spans="1:23" hidden="1" thickBot="1" x14ac:dyDescent="0.4">
      <c r="A2053" s="8" t="s">
        <v>7485</v>
      </c>
      <c r="B2053" s="1" t="s">
        <v>17</v>
      </c>
      <c r="C2053" s="2">
        <v>43144.828113425923</v>
      </c>
      <c r="D2053" s="28">
        <v>43144</v>
      </c>
      <c r="E2053" s="28"/>
      <c r="F2053" s="5" t="s">
        <v>28</v>
      </c>
      <c r="G2053" s="1" t="s">
        <v>7486</v>
      </c>
      <c r="H2053" s="1" t="s">
        <v>7487</v>
      </c>
      <c r="I2053" s="1" t="s">
        <v>7488</v>
      </c>
      <c r="J2053" s="39">
        <v>23.8</v>
      </c>
      <c r="K2053" s="1" t="s">
        <v>96</v>
      </c>
      <c r="L2053" s="1" t="s">
        <v>23</v>
      </c>
      <c r="M2053" s="1" t="s">
        <v>24</v>
      </c>
      <c r="N2053" s="1" t="s">
        <v>97</v>
      </c>
      <c r="O2053" s="1" t="s">
        <v>85</v>
      </c>
      <c r="P2053" s="7">
        <v>2</v>
      </c>
      <c r="Q2053" s="3" t="s">
        <v>69</v>
      </c>
      <c r="R2053" s="10">
        <v>2018</v>
      </c>
      <c r="W2053" t="str">
        <v>2849a0f33a5aad6b84b7dd4139cf4ea7</v>
      </c>
    </row>
    <row r="2054" spans="1:23" hidden="1" thickBot="1" x14ac:dyDescent="0.4">
      <c r="A2054" s="8" t="s">
        <v>7489</v>
      </c>
      <c r="B2054" s="1" t="s">
        <v>17</v>
      </c>
      <c r="C2054" s="2">
        <v>43131.354699074072</v>
      </c>
      <c r="D2054" s="28">
        <v>43131</v>
      </c>
      <c r="E2054" s="28"/>
      <c r="F2054" s="5" t="s">
        <v>28</v>
      </c>
      <c r="G2054" s="1" t="s">
        <v>7490</v>
      </c>
      <c r="H2054" s="1" t="s">
        <v>491</v>
      </c>
      <c r="I2054" s="1" t="s">
        <v>7491</v>
      </c>
      <c r="J2054" s="39">
        <v>229.99</v>
      </c>
      <c r="K2054" s="1" t="s">
        <v>249</v>
      </c>
      <c r="L2054" s="1" t="s">
        <v>76</v>
      </c>
      <c r="M2054" s="1" t="s">
        <v>24</v>
      </c>
      <c r="N2054" s="1" t="s">
        <v>50</v>
      </c>
      <c r="O2054" s="1" t="s">
        <v>24</v>
      </c>
      <c r="P2054" s="7">
        <v>1</v>
      </c>
      <c r="Q2054" s="3" t="s">
        <v>107</v>
      </c>
      <c r="R2054" s="10">
        <v>2018</v>
      </c>
      <c r="W2054" t="str">
        <v>8cfb44f764013ff4092328e0d2d2db4c</v>
      </c>
    </row>
    <row r="2055" spans="1:23" hidden="1" thickBot="1" x14ac:dyDescent="0.4">
      <c r="A2055" s="8" t="s">
        <v>7492</v>
      </c>
      <c r="B2055" s="1" t="s">
        <v>17</v>
      </c>
      <c r="C2055" s="2">
        <v>42909.380706018521</v>
      </c>
      <c r="D2055" s="28">
        <v>42909</v>
      </c>
      <c r="E2055" s="28"/>
      <c r="F2055" s="5" t="s">
        <v>28</v>
      </c>
      <c r="G2055" s="1" t="s">
        <v>638</v>
      </c>
      <c r="H2055" s="1" t="s">
        <v>267</v>
      </c>
      <c r="I2055" s="1" t="s">
        <v>7493</v>
      </c>
      <c r="J2055" s="39">
        <v>56.99</v>
      </c>
      <c r="K2055" s="1" t="s">
        <v>117</v>
      </c>
      <c r="L2055" s="1" t="s">
        <v>34</v>
      </c>
      <c r="M2055" s="1" t="s">
        <v>35</v>
      </c>
      <c r="N2055" s="1" t="s">
        <v>270</v>
      </c>
      <c r="O2055" s="1" t="s">
        <v>24</v>
      </c>
      <c r="P2055" s="7">
        <v>6</v>
      </c>
      <c r="Q2055" s="3" t="s">
        <v>119</v>
      </c>
      <c r="R2055" s="10">
        <v>2017</v>
      </c>
      <c r="W2055" t="str">
        <v>e221ce99afbfcb8f74f80a788755f32a</v>
      </c>
    </row>
    <row r="2056" spans="1:23" hidden="1" thickBot="1" x14ac:dyDescent="0.4">
      <c r="A2056" s="8" t="s">
        <v>7494</v>
      </c>
      <c r="B2056" s="1" t="s">
        <v>17</v>
      </c>
      <c r="C2056" s="2">
        <v>43091.411249999997</v>
      </c>
      <c r="D2056" s="28">
        <v>43091</v>
      </c>
      <c r="E2056" s="28"/>
      <c r="F2056" s="5" t="s">
        <v>28</v>
      </c>
      <c r="G2056" s="1" t="s">
        <v>3778</v>
      </c>
      <c r="H2056" s="1" t="s">
        <v>1457</v>
      </c>
      <c r="I2056" s="1" t="s">
        <v>7495</v>
      </c>
      <c r="J2056" s="39">
        <v>67.900000000000006</v>
      </c>
      <c r="K2056" s="1" t="s">
        <v>96</v>
      </c>
      <c r="L2056" s="1" t="s">
        <v>23</v>
      </c>
      <c r="M2056" s="1" t="s">
        <v>24</v>
      </c>
      <c r="N2056" s="1" t="s">
        <v>1459</v>
      </c>
      <c r="O2056" s="1" t="s">
        <v>24</v>
      </c>
      <c r="P2056" s="7">
        <v>12</v>
      </c>
      <c r="Q2056" s="3" t="s">
        <v>138</v>
      </c>
      <c r="R2056" s="10">
        <v>2017</v>
      </c>
      <c r="W2056" t="str">
        <v>db4f107fcd5c5dac40c23f70a64f2031</v>
      </c>
    </row>
    <row r="2057" spans="1:23" hidden="1" thickBot="1" x14ac:dyDescent="0.4">
      <c r="A2057" s="8" t="s">
        <v>7496</v>
      </c>
      <c r="B2057" s="1" t="s">
        <v>17</v>
      </c>
      <c r="C2057" s="2">
        <v>43240.873414351852</v>
      </c>
      <c r="D2057" s="28">
        <v>43240</v>
      </c>
      <c r="E2057" s="28"/>
      <c r="F2057" s="5" t="s">
        <v>18</v>
      </c>
      <c r="G2057" s="1" t="s">
        <v>7497</v>
      </c>
      <c r="H2057" s="1" t="s">
        <v>3347</v>
      </c>
      <c r="I2057" s="1" t="s">
        <v>7498</v>
      </c>
      <c r="J2057" s="39">
        <v>49</v>
      </c>
      <c r="K2057" s="1" t="s">
        <v>153</v>
      </c>
      <c r="L2057" s="1" t="s">
        <v>7499</v>
      </c>
      <c r="M2057" s="1" t="s">
        <v>1146</v>
      </c>
      <c r="N2057" s="1" t="s">
        <v>34</v>
      </c>
      <c r="O2057" s="1" t="s">
        <v>35</v>
      </c>
      <c r="P2057" s="7">
        <v>5</v>
      </c>
      <c r="Q2057" s="3" t="s">
        <v>26</v>
      </c>
      <c r="R2057" s="10">
        <v>2018</v>
      </c>
      <c r="W2057" t="str">
        <v>f3d15fc6394b30a6a35e4c3886208777</v>
      </c>
    </row>
    <row r="2058" spans="1:23" hidden="1" thickBot="1" x14ac:dyDescent="0.4">
      <c r="A2058" s="8" t="s">
        <v>7500</v>
      </c>
      <c r="B2058" s="1" t="s">
        <v>17</v>
      </c>
      <c r="C2058" s="2">
        <v>42891.879641203705</v>
      </c>
      <c r="D2058" s="28">
        <v>42891</v>
      </c>
      <c r="E2058" s="28"/>
      <c r="F2058" s="5" t="s">
        <v>28</v>
      </c>
      <c r="G2058" s="1" t="s">
        <v>7501</v>
      </c>
      <c r="H2058" s="1" t="s">
        <v>803</v>
      </c>
      <c r="I2058" s="1" t="s">
        <v>7502</v>
      </c>
      <c r="J2058" s="39">
        <v>18.989999999999998</v>
      </c>
      <c r="K2058" s="1" t="s">
        <v>429</v>
      </c>
      <c r="L2058" s="1" t="s">
        <v>1482</v>
      </c>
      <c r="M2058" s="1" t="s">
        <v>1146</v>
      </c>
      <c r="N2058" s="1" t="s">
        <v>50</v>
      </c>
      <c r="O2058" s="1" t="s">
        <v>24</v>
      </c>
      <c r="P2058" s="7">
        <v>6</v>
      </c>
      <c r="Q2058" s="3" t="s">
        <v>119</v>
      </c>
      <c r="R2058" s="10">
        <v>2017</v>
      </c>
      <c r="W2058" t="str">
        <v>1fe7851e9b8770f04c394c0d0735fd9f</v>
      </c>
    </row>
    <row r="2059" spans="1:23" hidden="1" thickBot="1" x14ac:dyDescent="0.4">
      <c r="A2059" s="8" t="s">
        <v>7503</v>
      </c>
      <c r="B2059" s="1" t="s">
        <v>17</v>
      </c>
      <c r="C2059" s="2">
        <v>42941.508611111109</v>
      </c>
      <c r="D2059" s="28">
        <v>42941</v>
      </c>
      <c r="E2059" s="28"/>
      <c r="F2059" s="5" t="s">
        <v>28</v>
      </c>
      <c r="G2059" s="1" t="s">
        <v>4041</v>
      </c>
      <c r="H2059" s="1" t="s">
        <v>20</v>
      </c>
      <c r="I2059" s="1" t="s">
        <v>7504</v>
      </c>
      <c r="J2059" s="39">
        <v>199.97</v>
      </c>
      <c r="K2059" s="1" t="s">
        <v>681</v>
      </c>
      <c r="L2059" s="1" t="s">
        <v>7505</v>
      </c>
      <c r="M2059" s="1" t="s">
        <v>85</v>
      </c>
      <c r="N2059" s="1" t="s">
        <v>25</v>
      </c>
      <c r="O2059" s="1" t="s">
        <v>24</v>
      </c>
      <c r="P2059" s="7">
        <v>7</v>
      </c>
      <c r="Q2059" s="3" t="s">
        <v>64</v>
      </c>
      <c r="R2059" s="10">
        <v>2017</v>
      </c>
      <c r="W2059" t="str">
        <v>66b821651549a29e32bf9459b82288cd</v>
      </c>
    </row>
    <row r="2060" spans="1:23" hidden="1" thickBot="1" x14ac:dyDescent="0.4">
      <c r="A2060" s="8" t="s">
        <v>7506</v>
      </c>
      <c r="B2060" s="1" t="s">
        <v>17</v>
      </c>
      <c r="C2060" s="2">
        <v>43081.666550925926</v>
      </c>
      <c r="D2060" s="28">
        <v>43081</v>
      </c>
      <c r="E2060" s="28"/>
      <c r="F2060" s="5" t="s">
        <v>71</v>
      </c>
      <c r="G2060" s="1" t="s">
        <v>7507</v>
      </c>
      <c r="H2060" s="1" t="s">
        <v>965</v>
      </c>
      <c r="I2060" s="1" t="s">
        <v>7508</v>
      </c>
      <c r="J2060" s="39">
        <v>18.399999999999999</v>
      </c>
      <c r="K2060" s="1" t="s">
        <v>227</v>
      </c>
      <c r="L2060" s="1" t="s">
        <v>2029</v>
      </c>
      <c r="M2060" s="1" t="s">
        <v>85</v>
      </c>
      <c r="N2060" s="1" t="s">
        <v>50</v>
      </c>
      <c r="O2060" s="1" t="s">
        <v>24</v>
      </c>
      <c r="P2060" s="7">
        <v>12</v>
      </c>
      <c r="Q2060" s="3" t="s">
        <v>138</v>
      </c>
      <c r="R2060" s="10">
        <v>2017</v>
      </c>
      <c r="W2060" t="str">
        <v>9f45b5e1773ed29430665b04170dce4e</v>
      </c>
    </row>
    <row r="2061" spans="1:23" hidden="1" thickBot="1" x14ac:dyDescent="0.4">
      <c r="A2061" s="8" t="s">
        <v>5317</v>
      </c>
      <c r="B2061" s="1" t="s">
        <v>17</v>
      </c>
      <c r="C2061" s="2">
        <v>43264.607141203705</v>
      </c>
      <c r="D2061" s="28">
        <v>43264</v>
      </c>
      <c r="E2061" s="28"/>
      <c r="F2061" s="5" t="s">
        <v>28</v>
      </c>
      <c r="G2061" s="1" t="s">
        <v>7509</v>
      </c>
      <c r="H2061" s="1" t="s">
        <v>7510</v>
      </c>
      <c r="I2061" s="1" t="s">
        <v>5320</v>
      </c>
      <c r="J2061" s="39">
        <v>15</v>
      </c>
      <c r="K2061" s="1" t="s">
        <v>55</v>
      </c>
      <c r="L2061" s="1" t="s">
        <v>689</v>
      </c>
      <c r="M2061" s="1" t="s">
        <v>85</v>
      </c>
      <c r="N2061" s="1" t="s">
        <v>143</v>
      </c>
      <c r="O2061" s="1" t="s">
        <v>78</v>
      </c>
      <c r="P2061" s="7">
        <v>6</v>
      </c>
      <c r="Q2061" s="3" t="s">
        <v>57</v>
      </c>
      <c r="R2061" s="10">
        <v>2018</v>
      </c>
      <c r="W2061" t="str">
        <v>a43036834338e7cf3242e7c2a47dec7b</v>
      </c>
    </row>
    <row r="2062" spans="1:23" hidden="1" thickBot="1" x14ac:dyDescent="0.4">
      <c r="A2062" s="8" t="s">
        <v>7511</v>
      </c>
      <c r="B2062" s="1" t="s">
        <v>17</v>
      </c>
      <c r="C2062" s="2">
        <v>42876.531504629631</v>
      </c>
      <c r="D2062" s="28">
        <v>42876</v>
      </c>
      <c r="E2062" s="28"/>
      <c r="F2062" s="5" t="s">
        <v>28</v>
      </c>
      <c r="G2062" s="1" t="s">
        <v>7512</v>
      </c>
      <c r="H2062" s="1" t="s">
        <v>115</v>
      </c>
      <c r="I2062" s="1" t="s">
        <v>7513</v>
      </c>
      <c r="J2062" s="39">
        <v>149.9</v>
      </c>
      <c r="K2062" s="1" t="s">
        <v>117</v>
      </c>
      <c r="L2062" s="1" t="s">
        <v>939</v>
      </c>
      <c r="M2062" s="1" t="s">
        <v>24</v>
      </c>
      <c r="N2062" s="1" t="s">
        <v>118</v>
      </c>
      <c r="O2062" s="1" t="s">
        <v>24</v>
      </c>
      <c r="P2062" s="7">
        <v>5</v>
      </c>
      <c r="Q2062" s="3" t="s">
        <v>185</v>
      </c>
      <c r="R2062" s="10">
        <v>2017</v>
      </c>
      <c r="W2062" t="str">
        <v>cb3830baa25a82fb69d5256ffca9b6a2</v>
      </c>
    </row>
    <row r="2063" spans="1:23" hidden="1" thickBot="1" x14ac:dyDescent="0.4">
      <c r="A2063" s="8" t="s">
        <v>7514</v>
      </c>
      <c r="B2063" s="1" t="s">
        <v>17</v>
      </c>
      <c r="C2063" s="2">
        <v>43306.957337962966</v>
      </c>
      <c r="D2063" s="28">
        <v>43306</v>
      </c>
      <c r="E2063" s="28"/>
      <c r="F2063" s="5" t="s">
        <v>28</v>
      </c>
      <c r="G2063" s="1" t="s">
        <v>7515</v>
      </c>
      <c r="H2063" s="1" t="s">
        <v>1855</v>
      </c>
      <c r="I2063" s="1" t="s">
        <v>7516</v>
      </c>
      <c r="J2063" s="39">
        <v>219.9</v>
      </c>
      <c r="K2063" s="1" t="s">
        <v>41</v>
      </c>
      <c r="L2063" s="1" t="s">
        <v>6404</v>
      </c>
      <c r="M2063" s="1" t="s">
        <v>106</v>
      </c>
      <c r="N2063" s="1" t="s">
        <v>91</v>
      </c>
      <c r="O2063" s="1" t="s">
        <v>24</v>
      </c>
      <c r="P2063" s="7">
        <v>7</v>
      </c>
      <c r="Q2063" s="3" t="s">
        <v>133</v>
      </c>
      <c r="R2063" s="10">
        <v>2018</v>
      </c>
      <c r="W2063" t="str">
        <v>233eebd5164efa70e2f97046c2bb804c</v>
      </c>
    </row>
    <row r="2064" spans="1:23" hidden="1" thickBot="1" x14ac:dyDescent="0.4">
      <c r="A2064" s="8" t="s">
        <v>7517</v>
      </c>
      <c r="B2064" s="1" t="s">
        <v>17</v>
      </c>
      <c r="C2064" s="2">
        <v>43072.957152777781</v>
      </c>
      <c r="D2064" s="28">
        <v>43072</v>
      </c>
      <c r="E2064" s="28"/>
      <c r="F2064" s="5" t="s">
        <v>28</v>
      </c>
      <c r="G2064" s="1" t="s">
        <v>7518</v>
      </c>
      <c r="H2064" s="1" t="s">
        <v>2271</v>
      </c>
      <c r="I2064" s="1" t="s">
        <v>7519</v>
      </c>
      <c r="J2064" s="39">
        <v>55</v>
      </c>
      <c r="K2064" s="1" t="s">
        <v>96</v>
      </c>
      <c r="L2064" s="1" t="s">
        <v>34</v>
      </c>
      <c r="M2064" s="1" t="s">
        <v>35</v>
      </c>
      <c r="N2064" s="1" t="s">
        <v>566</v>
      </c>
      <c r="O2064" s="1" t="s">
        <v>540</v>
      </c>
      <c r="P2064" s="7">
        <v>12</v>
      </c>
      <c r="Q2064" s="3" t="s">
        <v>138</v>
      </c>
      <c r="R2064" s="10">
        <v>2017</v>
      </c>
      <c r="W2064" t="str">
        <v>f0e01d6f2b6f8e6d1284230a837c26c1</v>
      </c>
    </row>
    <row r="2065" spans="1:23" hidden="1" thickBot="1" x14ac:dyDescent="0.4">
      <c r="A2065" s="8" t="s">
        <v>7520</v>
      </c>
      <c r="B2065" s="1" t="s">
        <v>17</v>
      </c>
      <c r="C2065" s="2">
        <v>42870.880416666667</v>
      </c>
      <c r="D2065" s="28">
        <v>42870</v>
      </c>
      <c r="E2065" s="28"/>
      <c r="F2065" s="5" t="s">
        <v>28</v>
      </c>
      <c r="G2065" s="1" t="s">
        <v>7521</v>
      </c>
      <c r="H2065" s="1" t="s">
        <v>2446</v>
      </c>
      <c r="I2065" s="1" t="s">
        <v>7522</v>
      </c>
      <c r="J2065" s="39">
        <v>68.8</v>
      </c>
      <c r="K2065" s="1" t="s">
        <v>411</v>
      </c>
      <c r="L2065" s="1" t="s">
        <v>7523</v>
      </c>
      <c r="M2065" s="1" t="s">
        <v>106</v>
      </c>
      <c r="N2065" s="1" t="s">
        <v>2448</v>
      </c>
      <c r="O2065" s="1" t="s">
        <v>24</v>
      </c>
      <c r="P2065" s="7">
        <v>5</v>
      </c>
      <c r="Q2065" s="3" t="s">
        <v>185</v>
      </c>
      <c r="R2065" s="10">
        <v>2017</v>
      </c>
      <c r="W2065" t="str">
        <v>18a9398e5e966aab086a3cdd0053e0b2</v>
      </c>
    </row>
    <row r="2066" spans="1:23" hidden="1" thickBot="1" x14ac:dyDescent="0.4">
      <c r="A2066" s="8" t="s">
        <v>7524</v>
      </c>
      <c r="B2066" s="1" t="s">
        <v>17</v>
      </c>
      <c r="C2066" s="2">
        <v>43185.689282407409</v>
      </c>
      <c r="D2066" s="28">
        <v>43185</v>
      </c>
      <c r="E2066" s="28"/>
      <c r="F2066" s="5" t="s">
        <v>28</v>
      </c>
      <c r="G2066" s="1" t="s">
        <v>7525</v>
      </c>
      <c r="H2066" s="1" t="s">
        <v>7526</v>
      </c>
      <c r="I2066" s="1" t="s">
        <v>7527</v>
      </c>
      <c r="J2066" s="39">
        <v>49.99</v>
      </c>
      <c r="K2066" s="1"/>
      <c r="L2066" s="1" t="s">
        <v>25</v>
      </c>
      <c r="M2066" s="1" t="s">
        <v>24</v>
      </c>
      <c r="N2066" s="1" t="s">
        <v>34</v>
      </c>
      <c r="O2066" s="1" t="s">
        <v>35</v>
      </c>
      <c r="P2066" s="7">
        <v>3</v>
      </c>
      <c r="Q2066" s="3" t="s">
        <v>200</v>
      </c>
      <c r="R2066" s="10">
        <v>2018</v>
      </c>
      <c r="W2066" t="str">
        <v>192162688f179d526243e303ed01abe6</v>
      </c>
    </row>
    <row r="2067" spans="1:23" hidden="1" thickBot="1" x14ac:dyDescent="0.4">
      <c r="A2067" s="8" t="s">
        <v>7528</v>
      </c>
      <c r="B2067" s="1" t="s">
        <v>17</v>
      </c>
      <c r="C2067" s="2">
        <v>43120.026736111111</v>
      </c>
      <c r="D2067" s="28">
        <v>43120</v>
      </c>
      <c r="E2067" s="28"/>
      <c r="F2067" s="5" t="s">
        <v>28</v>
      </c>
      <c r="G2067" s="1" t="s">
        <v>7529</v>
      </c>
      <c r="H2067" s="1" t="s">
        <v>20</v>
      </c>
      <c r="I2067" s="1" t="s">
        <v>7530</v>
      </c>
      <c r="J2067" s="39">
        <v>106.94</v>
      </c>
      <c r="K2067" s="1" t="s">
        <v>681</v>
      </c>
      <c r="L2067" s="1" t="s">
        <v>334</v>
      </c>
      <c r="M2067" s="1" t="s">
        <v>85</v>
      </c>
      <c r="N2067" s="1" t="s">
        <v>25</v>
      </c>
      <c r="O2067" s="1" t="s">
        <v>24</v>
      </c>
      <c r="P2067" s="7">
        <v>1</v>
      </c>
      <c r="Q2067" s="3" t="s">
        <v>107</v>
      </c>
      <c r="R2067" s="10">
        <v>2018</v>
      </c>
      <c r="W2067" t="str">
        <v>6a796b64b820d098a93b2f1351cd1e59</v>
      </c>
    </row>
    <row r="2068" spans="1:23" hidden="1" thickBot="1" x14ac:dyDescent="0.4">
      <c r="A2068" s="8" t="s">
        <v>7531</v>
      </c>
      <c r="B2068" s="1" t="s">
        <v>17</v>
      </c>
      <c r="C2068" s="2">
        <v>43100.456875000003</v>
      </c>
      <c r="D2068" s="28">
        <v>43100</v>
      </c>
      <c r="E2068" s="28"/>
      <c r="F2068" s="5" t="s">
        <v>28</v>
      </c>
      <c r="G2068" s="1" t="s">
        <v>7532</v>
      </c>
      <c r="H2068" s="1" t="s">
        <v>1846</v>
      </c>
      <c r="I2068" s="1" t="s">
        <v>7533</v>
      </c>
      <c r="J2068" s="39">
        <v>128.80000000000001</v>
      </c>
      <c r="K2068" s="1" t="s">
        <v>299</v>
      </c>
      <c r="L2068" s="1" t="s">
        <v>7534</v>
      </c>
      <c r="M2068" s="1" t="s">
        <v>106</v>
      </c>
      <c r="N2068" s="1" t="s">
        <v>1848</v>
      </c>
      <c r="O2068" s="1" t="s">
        <v>24</v>
      </c>
      <c r="P2068" s="7">
        <v>12</v>
      </c>
      <c r="Q2068" s="3" t="s">
        <v>138</v>
      </c>
      <c r="R2068" s="10">
        <v>2017</v>
      </c>
      <c r="W2068" t="str">
        <v>94153bbf95f273c5b6c342d2acc6d017</v>
      </c>
    </row>
    <row r="2069" spans="1:23" hidden="1" thickBot="1" x14ac:dyDescent="0.4">
      <c r="A2069" s="8" t="s">
        <v>7535</v>
      </c>
      <c r="B2069" s="1" t="s">
        <v>17</v>
      </c>
      <c r="C2069" s="2">
        <v>43250.541701388887</v>
      </c>
      <c r="D2069" s="28">
        <v>43250</v>
      </c>
      <c r="E2069" s="28"/>
      <c r="F2069" s="5" t="s">
        <v>28</v>
      </c>
      <c r="G2069" s="1" t="s">
        <v>7536</v>
      </c>
      <c r="H2069" s="1" t="s">
        <v>5017</v>
      </c>
      <c r="I2069" s="1" t="s">
        <v>7537</v>
      </c>
      <c r="J2069" s="39">
        <v>329.48</v>
      </c>
      <c r="K2069" s="1" t="s">
        <v>715</v>
      </c>
      <c r="L2069" s="1" t="s">
        <v>350</v>
      </c>
      <c r="M2069" s="1" t="s">
        <v>35</v>
      </c>
      <c r="N2069" s="1" t="s">
        <v>2140</v>
      </c>
      <c r="O2069" s="1" t="s">
        <v>78</v>
      </c>
      <c r="P2069" s="7">
        <v>5</v>
      </c>
      <c r="Q2069" s="3" t="s">
        <v>26</v>
      </c>
      <c r="R2069" s="10">
        <v>2018</v>
      </c>
      <c r="W2069" t="str">
        <v>8fccc7922426ac1c14efd13857e57bff</v>
      </c>
    </row>
    <row r="2070" spans="1:23" hidden="1" thickBot="1" x14ac:dyDescent="0.4">
      <c r="A2070" s="8" t="s">
        <v>7538</v>
      </c>
      <c r="B2070" s="1" t="s">
        <v>1193</v>
      </c>
      <c r="C2070" s="2">
        <v>43202.380196759259</v>
      </c>
      <c r="D2070" s="28">
        <v>43202</v>
      </c>
      <c r="E2070" s="28"/>
      <c r="F2070" s="5" t="s">
        <v>28</v>
      </c>
      <c r="G2070" s="1" t="s">
        <v>7539</v>
      </c>
      <c r="H2070" s="1" t="s">
        <v>2889</v>
      </c>
      <c r="I2070" s="1" t="s">
        <v>7540</v>
      </c>
      <c r="J2070" s="39">
        <v>124.9</v>
      </c>
      <c r="K2070" s="1" t="s">
        <v>22</v>
      </c>
      <c r="L2070" s="1" t="s">
        <v>105</v>
      </c>
      <c r="M2070" s="1" t="s">
        <v>106</v>
      </c>
      <c r="N2070" s="1" t="s">
        <v>739</v>
      </c>
      <c r="O2070" s="1" t="s">
        <v>78</v>
      </c>
      <c r="P2070" s="7">
        <v>4</v>
      </c>
      <c r="Q2070" s="3" t="s">
        <v>36</v>
      </c>
      <c r="R2070" s="10">
        <v>2018</v>
      </c>
      <c r="W2070" t="str">
        <v>fe6fc04c1126046e3f641fee9303d4cf</v>
      </c>
    </row>
    <row r="2071" spans="1:23" hidden="1" thickBot="1" x14ac:dyDescent="0.4">
      <c r="A2071" s="8" t="s">
        <v>7541</v>
      </c>
      <c r="B2071" s="1" t="s">
        <v>17</v>
      </c>
      <c r="C2071" s="2">
        <v>42926.513298611113</v>
      </c>
      <c r="D2071" s="28">
        <v>42926</v>
      </c>
      <c r="E2071" s="28"/>
      <c r="F2071" s="5" t="s">
        <v>28</v>
      </c>
      <c r="G2071" s="1" t="s">
        <v>187</v>
      </c>
      <c r="H2071" s="1" t="s">
        <v>188</v>
      </c>
      <c r="I2071" s="1" t="s">
        <v>7542</v>
      </c>
      <c r="J2071" s="39">
        <v>45.95</v>
      </c>
      <c r="K2071" s="1" t="s">
        <v>41</v>
      </c>
      <c r="L2071" s="1" t="s">
        <v>7543</v>
      </c>
      <c r="M2071" s="1" t="s">
        <v>85</v>
      </c>
      <c r="N2071" s="1" t="s">
        <v>91</v>
      </c>
      <c r="O2071" s="1" t="s">
        <v>24</v>
      </c>
      <c r="P2071" s="7">
        <v>7</v>
      </c>
      <c r="Q2071" s="3" t="s">
        <v>64</v>
      </c>
      <c r="R2071" s="10">
        <v>2017</v>
      </c>
      <c r="W2071" t="str">
        <v>bbd075138de407e9200e1ea630a57227</v>
      </c>
    </row>
    <row r="2072" spans="1:23" hidden="1" thickBot="1" x14ac:dyDescent="0.4">
      <c r="A2072" s="8" t="s">
        <v>7544</v>
      </c>
      <c r="B2072" s="1" t="s">
        <v>17</v>
      </c>
      <c r="C2072" s="2">
        <v>42813.710243055553</v>
      </c>
      <c r="D2072" s="28">
        <v>42813</v>
      </c>
      <c r="E2072" s="28"/>
      <c r="F2072" s="5" t="s">
        <v>28</v>
      </c>
      <c r="G2072" s="1" t="s">
        <v>7545</v>
      </c>
      <c r="H2072" s="1" t="s">
        <v>3499</v>
      </c>
      <c r="I2072" s="1" t="s">
        <v>7546</v>
      </c>
      <c r="J2072" s="39">
        <v>119.9</v>
      </c>
      <c r="K2072" s="1" t="s">
        <v>41</v>
      </c>
      <c r="L2072" s="1" t="s">
        <v>7547</v>
      </c>
      <c r="M2072" s="1" t="s">
        <v>126</v>
      </c>
      <c r="N2072" s="1" t="s">
        <v>50</v>
      </c>
      <c r="O2072" s="1" t="s">
        <v>24</v>
      </c>
      <c r="P2072" s="7">
        <v>3</v>
      </c>
      <c r="Q2072" s="3" t="s">
        <v>244</v>
      </c>
      <c r="R2072" s="10">
        <v>2017</v>
      </c>
      <c r="W2072" t="str">
        <v>b4b08f39312c936c9ecb2327c63337ea</v>
      </c>
    </row>
    <row r="2073" spans="1:23" hidden="1" thickBot="1" x14ac:dyDescent="0.4">
      <c r="A2073" s="8" t="s">
        <v>7548</v>
      </c>
      <c r="B2073" s="1" t="s">
        <v>17</v>
      </c>
      <c r="C2073" s="2">
        <v>42821.831585648149</v>
      </c>
      <c r="D2073" s="28">
        <v>42821</v>
      </c>
      <c r="E2073" s="28"/>
      <c r="F2073" s="5" t="s">
        <v>28</v>
      </c>
      <c r="G2073" s="1" t="s">
        <v>7549</v>
      </c>
      <c r="H2073" s="1" t="s">
        <v>297</v>
      </c>
      <c r="I2073" s="1" t="s">
        <v>7550</v>
      </c>
      <c r="J2073" s="39">
        <v>125.9</v>
      </c>
      <c r="K2073" s="1" t="s">
        <v>411</v>
      </c>
      <c r="L2073" s="1" t="s">
        <v>1403</v>
      </c>
      <c r="M2073" s="1" t="s">
        <v>85</v>
      </c>
      <c r="N2073" s="1" t="s">
        <v>132</v>
      </c>
      <c r="O2073" s="1" t="s">
        <v>24</v>
      </c>
      <c r="P2073" s="7">
        <v>3</v>
      </c>
      <c r="Q2073" s="3" t="s">
        <v>244</v>
      </c>
      <c r="R2073" s="10">
        <v>2017</v>
      </c>
      <c r="W2073" t="str">
        <v>c3fc89d773d2d00c4c1222bb9590ddb7</v>
      </c>
    </row>
    <row r="2074" spans="1:23" hidden="1" thickBot="1" x14ac:dyDescent="0.4">
      <c r="A2074" s="8" t="s">
        <v>7551</v>
      </c>
      <c r="B2074" s="1" t="s">
        <v>17</v>
      </c>
      <c r="C2074" s="2">
        <v>43332.504537037035</v>
      </c>
      <c r="D2074" s="28">
        <v>43332</v>
      </c>
      <c r="E2074" s="28"/>
      <c r="F2074" s="5" t="s">
        <v>28</v>
      </c>
      <c r="G2074" s="1" t="s">
        <v>7552</v>
      </c>
      <c r="H2074" s="1" t="s">
        <v>1851</v>
      </c>
      <c r="I2074" s="1" t="s">
        <v>7553</v>
      </c>
      <c r="J2074" s="39">
        <v>25.54</v>
      </c>
      <c r="K2074" s="1" t="s">
        <v>41</v>
      </c>
      <c r="L2074" s="1" t="s">
        <v>1857</v>
      </c>
      <c r="M2074" s="1" t="s">
        <v>24</v>
      </c>
      <c r="N2074" s="1" t="s">
        <v>50</v>
      </c>
      <c r="O2074" s="1" t="s">
        <v>24</v>
      </c>
      <c r="P2074" s="7">
        <v>8</v>
      </c>
      <c r="Q2074" s="3" t="s">
        <v>234</v>
      </c>
      <c r="R2074" s="10">
        <v>2018</v>
      </c>
      <c r="W2074" t="str">
        <v>028e069ddb78a5a7179f1e6734e226c6</v>
      </c>
    </row>
    <row r="2075" spans="1:23" hidden="1" thickBot="1" x14ac:dyDescent="0.4">
      <c r="A2075" s="8" t="s">
        <v>7554</v>
      </c>
      <c r="B2075" s="1" t="s">
        <v>17</v>
      </c>
      <c r="C2075" s="2">
        <v>43129.416388888887</v>
      </c>
      <c r="D2075" s="28">
        <v>43129</v>
      </c>
      <c r="E2075" s="28"/>
      <c r="F2075" s="5" t="s">
        <v>28</v>
      </c>
      <c r="G2075" s="1" t="s">
        <v>2712</v>
      </c>
      <c r="H2075" s="1" t="s">
        <v>619</v>
      </c>
      <c r="I2075" s="1" t="s">
        <v>7555</v>
      </c>
      <c r="J2075" s="39">
        <v>31.9</v>
      </c>
      <c r="K2075" s="1" t="s">
        <v>75</v>
      </c>
      <c r="L2075" s="1" t="s">
        <v>23</v>
      </c>
      <c r="M2075" s="1" t="s">
        <v>24</v>
      </c>
      <c r="N2075" s="1" t="s">
        <v>97</v>
      </c>
      <c r="O2075" s="1" t="s">
        <v>85</v>
      </c>
      <c r="P2075" s="7">
        <v>1</v>
      </c>
      <c r="Q2075" s="3" t="s">
        <v>107</v>
      </c>
      <c r="R2075" s="10">
        <v>2018</v>
      </c>
      <c r="W2075" t="str">
        <v>b392178525db3323c13bd67d9dee38ff</v>
      </c>
    </row>
    <row r="2076" spans="1:23" hidden="1" thickBot="1" x14ac:dyDescent="0.4">
      <c r="A2076" s="8" t="s">
        <v>7556</v>
      </c>
      <c r="B2076" s="1" t="s">
        <v>17</v>
      </c>
      <c r="C2076" s="2">
        <v>42977.738993055558</v>
      </c>
      <c r="D2076" s="28">
        <v>42977</v>
      </c>
      <c r="E2076" s="28"/>
      <c r="F2076" s="5" t="s">
        <v>28</v>
      </c>
      <c r="G2076" s="1" t="s">
        <v>7557</v>
      </c>
      <c r="H2076" s="1" t="s">
        <v>451</v>
      </c>
      <c r="I2076" s="1" t="s">
        <v>7558</v>
      </c>
      <c r="J2076" s="39">
        <v>52.99</v>
      </c>
      <c r="K2076" s="1" t="s">
        <v>55</v>
      </c>
      <c r="L2076" s="1" t="s">
        <v>34</v>
      </c>
      <c r="M2076" s="1" t="s">
        <v>35</v>
      </c>
      <c r="N2076" s="1" t="s">
        <v>453</v>
      </c>
      <c r="O2076" s="1" t="s">
        <v>24</v>
      </c>
      <c r="P2076" s="7">
        <v>8</v>
      </c>
      <c r="Q2076" s="3" t="s">
        <v>44</v>
      </c>
      <c r="R2076" s="10">
        <v>2017</v>
      </c>
      <c r="W2076" t="str">
        <v>4a53124ff0021d4eb276c76766d45f71</v>
      </c>
    </row>
    <row r="2077" spans="1:23" hidden="1" thickBot="1" x14ac:dyDescent="0.4">
      <c r="A2077" s="8" t="s">
        <v>7559</v>
      </c>
      <c r="B2077" s="1" t="s">
        <v>17</v>
      </c>
      <c r="C2077" s="2">
        <v>42967.507604166669</v>
      </c>
      <c r="D2077" s="28">
        <v>42967</v>
      </c>
      <c r="E2077" s="28"/>
      <c r="F2077" s="5" t="s">
        <v>28</v>
      </c>
      <c r="G2077" s="1" t="s">
        <v>7560</v>
      </c>
      <c r="H2077" s="1" t="s">
        <v>1300</v>
      </c>
      <c r="I2077" s="1" t="s">
        <v>7561</v>
      </c>
      <c r="J2077" s="39">
        <v>20.99</v>
      </c>
      <c r="K2077" s="1" t="s">
        <v>429</v>
      </c>
      <c r="L2077" s="1" t="s">
        <v>228</v>
      </c>
      <c r="M2077" s="1" t="s">
        <v>126</v>
      </c>
      <c r="N2077" s="1" t="s">
        <v>50</v>
      </c>
      <c r="O2077" s="1" t="s">
        <v>24</v>
      </c>
      <c r="P2077" s="7">
        <v>8</v>
      </c>
      <c r="Q2077" s="3" t="s">
        <v>44</v>
      </c>
      <c r="R2077" s="10">
        <v>2017</v>
      </c>
      <c r="W2077" t="str">
        <v>fe9dfb5a8e406ad9ebccdae758e0bdaa</v>
      </c>
    </row>
    <row r="2078" spans="1:23" hidden="1" thickBot="1" x14ac:dyDescent="0.4">
      <c r="A2078" s="8" t="s">
        <v>7562</v>
      </c>
      <c r="B2078" s="1" t="s">
        <v>17</v>
      </c>
      <c r="C2078" s="2">
        <v>43042.966307870367</v>
      </c>
      <c r="D2078" s="28">
        <v>43042</v>
      </c>
      <c r="E2078" s="28"/>
      <c r="F2078" s="5" t="s">
        <v>28</v>
      </c>
      <c r="G2078" s="1" t="s">
        <v>7563</v>
      </c>
      <c r="H2078" s="1" t="s">
        <v>6835</v>
      </c>
      <c r="I2078" s="1" t="s">
        <v>7564</v>
      </c>
      <c r="J2078" s="39">
        <v>59.9</v>
      </c>
      <c r="K2078" s="1" t="s">
        <v>249</v>
      </c>
      <c r="L2078" s="1" t="s">
        <v>1183</v>
      </c>
      <c r="M2078" s="1" t="s">
        <v>35</v>
      </c>
      <c r="N2078" s="1" t="s">
        <v>50</v>
      </c>
      <c r="O2078" s="1" t="s">
        <v>24</v>
      </c>
      <c r="P2078" s="7">
        <v>11</v>
      </c>
      <c r="Q2078" s="3" t="s">
        <v>99</v>
      </c>
      <c r="R2078" s="10">
        <v>2017</v>
      </c>
      <c r="W2078" t="str">
        <v>010ab3b1993057e91f825c672375a66d</v>
      </c>
    </row>
    <row r="2079" spans="1:23" hidden="1" thickBot="1" x14ac:dyDescent="0.4">
      <c r="A2079" s="8" t="s">
        <v>7565</v>
      </c>
      <c r="B2079" s="1" t="s">
        <v>17</v>
      </c>
      <c r="C2079" s="2">
        <v>43017.662280092591</v>
      </c>
      <c r="D2079" s="28">
        <v>43017</v>
      </c>
      <c r="E2079" s="28"/>
      <c r="F2079" s="5" t="s">
        <v>28</v>
      </c>
      <c r="G2079" s="1" t="s">
        <v>7566</v>
      </c>
      <c r="H2079" s="1" t="s">
        <v>5116</v>
      </c>
      <c r="I2079" s="1" t="s">
        <v>7567</v>
      </c>
      <c r="J2079" s="39">
        <v>59.9</v>
      </c>
      <c r="K2079" s="1" t="s">
        <v>22</v>
      </c>
      <c r="L2079" s="1" t="s">
        <v>34</v>
      </c>
      <c r="M2079" s="1" t="s">
        <v>35</v>
      </c>
      <c r="N2079" s="1" t="s">
        <v>118</v>
      </c>
      <c r="O2079" s="1" t="s">
        <v>24</v>
      </c>
      <c r="P2079" s="7">
        <v>10</v>
      </c>
      <c r="Q2079" s="3" t="s">
        <v>366</v>
      </c>
      <c r="R2079" s="10">
        <v>2017</v>
      </c>
      <c r="W2079" t="str">
        <v>fc4867a61bde1254dbbf346ce5f30d22</v>
      </c>
    </row>
    <row r="2080" spans="1:23" hidden="1" thickBot="1" x14ac:dyDescent="0.4">
      <c r="A2080" s="8" t="s">
        <v>7568</v>
      </c>
      <c r="B2080" s="1" t="s">
        <v>17</v>
      </c>
      <c r="C2080" s="2">
        <v>42941.821423611109</v>
      </c>
      <c r="D2080" s="28">
        <v>42941</v>
      </c>
      <c r="E2080" s="28"/>
      <c r="F2080" s="5" t="s">
        <v>28</v>
      </c>
      <c r="G2080" s="1" t="s">
        <v>7569</v>
      </c>
      <c r="H2080" s="1" t="s">
        <v>856</v>
      </c>
      <c r="I2080" s="1" t="s">
        <v>7570</v>
      </c>
      <c r="J2080" s="39">
        <v>45.9</v>
      </c>
      <c r="K2080" s="1" t="s">
        <v>360</v>
      </c>
      <c r="L2080" s="1" t="s">
        <v>6134</v>
      </c>
      <c r="M2080" s="1" t="s">
        <v>35</v>
      </c>
      <c r="N2080" s="1" t="s">
        <v>860</v>
      </c>
      <c r="O2080" s="1" t="s">
        <v>85</v>
      </c>
      <c r="P2080" s="7">
        <v>7</v>
      </c>
      <c r="Q2080" s="3" t="s">
        <v>64</v>
      </c>
      <c r="R2080" s="10">
        <v>2017</v>
      </c>
      <c r="W2080" t="str">
        <v>00b6e66f005a657a6b13eedcacdf9342</v>
      </c>
    </row>
    <row r="2081" spans="1:23" hidden="1" thickBot="1" x14ac:dyDescent="0.4">
      <c r="A2081" s="8" t="s">
        <v>7571</v>
      </c>
      <c r="B2081" s="1" t="s">
        <v>17</v>
      </c>
      <c r="C2081" s="2">
        <v>42786.346770833334</v>
      </c>
      <c r="D2081" s="28">
        <v>42786</v>
      </c>
      <c r="E2081" s="28"/>
      <c r="F2081" s="5" t="s">
        <v>28</v>
      </c>
      <c r="G2081" s="1" t="s">
        <v>7572</v>
      </c>
      <c r="H2081" s="1" t="s">
        <v>609</v>
      </c>
      <c r="I2081" s="1" t="s">
        <v>7573</v>
      </c>
      <c r="J2081" s="39">
        <v>139.9</v>
      </c>
      <c r="K2081" s="1" t="s">
        <v>124</v>
      </c>
      <c r="L2081" s="1" t="s">
        <v>34</v>
      </c>
      <c r="M2081" s="1" t="s">
        <v>35</v>
      </c>
      <c r="N2081" s="1" t="s">
        <v>612</v>
      </c>
      <c r="O2081" s="1" t="s">
        <v>24</v>
      </c>
      <c r="P2081" s="7">
        <v>2</v>
      </c>
      <c r="Q2081" s="3" t="s">
        <v>271</v>
      </c>
      <c r="R2081" s="10">
        <v>2017</v>
      </c>
      <c r="W2081" t="str">
        <v>27e64186c53a2a4b80641c116be0b834</v>
      </c>
    </row>
    <row r="2082" spans="1:23" hidden="1" thickBot="1" x14ac:dyDescent="0.4">
      <c r="A2082" s="8" t="s">
        <v>7574</v>
      </c>
      <c r="B2082" s="1" t="s">
        <v>17</v>
      </c>
      <c r="C2082" s="2">
        <v>43225.432754629626</v>
      </c>
      <c r="D2082" s="28">
        <v>43225</v>
      </c>
      <c r="E2082" s="28"/>
      <c r="F2082" s="5" t="s">
        <v>28</v>
      </c>
      <c r="G2082" s="4" t="s">
        <v>7575</v>
      </c>
      <c r="H2082" s="1" t="s">
        <v>5051</v>
      </c>
      <c r="I2082" s="1" t="s">
        <v>7576</v>
      </c>
      <c r="J2082" s="39">
        <v>57</v>
      </c>
      <c r="K2082" s="1" t="s">
        <v>41</v>
      </c>
      <c r="L2082" s="1" t="s">
        <v>23</v>
      </c>
      <c r="M2082" s="1" t="s">
        <v>24</v>
      </c>
      <c r="N2082" s="1" t="s">
        <v>50</v>
      </c>
      <c r="O2082" s="1" t="s">
        <v>24</v>
      </c>
      <c r="P2082" s="7">
        <v>5</v>
      </c>
      <c r="Q2082" s="3" t="s">
        <v>26</v>
      </c>
      <c r="R2082" s="10">
        <v>2018</v>
      </c>
      <c r="W2082" t="str">
        <v>a700a71ce6a78eecc8bd76f967f63f2c</v>
      </c>
    </row>
    <row r="2083" spans="1:23" hidden="1" thickBot="1" x14ac:dyDescent="0.4">
      <c r="A2083" s="8" t="s">
        <v>7577</v>
      </c>
      <c r="B2083" s="1" t="s">
        <v>17</v>
      </c>
      <c r="C2083" s="2">
        <v>43323.449363425927</v>
      </c>
      <c r="D2083" s="28">
        <v>43323</v>
      </c>
      <c r="E2083" s="28"/>
      <c r="F2083" s="5" t="s">
        <v>28</v>
      </c>
      <c r="G2083" s="1" t="s">
        <v>1607</v>
      </c>
      <c r="H2083" s="1" t="s">
        <v>1608</v>
      </c>
      <c r="I2083" s="1" t="s">
        <v>7578</v>
      </c>
      <c r="J2083" s="39">
        <v>199</v>
      </c>
      <c r="K2083" s="1" t="s">
        <v>429</v>
      </c>
      <c r="L2083" s="1" t="s">
        <v>2459</v>
      </c>
      <c r="M2083" s="1" t="s">
        <v>35</v>
      </c>
      <c r="N2083" s="1" t="s">
        <v>284</v>
      </c>
      <c r="O2083" s="1" t="s">
        <v>285</v>
      </c>
      <c r="P2083" s="7">
        <v>8</v>
      </c>
      <c r="Q2083" s="3" t="s">
        <v>234</v>
      </c>
      <c r="R2083" s="10">
        <v>2018</v>
      </c>
      <c r="W2083" t="str">
        <v>2de6a73b60b6fb18004ea51e46bebc1d</v>
      </c>
    </row>
    <row r="2084" spans="1:23" hidden="1" thickBot="1" x14ac:dyDescent="0.4">
      <c r="A2084" s="9" t="s">
        <v>7579</v>
      </c>
      <c r="B2084" s="1" t="s">
        <v>17</v>
      </c>
      <c r="C2084" s="2">
        <v>43109.358460648145</v>
      </c>
      <c r="D2084" s="28">
        <v>43109</v>
      </c>
      <c r="E2084" s="28"/>
      <c r="F2084" s="5" t="s">
        <v>28</v>
      </c>
      <c r="G2084" s="1" t="s">
        <v>7580</v>
      </c>
      <c r="H2084" s="1" t="s">
        <v>6831</v>
      </c>
      <c r="I2084" s="1" t="s">
        <v>7581</v>
      </c>
      <c r="J2084" s="39">
        <v>76</v>
      </c>
      <c r="K2084" s="1" t="s">
        <v>227</v>
      </c>
      <c r="L2084" s="1" t="s">
        <v>1183</v>
      </c>
      <c r="M2084" s="1" t="s">
        <v>35</v>
      </c>
      <c r="N2084" s="1" t="s">
        <v>2443</v>
      </c>
      <c r="O2084" s="1" t="s">
        <v>24</v>
      </c>
      <c r="P2084" s="7">
        <v>1</v>
      </c>
      <c r="Q2084" s="3" t="s">
        <v>107</v>
      </c>
      <c r="R2084" s="10">
        <v>2018</v>
      </c>
      <c r="W2084" t="str">
        <v>736401dfe860545394d24b098b2728eb</v>
      </c>
    </row>
    <row r="2085" spans="1:23" hidden="1" thickBot="1" x14ac:dyDescent="0.4">
      <c r="A2085" s="8" t="s">
        <v>7582</v>
      </c>
      <c r="B2085" s="1" t="s">
        <v>17</v>
      </c>
      <c r="C2085" s="2">
        <v>43072.547210648147</v>
      </c>
      <c r="D2085" s="28">
        <v>43072</v>
      </c>
      <c r="E2085" s="28"/>
      <c r="F2085" s="5" t="s">
        <v>28</v>
      </c>
      <c r="G2085" s="1" t="s">
        <v>7583</v>
      </c>
      <c r="H2085" s="1" t="s">
        <v>130</v>
      </c>
      <c r="I2085" s="1" t="s">
        <v>7584</v>
      </c>
      <c r="J2085" s="39">
        <v>99.9</v>
      </c>
      <c r="K2085" s="1" t="s">
        <v>41</v>
      </c>
      <c r="L2085" s="1" t="s">
        <v>2935</v>
      </c>
      <c r="M2085" s="1" t="s">
        <v>85</v>
      </c>
      <c r="N2085" s="1" t="s">
        <v>132</v>
      </c>
      <c r="O2085" s="1" t="s">
        <v>24</v>
      </c>
      <c r="P2085" s="7">
        <v>12</v>
      </c>
      <c r="Q2085" s="3" t="s">
        <v>138</v>
      </c>
      <c r="R2085" s="10">
        <v>2017</v>
      </c>
      <c r="W2085" t="str">
        <v>af264f3527e94e431f0dcd56cd6b406d</v>
      </c>
    </row>
    <row r="2086" spans="1:23" hidden="1" thickBot="1" x14ac:dyDescent="0.4">
      <c r="A2086" s="8" t="s">
        <v>7585</v>
      </c>
      <c r="B2086" s="1" t="s">
        <v>17</v>
      </c>
      <c r="C2086" s="2">
        <v>43234.067847222221</v>
      </c>
      <c r="D2086" s="28">
        <v>43234</v>
      </c>
      <c r="E2086" s="28"/>
      <c r="F2086" s="5" t="s">
        <v>28</v>
      </c>
      <c r="G2086" s="1" t="s">
        <v>7586</v>
      </c>
      <c r="H2086" s="1" t="s">
        <v>130</v>
      </c>
      <c r="I2086" s="1" t="s">
        <v>7587</v>
      </c>
      <c r="J2086" s="39">
        <v>114.9</v>
      </c>
      <c r="K2086" s="1" t="s">
        <v>41</v>
      </c>
      <c r="L2086" s="1" t="s">
        <v>63</v>
      </c>
      <c r="M2086" s="1" t="s">
        <v>24</v>
      </c>
      <c r="N2086" s="1" t="s">
        <v>132</v>
      </c>
      <c r="O2086" s="1" t="s">
        <v>24</v>
      </c>
      <c r="P2086" s="7">
        <v>5</v>
      </c>
      <c r="Q2086" s="3" t="s">
        <v>26</v>
      </c>
      <c r="R2086" s="10">
        <v>2018</v>
      </c>
      <c r="W2086" t="str">
        <v>9e5fb230df649a8014388ee2cba9d347</v>
      </c>
    </row>
    <row r="2087" spans="1:23" hidden="1" thickBot="1" x14ac:dyDescent="0.4">
      <c r="A2087" s="8" t="s">
        <v>7588</v>
      </c>
      <c r="B2087" s="1" t="s">
        <v>17</v>
      </c>
      <c r="C2087" s="2">
        <v>42856.823657407411</v>
      </c>
      <c r="D2087" s="28">
        <v>42856</v>
      </c>
      <c r="E2087" s="28"/>
      <c r="F2087" s="5" t="s">
        <v>28</v>
      </c>
      <c r="G2087" s="1" t="s">
        <v>7589</v>
      </c>
      <c r="H2087" s="1" t="s">
        <v>803</v>
      </c>
      <c r="I2087" s="1" t="s">
        <v>7590</v>
      </c>
      <c r="J2087" s="39">
        <v>29.99</v>
      </c>
      <c r="K2087" s="1" t="s">
        <v>429</v>
      </c>
      <c r="L2087" s="1" t="s">
        <v>1763</v>
      </c>
      <c r="M2087" s="1" t="s">
        <v>1146</v>
      </c>
      <c r="N2087" s="1" t="s">
        <v>50</v>
      </c>
      <c r="O2087" s="1" t="s">
        <v>24</v>
      </c>
      <c r="P2087" s="7">
        <v>5</v>
      </c>
      <c r="Q2087" s="3" t="s">
        <v>185</v>
      </c>
      <c r="R2087" s="10">
        <v>2017</v>
      </c>
      <c r="W2087" t="str">
        <v>3a87f961376193c10c6b28d341d32db5</v>
      </c>
    </row>
    <row r="2088" spans="1:23" hidden="1" thickBot="1" x14ac:dyDescent="0.4">
      <c r="A2088" s="8" t="s">
        <v>7591</v>
      </c>
      <c r="B2088" s="1" t="s">
        <v>241</v>
      </c>
      <c r="C2088" s="2">
        <v>42928.617488425924</v>
      </c>
      <c r="D2088" s="28">
        <v>42928</v>
      </c>
      <c r="E2088" s="28"/>
      <c r="F2088" s="5"/>
      <c r="G2088" s="1"/>
      <c r="H2088" s="1"/>
      <c r="I2088" s="1" t="s">
        <v>7592</v>
      </c>
      <c r="J2088" s="39"/>
      <c r="K2088" s="1"/>
      <c r="L2088" s="1" t="s">
        <v>6973</v>
      </c>
      <c r="M2088" s="1" t="s">
        <v>285</v>
      </c>
      <c r="N2088" s="1"/>
      <c r="O2088" s="1"/>
      <c r="P2088" s="7">
        <v>7</v>
      </c>
      <c r="Q2088" s="3" t="s">
        <v>64</v>
      </c>
      <c r="R2088" s="10">
        <v>2017</v>
      </c>
      <c r="W2088" t="str">
        <v>52619537cf1e982e097feae63cd2e083</v>
      </c>
    </row>
    <row r="2089" spans="1:23" hidden="1" thickBot="1" x14ac:dyDescent="0.4">
      <c r="A2089" s="8" t="s">
        <v>7593</v>
      </c>
      <c r="B2089" s="1" t="s">
        <v>17</v>
      </c>
      <c r="C2089" s="2">
        <v>42950.784722222219</v>
      </c>
      <c r="D2089" s="28">
        <v>42950</v>
      </c>
      <c r="E2089" s="28"/>
      <c r="F2089" s="5" t="s">
        <v>28</v>
      </c>
      <c r="G2089" s="1" t="s">
        <v>7594</v>
      </c>
      <c r="H2089" s="1" t="s">
        <v>1343</v>
      </c>
      <c r="I2089" s="1" t="s">
        <v>7595</v>
      </c>
      <c r="J2089" s="39">
        <v>152</v>
      </c>
      <c r="K2089" s="1" t="s">
        <v>96</v>
      </c>
      <c r="L2089" s="1" t="s">
        <v>776</v>
      </c>
      <c r="M2089" s="1" t="s">
        <v>78</v>
      </c>
      <c r="N2089" s="1" t="s">
        <v>1346</v>
      </c>
      <c r="O2089" s="1" t="s">
        <v>24</v>
      </c>
      <c r="P2089" s="7">
        <v>8</v>
      </c>
      <c r="Q2089" s="3" t="s">
        <v>44</v>
      </c>
      <c r="R2089" s="10">
        <v>2017</v>
      </c>
      <c r="W2089" t="str">
        <v>d368ca1b5f6b46bdaf14b7c0cb5e40a1</v>
      </c>
    </row>
    <row r="2090" spans="1:23" hidden="1" thickBot="1" x14ac:dyDescent="0.4">
      <c r="A2090" s="8" t="s">
        <v>7596</v>
      </c>
      <c r="B2090" s="1" t="s">
        <v>17</v>
      </c>
      <c r="C2090" s="2">
        <v>42769.585555555554</v>
      </c>
      <c r="D2090" s="28">
        <v>42769</v>
      </c>
      <c r="E2090" s="28"/>
      <c r="F2090" s="5" t="s">
        <v>28</v>
      </c>
      <c r="G2090" s="1" t="s">
        <v>7597</v>
      </c>
      <c r="H2090" s="1" t="s">
        <v>220</v>
      </c>
      <c r="I2090" s="1" t="s">
        <v>7598</v>
      </c>
      <c r="J2090" s="39">
        <v>49.9</v>
      </c>
      <c r="K2090" s="1" t="s">
        <v>222</v>
      </c>
      <c r="L2090" s="1" t="s">
        <v>23</v>
      </c>
      <c r="M2090" s="1" t="s">
        <v>24</v>
      </c>
      <c r="N2090" s="1" t="s">
        <v>50</v>
      </c>
      <c r="O2090" s="1" t="s">
        <v>24</v>
      </c>
      <c r="P2090" s="7">
        <v>2</v>
      </c>
      <c r="Q2090" s="3" t="s">
        <v>271</v>
      </c>
      <c r="R2090" s="10">
        <v>2017</v>
      </c>
      <c r="W2090" t="str">
        <v>25f22c7921c0a8d9aece054f7daab2b8</v>
      </c>
    </row>
    <row r="2091" spans="1:23" hidden="1" thickBot="1" x14ac:dyDescent="0.4">
      <c r="A2091" s="8" t="s">
        <v>7599</v>
      </c>
      <c r="B2091" s="1" t="s">
        <v>17</v>
      </c>
      <c r="C2091" s="2">
        <v>42821.410902777781</v>
      </c>
      <c r="D2091" s="28">
        <v>42821</v>
      </c>
      <c r="E2091" s="28"/>
      <c r="F2091" s="5" t="s">
        <v>71</v>
      </c>
      <c r="G2091" s="1" t="s">
        <v>7600</v>
      </c>
      <c r="H2091" s="1" t="s">
        <v>47</v>
      </c>
      <c r="I2091" s="1" t="s">
        <v>7601</v>
      </c>
      <c r="J2091" s="39">
        <v>59.41</v>
      </c>
      <c r="K2091" s="1" t="s">
        <v>32</v>
      </c>
      <c r="L2091" s="1" t="s">
        <v>23</v>
      </c>
      <c r="M2091" s="1" t="s">
        <v>24</v>
      </c>
      <c r="N2091" s="1" t="s">
        <v>50</v>
      </c>
      <c r="O2091" s="1" t="s">
        <v>24</v>
      </c>
      <c r="P2091" s="7">
        <v>3</v>
      </c>
      <c r="Q2091" s="3" t="s">
        <v>244</v>
      </c>
      <c r="R2091" s="10">
        <v>2017</v>
      </c>
      <c r="W2091" t="str">
        <v>24bec12ba7b3031b71b87a14bdc19e60</v>
      </c>
    </row>
    <row r="2092" spans="1:23" hidden="1" thickBot="1" x14ac:dyDescent="0.4">
      <c r="A2092" s="8" t="s">
        <v>7602</v>
      </c>
      <c r="B2092" s="1" t="s">
        <v>17</v>
      </c>
      <c r="C2092" s="2">
        <v>42967.814259259256</v>
      </c>
      <c r="D2092" s="28">
        <v>42967</v>
      </c>
      <c r="E2092" s="28"/>
      <c r="F2092" s="5" t="s">
        <v>28</v>
      </c>
      <c r="G2092" s="1" t="s">
        <v>7603</v>
      </c>
      <c r="H2092" s="1" t="s">
        <v>7604</v>
      </c>
      <c r="I2092" s="4" t="s">
        <v>7605</v>
      </c>
      <c r="J2092" s="39">
        <v>54.9</v>
      </c>
      <c r="K2092" s="1" t="s">
        <v>41</v>
      </c>
      <c r="L2092" s="1" t="s">
        <v>182</v>
      </c>
      <c r="M2092" s="1" t="s">
        <v>183</v>
      </c>
      <c r="N2092" s="1" t="s">
        <v>286</v>
      </c>
      <c r="O2092" s="1" t="s">
        <v>287</v>
      </c>
      <c r="P2092" s="7">
        <v>8</v>
      </c>
      <c r="Q2092" s="3" t="s">
        <v>44</v>
      </c>
      <c r="R2092" s="10">
        <v>2017</v>
      </c>
      <c r="W2092" t="str">
        <v>419158f0fcd3a19edca60d45d531849e</v>
      </c>
    </row>
    <row r="2093" spans="1:23" hidden="1" thickBot="1" x14ac:dyDescent="0.4">
      <c r="A2093" s="8" t="s">
        <v>7606</v>
      </c>
      <c r="B2093" s="1" t="s">
        <v>17</v>
      </c>
      <c r="C2093" s="2">
        <v>42871.655694444446</v>
      </c>
      <c r="D2093" s="28">
        <v>42871</v>
      </c>
      <c r="E2093" s="28"/>
      <c r="F2093" s="5" t="s">
        <v>28</v>
      </c>
      <c r="G2093" s="1" t="s">
        <v>2792</v>
      </c>
      <c r="H2093" s="1" t="s">
        <v>1043</v>
      </c>
      <c r="I2093" s="1" t="s">
        <v>7607</v>
      </c>
      <c r="J2093" s="39">
        <v>25.99</v>
      </c>
      <c r="K2093" s="1" t="s">
        <v>429</v>
      </c>
      <c r="L2093" s="1" t="s">
        <v>899</v>
      </c>
      <c r="M2093" s="1" t="s">
        <v>476</v>
      </c>
      <c r="N2093" s="1" t="s">
        <v>50</v>
      </c>
      <c r="O2093" s="1" t="s">
        <v>24</v>
      </c>
      <c r="P2093" s="7">
        <v>5</v>
      </c>
      <c r="Q2093" s="3" t="s">
        <v>185</v>
      </c>
      <c r="R2093" s="10">
        <v>2017</v>
      </c>
      <c r="W2093" t="str">
        <v>1c1edc51639298654e55f2408a244f29</v>
      </c>
    </row>
    <row r="2094" spans="1:23" hidden="1" thickBot="1" x14ac:dyDescent="0.4">
      <c r="A2094" s="8" t="s">
        <v>7608</v>
      </c>
      <c r="B2094" s="1" t="s">
        <v>17</v>
      </c>
      <c r="C2094" s="2">
        <v>42899.629826388889</v>
      </c>
      <c r="D2094" s="28">
        <v>42899</v>
      </c>
      <c r="E2094" s="28"/>
      <c r="F2094" s="5" t="s">
        <v>28</v>
      </c>
      <c r="G2094" s="1" t="s">
        <v>7609</v>
      </c>
      <c r="H2094" s="1" t="s">
        <v>609</v>
      </c>
      <c r="I2094" s="1" t="s">
        <v>7610</v>
      </c>
      <c r="J2094" s="39">
        <v>599.9</v>
      </c>
      <c r="K2094" s="1" t="s">
        <v>124</v>
      </c>
      <c r="L2094" s="1" t="s">
        <v>7611</v>
      </c>
      <c r="M2094" s="1" t="s">
        <v>85</v>
      </c>
      <c r="N2094" s="1" t="s">
        <v>612</v>
      </c>
      <c r="O2094" s="1" t="s">
        <v>24</v>
      </c>
      <c r="P2094" s="7">
        <v>6</v>
      </c>
      <c r="Q2094" s="3" t="s">
        <v>119</v>
      </c>
      <c r="R2094" s="10">
        <v>2017</v>
      </c>
      <c r="W2094" t="str">
        <v>3e3a94885730f7e2aa4da0a98a4180e0</v>
      </c>
    </row>
    <row r="2095" spans="1:23" hidden="1" thickBot="1" x14ac:dyDescent="0.4">
      <c r="A2095" s="8" t="s">
        <v>7612</v>
      </c>
      <c r="B2095" s="1" t="s">
        <v>17</v>
      </c>
      <c r="C2095" s="2">
        <v>43203.555173611108</v>
      </c>
      <c r="D2095" s="28">
        <v>43203</v>
      </c>
      <c r="E2095" s="28"/>
      <c r="F2095" s="5" t="s">
        <v>28</v>
      </c>
      <c r="G2095" s="1" t="s">
        <v>4354</v>
      </c>
      <c r="H2095" s="1" t="s">
        <v>174</v>
      </c>
      <c r="I2095" s="1" t="s">
        <v>7613</v>
      </c>
      <c r="J2095" s="39">
        <v>105</v>
      </c>
      <c r="K2095" s="1" t="s">
        <v>22</v>
      </c>
      <c r="L2095" s="1" t="s">
        <v>2134</v>
      </c>
      <c r="M2095" s="1" t="s">
        <v>540</v>
      </c>
      <c r="N2095" s="1" t="s">
        <v>50</v>
      </c>
      <c r="O2095" s="1" t="s">
        <v>24</v>
      </c>
      <c r="P2095" s="7">
        <v>4</v>
      </c>
      <c r="Q2095" s="3" t="s">
        <v>36</v>
      </c>
      <c r="R2095" s="10">
        <v>2018</v>
      </c>
      <c r="W2095" t="str">
        <v>21446a89bd1b60e7daab9013a9b1f6de</v>
      </c>
    </row>
    <row r="2096" spans="1:23" hidden="1" thickBot="1" x14ac:dyDescent="0.4">
      <c r="A2096" s="8" t="s">
        <v>7614</v>
      </c>
      <c r="B2096" s="1" t="s">
        <v>17</v>
      </c>
      <c r="C2096" s="2">
        <v>42826.597048611111</v>
      </c>
      <c r="D2096" s="28">
        <v>42826</v>
      </c>
      <c r="E2096" s="28"/>
      <c r="F2096" s="5" t="s">
        <v>28</v>
      </c>
      <c r="G2096" s="1" t="s">
        <v>7615</v>
      </c>
      <c r="H2096" s="1" t="s">
        <v>353</v>
      </c>
      <c r="I2096" s="1" t="s">
        <v>7616</v>
      </c>
      <c r="J2096" s="39">
        <v>154.9</v>
      </c>
      <c r="K2096" s="1" t="s">
        <v>41</v>
      </c>
      <c r="L2096" s="1" t="s">
        <v>7617</v>
      </c>
      <c r="M2096" s="1" t="s">
        <v>24</v>
      </c>
      <c r="N2096" s="1" t="s">
        <v>91</v>
      </c>
      <c r="O2096" s="1" t="s">
        <v>24</v>
      </c>
      <c r="P2096" s="7">
        <v>4</v>
      </c>
      <c r="Q2096" s="3" t="s">
        <v>377</v>
      </c>
      <c r="R2096" s="10">
        <v>2017</v>
      </c>
      <c r="W2096" t="str">
        <v>01cc355e35cf24d314afe6de16c38712</v>
      </c>
    </row>
    <row r="2097" spans="1:23" hidden="1" thickBot="1" x14ac:dyDescent="0.4">
      <c r="A2097" s="8" t="s">
        <v>7618</v>
      </c>
      <c r="B2097" s="1" t="s">
        <v>17</v>
      </c>
      <c r="C2097" s="2">
        <v>43148.583796296298</v>
      </c>
      <c r="D2097" s="28">
        <v>43148</v>
      </c>
      <c r="E2097" s="28"/>
      <c r="F2097" s="5" t="s">
        <v>28</v>
      </c>
      <c r="G2097" s="1" t="s">
        <v>7619</v>
      </c>
      <c r="H2097" s="1" t="s">
        <v>856</v>
      </c>
      <c r="I2097" s="1" t="s">
        <v>7620</v>
      </c>
      <c r="J2097" s="39">
        <v>48.9</v>
      </c>
      <c r="K2097" s="1" t="s">
        <v>360</v>
      </c>
      <c r="L2097" s="1" t="s">
        <v>286</v>
      </c>
      <c r="M2097" s="1" t="s">
        <v>287</v>
      </c>
      <c r="N2097" s="1" t="s">
        <v>860</v>
      </c>
      <c r="O2097" s="1" t="s">
        <v>85</v>
      </c>
      <c r="P2097" s="7">
        <v>2</v>
      </c>
      <c r="Q2097" s="3" t="s">
        <v>69</v>
      </c>
      <c r="R2097" s="10">
        <v>2018</v>
      </c>
      <c r="W2097" t="str">
        <v>7a10cbd9fd10b327d327b5efa5b57ad0</v>
      </c>
    </row>
    <row r="2098" spans="1:23" hidden="1" thickBot="1" x14ac:dyDescent="0.4">
      <c r="A2098" s="8" t="s">
        <v>7621</v>
      </c>
      <c r="B2098" s="1" t="s">
        <v>17</v>
      </c>
      <c r="C2098" s="2">
        <v>43159.819548611114</v>
      </c>
      <c r="D2098" s="28">
        <v>43159</v>
      </c>
      <c r="E2098" s="28"/>
      <c r="F2098" s="5" t="s">
        <v>28</v>
      </c>
      <c r="G2098" s="1" t="s">
        <v>7270</v>
      </c>
      <c r="H2098" s="1" t="s">
        <v>2334</v>
      </c>
      <c r="I2098" s="1" t="s">
        <v>7622</v>
      </c>
      <c r="J2098" s="39">
        <v>29.99</v>
      </c>
      <c r="K2098" s="1" t="s">
        <v>429</v>
      </c>
      <c r="L2098" s="1" t="s">
        <v>7623</v>
      </c>
      <c r="M2098" s="1" t="s">
        <v>476</v>
      </c>
      <c r="N2098" s="1" t="s">
        <v>118</v>
      </c>
      <c r="O2098" s="1" t="s">
        <v>24</v>
      </c>
      <c r="P2098" s="7">
        <v>2</v>
      </c>
      <c r="Q2098" s="3" t="s">
        <v>69</v>
      </c>
      <c r="R2098" s="10">
        <v>2018</v>
      </c>
      <c r="W2098" t="str">
        <v>e8c1420ad4481bb6f18daf1e95ae97a1</v>
      </c>
    </row>
    <row r="2099" spans="1:23" hidden="1" thickBot="1" x14ac:dyDescent="0.4">
      <c r="A2099" s="8" t="s">
        <v>7624</v>
      </c>
      <c r="B2099" s="1" t="s">
        <v>17</v>
      </c>
      <c r="C2099" s="2">
        <v>43185.782916666663</v>
      </c>
      <c r="D2099" s="28">
        <v>43185</v>
      </c>
      <c r="E2099" s="28"/>
      <c r="F2099" s="5" t="s">
        <v>28</v>
      </c>
      <c r="G2099" s="1" t="s">
        <v>7625</v>
      </c>
      <c r="H2099" s="4" t="s">
        <v>851</v>
      </c>
      <c r="I2099" s="1" t="s">
        <v>7626</v>
      </c>
      <c r="J2099" s="39">
        <v>24.89</v>
      </c>
      <c r="K2099" s="1" t="s">
        <v>75</v>
      </c>
      <c r="L2099" s="1" t="s">
        <v>1130</v>
      </c>
      <c r="M2099" s="1" t="s">
        <v>24</v>
      </c>
      <c r="N2099" s="1" t="s">
        <v>286</v>
      </c>
      <c r="O2099" s="1" t="s">
        <v>287</v>
      </c>
      <c r="P2099" s="7">
        <v>3</v>
      </c>
      <c r="Q2099" s="3" t="s">
        <v>200</v>
      </c>
      <c r="R2099" s="10">
        <v>2018</v>
      </c>
      <c r="W2099" t="str">
        <v>80ed5c72f5b84292602ff0184aad2385</v>
      </c>
    </row>
    <row r="2100" spans="1:23" hidden="1" thickBot="1" x14ac:dyDescent="0.4">
      <c r="A2100" s="8" t="s">
        <v>7627</v>
      </c>
      <c r="B2100" s="1" t="s">
        <v>17</v>
      </c>
      <c r="C2100" s="2">
        <v>43171.420254629629</v>
      </c>
      <c r="D2100" s="28">
        <v>43171</v>
      </c>
      <c r="E2100" s="28"/>
      <c r="F2100" s="5" t="s">
        <v>28</v>
      </c>
      <c r="G2100" s="1" t="s">
        <v>2560</v>
      </c>
      <c r="H2100" s="1" t="s">
        <v>1195</v>
      </c>
      <c r="I2100" s="1" t="s">
        <v>7628</v>
      </c>
      <c r="J2100" s="39">
        <v>19.899999999999999</v>
      </c>
      <c r="K2100" s="1" t="s">
        <v>463</v>
      </c>
      <c r="L2100" s="1" t="s">
        <v>286</v>
      </c>
      <c r="M2100" s="1" t="s">
        <v>287</v>
      </c>
      <c r="N2100" s="1" t="s">
        <v>1197</v>
      </c>
      <c r="O2100" s="1" t="s">
        <v>24</v>
      </c>
      <c r="P2100" s="7">
        <v>3</v>
      </c>
      <c r="Q2100" s="3" t="s">
        <v>200</v>
      </c>
      <c r="R2100" s="10">
        <v>2018</v>
      </c>
      <c r="W2100" t="str">
        <v>804e5ddab73def7d5e86b8ae6f27e83b</v>
      </c>
    </row>
    <row r="2101" spans="1:23" hidden="1" thickBot="1" x14ac:dyDescent="0.4">
      <c r="A2101" s="8" t="s">
        <v>7629</v>
      </c>
      <c r="B2101" s="1" t="s">
        <v>17</v>
      </c>
      <c r="C2101" s="2">
        <v>43332.453194444446</v>
      </c>
      <c r="D2101" s="28">
        <v>43332</v>
      </c>
      <c r="E2101" s="28"/>
      <c r="F2101" s="5" t="s">
        <v>28</v>
      </c>
      <c r="G2101" s="1" t="s">
        <v>7630</v>
      </c>
      <c r="H2101" s="1" t="s">
        <v>473</v>
      </c>
      <c r="I2101" s="1" t="s">
        <v>7631</v>
      </c>
      <c r="J2101" s="39">
        <v>59.9</v>
      </c>
      <c r="K2101" s="1" t="s">
        <v>32</v>
      </c>
      <c r="L2101" s="1" t="s">
        <v>705</v>
      </c>
      <c r="M2101" s="1" t="s">
        <v>35</v>
      </c>
      <c r="N2101" s="1" t="s">
        <v>350</v>
      </c>
      <c r="O2101" s="1" t="s">
        <v>35</v>
      </c>
      <c r="P2101" s="7">
        <v>8</v>
      </c>
      <c r="Q2101" s="3" t="s">
        <v>234</v>
      </c>
      <c r="R2101" s="10">
        <v>2018</v>
      </c>
      <c r="W2101" t="str">
        <v>d982abd090f18bcf182f0a41284696c1</v>
      </c>
    </row>
    <row r="2102" spans="1:23" hidden="1" thickBot="1" x14ac:dyDescent="0.4">
      <c r="A2102" s="8" t="s">
        <v>7632</v>
      </c>
      <c r="B2102" s="1" t="s">
        <v>17</v>
      </c>
      <c r="C2102" s="2">
        <v>43289.500694444447</v>
      </c>
      <c r="D2102" s="28">
        <v>43289</v>
      </c>
      <c r="E2102" s="28"/>
      <c r="F2102" s="5" t="s">
        <v>28</v>
      </c>
      <c r="G2102" s="4" t="s">
        <v>7633</v>
      </c>
      <c r="H2102" s="1" t="s">
        <v>3449</v>
      </c>
      <c r="I2102" s="1" t="s">
        <v>7634</v>
      </c>
      <c r="J2102" s="39">
        <v>49.9</v>
      </c>
      <c r="K2102" s="1" t="s">
        <v>55</v>
      </c>
      <c r="L2102" s="1" t="s">
        <v>34</v>
      </c>
      <c r="M2102" s="1" t="s">
        <v>35</v>
      </c>
      <c r="N2102" s="1" t="s">
        <v>98</v>
      </c>
      <c r="O2102" s="1" t="s">
        <v>24</v>
      </c>
      <c r="P2102" s="7">
        <v>7</v>
      </c>
      <c r="Q2102" s="3" t="s">
        <v>133</v>
      </c>
      <c r="R2102" s="10">
        <v>2018</v>
      </c>
      <c r="W2102" t="str">
        <v>06e15cff14f4bc72fac07dd6e6518113</v>
      </c>
    </row>
    <row r="2103" spans="1:23" hidden="1" thickBot="1" x14ac:dyDescent="0.4">
      <c r="A2103" s="8" t="s">
        <v>7635</v>
      </c>
      <c r="B2103" s="1" t="s">
        <v>17</v>
      </c>
      <c r="C2103" s="2">
        <v>42901.618877314817</v>
      </c>
      <c r="D2103" s="28">
        <v>42901</v>
      </c>
      <c r="E2103" s="28"/>
      <c r="F2103" s="5" t="s">
        <v>28</v>
      </c>
      <c r="G2103" s="1" t="s">
        <v>7636</v>
      </c>
      <c r="H2103" s="1" t="s">
        <v>803</v>
      </c>
      <c r="I2103" s="1" t="s">
        <v>7637</v>
      </c>
      <c r="J2103" s="39">
        <v>129.99</v>
      </c>
      <c r="K2103" s="1" t="s">
        <v>7638</v>
      </c>
      <c r="L2103" s="1" t="s">
        <v>7639</v>
      </c>
      <c r="M2103" s="1" t="s">
        <v>476</v>
      </c>
      <c r="N2103" s="1" t="s">
        <v>50</v>
      </c>
      <c r="O2103" s="1" t="s">
        <v>24</v>
      </c>
      <c r="P2103" s="7">
        <v>6</v>
      </c>
      <c r="Q2103" s="3" t="s">
        <v>119</v>
      </c>
      <c r="R2103" s="10">
        <v>2017</v>
      </c>
      <c r="W2103" t="str">
        <v>a865adb8bec2475e30e835eaf1b9e7d6</v>
      </c>
    </row>
    <row r="2104" spans="1:23" hidden="1" thickBot="1" x14ac:dyDescent="0.4">
      <c r="A2104" s="8" t="s">
        <v>7640</v>
      </c>
      <c r="B2104" s="1" t="s">
        <v>17</v>
      </c>
      <c r="C2104" s="2">
        <v>43328.645092592589</v>
      </c>
      <c r="D2104" s="28">
        <v>43328</v>
      </c>
      <c r="E2104" s="28"/>
      <c r="F2104" s="5" t="s">
        <v>28</v>
      </c>
      <c r="G2104" s="1" t="s">
        <v>7641</v>
      </c>
      <c r="H2104" s="1" t="s">
        <v>4792</v>
      </c>
      <c r="I2104" s="1" t="s">
        <v>7642</v>
      </c>
      <c r="J2104" s="39">
        <v>29.9</v>
      </c>
      <c r="K2104" s="1" t="s">
        <v>32</v>
      </c>
      <c r="L2104" s="1" t="s">
        <v>1191</v>
      </c>
      <c r="M2104" s="1" t="s">
        <v>35</v>
      </c>
      <c r="N2104" s="1" t="s">
        <v>1212</v>
      </c>
      <c r="O2104" s="1" t="s">
        <v>35</v>
      </c>
      <c r="P2104" s="7">
        <v>8</v>
      </c>
      <c r="Q2104" s="3" t="s">
        <v>234</v>
      </c>
      <c r="R2104" s="10">
        <v>2018</v>
      </c>
      <c r="W2104" t="str">
        <v>f4dd7fe0a280db5ce3ad8d200ab0e93c</v>
      </c>
    </row>
    <row r="2105" spans="1:23" hidden="1" thickBot="1" x14ac:dyDescent="0.4">
      <c r="A2105" s="8" t="s">
        <v>7643</v>
      </c>
      <c r="B2105" s="1" t="s">
        <v>17</v>
      </c>
      <c r="C2105" s="2">
        <v>43090.00922453704</v>
      </c>
      <c r="D2105" s="28">
        <v>43090</v>
      </c>
      <c r="E2105" s="28"/>
      <c r="F2105" s="5" t="s">
        <v>28</v>
      </c>
      <c r="G2105" s="1" t="s">
        <v>7644</v>
      </c>
      <c r="H2105" s="4" t="s">
        <v>746</v>
      </c>
      <c r="I2105" s="1" t="s">
        <v>7645</v>
      </c>
      <c r="J2105" s="39">
        <v>39</v>
      </c>
      <c r="K2105" s="1" t="s">
        <v>55</v>
      </c>
      <c r="L2105" s="1" t="s">
        <v>1937</v>
      </c>
      <c r="M2105" s="1" t="s">
        <v>24</v>
      </c>
      <c r="N2105" s="1" t="s">
        <v>50</v>
      </c>
      <c r="O2105" s="1" t="s">
        <v>24</v>
      </c>
      <c r="P2105" s="7">
        <v>12</v>
      </c>
      <c r="Q2105" s="3" t="s">
        <v>138</v>
      </c>
      <c r="R2105" s="10">
        <v>2017</v>
      </c>
      <c r="W2105" t="str">
        <v>ceea3b56a13c40b2f0186e69472ac7cf</v>
      </c>
    </row>
    <row r="2106" spans="1:23" hidden="1" thickBot="1" x14ac:dyDescent="0.4">
      <c r="A2106" s="8" t="s">
        <v>7646</v>
      </c>
      <c r="B2106" s="1" t="s">
        <v>17</v>
      </c>
      <c r="C2106" s="2">
        <v>43226.436064814814</v>
      </c>
      <c r="D2106" s="28">
        <v>43226</v>
      </c>
      <c r="E2106" s="28"/>
      <c r="F2106" s="5" t="s">
        <v>28</v>
      </c>
      <c r="G2106" s="1" t="s">
        <v>7647</v>
      </c>
      <c r="H2106" s="1" t="s">
        <v>3087</v>
      </c>
      <c r="I2106" s="1" t="s">
        <v>7648</v>
      </c>
      <c r="J2106" s="39">
        <v>318.98</v>
      </c>
      <c r="K2106" s="1" t="s">
        <v>227</v>
      </c>
      <c r="L2106" s="1" t="s">
        <v>7649</v>
      </c>
      <c r="M2106" s="1" t="s">
        <v>540</v>
      </c>
      <c r="N2106" s="1" t="s">
        <v>825</v>
      </c>
      <c r="O2106" s="1" t="s">
        <v>24</v>
      </c>
      <c r="P2106" s="7">
        <v>5</v>
      </c>
      <c r="Q2106" s="3" t="s">
        <v>26</v>
      </c>
      <c r="R2106" s="10">
        <v>2018</v>
      </c>
      <c r="W2106" t="str">
        <v>08f5487befe25744feabb3203a4dc09b</v>
      </c>
    </row>
    <row r="2107" spans="1:23" hidden="1" thickBot="1" x14ac:dyDescent="0.4">
      <c r="A2107" s="8" t="s">
        <v>7650</v>
      </c>
      <c r="B2107" s="1" t="s">
        <v>17</v>
      </c>
      <c r="C2107" s="2">
        <v>43024.715266203704</v>
      </c>
      <c r="D2107" s="28">
        <v>43024</v>
      </c>
      <c r="E2107" s="28"/>
      <c r="F2107" s="5" t="s">
        <v>28</v>
      </c>
      <c r="G2107" s="1" t="s">
        <v>7651</v>
      </c>
      <c r="H2107" s="1" t="s">
        <v>7652</v>
      </c>
      <c r="I2107" s="1" t="s">
        <v>7653</v>
      </c>
      <c r="J2107" s="39">
        <v>47.9</v>
      </c>
      <c r="K2107" s="1" t="s">
        <v>117</v>
      </c>
      <c r="L2107" s="1" t="s">
        <v>2134</v>
      </c>
      <c r="M2107" s="1" t="s">
        <v>540</v>
      </c>
      <c r="N2107" s="1" t="s">
        <v>2466</v>
      </c>
      <c r="O2107" s="1" t="s">
        <v>24</v>
      </c>
      <c r="P2107" s="7">
        <v>10</v>
      </c>
      <c r="Q2107" s="3" t="s">
        <v>366</v>
      </c>
      <c r="R2107" s="10">
        <v>2017</v>
      </c>
      <c r="W2107" t="str">
        <v>481261db37f84927929168d7b183b54b</v>
      </c>
    </row>
    <row r="2108" spans="1:23" hidden="1" thickBot="1" x14ac:dyDescent="0.4">
      <c r="A2108" s="8" t="s">
        <v>7654</v>
      </c>
      <c r="B2108" s="1" t="s">
        <v>17</v>
      </c>
      <c r="C2108" s="2">
        <v>43081.508321759262</v>
      </c>
      <c r="D2108" s="28">
        <v>43081</v>
      </c>
      <c r="E2108" s="28"/>
      <c r="F2108" s="5" t="s">
        <v>71</v>
      </c>
      <c r="G2108" s="4" t="s">
        <v>4979</v>
      </c>
      <c r="H2108" s="1" t="s">
        <v>3146</v>
      </c>
      <c r="I2108" s="1" t="s">
        <v>7655</v>
      </c>
      <c r="J2108" s="39">
        <v>119.99</v>
      </c>
      <c r="K2108" s="1" t="s">
        <v>222</v>
      </c>
      <c r="L2108" s="1" t="s">
        <v>2181</v>
      </c>
      <c r="M2108" s="1" t="s">
        <v>24</v>
      </c>
      <c r="N2108" s="1" t="s">
        <v>50</v>
      </c>
      <c r="O2108" s="1" t="s">
        <v>24</v>
      </c>
      <c r="P2108" s="7">
        <v>12</v>
      </c>
      <c r="Q2108" s="3" t="s">
        <v>138</v>
      </c>
      <c r="R2108" s="10">
        <v>2017</v>
      </c>
      <c r="W2108" t="str">
        <v>e82d1b300fd1df88a56bf9e4f4b77655</v>
      </c>
    </row>
    <row r="2109" spans="1:23" hidden="1" thickBot="1" x14ac:dyDescent="0.4">
      <c r="A2109" s="8" t="s">
        <v>7656</v>
      </c>
      <c r="B2109" s="1" t="s">
        <v>17</v>
      </c>
      <c r="C2109" s="2">
        <v>43158.768506944441</v>
      </c>
      <c r="D2109" s="28">
        <v>43158</v>
      </c>
      <c r="E2109" s="28"/>
      <c r="F2109" s="5" t="s">
        <v>28</v>
      </c>
      <c r="G2109" s="1" t="s">
        <v>7657</v>
      </c>
      <c r="H2109" s="1" t="s">
        <v>619</v>
      </c>
      <c r="I2109" s="1" t="s">
        <v>7658</v>
      </c>
      <c r="J2109" s="39">
        <v>31.9</v>
      </c>
      <c r="K2109" s="1" t="s">
        <v>75</v>
      </c>
      <c r="L2109" s="1" t="s">
        <v>1141</v>
      </c>
      <c r="M2109" s="1" t="s">
        <v>126</v>
      </c>
      <c r="N2109" s="1" t="s">
        <v>97</v>
      </c>
      <c r="O2109" s="1" t="s">
        <v>85</v>
      </c>
      <c r="P2109" s="7">
        <v>2</v>
      </c>
      <c r="Q2109" s="3" t="s">
        <v>69</v>
      </c>
      <c r="R2109" s="10">
        <v>2018</v>
      </c>
      <c r="W2109" t="str">
        <v>8dd554aaa8e7d61ddde56ba4189c780f</v>
      </c>
    </row>
    <row r="2110" spans="1:23" hidden="1" thickBot="1" x14ac:dyDescent="0.4">
      <c r="A2110" s="8" t="s">
        <v>7659</v>
      </c>
      <c r="B2110" s="1" t="s">
        <v>17</v>
      </c>
      <c r="C2110" s="2">
        <v>43059.489016203705</v>
      </c>
      <c r="D2110" s="28">
        <v>43059</v>
      </c>
      <c r="E2110" s="28"/>
      <c r="F2110" s="5" t="s">
        <v>28</v>
      </c>
      <c r="G2110" s="1" t="s">
        <v>4110</v>
      </c>
      <c r="H2110" s="1" t="s">
        <v>4111</v>
      </c>
      <c r="I2110" s="1" t="s">
        <v>7660</v>
      </c>
      <c r="J2110" s="39">
        <v>150</v>
      </c>
      <c r="K2110" s="1" t="s">
        <v>429</v>
      </c>
      <c r="L2110" s="1" t="s">
        <v>7661</v>
      </c>
      <c r="M2110" s="1" t="s">
        <v>78</v>
      </c>
      <c r="N2110" s="1" t="s">
        <v>143</v>
      </c>
      <c r="O2110" s="1" t="s">
        <v>78</v>
      </c>
      <c r="P2110" s="7">
        <v>11</v>
      </c>
      <c r="Q2110" s="3" t="s">
        <v>99</v>
      </c>
      <c r="R2110" s="10">
        <v>2017</v>
      </c>
      <c r="W2110" t="str">
        <v>fbc3d892b4dad0fee10db683ae33ec25</v>
      </c>
    </row>
    <row r="2111" spans="1:23" hidden="1" thickBot="1" x14ac:dyDescent="0.4">
      <c r="A2111" s="8" t="s">
        <v>7662</v>
      </c>
      <c r="B2111" s="1" t="s">
        <v>17</v>
      </c>
      <c r="C2111" s="2">
        <v>43159.55259259259</v>
      </c>
      <c r="D2111" s="28">
        <v>43159</v>
      </c>
      <c r="E2111" s="28"/>
      <c r="F2111" s="5" t="s">
        <v>28</v>
      </c>
      <c r="G2111" s="1" t="s">
        <v>7663</v>
      </c>
      <c r="H2111" s="1" t="s">
        <v>3347</v>
      </c>
      <c r="I2111" s="1" t="s">
        <v>7664</v>
      </c>
      <c r="J2111" s="39">
        <v>58</v>
      </c>
      <c r="K2111" s="1" t="s">
        <v>153</v>
      </c>
      <c r="L2111" s="1" t="s">
        <v>2299</v>
      </c>
      <c r="M2111" s="1" t="s">
        <v>85</v>
      </c>
      <c r="N2111" s="1" t="s">
        <v>34</v>
      </c>
      <c r="O2111" s="1" t="s">
        <v>35</v>
      </c>
      <c r="P2111" s="7">
        <v>2</v>
      </c>
      <c r="Q2111" s="3" t="s">
        <v>69</v>
      </c>
      <c r="R2111" s="10">
        <v>2018</v>
      </c>
      <c r="W2111" t="str">
        <v>4830bd8fff96f1bb97dd5db5220f4817</v>
      </c>
    </row>
    <row r="2112" spans="1:23" hidden="1" thickBot="1" x14ac:dyDescent="0.4">
      <c r="A2112" s="8" t="s">
        <v>7665</v>
      </c>
      <c r="B2112" s="1" t="s">
        <v>17</v>
      </c>
      <c r="C2112" s="2">
        <v>43130.410752314812</v>
      </c>
      <c r="D2112" s="28">
        <v>43130</v>
      </c>
      <c r="E2112" s="28"/>
      <c r="F2112" s="5" t="s">
        <v>1721</v>
      </c>
      <c r="G2112" s="1" t="s">
        <v>7666</v>
      </c>
      <c r="H2112" s="1" t="s">
        <v>4882</v>
      </c>
      <c r="I2112" s="1" t="s">
        <v>7667</v>
      </c>
      <c r="J2112" s="39">
        <v>24.9</v>
      </c>
      <c r="K2112" s="1" t="s">
        <v>41</v>
      </c>
      <c r="L2112" s="1" t="s">
        <v>7668</v>
      </c>
      <c r="M2112" s="1" t="s">
        <v>540</v>
      </c>
      <c r="N2112" s="1" t="s">
        <v>4884</v>
      </c>
      <c r="O2112" s="1" t="s">
        <v>35</v>
      </c>
      <c r="P2112" s="7">
        <v>1</v>
      </c>
      <c r="Q2112" s="3" t="s">
        <v>107</v>
      </c>
      <c r="R2112" s="10">
        <v>2018</v>
      </c>
      <c r="W2112" t="str">
        <v>4418e54649d925fb8532ff8d11bcea61</v>
      </c>
    </row>
    <row r="2113" spans="1:23" hidden="1" thickBot="1" x14ac:dyDescent="0.4">
      <c r="A2113" s="8" t="s">
        <v>7669</v>
      </c>
      <c r="B2113" s="1" t="s">
        <v>17</v>
      </c>
      <c r="C2113" s="2">
        <v>43191.803969907407</v>
      </c>
      <c r="D2113" s="28">
        <v>43191</v>
      </c>
      <c r="E2113" s="28"/>
      <c r="F2113" s="5" t="s">
        <v>28</v>
      </c>
      <c r="G2113" s="1" t="s">
        <v>7670</v>
      </c>
      <c r="H2113" s="1" t="s">
        <v>1599</v>
      </c>
      <c r="I2113" s="1" t="s">
        <v>7671</v>
      </c>
      <c r="J2113" s="39">
        <v>13.49</v>
      </c>
      <c r="K2113" s="1" t="s">
        <v>96</v>
      </c>
      <c r="L2113" s="1" t="s">
        <v>7672</v>
      </c>
      <c r="M2113" s="1" t="s">
        <v>540</v>
      </c>
      <c r="N2113" s="1" t="s">
        <v>939</v>
      </c>
      <c r="O2113" s="1" t="s">
        <v>24</v>
      </c>
      <c r="P2113" s="7">
        <v>4</v>
      </c>
      <c r="Q2113" s="3" t="s">
        <v>36</v>
      </c>
      <c r="R2113" s="10">
        <v>2018</v>
      </c>
      <c r="W2113" t="str">
        <v>1b3b7a453b2e73b50b194401c0da944d</v>
      </c>
    </row>
    <row r="2114" spans="1:23" hidden="1" thickBot="1" x14ac:dyDescent="0.4">
      <c r="A2114" s="8" t="s">
        <v>7673</v>
      </c>
      <c r="B2114" s="1" t="s">
        <v>17</v>
      </c>
      <c r="C2114" s="2">
        <v>43023.844143518516</v>
      </c>
      <c r="D2114" s="28">
        <v>43023</v>
      </c>
      <c r="E2114" s="28"/>
      <c r="F2114" s="5" t="s">
        <v>28</v>
      </c>
      <c r="G2114" s="1" t="s">
        <v>2766</v>
      </c>
      <c r="H2114" s="1" t="s">
        <v>687</v>
      </c>
      <c r="I2114" s="1" t="s">
        <v>7674</v>
      </c>
      <c r="J2114" s="39">
        <v>52.9</v>
      </c>
      <c r="K2114" s="1" t="s">
        <v>55</v>
      </c>
      <c r="L2114" s="1" t="s">
        <v>143</v>
      </c>
      <c r="M2114" s="1" t="s">
        <v>78</v>
      </c>
      <c r="N2114" s="1" t="s">
        <v>690</v>
      </c>
      <c r="O2114" s="1" t="s">
        <v>24</v>
      </c>
      <c r="P2114" s="7">
        <v>10</v>
      </c>
      <c r="Q2114" s="3" t="s">
        <v>366</v>
      </c>
      <c r="R2114" s="10">
        <v>2017</v>
      </c>
      <c r="W2114" t="str">
        <v>bff4ece9fb17abc1ce53f6fcaa7949d5</v>
      </c>
    </row>
    <row r="2115" spans="1:23" hidden="1" thickBot="1" x14ac:dyDescent="0.4">
      <c r="A2115" s="9" t="s">
        <v>7675</v>
      </c>
      <c r="B2115" s="1" t="s">
        <v>17</v>
      </c>
      <c r="C2115" s="2">
        <v>43311.655312499999</v>
      </c>
      <c r="D2115" s="28">
        <v>43311</v>
      </c>
      <c r="E2115" s="28"/>
      <c r="F2115" s="5" t="s">
        <v>28</v>
      </c>
      <c r="G2115" s="1" t="s">
        <v>7676</v>
      </c>
      <c r="H2115" s="1" t="s">
        <v>7677</v>
      </c>
      <c r="I2115" s="1" t="s">
        <v>7678</v>
      </c>
      <c r="J2115" s="39">
        <v>8</v>
      </c>
      <c r="K2115" s="1" t="s">
        <v>55</v>
      </c>
      <c r="L2115" s="1" t="s">
        <v>825</v>
      </c>
      <c r="M2115" s="1" t="s">
        <v>24</v>
      </c>
      <c r="N2115" s="1" t="s">
        <v>50</v>
      </c>
      <c r="O2115" s="1" t="s">
        <v>24</v>
      </c>
      <c r="P2115" s="7">
        <v>7</v>
      </c>
      <c r="Q2115" s="3" t="s">
        <v>133</v>
      </c>
      <c r="R2115" s="10">
        <v>2018</v>
      </c>
      <c r="W2115" t="str">
        <v>87a2d83c67c7bdc791e7e5869b035ae4</v>
      </c>
    </row>
    <row r="2116" spans="1:23" hidden="1" thickBot="1" x14ac:dyDescent="0.4">
      <c r="A2116" s="8" t="s">
        <v>7679</v>
      </c>
      <c r="B2116" s="1" t="s">
        <v>17</v>
      </c>
      <c r="C2116" s="2">
        <v>43229.564768518518</v>
      </c>
      <c r="D2116" s="28">
        <v>43229</v>
      </c>
      <c r="E2116" s="28"/>
      <c r="F2116" s="5" t="s">
        <v>28</v>
      </c>
      <c r="G2116" s="1" t="s">
        <v>7680</v>
      </c>
      <c r="H2116" s="1" t="s">
        <v>5301</v>
      </c>
      <c r="I2116" s="1" t="s">
        <v>7681</v>
      </c>
      <c r="J2116" s="39">
        <v>179.49</v>
      </c>
      <c r="K2116" s="1" t="s">
        <v>227</v>
      </c>
      <c r="L2116" s="1" t="s">
        <v>526</v>
      </c>
      <c r="M2116" s="1" t="s">
        <v>648</v>
      </c>
      <c r="N2116" s="1" t="s">
        <v>1398</v>
      </c>
      <c r="O2116" s="1" t="s">
        <v>24</v>
      </c>
      <c r="P2116" s="7">
        <v>5</v>
      </c>
      <c r="Q2116" s="3" t="s">
        <v>26</v>
      </c>
      <c r="R2116" s="10">
        <v>2018</v>
      </c>
      <c r="W2116" t="str">
        <v>d8c65cae037f8f9a93e2a53c54357a21</v>
      </c>
    </row>
    <row r="2117" spans="1:23" hidden="1" thickBot="1" x14ac:dyDescent="0.4">
      <c r="A2117" s="8" t="s">
        <v>7682</v>
      </c>
      <c r="B2117" s="1" t="s">
        <v>17</v>
      </c>
      <c r="C2117" s="2">
        <v>43118.588807870372</v>
      </c>
      <c r="D2117" s="28">
        <v>43118</v>
      </c>
      <c r="E2117" s="28"/>
      <c r="F2117" s="5" t="s">
        <v>28</v>
      </c>
      <c r="G2117" s="1" t="s">
        <v>7683</v>
      </c>
      <c r="H2117" s="1" t="s">
        <v>1260</v>
      </c>
      <c r="I2117" s="1" t="s">
        <v>7684</v>
      </c>
      <c r="J2117" s="39">
        <v>99.9</v>
      </c>
      <c r="K2117" s="1" t="s">
        <v>360</v>
      </c>
      <c r="L2117" s="1" t="s">
        <v>23</v>
      </c>
      <c r="M2117" s="1" t="s">
        <v>24</v>
      </c>
      <c r="N2117" s="1" t="s">
        <v>50</v>
      </c>
      <c r="O2117" s="1" t="s">
        <v>24</v>
      </c>
      <c r="P2117" s="7">
        <v>1</v>
      </c>
      <c r="Q2117" s="3" t="s">
        <v>107</v>
      </c>
      <c r="R2117" s="10">
        <v>2018</v>
      </c>
      <c r="W2117" t="str">
        <v>e32209bcb9c95a291a1a0e971df14bdb</v>
      </c>
    </row>
    <row r="2118" spans="1:23" hidden="1" thickBot="1" x14ac:dyDescent="0.4">
      <c r="A2118" s="8" t="s">
        <v>7685</v>
      </c>
      <c r="B2118" s="1" t="s">
        <v>17</v>
      </c>
      <c r="C2118" s="2">
        <v>43209.333275462966</v>
      </c>
      <c r="D2118" s="28">
        <v>43209</v>
      </c>
      <c r="E2118" s="28"/>
      <c r="F2118" s="5" t="s">
        <v>28</v>
      </c>
      <c r="G2118" s="1" t="s">
        <v>7686</v>
      </c>
      <c r="H2118" s="1" t="s">
        <v>2085</v>
      </c>
      <c r="I2118" s="1" t="s">
        <v>7687</v>
      </c>
      <c r="J2118" s="39">
        <v>13.5</v>
      </c>
      <c r="K2118" s="1" t="s">
        <v>299</v>
      </c>
      <c r="L2118" s="1" t="s">
        <v>7688</v>
      </c>
      <c r="M2118" s="1" t="s">
        <v>285</v>
      </c>
      <c r="N2118" s="1" t="s">
        <v>50</v>
      </c>
      <c r="O2118" s="1" t="s">
        <v>24</v>
      </c>
      <c r="P2118" s="7">
        <v>4</v>
      </c>
      <c r="Q2118" s="3" t="s">
        <v>36</v>
      </c>
      <c r="R2118" s="10">
        <v>2018</v>
      </c>
      <c r="W2118" t="str">
        <v>b3729cd1670144c7b451137853e3f46a</v>
      </c>
    </row>
    <row r="2119" spans="1:23" hidden="1" thickBot="1" x14ac:dyDescent="0.4">
      <c r="A2119" s="8" t="s">
        <v>7689</v>
      </c>
      <c r="B2119" s="1" t="s">
        <v>17</v>
      </c>
      <c r="C2119" s="2">
        <v>42877.688888888886</v>
      </c>
      <c r="D2119" s="28">
        <v>42877</v>
      </c>
      <c r="E2119" s="28"/>
      <c r="F2119" s="5" t="s">
        <v>28</v>
      </c>
      <c r="G2119" s="1" t="s">
        <v>7690</v>
      </c>
      <c r="H2119" s="1" t="s">
        <v>1043</v>
      </c>
      <c r="I2119" s="1" t="s">
        <v>7691</v>
      </c>
      <c r="J2119" s="39">
        <v>17</v>
      </c>
      <c r="K2119" s="1" t="s">
        <v>429</v>
      </c>
      <c r="L2119" s="1" t="s">
        <v>7692</v>
      </c>
      <c r="M2119" s="1" t="s">
        <v>488</v>
      </c>
      <c r="N2119" s="1" t="s">
        <v>50</v>
      </c>
      <c r="O2119" s="1" t="s">
        <v>24</v>
      </c>
      <c r="P2119" s="7">
        <v>5</v>
      </c>
      <c r="Q2119" s="3" t="s">
        <v>185</v>
      </c>
      <c r="R2119" s="10">
        <v>2017</v>
      </c>
      <c r="W2119" t="str">
        <v>13f71b34070e465311be5e70a4b726ca</v>
      </c>
    </row>
    <row r="2120" spans="1:23" hidden="1" thickBot="1" x14ac:dyDescent="0.4">
      <c r="A2120" s="8" t="s">
        <v>7693</v>
      </c>
      <c r="B2120" s="1" t="s">
        <v>17</v>
      </c>
      <c r="C2120" s="2">
        <v>43215.715821759259</v>
      </c>
      <c r="D2120" s="28">
        <v>43215</v>
      </c>
      <c r="E2120" s="28"/>
      <c r="F2120" s="5" t="s">
        <v>28</v>
      </c>
      <c r="G2120" s="1" t="s">
        <v>1570</v>
      </c>
      <c r="H2120" s="1" t="s">
        <v>1571</v>
      </c>
      <c r="I2120" s="1" t="s">
        <v>7694</v>
      </c>
      <c r="J2120" s="39">
        <v>120</v>
      </c>
      <c r="K2120" s="1" t="s">
        <v>55</v>
      </c>
      <c r="L2120" s="1" t="s">
        <v>560</v>
      </c>
      <c r="M2120" s="1" t="s">
        <v>24</v>
      </c>
      <c r="N2120" s="1" t="s">
        <v>98</v>
      </c>
      <c r="O2120" s="1" t="s">
        <v>24</v>
      </c>
      <c r="P2120" s="7">
        <v>4</v>
      </c>
      <c r="Q2120" s="3" t="s">
        <v>36</v>
      </c>
      <c r="R2120" s="10">
        <v>2018</v>
      </c>
      <c r="W2120" t="str">
        <v>69a94e2d31f0198e63979f367def14a4</v>
      </c>
    </row>
    <row r="2121" spans="1:23" hidden="1" thickBot="1" x14ac:dyDescent="0.4">
      <c r="A2121" s="8" t="s">
        <v>7695</v>
      </c>
      <c r="B2121" s="1" t="s">
        <v>17</v>
      </c>
      <c r="C2121" s="2">
        <v>42941.783379629633</v>
      </c>
      <c r="D2121" s="28">
        <v>42941</v>
      </c>
      <c r="E2121" s="28"/>
      <c r="F2121" s="5" t="s">
        <v>28</v>
      </c>
      <c r="G2121" s="1" t="s">
        <v>7696</v>
      </c>
      <c r="H2121" s="1" t="s">
        <v>3168</v>
      </c>
      <c r="I2121" s="1" t="s">
        <v>7697</v>
      </c>
      <c r="J2121" s="39">
        <v>89.99</v>
      </c>
      <c r="K2121" s="1" t="s">
        <v>411</v>
      </c>
      <c r="L2121" s="1" t="s">
        <v>97</v>
      </c>
      <c r="M2121" s="1" t="s">
        <v>85</v>
      </c>
      <c r="N2121" s="1" t="s">
        <v>1667</v>
      </c>
      <c r="O2121" s="1" t="s">
        <v>85</v>
      </c>
      <c r="P2121" s="7">
        <v>7</v>
      </c>
      <c r="Q2121" s="3" t="s">
        <v>64</v>
      </c>
      <c r="R2121" s="10">
        <v>2017</v>
      </c>
      <c r="W2121" t="str">
        <v>eed9644811f4d0e16bbcf03449d12698</v>
      </c>
    </row>
    <row r="2122" spans="1:23" hidden="1" thickBot="1" x14ac:dyDescent="0.4">
      <c r="A2122" s="8" t="s">
        <v>7698</v>
      </c>
      <c r="B2122" s="1" t="s">
        <v>17</v>
      </c>
      <c r="C2122" s="2">
        <v>43260.450462962966</v>
      </c>
      <c r="D2122" s="28">
        <v>43260</v>
      </c>
      <c r="E2122" s="28"/>
      <c r="F2122" s="5" t="s">
        <v>28</v>
      </c>
      <c r="G2122" s="1" t="s">
        <v>7699</v>
      </c>
      <c r="H2122" s="1" t="s">
        <v>6344</v>
      </c>
      <c r="I2122" s="1" t="s">
        <v>7700</v>
      </c>
      <c r="J2122" s="39">
        <v>8.6999999999999993</v>
      </c>
      <c r="K2122" s="1" t="s">
        <v>463</v>
      </c>
      <c r="L2122" s="1" t="s">
        <v>98</v>
      </c>
      <c r="M2122" s="1" t="s">
        <v>24</v>
      </c>
      <c r="N2122" s="1" t="s">
        <v>50</v>
      </c>
      <c r="O2122" s="1" t="s">
        <v>24</v>
      </c>
      <c r="P2122" s="7">
        <v>6</v>
      </c>
      <c r="Q2122" s="3" t="s">
        <v>57</v>
      </c>
      <c r="R2122" s="10">
        <v>2018</v>
      </c>
      <c r="W2122" t="str">
        <v>1162cd6cea2c1d4d79492aef88f50618</v>
      </c>
    </row>
    <row r="2123" spans="1:23" hidden="1" thickBot="1" x14ac:dyDescent="0.4">
      <c r="A2123" s="8" t="s">
        <v>7701</v>
      </c>
      <c r="B2123" s="1" t="s">
        <v>17</v>
      </c>
      <c r="C2123" s="2">
        <v>42975.58556712963</v>
      </c>
      <c r="D2123" s="28">
        <v>42975</v>
      </c>
      <c r="E2123" s="28"/>
      <c r="F2123" s="5" t="s">
        <v>28</v>
      </c>
      <c r="G2123" s="1" t="s">
        <v>7702</v>
      </c>
      <c r="H2123" s="1" t="s">
        <v>4225</v>
      </c>
      <c r="I2123" s="1" t="s">
        <v>7703</v>
      </c>
      <c r="J2123" s="39">
        <v>118.9</v>
      </c>
      <c r="K2123" s="1" t="s">
        <v>32</v>
      </c>
      <c r="L2123" s="1" t="s">
        <v>2078</v>
      </c>
      <c r="M2123" s="1" t="s">
        <v>24</v>
      </c>
      <c r="N2123" s="1" t="s">
        <v>1436</v>
      </c>
      <c r="O2123" s="1" t="s">
        <v>78</v>
      </c>
      <c r="P2123" s="7">
        <v>8</v>
      </c>
      <c r="Q2123" s="3" t="s">
        <v>44</v>
      </c>
      <c r="R2123" s="10">
        <v>2017</v>
      </c>
      <c r="W2123" t="str">
        <v>6d9e993faed56b20fe3f762fd8bbf24f</v>
      </c>
    </row>
    <row r="2124" spans="1:23" hidden="1" thickBot="1" x14ac:dyDescent="0.4">
      <c r="A2124" s="8" t="s">
        <v>7704</v>
      </c>
      <c r="B2124" s="1" t="s">
        <v>17</v>
      </c>
      <c r="C2124" s="2">
        <v>43208.863449074073</v>
      </c>
      <c r="D2124" s="28">
        <v>43208</v>
      </c>
      <c r="E2124" s="28"/>
      <c r="F2124" s="5" t="s">
        <v>28</v>
      </c>
      <c r="G2124" s="1" t="s">
        <v>3722</v>
      </c>
      <c r="H2124" s="1" t="s">
        <v>1264</v>
      </c>
      <c r="I2124" s="1" t="s">
        <v>7705</v>
      </c>
      <c r="J2124" s="39">
        <v>119</v>
      </c>
      <c r="K2124" s="1" t="s">
        <v>75</v>
      </c>
      <c r="L2124" s="1" t="s">
        <v>7706</v>
      </c>
      <c r="M2124" s="1" t="s">
        <v>859</v>
      </c>
      <c r="N2124" s="1" t="s">
        <v>1266</v>
      </c>
      <c r="O2124" s="1" t="s">
        <v>85</v>
      </c>
      <c r="P2124" s="7">
        <v>4</v>
      </c>
      <c r="Q2124" s="3" t="s">
        <v>36</v>
      </c>
      <c r="R2124" s="10">
        <v>2018</v>
      </c>
      <c r="W2124" t="str">
        <v>a7576b40fc3305040c4e267a6c7edeab</v>
      </c>
    </row>
    <row r="2125" spans="1:23" hidden="1" thickBot="1" x14ac:dyDescent="0.4">
      <c r="A2125" s="8" t="s">
        <v>7707</v>
      </c>
      <c r="B2125" s="1" t="s">
        <v>17</v>
      </c>
      <c r="C2125" s="2">
        <v>43140.290162037039</v>
      </c>
      <c r="D2125" s="28">
        <v>43140</v>
      </c>
      <c r="E2125" s="28"/>
      <c r="F2125" s="5" t="s">
        <v>71</v>
      </c>
      <c r="G2125" s="1" t="s">
        <v>7708</v>
      </c>
      <c r="H2125" s="1" t="s">
        <v>7709</v>
      </c>
      <c r="I2125" s="1" t="s">
        <v>7710</v>
      </c>
      <c r="J2125" s="39">
        <v>169.99</v>
      </c>
      <c r="K2125" s="1" t="s">
        <v>55</v>
      </c>
      <c r="L2125" s="1" t="s">
        <v>7711</v>
      </c>
      <c r="M2125" s="1" t="s">
        <v>78</v>
      </c>
      <c r="N2125" s="1" t="s">
        <v>1386</v>
      </c>
      <c r="O2125" s="1" t="s">
        <v>126</v>
      </c>
      <c r="P2125" s="7">
        <v>2</v>
      </c>
      <c r="Q2125" s="3" t="s">
        <v>69</v>
      </c>
      <c r="R2125" s="10">
        <v>2018</v>
      </c>
      <c r="W2125" t="str">
        <v>2000818e65ff6ebca35463a38c0fb42a</v>
      </c>
    </row>
    <row r="2126" spans="1:23" hidden="1" thickBot="1" x14ac:dyDescent="0.4">
      <c r="A2126" s="8" t="s">
        <v>7712</v>
      </c>
      <c r="B2126" s="1" t="s">
        <v>1193</v>
      </c>
      <c r="C2126" s="2">
        <v>43234.431168981479</v>
      </c>
      <c r="D2126" s="28">
        <v>43234</v>
      </c>
      <c r="E2126" s="28"/>
      <c r="F2126" s="5" t="s">
        <v>28</v>
      </c>
      <c r="G2126" s="1" t="s">
        <v>7713</v>
      </c>
      <c r="H2126" s="1" t="s">
        <v>503</v>
      </c>
      <c r="I2126" s="1" t="s">
        <v>7714</v>
      </c>
      <c r="J2126" s="39">
        <v>45</v>
      </c>
      <c r="K2126" s="1" t="s">
        <v>1789</v>
      </c>
      <c r="L2126" s="1" t="s">
        <v>899</v>
      </c>
      <c r="M2126" s="1" t="s">
        <v>476</v>
      </c>
      <c r="N2126" s="1" t="s">
        <v>50</v>
      </c>
      <c r="O2126" s="1" t="s">
        <v>24</v>
      </c>
      <c r="P2126" s="7">
        <v>5</v>
      </c>
      <c r="Q2126" s="3" t="s">
        <v>26</v>
      </c>
      <c r="R2126" s="10">
        <v>2018</v>
      </c>
      <c r="W2126" t="str">
        <v>5b16597db46078bb77a52724f579a731</v>
      </c>
    </row>
    <row r="2127" spans="1:23" hidden="1" thickBot="1" x14ac:dyDescent="0.4">
      <c r="A2127" s="8" t="s">
        <v>7715</v>
      </c>
      <c r="B2127" s="1" t="s">
        <v>17</v>
      </c>
      <c r="C2127" s="2">
        <v>43086.934074074074</v>
      </c>
      <c r="D2127" s="28">
        <v>43086</v>
      </c>
      <c r="E2127" s="28"/>
      <c r="F2127" s="5" t="s">
        <v>28</v>
      </c>
      <c r="G2127" s="1" t="s">
        <v>7716</v>
      </c>
      <c r="H2127" s="1" t="s">
        <v>524</v>
      </c>
      <c r="I2127" s="1" t="s">
        <v>7717</v>
      </c>
      <c r="J2127" s="39">
        <v>92.1</v>
      </c>
      <c r="K2127" s="1" t="s">
        <v>227</v>
      </c>
      <c r="L2127" s="1" t="s">
        <v>23</v>
      </c>
      <c r="M2127" s="1" t="s">
        <v>24</v>
      </c>
      <c r="N2127" s="1" t="s">
        <v>98</v>
      </c>
      <c r="O2127" s="1" t="s">
        <v>24</v>
      </c>
      <c r="P2127" s="7">
        <v>12</v>
      </c>
      <c r="Q2127" s="3" t="s">
        <v>138</v>
      </c>
      <c r="R2127" s="10">
        <v>2017</v>
      </c>
      <c r="W2127" t="str">
        <v>c1f39bb1d57f413cc9d3086d546b3866</v>
      </c>
    </row>
    <row r="2128" spans="1:23" hidden="1" thickBot="1" x14ac:dyDescent="0.4">
      <c r="A2128" s="8" t="s">
        <v>7718</v>
      </c>
      <c r="B2128" s="1" t="s">
        <v>17</v>
      </c>
      <c r="C2128" s="2">
        <v>43282.845358796294</v>
      </c>
      <c r="D2128" s="28">
        <v>43282</v>
      </c>
      <c r="E2128" s="28"/>
      <c r="F2128" s="5" t="s">
        <v>71</v>
      </c>
      <c r="G2128" s="1" t="s">
        <v>7719</v>
      </c>
      <c r="H2128" s="1" t="s">
        <v>1359</v>
      </c>
      <c r="I2128" s="1" t="s">
        <v>7720</v>
      </c>
      <c r="J2128" s="39">
        <v>53.9</v>
      </c>
      <c r="K2128" s="1" t="s">
        <v>41</v>
      </c>
      <c r="L2128" s="1" t="s">
        <v>7721</v>
      </c>
      <c r="M2128" s="1" t="s">
        <v>24</v>
      </c>
      <c r="N2128" s="1" t="s">
        <v>398</v>
      </c>
      <c r="O2128" s="1" t="s">
        <v>126</v>
      </c>
      <c r="P2128" s="7">
        <v>7</v>
      </c>
      <c r="Q2128" s="3" t="s">
        <v>133</v>
      </c>
      <c r="R2128" s="10">
        <v>2018</v>
      </c>
      <c r="W2128" t="str">
        <v>2ce757e7e2cf3442241e4646b3472dd0</v>
      </c>
    </row>
    <row r="2129" spans="1:23" hidden="1" thickBot="1" x14ac:dyDescent="0.4">
      <c r="A2129" s="8" t="s">
        <v>7722</v>
      </c>
      <c r="B2129" s="1" t="s">
        <v>17</v>
      </c>
      <c r="C2129" s="2">
        <v>43171.664583333331</v>
      </c>
      <c r="D2129" s="28">
        <v>43171</v>
      </c>
      <c r="E2129" s="28"/>
      <c r="F2129" s="5" t="s">
        <v>71</v>
      </c>
      <c r="G2129" s="1" t="s">
        <v>5180</v>
      </c>
      <c r="H2129" s="1" t="s">
        <v>174</v>
      </c>
      <c r="I2129" s="1" t="s">
        <v>7723</v>
      </c>
      <c r="J2129" s="39">
        <v>35</v>
      </c>
      <c r="K2129" s="1" t="s">
        <v>22</v>
      </c>
      <c r="L2129" s="1" t="s">
        <v>4352</v>
      </c>
      <c r="M2129" s="1" t="s">
        <v>35</v>
      </c>
      <c r="N2129" s="1" t="s">
        <v>50</v>
      </c>
      <c r="O2129" s="1" t="s">
        <v>24</v>
      </c>
      <c r="P2129" s="7">
        <v>3</v>
      </c>
      <c r="Q2129" s="3" t="s">
        <v>200</v>
      </c>
      <c r="R2129" s="10">
        <v>2018</v>
      </c>
      <c r="W2129" t="str">
        <v>c5477ccc57a4ac523554e691f8a00d2e</v>
      </c>
    </row>
    <row r="2130" spans="1:23" hidden="1" thickBot="1" x14ac:dyDescent="0.4">
      <c r="A2130" s="8" t="s">
        <v>7724</v>
      </c>
      <c r="B2130" s="1" t="s">
        <v>17</v>
      </c>
      <c r="C2130" s="2">
        <v>42990.015740740739</v>
      </c>
      <c r="D2130" s="28">
        <v>42990</v>
      </c>
      <c r="E2130" s="28"/>
      <c r="F2130" s="5" t="s">
        <v>28</v>
      </c>
      <c r="G2130" s="1" t="s">
        <v>7725</v>
      </c>
      <c r="H2130" s="1" t="s">
        <v>353</v>
      </c>
      <c r="I2130" s="1" t="s">
        <v>7726</v>
      </c>
      <c r="J2130" s="39">
        <v>89.65</v>
      </c>
      <c r="K2130" s="1" t="s">
        <v>41</v>
      </c>
      <c r="L2130" s="1" t="s">
        <v>23</v>
      </c>
      <c r="M2130" s="1" t="s">
        <v>24</v>
      </c>
      <c r="N2130" s="1" t="s">
        <v>91</v>
      </c>
      <c r="O2130" s="1" t="s">
        <v>24</v>
      </c>
      <c r="P2130" s="7">
        <v>9</v>
      </c>
      <c r="Q2130" s="3" t="s">
        <v>148</v>
      </c>
      <c r="R2130" s="10">
        <v>2017</v>
      </c>
      <c r="W2130" t="str">
        <v>95329bc75845ea5b52290fba0e025e0f</v>
      </c>
    </row>
    <row r="2131" spans="1:23" hidden="1" thickBot="1" x14ac:dyDescent="0.4">
      <c r="A2131" s="8" t="s">
        <v>7727</v>
      </c>
      <c r="B2131" s="1" t="s">
        <v>17</v>
      </c>
      <c r="C2131" s="2">
        <v>42977.45579861111</v>
      </c>
      <c r="D2131" s="28">
        <v>42977</v>
      </c>
      <c r="E2131" s="28"/>
      <c r="F2131" s="5" t="s">
        <v>28</v>
      </c>
      <c r="G2131" s="1" t="s">
        <v>7728</v>
      </c>
      <c r="H2131" s="1" t="s">
        <v>1384</v>
      </c>
      <c r="I2131" s="1" t="s">
        <v>7729</v>
      </c>
      <c r="J2131" s="39">
        <v>85.9</v>
      </c>
      <c r="K2131" s="1" t="s">
        <v>41</v>
      </c>
      <c r="L2131" s="1" t="s">
        <v>6844</v>
      </c>
      <c r="M2131" s="1" t="s">
        <v>85</v>
      </c>
      <c r="N2131" s="1" t="s">
        <v>1386</v>
      </c>
      <c r="O2131" s="1" t="s">
        <v>126</v>
      </c>
      <c r="P2131" s="7">
        <v>8</v>
      </c>
      <c r="Q2131" s="3" t="s">
        <v>44</v>
      </c>
      <c r="R2131" s="10">
        <v>2017</v>
      </c>
      <c r="W2131" t="str">
        <v>e699db09ff2550edf641974c32caab55</v>
      </c>
    </row>
    <row r="2132" spans="1:23" hidden="1" thickBot="1" x14ac:dyDescent="0.4">
      <c r="A2132" s="8" t="s">
        <v>7730</v>
      </c>
      <c r="B2132" s="1" t="s">
        <v>17</v>
      </c>
      <c r="C2132" s="2">
        <v>43124.974143518521</v>
      </c>
      <c r="D2132" s="28">
        <v>43124</v>
      </c>
      <c r="E2132" s="28"/>
      <c r="F2132" s="5" t="s">
        <v>28</v>
      </c>
      <c r="G2132" s="1" t="s">
        <v>7731</v>
      </c>
      <c r="H2132" s="1" t="s">
        <v>892</v>
      </c>
      <c r="I2132" s="1" t="s">
        <v>7732</v>
      </c>
      <c r="J2132" s="39">
        <v>17.600000000000001</v>
      </c>
      <c r="K2132" s="1"/>
      <c r="L2132" s="1" t="s">
        <v>23</v>
      </c>
      <c r="M2132" s="1" t="s">
        <v>24</v>
      </c>
      <c r="N2132" s="1" t="s">
        <v>199</v>
      </c>
      <c r="O2132" s="1" t="s">
        <v>24</v>
      </c>
      <c r="P2132" s="7">
        <v>1</v>
      </c>
      <c r="Q2132" s="3" t="s">
        <v>107</v>
      </c>
      <c r="R2132" s="10">
        <v>2018</v>
      </c>
      <c r="W2132" t="str">
        <v>5718be47d367f91087182c0b796f77fb</v>
      </c>
    </row>
    <row r="2133" spans="1:23" hidden="1" thickBot="1" x14ac:dyDescent="0.4">
      <c r="A2133" s="8" t="s">
        <v>7733</v>
      </c>
      <c r="B2133" s="1" t="s">
        <v>17</v>
      </c>
      <c r="C2133" s="2">
        <v>43317.96297453704</v>
      </c>
      <c r="D2133" s="28">
        <v>43317</v>
      </c>
      <c r="E2133" s="28"/>
      <c r="F2133" s="5" t="s">
        <v>18</v>
      </c>
      <c r="G2133" s="1" t="s">
        <v>7734</v>
      </c>
      <c r="H2133" s="1" t="s">
        <v>88</v>
      </c>
      <c r="I2133" s="1" t="s">
        <v>7735</v>
      </c>
      <c r="J2133" s="39">
        <v>19.989999999999998</v>
      </c>
      <c r="K2133" s="1" t="s">
        <v>41</v>
      </c>
      <c r="L2133" s="1" t="s">
        <v>23</v>
      </c>
      <c r="M2133" s="1" t="s">
        <v>24</v>
      </c>
      <c r="N2133" s="1" t="s">
        <v>91</v>
      </c>
      <c r="O2133" s="1" t="s">
        <v>24</v>
      </c>
      <c r="P2133" s="7">
        <v>8</v>
      </c>
      <c r="Q2133" s="3" t="s">
        <v>234</v>
      </c>
      <c r="R2133" s="10">
        <v>2018</v>
      </c>
      <c r="W2133" t="str">
        <v>1d69f6b3dd0fc384483cfb2560d8a6a4</v>
      </c>
    </row>
    <row r="2134" spans="1:23" hidden="1" thickBot="1" x14ac:dyDescent="0.4">
      <c r="A2134" s="8" t="s">
        <v>7736</v>
      </c>
      <c r="B2134" s="1" t="s">
        <v>17</v>
      </c>
      <c r="C2134" s="2">
        <v>43063.445636574077</v>
      </c>
      <c r="D2134" s="28">
        <v>43063</v>
      </c>
      <c r="E2134" s="28"/>
      <c r="F2134" s="5" t="s">
        <v>28</v>
      </c>
      <c r="G2134" s="1" t="s">
        <v>4160</v>
      </c>
      <c r="H2134" s="1" t="s">
        <v>174</v>
      </c>
      <c r="I2134" s="1" t="s">
        <v>7737</v>
      </c>
      <c r="J2134" s="39">
        <v>32.99</v>
      </c>
      <c r="K2134" s="1" t="s">
        <v>22</v>
      </c>
      <c r="L2134" s="1" t="s">
        <v>4645</v>
      </c>
      <c r="M2134" s="1" t="s">
        <v>24</v>
      </c>
      <c r="N2134" s="1" t="s">
        <v>50</v>
      </c>
      <c r="O2134" s="1" t="s">
        <v>24</v>
      </c>
      <c r="P2134" s="7">
        <v>11</v>
      </c>
      <c r="Q2134" s="3" t="s">
        <v>99</v>
      </c>
      <c r="R2134" s="10">
        <v>2017</v>
      </c>
      <c r="W2134" t="str">
        <v>26cdf11da38117ed1bca961a210dd21d</v>
      </c>
    </row>
    <row r="2135" spans="1:23" hidden="1" thickBot="1" x14ac:dyDescent="0.4">
      <c r="A2135" s="8" t="s">
        <v>7738</v>
      </c>
      <c r="B2135" s="1" t="s">
        <v>17</v>
      </c>
      <c r="C2135" s="2">
        <v>42950.403067129628</v>
      </c>
      <c r="D2135" s="28">
        <v>42950</v>
      </c>
      <c r="E2135" s="28"/>
      <c r="F2135" s="5" t="s">
        <v>28</v>
      </c>
      <c r="G2135" s="1" t="s">
        <v>7739</v>
      </c>
      <c r="H2135" s="1" t="s">
        <v>7740</v>
      </c>
      <c r="I2135" s="1" t="s">
        <v>7741</v>
      </c>
      <c r="J2135" s="39">
        <v>49.9</v>
      </c>
      <c r="K2135" s="1" t="s">
        <v>22</v>
      </c>
      <c r="L2135" s="1" t="s">
        <v>3418</v>
      </c>
      <c r="M2135" s="1" t="s">
        <v>24</v>
      </c>
      <c r="N2135" s="1" t="s">
        <v>1310</v>
      </c>
      <c r="O2135" s="1" t="s">
        <v>85</v>
      </c>
      <c r="P2135" s="7">
        <v>8</v>
      </c>
      <c r="Q2135" s="3" t="s">
        <v>44</v>
      </c>
      <c r="R2135" s="10">
        <v>2017</v>
      </c>
      <c r="W2135" t="str">
        <v>75badba50a0589b5831dcf59c25638d2</v>
      </c>
    </row>
    <row r="2136" spans="1:23" hidden="1" thickBot="1" x14ac:dyDescent="0.4">
      <c r="A2136" s="8" t="s">
        <v>7742</v>
      </c>
      <c r="B2136" s="1" t="s">
        <v>17</v>
      </c>
      <c r="C2136" s="2">
        <v>42949.488564814812</v>
      </c>
      <c r="D2136" s="28">
        <v>42949</v>
      </c>
      <c r="E2136" s="28"/>
      <c r="F2136" s="5" t="s">
        <v>28</v>
      </c>
      <c r="G2136" s="1" t="s">
        <v>7743</v>
      </c>
      <c r="H2136" s="1" t="s">
        <v>892</v>
      </c>
      <c r="I2136" s="1" t="s">
        <v>7744</v>
      </c>
      <c r="J2136" s="39">
        <v>20</v>
      </c>
      <c r="K2136" s="1" t="s">
        <v>75</v>
      </c>
      <c r="L2136" s="1" t="s">
        <v>5392</v>
      </c>
      <c r="M2136" s="1" t="s">
        <v>24</v>
      </c>
      <c r="N2136" s="1" t="s">
        <v>199</v>
      </c>
      <c r="O2136" s="1" t="s">
        <v>24</v>
      </c>
      <c r="P2136" s="7">
        <v>8</v>
      </c>
      <c r="Q2136" s="3" t="s">
        <v>44</v>
      </c>
      <c r="R2136" s="10">
        <v>2017</v>
      </c>
      <c r="W2136" t="str">
        <v>6c9b54dfc2bd3e8b9dc0ac5032502cf1</v>
      </c>
    </row>
    <row r="2137" spans="1:23" hidden="1" thickBot="1" x14ac:dyDescent="0.4">
      <c r="A2137" s="8" t="s">
        <v>7745</v>
      </c>
      <c r="B2137" s="1" t="s">
        <v>17</v>
      </c>
      <c r="C2137" s="2">
        <v>43158.379328703704</v>
      </c>
      <c r="D2137" s="28">
        <v>43158</v>
      </c>
      <c r="E2137" s="28"/>
      <c r="F2137" s="5" t="s">
        <v>28</v>
      </c>
      <c r="G2137" s="1" t="s">
        <v>5172</v>
      </c>
      <c r="H2137" s="1" t="s">
        <v>1224</v>
      </c>
      <c r="I2137" s="1" t="s">
        <v>7746</v>
      </c>
      <c r="J2137" s="39">
        <v>99.9</v>
      </c>
      <c r="K2137" s="1" t="s">
        <v>22</v>
      </c>
      <c r="L2137" s="1" t="s">
        <v>3234</v>
      </c>
      <c r="M2137" s="1" t="s">
        <v>285</v>
      </c>
      <c r="N2137" s="1" t="s">
        <v>143</v>
      </c>
      <c r="O2137" s="1" t="s">
        <v>78</v>
      </c>
      <c r="P2137" s="7">
        <v>2</v>
      </c>
      <c r="Q2137" s="3" t="s">
        <v>69</v>
      </c>
      <c r="R2137" s="10">
        <v>2018</v>
      </c>
      <c r="W2137" t="str">
        <v>c263f74f0ce9f6d9e0f4608a22a67dfd</v>
      </c>
    </row>
    <row r="2138" spans="1:23" hidden="1" thickBot="1" x14ac:dyDescent="0.4">
      <c r="A2138" s="8" t="s">
        <v>7747</v>
      </c>
      <c r="B2138" s="1" t="s">
        <v>17</v>
      </c>
      <c r="C2138" s="2">
        <v>43188.447025462963</v>
      </c>
      <c r="D2138" s="28">
        <v>43188</v>
      </c>
      <c r="E2138" s="28"/>
      <c r="F2138" s="5" t="s">
        <v>28</v>
      </c>
      <c r="G2138" s="1" t="s">
        <v>7748</v>
      </c>
      <c r="H2138" s="1" t="s">
        <v>587</v>
      </c>
      <c r="I2138" s="1" t="s">
        <v>7749</v>
      </c>
      <c r="J2138" s="39">
        <v>59.9</v>
      </c>
      <c r="K2138" s="1" t="s">
        <v>55</v>
      </c>
      <c r="L2138" s="1" t="s">
        <v>7750</v>
      </c>
      <c r="M2138" s="1" t="s">
        <v>24</v>
      </c>
      <c r="N2138" s="1" t="s">
        <v>50</v>
      </c>
      <c r="O2138" s="1" t="s">
        <v>24</v>
      </c>
      <c r="P2138" s="7">
        <v>3</v>
      </c>
      <c r="Q2138" s="3" t="s">
        <v>200</v>
      </c>
      <c r="R2138" s="10">
        <v>2018</v>
      </c>
      <c r="W2138" t="str">
        <v>09e1adca3506ecf15eefdb37196f2515</v>
      </c>
    </row>
    <row r="2139" spans="1:23" hidden="1" thickBot="1" x14ac:dyDescent="0.4">
      <c r="A2139" s="8" t="s">
        <v>7751</v>
      </c>
      <c r="B2139" s="1" t="s">
        <v>17</v>
      </c>
      <c r="C2139" s="2">
        <v>43212.631574074076</v>
      </c>
      <c r="D2139" s="28">
        <v>43212</v>
      </c>
      <c r="E2139" s="28"/>
      <c r="F2139" s="5" t="s">
        <v>28</v>
      </c>
      <c r="G2139" s="1" t="s">
        <v>219</v>
      </c>
      <c r="H2139" s="1" t="s">
        <v>220</v>
      </c>
      <c r="I2139" s="1" t="s">
        <v>7752</v>
      </c>
      <c r="J2139" s="39">
        <v>35.9</v>
      </c>
      <c r="K2139" s="1" t="s">
        <v>222</v>
      </c>
      <c r="L2139" s="1" t="s">
        <v>7753</v>
      </c>
      <c r="M2139" s="1" t="s">
        <v>85</v>
      </c>
      <c r="N2139" s="1" t="s">
        <v>50</v>
      </c>
      <c r="O2139" s="1" t="s">
        <v>24</v>
      </c>
      <c r="P2139" s="7">
        <v>4</v>
      </c>
      <c r="Q2139" s="3" t="s">
        <v>36</v>
      </c>
      <c r="R2139" s="10">
        <v>2018</v>
      </c>
      <c r="W2139" t="str">
        <v>a31b5cba0164acdc91b6196825128128</v>
      </c>
    </row>
    <row r="2140" spans="1:23" hidden="1" thickBot="1" x14ac:dyDescent="0.4">
      <c r="A2140" s="8" t="s">
        <v>7754</v>
      </c>
      <c r="B2140" s="1" t="s">
        <v>17</v>
      </c>
      <c r="C2140" s="2">
        <v>43228.365925925929</v>
      </c>
      <c r="D2140" s="28">
        <v>43228</v>
      </c>
      <c r="E2140" s="28"/>
      <c r="F2140" s="5" t="s">
        <v>28</v>
      </c>
      <c r="G2140" s="1" t="s">
        <v>6715</v>
      </c>
      <c r="H2140" s="1" t="s">
        <v>986</v>
      </c>
      <c r="I2140" s="1" t="s">
        <v>7755</v>
      </c>
      <c r="J2140" s="39">
        <v>56.97</v>
      </c>
      <c r="K2140" s="1" t="s">
        <v>256</v>
      </c>
      <c r="L2140" s="1" t="s">
        <v>7756</v>
      </c>
      <c r="M2140" s="1" t="s">
        <v>78</v>
      </c>
      <c r="N2140" s="1" t="s">
        <v>155</v>
      </c>
      <c r="O2140" s="1" t="s">
        <v>24</v>
      </c>
      <c r="P2140" s="7">
        <v>5</v>
      </c>
      <c r="Q2140" s="3" t="s">
        <v>26</v>
      </c>
      <c r="R2140" s="10">
        <v>2018</v>
      </c>
      <c r="W2140" t="str">
        <v>1cdcd38020c62cfc2ba884e5a23eaa0e</v>
      </c>
    </row>
    <row r="2141" spans="1:23" hidden="1" thickBot="1" x14ac:dyDescent="0.4">
      <c r="A2141" s="8" t="s">
        <v>7757</v>
      </c>
      <c r="B2141" s="1" t="s">
        <v>17</v>
      </c>
      <c r="C2141" s="2">
        <v>43115.411435185182</v>
      </c>
      <c r="D2141" s="28">
        <v>43115</v>
      </c>
      <c r="E2141" s="28"/>
      <c r="F2141" s="5" t="s">
        <v>28</v>
      </c>
      <c r="G2141" s="1" t="s">
        <v>7758</v>
      </c>
      <c r="H2141" s="1" t="s">
        <v>3444</v>
      </c>
      <c r="I2141" s="1" t="s">
        <v>7759</v>
      </c>
      <c r="J2141" s="39">
        <v>21.05</v>
      </c>
      <c r="K2141" s="1" t="s">
        <v>96</v>
      </c>
      <c r="L2141" s="1" t="s">
        <v>23</v>
      </c>
      <c r="M2141" s="1" t="s">
        <v>24</v>
      </c>
      <c r="N2141" s="1" t="s">
        <v>3446</v>
      </c>
      <c r="O2141" s="1" t="s">
        <v>24</v>
      </c>
      <c r="P2141" s="7">
        <v>1</v>
      </c>
      <c r="Q2141" s="3" t="s">
        <v>107</v>
      </c>
      <c r="R2141" s="10">
        <v>2018</v>
      </c>
      <c r="W2141" t="str">
        <v>80700def3189230fc60069139112527d</v>
      </c>
    </row>
    <row r="2142" spans="1:23" hidden="1" thickBot="1" x14ac:dyDescent="0.4">
      <c r="A2142" s="8" t="s">
        <v>7760</v>
      </c>
      <c r="B2142" s="1" t="s">
        <v>17</v>
      </c>
      <c r="C2142" s="2">
        <v>43195.881516203706</v>
      </c>
      <c r="D2142" s="28">
        <v>43195</v>
      </c>
      <c r="E2142" s="28"/>
      <c r="F2142" s="5" t="s">
        <v>28</v>
      </c>
      <c r="G2142" s="1" t="s">
        <v>7761</v>
      </c>
      <c r="H2142" s="1" t="s">
        <v>302</v>
      </c>
      <c r="I2142" s="1" t="s">
        <v>7762</v>
      </c>
      <c r="J2142" s="39">
        <v>55.9</v>
      </c>
      <c r="K2142" s="1" t="s">
        <v>842</v>
      </c>
      <c r="L2142" s="1" t="s">
        <v>1983</v>
      </c>
      <c r="M2142" s="1" t="s">
        <v>106</v>
      </c>
      <c r="N2142" s="1" t="s">
        <v>143</v>
      </c>
      <c r="O2142" s="1" t="s">
        <v>78</v>
      </c>
      <c r="P2142" s="7">
        <v>4</v>
      </c>
      <c r="Q2142" s="3" t="s">
        <v>36</v>
      </c>
      <c r="R2142" s="10">
        <v>2018</v>
      </c>
      <c r="W2142" t="str">
        <v>f8e0d73a0d29119847eef26cb525bf16</v>
      </c>
    </row>
    <row r="2143" spans="1:23" hidden="1" thickBot="1" x14ac:dyDescent="0.4">
      <c r="A2143" s="8" t="s">
        <v>7763</v>
      </c>
      <c r="B2143" s="1" t="s">
        <v>17</v>
      </c>
      <c r="C2143" s="2">
        <v>43313.422893518517</v>
      </c>
      <c r="D2143" s="28">
        <v>43313</v>
      </c>
      <c r="E2143" s="28"/>
      <c r="F2143" s="5" t="s">
        <v>28</v>
      </c>
      <c r="G2143" s="1" t="s">
        <v>7764</v>
      </c>
      <c r="H2143" s="1" t="s">
        <v>3828</v>
      </c>
      <c r="I2143" s="4" t="s">
        <v>7765</v>
      </c>
      <c r="J2143" s="39">
        <v>119</v>
      </c>
      <c r="K2143" s="1" t="s">
        <v>360</v>
      </c>
      <c r="L2143" s="1" t="s">
        <v>3708</v>
      </c>
      <c r="M2143" s="1" t="s">
        <v>1146</v>
      </c>
      <c r="N2143" s="1" t="s">
        <v>143</v>
      </c>
      <c r="O2143" s="1" t="s">
        <v>78</v>
      </c>
      <c r="P2143" s="7">
        <v>8</v>
      </c>
      <c r="Q2143" s="3" t="s">
        <v>234</v>
      </c>
      <c r="R2143" s="10">
        <v>2018</v>
      </c>
      <c r="W2143" t="str">
        <v>3e1616d48a50cea07cdf8ca77e8eb0f8</v>
      </c>
    </row>
    <row r="2144" spans="1:23" hidden="1" thickBot="1" x14ac:dyDescent="0.4">
      <c r="A2144" s="8" t="s">
        <v>7766</v>
      </c>
      <c r="B2144" s="1" t="s">
        <v>17</v>
      </c>
      <c r="C2144" s="2">
        <v>43191.492395833331</v>
      </c>
      <c r="D2144" s="28">
        <v>43191</v>
      </c>
      <c r="E2144" s="28"/>
      <c r="F2144" s="5" t="s">
        <v>28</v>
      </c>
      <c r="G2144" s="1" t="s">
        <v>7767</v>
      </c>
      <c r="H2144" s="1" t="s">
        <v>6543</v>
      </c>
      <c r="I2144" s="1" t="s">
        <v>7768</v>
      </c>
      <c r="J2144" s="39">
        <v>135.9</v>
      </c>
      <c r="K2144" s="1" t="s">
        <v>32</v>
      </c>
      <c r="L2144" s="1" t="s">
        <v>1539</v>
      </c>
      <c r="M2144" s="1" t="s">
        <v>1146</v>
      </c>
      <c r="N2144" s="1" t="s">
        <v>199</v>
      </c>
      <c r="O2144" s="1" t="s">
        <v>24</v>
      </c>
      <c r="P2144" s="7">
        <v>4</v>
      </c>
      <c r="Q2144" s="3" t="s">
        <v>36</v>
      </c>
      <c r="R2144" s="10">
        <v>2018</v>
      </c>
      <c r="W2144" t="str">
        <v>906a4ea26826c20b9b184b9e7c92c7b2</v>
      </c>
    </row>
    <row r="2145" spans="1:23" hidden="1" thickBot="1" x14ac:dyDescent="0.4">
      <c r="A2145" s="8" t="s">
        <v>7769</v>
      </c>
      <c r="B2145" s="1" t="s">
        <v>17</v>
      </c>
      <c r="C2145" s="2">
        <v>43287.507870370369</v>
      </c>
      <c r="D2145" s="28">
        <v>43287</v>
      </c>
      <c r="E2145" s="28"/>
      <c r="F2145" s="5" t="s">
        <v>28</v>
      </c>
      <c r="G2145" s="1" t="s">
        <v>7770</v>
      </c>
      <c r="H2145" s="1" t="s">
        <v>141</v>
      </c>
      <c r="I2145" s="1" t="s">
        <v>7771</v>
      </c>
      <c r="J2145" s="39">
        <v>24.99</v>
      </c>
      <c r="K2145" s="1" t="s">
        <v>75</v>
      </c>
      <c r="L2145" s="1" t="s">
        <v>98</v>
      </c>
      <c r="M2145" s="1" t="s">
        <v>24</v>
      </c>
      <c r="N2145" s="1" t="s">
        <v>50</v>
      </c>
      <c r="O2145" s="1" t="s">
        <v>24</v>
      </c>
      <c r="P2145" s="7">
        <v>7</v>
      </c>
      <c r="Q2145" s="3" t="s">
        <v>133</v>
      </c>
      <c r="R2145" s="10">
        <v>2018</v>
      </c>
      <c r="W2145" t="str">
        <v>093dea0d5b7854e484d59d15b2243006</v>
      </c>
    </row>
    <row r="2146" spans="1:23" hidden="1" thickBot="1" x14ac:dyDescent="0.4">
      <c r="A2146" s="9" t="s">
        <v>7772</v>
      </c>
      <c r="B2146" s="1" t="s">
        <v>17</v>
      </c>
      <c r="C2146" s="2">
        <v>43053.388310185182</v>
      </c>
      <c r="D2146" s="28">
        <v>43053</v>
      </c>
      <c r="E2146" s="28"/>
      <c r="F2146" s="5" t="s">
        <v>28</v>
      </c>
      <c r="G2146" s="1" t="s">
        <v>7773</v>
      </c>
      <c r="H2146" s="1" t="s">
        <v>7652</v>
      </c>
      <c r="I2146" s="1" t="s">
        <v>7774</v>
      </c>
      <c r="J2146" s="39">
        <v>39</v>
      </c>
      <c r="K2146" s="1" t="s">
        <v>117</v>
      </c>
      <c r="L2146" s="1" t="s">
        <v>97</v>
      </c>
      <c r="M2146" s="1" t="s">
        <v>85</v>
      </c>
      <c r="N2146" s="1" t="s">
        <v>2466</v>
      </c>
      <c r="O2146" s="1" t="s">
        <v>24</v>
      </c>
      <c r="P2146" s="7">
        <v>11</v>
      </c>
      <c r="Q2146" s="3" t="s">
        <v>99</v>
      </c>
      <c r="R2146" s="10">
        <v>2017</v>
      </c>
      <c r="W2146" t="str">
        <v>48da563d578242f69599e13f9a03adc1</v>
      </c>
    </row>
    <row r="2147" spans="1:23" hidden="1" thickBot="1" x14ac:dyDescent="0.4">
      <c r="A2147" s="8" t="s">
        <v>7775</v>
      </c>
      <c r="B2147" s="1" t="s">
        <v>17</v>
      </c>
      <c r="C2147" s="2">
        <v>43164.560439814813</v>
      </c>
      <c r="D2147" s="28">
        <v>43164</v>
      </c>
      <c r="E2147" s="28"/>
      <c r="F2147" s="5" t="s">
        <v>28</v>
      </c>
      <c r="G2147" s="1" t="s">
        <v>7776</v>
      </c>
      <c r="H2147" s="1" t="s">
        <v>7777</v>
      </c>
      <c r="I2147" s="1" t="s">
        <v>7778</v>
      </c>
      <c r="J2147" s="39">
        <v>228</v>
      </c>
      <c r="K2147" s="1" t="s">
        <v>1045</v>
      </c>
      <c r="L2147" s="1" t="s">
        <v>350</v>
      </c>
      <c r="M2147" s="1" t="s">
        <v>35</v>
      </c>
      <c r="N2147" s="1" t="s">
        <v>143</v>
      </c>
      <c r="O2147" s="1" t="s">
        <v>78</v>
      </c>
      <c r="P2147" s="7">
        <v>3</v>
      </c>
      <c r="Q2147" s="3" t="s">
        <v>200</v>
      </c>
      <c r="R2147" s="10">
        <v>2018</v>
      </c>
      <c r="W2147" t="str">
        <v>80092307dc8a515d508a93a24516a62e</v>
      </c>
    </row>
    <row r="2148" spans="1:23" hidden="1" thickBot="1" x14ac:dyDescent="0.4">
      <c r="A2148" s="8" t="s">
        <v>7779</v>
      </c>
      <c r="B2148" s="1" t="s">
        <v>17</v>
      </c>
      <c r="C2148" s="2">
        <v>43080.498402777775</v>
      </c>
      <c r="D2148" s="28">
        <v>43080</v>
      </c>
      <c r="E2148" s="28"/>
      <c r="F2148" s="5" t="s">
        <v>28</v>
      </c>
      <c r="G2148" s="1" t="s">
        <v>7780</v>
      </c>
      <c r="H2148" s="1" t="s">
        <v>1994</v>
      </c>
      <c r="I2148" s="1" t="s">
        <v>7781</v>
      </c>
      <c r="J2148" s="39">
        <v>29</v>
      </c>
      <c r="K2148" s="1" t="s">
        <v>104</v>
      </c>
      <c r="L2148" s="1" t="s">
        <v>739</v>
      </c>
      <c r="M2148" s="1" t="s">
        <v>78</v>
      </c>
      <c r="N2148" s="1" t="s">
        <v>50</v>
      </c>
      <c r="O2148" s="1" t="s">
        <v>24</v>
      </c>
      <c r="P2148" s="7">
        <v>12</v>
      </c>
      <c r="Q2148" s="3" t="s">
        <v>138</v>
      </c>
      <c r="R2148" s="10">
        <v>2017</v>
      </c>
      <c r="W2148" t="str">
        <v>860a775a4c01146f0dac9eebe2ac8461</v>
      </c>
    </row>
    <row r="2149" spans="1:23" hidden="1" thickBot="1" x14ac:dyDescent="0.4">
      <c r="A2149" s="8" t="s">
        <v>7782</v>
      </c>
      <c r="B2149" s="1" t="s">
        <v>17</v>
      </c>
      <c r="C2149" s="2">
        <v>43119.312395833331</v>
      </c>
      <c r="D2149" s="28">
        <v>43119</v>
      </c>
      <c r="E2149" s="28"/>
      <c r="F2149" s="5" t="s">
        <v>28</v>
      </c>
      <c r="G2149" s="1" t="s">
        <v>7783</v>
      </c>
      <c r="H2149" s="4" t="s">
        <v>2137</v>
      </c>
      <c r="I2149" s="1" t="s">
        <v>7784</v>
      </c>
      <c r="J2149" s="39">
        <v>49.99</v>
      </c>
      <c r="K2149" s="1" t="s">
        <v>22</v>
      </c>
      <c r="L2149" s="1" t="s">
        <v>5392</v>
      </c>
      <c r="M2149" s="1" t="s">
        <v>24</v>
      </c>
      <c r="N2149" s="1" t="s">
        <v>2140</v>
      </c>
      <c r="O2149" s="1" t="s">
        <v>78</v>
      </c>
      <c r="P2149" s="7">
        <v>1</v>
      </c>
      <c r="Q2149" s="3" t="s">
        <v>107</v>
      </c>
      <c r="R2149" s="10">
        <v>2018</v>
      </c>
      <c r="W2149" t="str">
        <v>39aeb187a9843573928fbb6d46181158</v>
      </c>
    </row>
    <row r="2150" spans="1:23" hidden="1" thickBot="1" x14ac:dyDescent="0.4">
      <c r="A2150" s="8" t="s">
        <v>7785</v>
      </c>
      <c r="B2150" s="1" t="s">
        <v>17</v>
      </c>
      <c r="C2150" s="2">
        <v>43045.912905092591</v>
      </c>
      <c r="D2150" s="28">
        <v>43045</v>
      </c>
      <c r="E2150" s="28"/>
      <c r="F2150" s="5" t="s">
        <v>28</v>
      </c>
      <c r="G2150" s="4" t="s">
        <v>7786</v>
      </c>
      <c r="H2150" s="4" t="s">
        <v>532</v>
      </c>
      <c r="I2150" s="1" t="s">
        <v>7787</v>
      </c>
      <c r="J2150" s="39">
        <v>64.989999999999995</v>
      </c>
      <c r="K2150" s="1" t="s">
        <v>299</v>
      </c>
      <c r="L2150" s="1" t="s">
        <v>5605</v>
      </c>
      <c r="M2150" s="1" t="s">
        <v>4418</v>
      </c>
      <c r="N2150" s="1" t="s">
        <v>534</v>
      </c>
      <c r="O2150" s="1" t="s">
        <v>24</v>
      </c>
      <c r="P2150" s="7">
        <v>11</v>
      </c>
      <c r="Q2150" s="3" t="s">
        <v>99</v>
      </c>
      <c r="R2150" s="10">
        <v>2017</v>
      </c>
      <c r="W2150" t="str">
        <v>69563539a33f6dbf50c8e280e4e8a88b</v>
      </c>
    </row>
    <row r="2151" spans="1:23" hidden="1" thickBot="1" x14ac:dyDescent="0.4">
      <c r="A2151" s="8" t="s">
        <v>7788</v>
      </c>
      <c r="B2151" s="1" t="s">
        <v>17</v>
      </c>
      <c r="C2151" s="2">
        <v>43063.497812499998</v>
      </c>
      <c r="D2151" s="28">
        <v>43063</v>
      </c>
      <c r="E2151" s="28"/>
      <c r="F2151" s="5" t="s">
        <v>28</v>
      </c>
      <c r="G2151" s="1" t="s">
        <v>7789</v>
      </c>
      <c r="H2151" s="1" t="s">
        <v>1886</v>
      </c>
      <c r="I2151" s="1" t="s">
        <v>7790</v>
      </c>
      <c r="J2151" s="39">
        <v>249</v>
      </c>
      <c r="K2151" s="1" t="s">
        <v>299</v>
      </c>
      <c r="L2151" s="1" t="s">
        <v>4149</v>
      </c>
      <c r="M2151" s="1" t="s">
        <v>35</v>
      </c>
      <c r="N2151" s="1" t="s">
        <v>1888</v>
      </c>
      <c r="O2151" s="1" t="s">
        <v>24</v>
      </c>
      <c r="P2151" s="7">
        <v>11</v>
      </c>
      <c r="Q2151" s="3" t="s">
        <v>99</v>
      </c>
      <c r="R2151" s="10">
        <v>2017</v>
      </c>
      <c r="W2151" t="str">
        <v>3e8beb10c7fe2966555446e8575a88b7</v>
      </c>
    </row>
    <row r="2152" spans="1:23" hidden="1" thickBot="1" x14ac:dyDescent="0.4">
      <c r="A2152" s="8" t="s">
        <v>7791</v>
      </c>
      <c r="B2152" s="1" t="s">
        <v>17</v>
      </c>
      <c r="C2152" s="2">
        <v>42790.384594907409</v>
      </c>
      <c r="D2152" s="28">
        <v>42790</v>
      </c>
      <c r="E2152" s="28"/>
      <c r="F2152" s="5" t="s">
        <v>28</v>
      </c>
      <c r="G2152" s="1" t="s">
        <v>7792</v>
      </c>
      <c r="H2152" s="1" t="s">
        <v>3154</v>
      </c>
      <c r="I2152" s="4" t="s">
        <v>7793</v>
      </c>
      <c r="J2152" s="39">
        <v>26.9</v>
      </c>
      <c r="K2152" s="1" t="s">
        <v>75</v>
      </c>
      <c r="L2152" s="1" t="s">
        <v>56</v>
      </c>
      <c r="M2152" s="1" t="s">
        <v>24</v>
      </c>
      <c r="N2152" s="1" t="s">
        <v>50</v>
      </c>
      <c r="O2152" s="1" t="s">
        <v>24</v>
      </c>
      <c r="P2152" s="7">
        <v>2</v>
      </c>
      <c r="Q2152" s="3" t="s">
        <v>271</v>
      </c>
      <c r="R2152" s="10">
        <v>2017</v>
      </c>
      <c r="W2152" t="str">
        <v>a2b02026d2b1873d8e01ccfe3f8c62b0</v>
      </c>
    </row>
    <row r="2153" spans="1:23" hidden="1" thickBot="1" x14ac:dyDescent="0.4">
      <c r="A2153" s="8" t="s">
        <v>7794</v>
      </c>
      <c r="B2153" s="1" t="s">
        <v>17</v>
      </c>
      <c r="C2153" s="2">
        <v>42898.656550925924</v>
      </c>
      <c r="D2153" s="28">
        <v>42898</v>
      </c>
      <c r="E2153" s="28"/>
      <c r="F2153" s="5" t="s">
        <v>28</v>
      </c>
      <c r="G2153" s="1" t="s">
        <v>7795</v>
      </c>
      <c r="H2153" s="1" t="s">
        <v>7796</v>
      </c>
      <c r="I2153" s="1" t="s">
        <v>7797</v>
      </c>
      <c r="J2153" s="39">
        <v>45</v>
      </c>
      <c r="K2153" s="1" t="s">
        <v>463</v>
      </c>
      <c r="L2153" s="1" t="s">
        <v>23</v>
      </c>
      <c r="M2153" s="1" t="s">
        <v>24</v>
      </c>
      <c r="N2153" s="1" t="s">
        <v>50</v>
      </c>
      <c r="O2153" s="1" t="s">
        <v>24</v>
      </c>
      <c r="P2153" s="7">
        <v>6</v>
      </c>
      <c r="Q2153" s="3" t="s">
        <v>119</v>
      </c>
      <c r="R2153" s="10">
        <v>2017</v>
      </c>
      <c r="W2153" t="str">
        <v>eeca9f5d045896f3545298cf7a55f101</v>
      </c>
    </row>
    <row r="2154" spans="1:23" hidden="1" thickBot="1" x14ac:dyDescent="0.4">
      <c r="A2154" s="8" t="s">
        <v>7798</v>
      </c>
      <c r="B2154" s="1" t="s">
        <v>17</v>
      </c>
      <c r="C2154" s="2">
        <v>43315.928078703706</v>
      </c>
      <c r="D2154" s="28">
        <v>43315</v>
      </c>
      <c r="E2154" s="28"/>
      <c r="F2154" s="5" t="s">
        <v>28</v>
      </c>
      <c r="G2154" s="1" t="s">
        <v>2674</v>
      </c>
      <c r="H2154" s="1" t="s">
        <v>6103</v>
      </c>
      <c r="I2154" s="1" t="s">
        <v>7799</v>
      </c>
      <c r="J2154" s="39">
        <v>50.75</v>
      </c>
      <c r="K2154" s="1" t="s">
        <v>32</v>
      </c>
      <c r="L2154" s="1" t="s">
        <v>23</v>
      </c>
      <c r="M2154" s="1" t="s">
        <v>24</v>
      </c>
      <c r="N2154" s="1" t="s">
        <v>2634</v>
      </c>
      <c r="O2154" s="1" t="s">
        <v>24</v>
      </c>
      <c r="P2154" s="7">
        <v>8</v>
      </c>
      <c r="Q2154" s="3" t="s">
        <v>234</v>
      </c>
      <c r="R2154" s="10">
        <v>2018</v>
      </c>
      <c r="W2154" t="str">
        <v>b290e4dd94ec1715d29cc7d82dcf4d2f</v>
      </c>
    </row>
    <row r="2155" spans="1:23" hidden="1" thickBot="1" x14ac:dyDescent="0.4">
      <c r="A2155" s="8" t="s">
        <v>7800</v>
      </c>
      <c r="B2155" s="1" t="s">
        <v>17</v>
      </c>
      <c r="C2155" s="2">
        <v>43299.778171296297</v>
      </c>
      <c r="D2155" s="28">
        <v>43299</v>
      </c>
      <c r="E2155" s="28"/>
      <c r="F2155" s="5" t="s">
        <v>28</v>
      </c>
      <c r="G2155" s="1" t="s">
        <v>7801</v>
      </c>
      <c r="H2155" s="1" t="s">
        <v>631</v>
      </c>
      <c r="I2155" s="1" t="s">
        <v>7802</v>
      </c>
      <c r="J2155" s="39">
        <v>24.99</v>
      </c>
      <c r="K2155" s="1" t="s">
        <v>227</v>
      </c>
      <c r="L2155" s="1" t="s">
        <v>1221</v>
      </c>
      <c r="M2155" s="1" t="s">
        <v>24</v>
      </c>
      <c r="N2155" s="1" t="s">
        <v>633</v>
      </c>
      <c r="O2155" s="1" t="s">
        <v>24</v>
      </c>
      <c r="P2155" s="7">
        <v>7</v>
      </c>
      <c r="Q2155" s="3" t="s">
        <v>133</v>
      </c>
      <c r="R2155" s="10">
        <v>2018</v>
      </c>
      <c r="W2155" t="str">
        <v>67feea73c5369c0921af9d3c2d566edc</v>
      </c>
    </row>
    <row r="2156" spans="1:23" hidden="1" thickBot="1" x14ac:dyDescent="0.4">
      <c r="A2156" s="8" t="s">
        <v>7803</v>
      </c>
      <c r="B2156" s="1" t="s">
        <v>17</v>
      </c>
      <c r="C2156" s="2">
        <v>43067.632928240739</v>
      </c>
      <c r="D2156" s="28">
        <v>43067</v>
      </c>
      <c r="E2156" s="28"/>
      <c r="F2156" s="5" t="s">
        <v>28</v>
      </c>
      <c r="G2156" s="1" t="s">
        <v>2909</v>
      </c>
      <c r="H2156" s="1" t="s">
        <v>1401</v>
      </c>
      <c r="I2156" s="1" t="s">
        <v>7804</v>
      </c>
      <c r="J2156" s="39">
        <v>137.9</v>
      </c>
      <c r="K2156" s="1" t="s">
        <v>75</v>
      </c>
      <c r="L2156" s="1" t="s">
        <v>23</v>
      </c>
      <c r="M2156" s="1" t="s">
        <v>24</v>
      </c>
      <c r="N2156" s="1" t="s">
        <v>1403</v>
      </c>
      <c r="O2156" s="1" t="s">
        <v>85</v>
      </c>
      <c r="P2156" s="7">
        <v>11</v>
      </c>
      <c r="Q2156" s="3" t="s">
        <v>99</v>
      </c>
      <c r="R2156" s="10">
        <v>2017</v>
      </c>
      <c r="W2156" t="str">
        <v>c8e4d7b6268150138b3cce1a49c8863b</v>
      </c>
    </row>
    <row r="2157" spans="1:23" hidden="1" thickBot="1" x14ac:dyDescent="0.4">
      <c r="A2157" s="8" t="s">
        <v>7805</v>
      </c>
      <c r="B2157" s="1" t="s">
        <v>17</v>
      </c>
      <c r="C2157" s="2">
        <v>43174.586331018516</v>
      </c>
      <c r="D2157" s="28">
        <v>43174</v>
      </c>
      <c r="E2157" s="28"/>
      <c r="F2157" s="5" t="s">
        <v>28</v>
      </c>
      <c r="G2157" s="1" t="s">
        <v>7806</v>
      </c>
      <c r="H2157" s="1" t="s">
        <v>7807</v>
      </c>
      <c r="I2157" s="1" t="s">
        <v>7808</v>
      </c>
      <c r="J2157" s="39">
        <v>59</v>
      </c>
      <c r="K2157" s="1" t="s">
        <v>41</v>
      </c>
      <c r="L2157" s="1" t="s">
        <v>899</v>
      </c>
      <c r="M2157" s="1" t="s">
        <v>476</v>
      </c>
      <c r="N2157" s="1" t="s">
        <v>98</v>
      </c>
      <c r="O2157" s="1" t="s">
        <v>24</v>
      </c>
      <c r="P2157" s="7">
        <v>3</v>
      </c>
      <c r="Q2157" s="3" t="s">
        <v>200</v>
      </c>
      <c r="R2157" s="10">
        <v>2018</v>
      </c>
      <c r="W2157" t="str">
        <v>1963469800c298aa309f11cd40138411</v>
      </c>
    </row>
    <row r="2158" spans="1:23" hidden="1" thickBot="1" x14ac:dyDescent="0.4">
      <c r="A2158" s="8" t="s">
        <v>7809</v>
      </c>
      <c r="B2158" s="1" t="s">
        <v>17</v>
      </c>
      <c r="C2158" s="2">
        <v>43302.900127314817</v>
      </c>
      <c r="D2158" s="28">
        <v>43302</v>
      </c>
      <c r="E2158" s="28"/>
      <c r="F2158" s="5" t="s">
        <v>71</v>
      </c>
      <c r="G2158" s="1" t="s">
        <v>7810</v>
      </c>
      <c r="H2158" s="1" t="s">
        <v>395</v>
      </c>
      <c r="I2158" s="1" t="s">
        <v>7811</v>
      </c>
      <c r="J2158" s="39">
        <v>69</v>
      </c>
      <c r="K2158" s="1" t="s">
        <v>41</v>
      </c>
      <c r="L2158" s="1" t="s">
        <v>7812</v>
      </c>
      <c r="M2158" s="1" t="s">
        <v>24</v>
      </c>
      <c r="N2158" s="1" t="s">
        <v>398</v>
      </c>
      <c r="O2158" s="1" t="s">
        <v>126</v>
      </c>
      <c r="P2158" s="7">
        <v>7</v>
      </c>
      <c r="Q2158" s="3" t="s">
        <v>133</v>
      </c>
      <c r="R2158" s="10">
        <v>2018</v>
      </c>
      <c r="W2158" t="str">
        <v>9e51155c4d15c5f62e0b309826c25a02</v>
      </c>
    </row>
    <row r="2159" spans="1:23" hidden="1" thickBot="1" x14ac:dyDescent="0.4">
      <c r="A2159" s="8" t="s">
        <v>7813</v>
      </c>
      <c r="B2159" s="1" t="s">
        <v>17</v>
      </c>
      <c r="C2159" s="2">
        <v>43108.813356481478</v>
      </c>
      <c r="D2159" s="28">
        <v>43108</v>
      </c>
      <c r="E2159" s="28"/>
      <c r="F2159" s="5" t="s">
        <v>71</v>
      </c>
      <c r="G2159" s="1" t="s">
        <v>4688</v>
      </c>
      <c r="H2159" s="1" t="s">
        <v>666</v>
      </c>
      <c r="I2159" s="1" t="s">
        <v>7814</v>
      </c>
      <c r="J2159" s="39">
        <v>74.900000000000006</v>
      </c>
      <c r="K2159" s="1" t="s">
        <v>75</v>
      </c>
      <c r="L2159" s="1" t="s">
        <v>914</v>
      </c>
      <c r="M2159" s="1" t="s">
        <v>24</v>
      </c>
      <c r="N2159" s="1" t="s">
        <v>77</v>
      </c>
      <c r="O2159" s="1" t="s">
        <v>78</v>
      </c>
      <c r="P2159" s="7">
        <v>1</v>
      </c>
      <c r="Q2159" s="3" t="s">
        <v>107</v>
      </c>
      <c r="R2159" s="10">
        <v>2018</v>
      </c>
      <c r="W2159" t="str">
        <v>92c3a5b09e48e84587b55b833b901d81</v>
      </c>
    </row>
    <row r="2160" spans="1:23" hidden="1" thickBot="1" x14ac:dyDescent="0.4">
      <c r="A2160" s="8" t="s">
        <v>7815</v>
      </c>
      <c r="B2160" s="1" t="s">
        <v>17</v>
      </c>
      <c r="C2160" s="2">
        <v>43063.950243055559</v>
      </c>
      <c r="D2160" s="28">
        <v>43063</v>
      </c>
      <c r="E2160" s="28"/>
      <c r="F2160" s="5" t="s">
        <v>28</v>
      </c>
      <c r="G2160" s="1" t="s">
        <v>7816</v>
      </c>
      <c r="H2160" s="1" t="s">
        <v>7817</v>
      </c>
      <c r="I2160" s="1" t="s">
        <v>7818</v>
      </c>
      <c r="J2160" s="39">
        <v>78.900000000000006</v>
      </c>
      <c r="K2160" s="1" t="s">
        <v>96</v>
      </c>
      <c r="L2160" s="1" t="s">
        <v>7711</v>
      </c>
      <c r="M2160" s="1" t="s">
        <v>78</v>
      </c>
      <c r="N2160" s="1" t="s">
        <v>739</v>
      </c>
      <c r="O2160" s="1" t="s">
        <v>78</v>
      </c>
      <c r="P2160" s="7">
        <v>11</v>
      </c>
      <c r="Q2160" s="3" t="s">
        <v>99</v>
      </c>
      <c r="R2160" s="10">
        <v>2017</v>
      </c>
      <c r="W2160" t="str">
        <v>31a8e53226ace9a58aef6b76fab4ff4d</v>
      </c>
    </row>
    <row r="2161" spans="1:23" hidden="1" thickBot="1" x14ac:dyDescent="0.4">
      <c r="A2161" s="9" t="s">
        <v>7819</v>
      </c>
      <c r="B2161" s="1" t="s">
        <v>17</v>
      </c>
      <c r="C2161" s="2">
        <v>43062.95753472222</v>
      </c>
      <c r="D2161" s="28">
        <v>43062</v>
      </c>
      <c r="E2161" s="28"/>
      <c r="F2161" s="5" t="s">
        <v>28</v>
      </c>
      <c r="G2161" s="1" t="s">
        <v>1576</v>
      </c>
      <c r="H2161" s="1" t="s">
        <v>151</v>
      </c>
      <c r="I2161" s="1" t="s">
        <v>7820</v>
      </c>
      <c r="J2161" s="39">
        <v>49</v>
      </c>
      <c r="K2161" s="1" t="s">
        <v>153</v>
      </c>
      <c r="L2161" s="1" t="s">
        <v>34</v>
      </c>
      <c r="M2161" s="1" t="s">
        <v>35</v>
      </c>
      <c r="N2161" s="1" t="s">
        <v>155</v>
      </c>
      <c r="O2161" s="1" t="s">
        <v>24</v>
      </c>
      <c r="P2161" s="7">
        <v>11</v>
      </c>
      <c r="Q2161" s="3" t="s">
        <v>99</v>
      </c>
      <c r="R2161" s="10">
        <v>2017</v>
      </c>
      <c r="W2161" t="str">
        <v>2dee1b58f6f3c724427ad545adf6d5e4</v>
      </c>
    </row>
    <row r="2162" spans="1:23" hidden="1" thickBot="1" x14ac:dyDescent="0.4">
      <c r="A2162" s="8" t="s">
        <v>7821</v>
      </c>
      <c r="B2162" s="1" t="s">
        <v>17</v>
      </c>
      <c r="C2162" s="2">
        <v>42905.422303240739</v>
      </c>
      <c r="D2162" s="28">
        <v>42905</v>
      </c>
      <c r="E2162" s="28"/>
      <c r="F2162" s="5" t="s">
        <v>28</v>
      </c>
      <c r="G2162" s="1" t="s">
        <v>7822</v>
      </c>
      <c r="H2162" s="1" t="s">
        <v>619</v>
      </c>
      <c r="I2162" s="1" t="s">
        <v>7823</v>
      </c>
      <c r="J2162" s="39">
        <v>31.9</v>
      </c>
      <c r="K2162" s="1" t="s">
        <v>75</v>
      </c>
      <c r="L2162" s="1" t="s">
        <v>7448</v>
      </c>
      <c r="M2162" s="1" t="s">
        <v>78</v>
      </c>
      <c r="N2162" s="1" t="s">
        <v>97</v>
      </c>
      <c r="O2162" s="1" t="s">
        <v>85</v>
      </c>
      <c r="P2162" s="7">
        <v>6</v>
      </c>
      <c r="Q2162" s="3" t="s">
        <v>119</v>
      </c>
      <c r="R2162" s="10">
        <v>2017</v>
      </c>
      <c r="W2162" t="str">
        <v>d0bce34c31d4494a153aa82c468152c4</v>
      </c>
    </row>
    <row r="2163" spans="1:23" hidden="1" thickBot="1" x14ac:dyDescent="0.4">
      <c r="A2163" s="8" t="s">
        <v>7824</v>
      </c>
      <c r="B2163" s="1" t="s">
        <v>17</v>
      </c>
      <c r="C2163" s="2">
        <v>43046.49355324074</v>
      </c>
      <c r="D2163" s="28">
        <v>43046</v>
      </c>
      <c r="E2163" s="28"/>
      <c r="F2163" s="5" t="s">
        <v>28</v>
      </c>
      <c r="G2163" s="4" t="s">
        <v>7825</v>
      </c>
      <c r="H2163" s="1" t="s">
        <v>3102</v>
      </c>
      <c r="I2163" s="1" t="s">
        <v>7826</v>
      </c>
      <c r="J2163" s="39">
        <v>39.5</v>
      </c>
      <c r="K2163" s="1" t="s">
        <v>299</v>
      </c>
      <c r="L2163" s="1" t="s">
        <v>7827</v>
      </c>
      <c r="M2163" s="1" t="s">
        <v>85</v>
      </c>
      <c r="N2163" s="1" t="s">
        <v>91</v>
      </c>
      <c r="O2163" s="1" t="s">
        <v>24</v>
      </c>
      <c r="P2163" s="7">
        <v>11</v>
      </c>
      <c r="Q2163" s="3" t="s">
        <v>99</v>
      </c>
      <c r="R2163" s="10">
        <v>2017</v>
      </c>
      <c r="W2163" t="str">
        <v>93665186a08d41fad2ac9580488ff17e</v>
      </c>
    </row>
    <row r="2164" spans="1:23" hidden="1" thickBot="1" x14ac:dyDescent="0.4">
      <c r="A2164" s="8" t="s">
        <v>7828</v>
      </c>
      <c r="B2164" s="1" t="s">
        <v>17</v>
      </c>
      <c r="C2164" s="2">
        <v>43174.013796296298</v>
      </c>
      <c r="D2164" s="28">
        <v>43174</v>
      </c>
      <c r="E2164" s="28"/>
      <c r="F2164" s="5" t="s">
        <v>28</v>
      </c>
      <c r="G2164" s="1" t="s">
        <v>4737</v>
      </c>
      <c r="H2164" s="1" t="s">
        <v>2089</v>
      </c>
      <c r="I2164" s="1" t="s">
        <v>7829</v>
      </c>
      <c r="J2164" s="39">
        <v>109.99</v>
      </c>
      <c r="K2164" s="1" t="s">
        <v>96</v>
      </c>
      <c r="L2164" s="1" t="s">
        <v>705</v>
      </c>
      <c r="M2164" s="1" t="s">
        <v>35</v>
      </c>
      <c r="N2164" s="1" t="s">
        <v>403</v>
      </c>
      <c r="O2164" s="1" t="s">
        <v>24</v>
      </c>
      <c r="P2164" s="7">
        <v>3</v>
      </c>
      <c r="Q2164" s="3" t="s">
        <v>200</v>
      </c>
      <c r="R2164" s="10">
        <v>2018</v>
      </c>
      <c r="W2164" t="str">
        <v>69ffcc06382c0d6b91a0d6a647603a8f</v>
      </c>
    </row>
    <row r="2165" spans="1:23" hidden="1" thickBot="1" x14ac:dyDescent="0.4">
      <c r="A2165" s="8" t="s">
        <v>7830</v>
      </c>
      <c r="B2165" s="1" t="s">
        <v>17</v>
      </c>
      <c r="C2165" s="2">
        <v>42891.818715277775</v>
      </c>
      <c r="D2165" s="28">
        <v>42891</v>
      </c>
      <c r="E2165" s="28"/>
      <c r="F2165" s="5" t="s">
        <v>28</v>
      </c>
      <c r="G2165" s="1" t="s">
        <v>7831</v>
      </c>
      <c r="H2165" s="1" t="s">
        <v>7832</v>
      </c>
      <c r="I2165" s="1" t="s">
        <v>7833</v>
      </c>
      <c r="J2165" s="39">
        <v>2649</v>
      </c>
      <c r="K2165" s="1" t="s">
        <v>249</v>
      </c>
      <c r="L2165" s="1" t="s">
        <v>1172</v>
      </c>
      <c r="M2165" s="1" t="s">
        <v>24</v>
      </c>
      <c r="N2165" s="1" t="s">
        <v>34</v>
      </c>
      <c r="O2165" s="1" t="s">
        <v>35</v>
      </c>
      <c r="P2165" s="7">
        <v>6</v>
      </c>
      <c r="Q2165" s="3" t="s">
        <v>119</v>
      </c>
      <c r="R2165" s="10">
        <v>2017</v>
      </c>
      <c r="W2165" t="str">
        <v>3a3ee9aa5c27f048575edfd6d3926140</v>
      </c>
    </row>
    <row r="2166" spans="1:23" hidden="1" thickBot="1" x14ac:dyDescent="0.4">
      <c r="A2166" s="8" t="s">
        <v>7834</v>
      </c>
      <c r="B2166" s="1" t="s">
        <v>17</v>
      </c>
      <c r="C2166" s="2">
        <v>43338.610949074071</v>
      </c>
      <c r="D2166" s="28">
        <v>43338</v>
      </c>
      <c r="E2166" s="28"/>
      <c r="F2166" s="5" t="s">
        <v>28</v>
      </c>
      <c r="G2166" s="1" t="s">
        <v>7835</v>
      </c>
      <c r="H2166" s="1" t="s">
        <v>1863</v>
      </c>
      <c r="I2166" s="1" t="s">
        <v>7836</v>
      </c>
      <c r="J2166" s="39">
        <v>48.9</v>
      </c>
      <c r="K2166" s="1" t="s">
        <v>299</v>
      </c>
      <c r="L2166" s="1" t="s">
        <v>23</v>
      </c>
      <c r="M2166" s="1" t="s">
        <v>24</v>
      </c>
      <c r="N2166" s="1" t="s">
        <v>696</v>
      </c>
      <c r="O2166" s="1" t="s">
        <v>24</v>
      </c>
      <c r="P2166" s="7">
        <v>8</v>
      </c>
      <c r="Q2166" s="3" t="s">
        <v>234</v>
      </c>
      <c r="R2166" s="10">
        <v>2018</v>
      </c>
      <c r="W2166" t="str">
        <v>37c8cbbb816470ceb8a3026653cf3d3c</v>
      </c>
    </row>
    <row r="2167" spans="1:23" hidden="1" thickBot="1" x14ac:dyDescent="0.4">
      <c r="A2167" s="8" t="s">
        <v>7837</v>
      </c>
      <c r="B2167" s="1" t="s">
        <v>17</v>
      </c>
      <c r="C2167" s="2">
        <v>42956.528252314813</v>
      </c>
      <c r="D2167" s="28">
        <v>42956</v>
      </c>
      <c r="E2167" s="28"/>
      <c r="F2167" s="5" t="s">
        <v>71</v>
      </c>
      <c r="G2167" s="1" t="s">
        <v>7838</v>
      </c>
      <c r="H2167" s="1" t="s">
        <v>4772</v>
      </c>
      <c r="I2167" s="1" t="s">
        <v>7839</v>
      </c>
      <c r="J2167" s="39">
        <v>22.9</v>
      </c>
      <c r="K2167" s="1" t="s">
        <v>96</v>
      </c>
      <c r="L2167" s="1" t="s">
        <v>825</v>
      </c>
      <c r="M2167" s="1" t="s">
        <v>24</v>
      </c>
      <c r="N2167" s="1" t="s">
        <v>3071</v>
      </c>
      <c r="O2167" s="1" t="s">
        <v>78</v>
      </c>
      <c r="P2167" s="7">
        <v>8</v>
      </c>
      <c r="Q2167" s="3" t="s">
        <v>44</v>
      </c>
      <c r="R2167" s="10">
        <v>2017</v>
      </c>
      <c r="W2167" t="str">
        <v>9d3086bce114e0c19770559e454cee69</v>
      </c>
    </row>
    <row r="2168" spans="1:23" hidden="1" thickBot="1" x14ac:dyDescent="0.4">
      <c r="A2168" s="8" t="s">
        <v>7840</v>
      </c>
      <c r="B2168" s="1" t="s">
        <v>17</v>
      </c>
      <c r="C2168" s="2">
        <v>43258.505335648151</v>
      </c>
      <c r="D2168" s="28">
        <v>43258</v>
      </c>
      <c r="E2168" s="28"/>
      <c r="F2168" s="5" t="s">
        <v>28</v>
      </c>
      <c r="G2168" s="1" t="s">
        <v>7841</v>
      </c>
      <c r="H2168" s="1" t="s">
        <v>1828</v>
      </c>
      <c r="I2168" s="1" t="s">
        <v>7842</v>
      </c>
      <c r="J2168" s="39">
        <v>89</v>
      </c>
      <c r="K2168" s="1" t="s">
        <v>75</v>
      </c>
      <c r="L2168" s="1" t="s">
        <v>2459</v>
      </c>
      <c r="M2168" s="1" t="s">
        <v>35</v>
      </c>
      <c r="N2168" s="1" t="s">
        <v>77</v>
      </c>
      <c r="O2168" s="1" t="s">
        <v>78</v>
      </c>
      <c r="P2168" s="7">
        <v>6</v>
      </c>
      <c r="Q2168" s="3" t="s">
        <v>57</v>
      </c>
      <c r="R2168" s="10">
        <v>2018</v>
      </c>
      <c r="W2168" t="str">
        <v>537be38441cb6b55c59979427abe99ef</v>
      </c>
    </row>
    <row r="2169" spans="1:23" hidden="1" thickBot="1" x14ac:dyDescent="0.4">
      <c r="A2169" s="8" t="s">
        <v>7843</v>
      </c>
      <c r="B2169" s="1" t="s">
        <v>17</v>
      </c>
      <c r="C2169" s="2">
        <v>43160.64298611111</v>
      </c>
      <c r="D2169" s="28">
        <v>43160</v>
      </c>
      <c r="E2169" s="28"/>
      <c r="F2169" s="5" t="s">
        <v>28</v>
      </c>
      <c r="G2169" s="1" t="s">
        <v>7844</v>
      </c>
      <c r="H2169" s="1" t="s">
        <v>7845</v>
      </c>
      <c r="I2169" s="1" t="s">
        <v>7846</v>
      </c>
      <c r="J2169" s="39">
        <v>43.89</v>
      </c>
      <c r="K2169" s="1" t="s">
        <v>75</v>
      </c>
      <c r="L2169" s="1" t="s">
        <v>7847</v>
      </c>
      <c r="M2169" s="1" t="s">
        <v>648</v>
      </c>
      <c r="N2169" s="1" t="s">
        <v>50</v>
      </c>
      <c r="O2169" s="1" t="s">
        <v>24</v>
      </c>
      <c r="P2169" s="7">
        <v>3</v>
      </c>
      <c r="Q2169" s="3" t="s">
        <v>200</v>
      </c>
      <c r="R2169" s="10">
        <v>2018</v>
      </c>
      <c r="W2169" t="str">
        <v>455899b7472d7821875298e00590ba15</v>
      </c>
    </row>
    <row r="2170" spans="1:23" hidden="1" thickBot="1" x14ac:dyDescent="0.4">
      <c r="A2170" s="8" t="s">
        <v>7848</v>
      </c>
      <c r="B2170" s="1" t="s">
        <v>17</v>
      </c>
      <c r="C2170" s="2">
        <v>43063.705879629626</v>
      </c>
      <c r="D2170" s="28">
        <v>43063</v>
      </c>
      <c r="E2170" s="28"/>
      <c r="F2170" s="5" t="s">
        <v>28</v>
      </c>
      <c r="G2170" s="1" t="s">
        <v>7849</v>
      </c>
      <c r="H2170" s="1" t="s">
        <v>3816</v>
      </c>
      <c r="I2170" s="1" t="s">
        <v>7850</v>
      </c>
      <c r="J2170" s="39">
        <v>51.9</v>
      </c>
      <c r="K2170" s="1" t="s">
        <v>227</v>
      </c>
      <c r="L2170" s="1" t="s">
        <v>7851</v>
      </c>
      <c r="M2170" s="1" t="s">
        <v>540</v>
      </c>
      <c r="N2170" s="1" t="s">
        <v>3818</v>
      </c>
      <c r="O2170" s="1" t="s">
        <v>24</v>
      </c>
      <c r="P2170" s="7">
        <v>11</v>
      </c>
      <c r="Q2170" s="3" t="s">
        <v>99</v>
      </c>
      <c r="R2170" s="10">
        <v>2017</v>
      </c>
      <c r="W2170" t="str">
        <v>74b142d6556fcd693f9151d041d3ef3d</v>
      </c>
    </row>
    <row r="2171" spans="1:23" hidden="1" thickBot="1" x14ac:dyDescent="0.4">
      <c r="A2171" s="8" t="s">
        <v>7852</v>
      </c>
      <c r="B2171" s="1" t="s">
        <v>17</v>
      </c>
      <c r="C2171" s="2">
        <v>43031.56621527778</v>
      </c>
      <c r="D2171" s="28">
        <v>43031</v>
      </c>
      <c r="E2171" s="28"/>
      <c r="F2171" s="5" t="s">
        <v>28</v>
      </c>
      <c r="G2171" s="1" t="s">
        <v>7853</v>
      </c>
      <c r="H2171" s="1" t="s">
        <v>731</v>
      </c>
      <c r="I2171" s="1" t="s">
        <v>7854</v>
      </c>
      <c r="J2171" s="39">
        <v>82.99</v>
      </c>
      <c r="K2171" s="1" t="s">
        <v>222</v>
      </c>
      <c r="L2171" s="1" t="s">
        <v>23</v>
      </c>
      <c r="M2171" s="1" t="s">
        <v>24</v>
      </c>
      <c r="N2171" s="1" t="s">
        <v>734</v>
      </c>
      <c r="O2171" s="1" t="s">
        <v>24</v>
      </c>
      <c r="P2171" s="7">
        <v>10</v>
      </c>
      <c r="Q2171" s="3" t="s">
        <v>366</v>
      </c>
      <c r="R2171" s="10">
        <v>2017</v>
      </c>
      <c r="W2171" t="str">
        <v>0e993f47872848e8a028a49f48de0242</v>
      </c>
    </row>
    <row r="2172" spans="1:23" hidden="1" thickBot="1" x14ac:dyDescent="0.4">
      <c r="A2172" s="8" t="s">
        <v>7855</v>
      </c>
      <c r="B2172" s="1" t="s">
        <v>17</v>
      </c>
      <c r="C2172" s="2">
        <v>43312.497812499998</v>
      </c>
      <c r="D2172" s="28">
        <v>43312</v>
      </c>
      <c r="E2172" s="28"/>
      <c r="F2172" s="5" t="s">
        <v>28</v>
      </c>
      <c r="G2172" s="1" t="s">
        <v>7856</v>
      </c>
      <c r="H2172" s="1" t="s">
        <v>3058</v>
      </c>
      <c r="I2172" s="1" t="s">
        <v>7857</v>
      </c>
      <c r="J2172" s="39">
        <v>28.99</v>
      </c>
      <c r="K2172" s="1" t="s">
        <v>55</v>
      </c>
      <c r="L2172" s="1" t="s">
        <v>34</v>
      </c>
      <c r="M2172" s="1" t="s">
        <v>35</v>
      </c>
      <c r="N2172" s="1" t="s">
        <v>98</v>
      </c>
      <c r="O2172" s="1" t="s">
        <v>24</v>
      </c>
      <c r="P2172" s="7">
        <v>7</v>
      </c>
      <c r="Q2172" s="3" t="s">
        <v>133</v>
      </c>
      <c r="R2172" s="10">
        <v>2018</v>
      </c>
      <c r="W2172" t="str">
        <v>4ee98e5c36cdadbb40216412e0364478</v>
      </c>
    </row>
    <row r="2173" spans="1:23" hidden="1" thickBot="1" x14ac:dyDescent="0.4">
      <c r="A2173" s="8" t="s">
        <v>7858</v>
      </c>
      <c r="B2173" s="1" t="s">
        <v>17</v>
      </c>
      <c r="C2173" s="2">
        <v>43073.963090277779</v>
      </c>
      <c r="D2173" s="28">
        <v>43073</v>
      </c>
      <c r="E2173" s="28"/>
      <c r="F2173" s="5" t="s">
        <v>28</v>
      </c>
      <c r="G2173" s="1" t="s">
        <v>7859</v>
      </c>
      <c r="H2173" s="1" t="s">
        <v>7860</v>
      </c>
      <c r="I2173" s="1" t="s">
        <v>7861</v>
      </c>
      <c r="J2173" s="39">
        <v>38.799999999999997</v>
      </c>
      <c r="K2173" s="1" t="s">
        <v>75</v>
      </c>
      <c r="L2173" s="1" t="s">
        <v>23</v>
      </c>
      <c r="M2173" s="1" t="s">
        <v>24</v>
      </c>
      <c r="N2173" s="1" t="s">
        <v>77</v>
      </c>
      <c r="O2173" s="1" t="s">
        <v>78</v>
      </c>
      <c r="P2173" s="7">
        <v>12</v>
      </c>
      <c r="Q2173" s="3" t="s">
        <v>138</v>
      </c>
      <c r="R2173" s="10">
        <v>2017</v>
      </c>
      <c r="W2173" t="str">
        <v>1212d10dd1ebbfe6d18ccf86a805c680</v>
      </c>
    </row>
    <row r="2174" spans="1:23" hidden="1" thickBot="1" x14ac:dyDescent="0.4">
      <c r="A2174" s="9" t="s">
        <v>7862</v>
      </c>
      <c r="B2174" s="1" t="s">
        <v>17</v>
      </c>
      <c r="C2174" s="2">
        <v>43268.801481481481</v>
      </c>
      <c r="D2174" s="28">
        <v>43268</v>
      </c>
      <c r="E2174" s="28"/>
      <c r="F2174" s="5" t="s">
        <v>71</v>
      </c>
      <c r="G2174" s="1" t="s">
        <v>7863</v>
      </c>
      <c r="H2174" s="1" t="s">
        <v>307</v>
      </c>
      <c r="I2174" s="1" t="s">
        <v>7864</v>
      </c>
      <c r="J2174" s="39">
        <v>139.9</v>
      </c>
      <c r="K2174" s="1" t="s">
        <v>41</v>
      </c>
      <c r="L2174" s="1" t="s">
        <v>7865</v>
      </c>
      <c r="M2174" s="1" t="s">
        <v>476</v>
      </c>
      <c r="N2174" s="1" t="s">
        <v>91</v>
      </c>
      <c r="O2174" s="1" t="s">
        <v>24</v>
      </c>
      <c r="P2174" s="7">
        <v>6</v>
      </c>
      <c r="Q2174" s="3" t="s">
        <v>57</v>
      </c>
      <c r="R2174" s="10">
        <v>2018</v>
      </c>
      <c r="W2174" t="str">
        <v>bad9804e1f16ed9115e1373a6d5fb3fd</v>
      </c>
    </row>
    <row r="2175" spans="1:23" hidden="1" thickBot="1" x14ac:dyDescent="0.4">
      <c r="A2175" s="8" t="s">
        <v>7866</v>
      </c>
      <c r="B2175" s="1" t="s">
        <v>17</v>
      </c>
      <c r="C2175" s="2">
        <v>43165.611481481479</v>
      </c>
      <c r="D2175" s="28">
        <v>43165</v>
      </c>
      <c r="E2175" s="28"/>
      <c r="F2175" s="5" t="s">
        <v>28</v>
      </c>
      <c r="G2175" s="1" t="s">
        <v>7867</v>
      </c>
      <c r="H2175" s="1" t="s">
        <v>591</v>
      </c>
      <c r="I2175" s="1" t="s">
        <v>7868</v>
      </c>
      <c r="J2175" s="39">
        <v>89.9</v>
      </c>
      <c r="K2175" s="1" t="s">
        <v>256</v>
      </c>
      <c r="L2175" s="1" t="s">
        <v>4746</v>
      </c>
      <c r="M2175" s="1" t="s">
        <v>285</v>
      </c>
      <c r="N2175" s="1" t="s">
        <v>34</v>
      </c>
      <c r="O2175" s="1" t="s">
        <v>35</v>
      </c>
      <c r="P2175" s="7">
        <v>3</v>
      </c>
      <c r="Q2175" s="3" t="s">
        <v>200</v>
      </c>
      <c r="R2175" s="10">
        <v>2018</v>
      </c>
      <c r="W2175" t="str">
        <v>90d56ed46d2ebca29d7bf65e65b906e0</v>
      </c>
    </row>
    <row r="2176" spans="1:23" hidden="1" thickBot="1" x14ac:dyDescent="0.4">
      <c r="A2176" s="8" t="s">
        <v>7869</v>
      </c>
      <c r="B2176" s="1" t="s">
        <v>17</v>
      </c>
      <c r="C2176" s="2">
        <v>43221.792129629626</v>
      </c>
      <c r="D2176" s="28">
        <v>43221</v>
      </c>
      <c r="E2176" s="28"/>
      <c r="F2176" s="5" t="s">
        <v>28</v>
      </c>
      <c r="G2176" s="1" t="s">
        <v>5548</v>
      </c>
      <c r="H2176" s="4" t="s">
        <v>746</v>
      </c>
      <c r="I2176" s="1" t="s">
        <v>7870</v>
      </c>
      <c r="J2176" s="39">
        <v>69</v>
      </c>
      <c r="K2176" s="1" t="s">
        <v>1435</v>
      </c>
      <c r="L2176" s="1" t="s">
        <v>125</v>
      </c>
      <c r="M2176" s="1" t="s">
        <v>126</v>
      </c>
      <c r="N2176" s="1" t="s">
        <v>50</v>
      </c>
      <c r="O2176" s="1" t="s">
        <v>24</v>
      </c>
      <c r="P2176" s="7">
        <v>5</v>
      </c>
      <c r="Q2176" s="3" t="s">
        <v>26</v>
      </c>
      <c r="R2176" s="10">
        <v>2018</v>
      </c>
      <c r="W2176" t="str">
        <v>f16e4c5b20fe01e09d3cee88c9c91fe4</v>
      </c>
    </row>
    <row r="2177" spans="1:23" hidden="1" thickBot="1" x14ac:dyDescent="0.4">
      <c r="A2177" s="8" t="s">
        <v>7871</v>
      </c>
      <c r="B2177" s="1" t="s">
        <v>17</v>
      </c>
      <c r="C2177" s="2">
        <v>43209.346979166665</v>
      </c>
      <c r="D2177" s="28">
        <v>43209</v>
      </c>
      <c r="E2177" s="28"/>
      <c r="F2177" s="5" t="s">
        <v>28</v>
      </c>
      <c r="G2177" s="1" t="s">
        <v>7872</v>
      </c>
      <c r="H2177" s="1" t="s">
        <v>307</v>
      </c>
      <c r="I2177" s="1" t="s">
        <v>7873</v>
      </c>
      <c r="J2177" s="39">
        <v>48</v>
      </c>
      <c r="K2177" s="1" t="s">
        <v>41</v>
      </c>
      <c r="L2177" s="1" t="s">
        <v>705</v>
      </c>
      <c r="M2177" s="1" t="s">
        <v>35</v>
      </c>
      <c r="N2177" s="1" t="s">
        <v>91</v>
      </c>
      <c r="O2177" s="1" t="s">
        <v>24</v>
      </c>
      <c r="P2177" s="7">
        <v>4</v>
      </c>
      <c r="Q2177" s="3" t="s">
        <v>36</v>
      </c>
      <c r="R2177" s="10">
        <v>2018</v>
      </c>
      <c r="W2177" t="str">
        <v>d8b293a9c747dbce4a60f6c0bca37dd7</v>
      </c>
    </row>
    <row r="2178" spans="1:23" hidden="1" thickBot="1" x14ac:dyDescent="0.4">
      <c r="A2178" s="8" t="s">
        <v>7874</v>
      </c>
      <c r="B2178" s="1" t="s">
        <v>17</v>
      </c>
      <c r="C2178" s="2">
        <v>43276.419456018521</v>
      </c>
      <c r="D2178" s="28">
        <v>43276</v>
      </c>
      <c r="E2178" s="28"/>
      <c r="F2178" s="5" t="s">
        <v>28</v>
      </c>
      <c r="G2178" s="1" t="s">
        <v>7875</v>
      </c>
      <c r="H2178" s="1" t="s">
        <v>856</v>
      </c>
      <c r="I2178" s="1" t="s">
        <v>7876</v>
      </c>
      <c r="J2178" s="39">
        <v>89.5</v>
      </c>
      <c r="K2178" s="1" t="s">
        <v>96</v>
      </c>
      <c r="L2178" s="1" t="s">
        <v>7877</v>
      </c>
      <c r="M2178" s="1" t="s">
        <v>85</v>
      </c>
      <c r="N2178" s="1" t="s">
        <v>860</v>
      </c>
      <c r="O2178" s="1" t="s">
        <v>85</v>
      </c>
      <c r="P2178" s="7">
        <v>6</v>
      </c>
      <c r="Q2178" s="3" t="s">
        <v>57</v>
      </c>
      <c r="R2178" s="10">
        <v>2018</v>
      </c>
      <c r="W2178" t="str">
        <v>c7387d86e09f2823f6062d8c2378ce02</v>
      </c>
    </row>
    <row r="2179" spans="1:23" hidden="1" thickBot="1" x14ac:dyDescent="0.4">
      <c r="A2179" s="8" t="s">
        <v>7878</v>
      </c>
      <c r="B2179" s="1" t="s">
        <v>17</v>
      </c>
      <c r="C2179" s="2">
        <v>43326.088634259257</v>
      </c>
      <c r="D2179" s="28">
        <v>43326</v>
      </c>
      <c r="E2179" s="28"/>
      <c r="F2179" s="5" t="s">
        <v>28</v>
      </c>
      <c r="G2179" s="1" t="s">
        <v>7879</v>
      </c>
      <c r="H2179" s="1" t="s">
        <v>591</v>
      </c>
      <c r="I2179" s="1" t="s">
        <v>7880</v>
      </c>
      <c r="J2179" s="39">
        <v>90</v>
      </c>
      <c r="K2179" s="1" t="s">
        <v>227</v>
      </c>
      <c r="L2179" s="1" t="s">
        <v>7881</v>
      </c>
      <c r="M2179" s="1" t="s">
        <v>78</v>
      </c>
      <c r="N2179" s="1" t="s">
        <v>34</v>
      </c>
      <c r="O2179" s="1" t="s">
        <v>35</v>
      </c>
      <c r="P2179" s="7">
        <v>8</v>
      </c>
      <c r="Q2179" s="3" t="s">
        <v>234</v>
      </c>
      <c r="R2179" s="10">
        <v>2018</v>
      </c>
      <c r="W2179" t="str">
        <v>5dd92537254a116aef59638c895dc4c4</v>
      </c>
    </row>
    <row r="2180" spans="1:23" hidden="1" thickBot="1" x14ac:dyDescent="0.4">
      <c r="A2180" s="8" t="s">
        <v>7882</v>
      </c>
      <c r="B2180" s="1" t="s">
        <v>241</v>
      </c>
      <c r="C2180" s="2">
        <v>43140.74827546296</v>
      </c>
      <c r="D2180" s="28">
        <v>43140</v>
      </c>
      <c r="E2180" s="28"/>
      <c r="F2180" s="5"/>
      <c r="G2180" s="1"/>
      <c r="H2180" s="1"/>
      <c r="I2180" s="1" t="s">
        <v>7883</v>
      </c>
      <c r="J2180" s="39"/>
      <c r="K2180" s="1"/>
      <c r="L2180" s="1" t="s">
        <v>23</v>
      </c>
      <c r="M2180" s="1" t="s">
        <v>24</v>
      </c>
      <c r="N2180" s="1"/>
      <c r="O2180" s="1"/>
      <c r="P2180" s="7">
        <v>2</v>
      </c>
      <c r="Q2180" s="3" t="s">
        <v>69</v>
      </c>
      <c r="R2180" s="10">
        <v>2018</v>
      </c>
      <c r="W2180" t="str">
        <v>bf4acb0df3642cc86d6217d861598798</v>
      </c>
    </row>
    <row r="2181" spans="1:23" hidden="1" thickBot="1" x14ac:dyDescent="0.4">
      <c r="A2181" s="8" t="s">
        <v>7884</v>
      </c>
      <c r="B2181" s="1" t="s">
        <v>17</v>
      </c>
      <c r="C2181" s="2">
        <v>43320.626331018517</v>
      </c>
      <c r="D2181" s="28">
        <v>43320</v>
      </c>
      <c r="E2181" s="28"/>
      <c r="F2181" s="5" t="s">
        <v>71</v>
      </c>
      <c r="G2181" s="1" t="s">
        <v>7885</v>
      </c>
      <c r="H2181" s="1" t="s">
        <v>338</v>
      </c>
      <c r="I2181" s="1" t="s">
        <v>7886</v>
      </c>
      <c r="J2181" s="39">
        <v>45</v>
      </c>
      <c r="K2181" s="1" t="s">
        <v>124</v>
      </c>
      <c r="L2181" s="1" t="s">
        <v>899</v>
      </c>
      <c r="M2181" s="1" t="s">
        <v>476</v>
      </c>
      <c r="N2181" s="1" t="s">
        <v>50</v>
      </c>
      <c r="O2181" s="1" t="s">
        <v>24</v>
      </c>
      <c r="P2181" s="7">
        <v>8</v>
      </c>
      <c r="Q2181" s="3" t="s">
        <v>234</v>
      </c>
      <c r="R2181" s="10">
        <v>2018</v>
      </c>
      <c r="W2181" t="str">
        <v>35c3a3bbf1845fc95254bf7f2eba916f</v>
      </c>
    </row>
    <row r="2182" spans="1:23" hidden="1" thickBot="1" x14ac:dyDescent="0.4">
      <c r="A2182" s="8" t="s">
        <v>7887</v>
      </c>
      <c r="B2182" s="1" t="s">
        <v>17</v>
      </c>
      <c r="C2182" s="2">
        <v>43105.892696759256</v>
      </c>
      <c r="D2182" s="28">
        <v>43105</v>
      </c>
      <c r="E2182" s="28"/>
      <c r="F2182" s="5" t="s">
        <v>28</v>
      </c>
      <c r="G2182" s="1" t="s">
        <v>7888</v>
      </c>
      <c r="H2182" s="1" t="s">
        <v>4329</v>
      </c>
      <c r="I2182" s="1" t="s">
        <v>7889</v>
      </c>
      <c r="J2182" s="39">
        <v>84</v>
      </c>
      <c r="K2182" s="1" t="s">
        <v>83</v>
      </c>
      <c r="L2182" s="1" t="s">
        <v>361</v>
      </c>
      <c r="M2182" s="1" t="s">
        <v>85</v>
      </c>
      <c r="N2182" s="1" t="s">
        <v>696</v>
      </c>
      <c r="O2182" s="1" t="s">
        <v>24</v>
      </c>
      <c r="P2182" s="7">
        <v>1</v>
      </c>
      <c r="Q2182" s="3" t="s">
        <v>107</v>
      </c>
      <c r="R2182" s="10">
        <v>2018</v>
      </c>
      <c r="W2182" t="str">
        <v>f3f65564546eca69a8247a280e51a77b</v>
      </c>
    </row>
    <row r="2183" spans="1:23" hidden="1" thickBot="1" x14ac:dyDescent="0.4">
      <c r="A2183" s="8" t="s">
        <v>7890</v>
      </c>
      <c r="B2183" s="1" t="s">
        <v>17</v>
      </c>
      <c r="C2183" s="2">
        <v>43064.836076388892</v>
      </c>
      <c r="D2183" s="28">
        <v>43064</v>
      </c>
      <c r="E2183" s="28"/>
      <c r="F2183" s="5" t="s">
        <v>71</v>
      </c>
      <c r="G2183" s="1" t="s">
        <v>7891</v>
      </c>
      <c r="H2183" s="1" t="s">
        <v>1608</v>
      </c>
      <c r="I2183" s="1" t="s">
        <v>7892</v>
      </c>
      <c r="J2183" s="39">
        <v>246.62</v>
      </c>
      <c r="K2183" s="1" t="s">
        <v>429</v>
      </c>
      <c r="L2183" s="1" t="s">
        <v>7893</v>
      </c>
      <c r="M2183" s="1" t="s">
        <v>85</v>
      </c>
      <c r="N2183" s="1" t="s">
        <v>284</v>
      </c>
      <c r="O2183" s="1" t="s">
        <v>285</v>
      </c>
      <c r="P2183" s="7">
        <v>11</v>
      </c>
      <c r="Q2183" s="3" t="s">
        <v>99</v>
      </c>
      <c r="R2183" s="10">
        <v>2017</v>
      </c>
      <c r="W2183" t="str">
        <v>e22de883eaec82ecd47950dffc8e63f4</v>
      </c>
    </row>
    <row r="2184" spans="1:23" hidden="1" thickBot="1" x14ac:dyDescent="0.4">
      <c r="A2184" s="8" t="s">
        <v>7894</v>
      </c>
      <c r="B2184" s="1" t="s">
        <v>17</v>
      </c>
      <c r="C2184" s="2">
        <v>42782.598900462966</v>
      </c>
      <c r="D2184" s="28">
        <v>42782</v>
      </c>
      <c r="E2184" s="28"/>
      <c r="F2184" s="5" t="s">
        <v>71</v>
      </c>
      <c r="G2184" s="1" t="s">
        <v>7895</v>
      </c>
      <c r="H2184" s="1" t="s">
        <v>7896</v>
      </c>
      <c r="I2184" s="1" t="s">
        <v>7897</v>
      </c>
      <c r="J2184" s="39">
        <v>44.9</v>
      </c>
      <c r="K2184" s="1" t="s">
        <v>22</v>
      </c>
      <c r="L2184" s="1" t="s">
        <v>7898</v>
      </c>
      <c r="M2184" s="1" t="s">
        <v>35</v>
      </c>
      <c r="N2184" s="1" t="s">
        <v>682</v>
      </c>
      <c r="O2184" s="1" t="s">
        <v>24</v>
      </c>
      <c r="P2184" s="7">
        <v>2</v>
      </c>
      <c r="Q2184" s="3" t="s">
        <v>271</v>
      </c>
      <c r="R2184" s="10">
        <v>2017</v>
      </c>
      <c r="W2184" t="str">
        <v>ad3a34aa245c0c0a12989188dfa354e0</v>
      </c>
    </row>
    <row r="2185" spans="1:23" hidden="1" thickBot="1" x14ac:dyDescent="0.4">
      <c r="A2185" s="8" t="s">
        <v>7899</v>
      </c>
      <c r="B2185" s="1" t="s">
        <v>17</v>
      </c>
      <c r="C2185" s="2">
        <v>43133.489664351851</v>
      </c>
      <c r="D2185" s="28">
        <v>43133</v>
      </c>
      <c r="E2185" s="28"/>
      <c r="F2185" s="5" t="s">
        <v>71</v>
      </c>
      <c r="G2185" s="1" t="s">
        <v>7900</v>
      </c>
      <c r="H2185" s="1" t="s">
        <v>3842</v>
      </c>
      <c r="I2185" s="1" t="s">
        <v>7901</v>
      </c>
      <c r="J2185" s="39">
        <v>268.99</v>
      </c>
      <c r="K2185" s="1" t="s">
        <v>75</v>
      </c>
      <c r="L2185" s="1" t="s">
        <v>5275</v>
      </c>
      <c r="M2185" s="1" t="s">
        <v>126</v>
      </c>
      <c r="N2185" s="1" t="s">
        <v>565</v>
      </c>
      <c r="O2185" s="1" t="s">
        <v>24</v>
      </c>
      <c r="P2185" s="7">
        <v>2</v>
      </c>
      <c r="Q2185" s="3" t="s">
        <v>69</v>
      </c>
      <c r="R2185" s="10">
        <v>2018</v>
      </c>
      <c r="W2185" t="str">
        <v>e9deefc5724bd9c035dc3727fa4ad4d0</v>
      </c>
    </row>
    <row r="2186" spans="1:23" hidden="1" thickBot="1" x14ac:dyDescent="0.4">
      <c r="A2186" s="8" t="s">
        <v>7902</v>
      </c>
      <c r="B2186" s="1" t="s">
        <v>17</v>
      </c>
      <c r="C2186" s="2">
        <v>42940.355300925927</v>
      </c>
      <c r="D2186" s="28">
        <v>42940</v>
      </c>
      <c r="E2186" s="28"/>
      <c r="F2186" s="5" t="s">
        <v>28</v>
      </c>
      <c r="G2186" s="1" t="s">
        <v>1912</v>
      </c>
      <c r="H2186" s="1" t="s">
        <v>267</v>
      </c>
      <c r="I2186" s="1" t="s">
        <v>7903</v>
      </c>
      <c r="J2186" s="39">
        <v>89.99</v>
      </c>
      <c r="K2186" s="1" t="s">
        <v>32</v>
      </c>
      <c r="L2186" s="1" t="s">
        <v>34</v>
      </c>
      <c r="M2186" s="1" t="s">
        <v>35</v>
      </c>
      <c r="N2186" s="1" t="s">
        <v>270</v>
      </c>
      <c r="O2186" s="1" t="s">
        <v>24</v>
      </c>
      <c r="P2186" s="7">
        <v>7</v>
      </c>
      <c r="Q2186" s="3" t="s">
        <v>64</v>
      </c>
      <c r="R2186" s="10">
        <v>2017</v>
      </c>
      <c r="W2186" t="str">
        <v>a45006ef91228905575d115da011049b</v>
      </c>
    </row>
    <row r="2187" spans="1:23" hidden="1" thickBot="1" x14ac:dyDescent="0.4">
      <c r="A2187" s="8" t="s">
        <v>7904</v>
      </c>
      <c r="B2187" s="1" t="s">
        <v>17</v>
      </c>
      <c r="C2187" s="2">
        <v>42848.91542824074</v>
      </c>
      <c r="D2187" s="28">
        <v>42848</v>
      </c>
      <c r="E2187" s="28"/>
      <c r="F2187" s="5" t="s">
        <v>28</v>
      </c>
      <c r="G2187" s="1" t="s">
        <v>7905</v>
      </c>
      <c r="H2187" s="1" t="s">
        <v>130</v>
      </c>
      <c r="I2187" s="1" t="s">
        <v>7906</v>
      </c>
      <c r="J2187" s="39">
        <v>24.9</v>
      </c>
      <c r="K2187" s="1" t="s">
        <v>41</v>
      </c>
      <c r="L2187" s="1" t="s">
        <v>797</v>
      </c>
      <c r="M2187" s="1" t="s">
        <v>285</v>
      </c>
      <c r="N2187" s="1" t="s">
        <v>132</v>
      </c>
      <c r="O2187" s="1" t="s">
        <v>24</v>
      </c>
      <c r="P2187" s="7">
        <v>4</v>
      </c>
      <c r="Q2187" s="3" t="s">
        <v>377</v>
      </c>
      <c r="R2187" s="10">
        <v>2017</v>
      </c>
      <c r="W2187" t="str">
        <v>e5cee28542e829bfd8e8ab719c386311</v>
      </c>
    </row>
    <row r="2188" spans="1:23" hidden="1" thickBot="1" x14ac:dyDescent="0.4">
      <c r="A2188" s="8" t="s">
        <v>7907</v>
      </c>
      <c r="B2188" s="1" t="s">
        <v>17</v>
      </c>
      <c r="C2188" s="2">
        <v>43212.629756944443</v>
      </c>
      <c r="D2188" s="28">
        <v>43212</v>
      </c>
      <c r="E2188" s="28"/>
      <c r="F2188" s="5" t="s">
        <v>28</v>
      </c>
      <c r="G2188" s="1" t="s">
        <v>1236</v>
      </c>
      <c r="H2188" s="1" t="s">
        <v>130</v>
      </c>
      <c r="I2188" s="1" t="s">
        <v>7908</v>
      </c>
      <c r="J2188" s="39">
        <v>44.9</v>
      </c>
      <c r="K2188" s="1" t="s">
        <v>41</v>
      </c>
      <c r="L2188" s="1" t="s">
        <v>211</v>
      </c>
      <c r="M2188" s="1" t="s">
        <v>106</v>
      </c>
      <c r="N2188" s="1" t="s">
        <v>132</v>
      </c>
      <c r="O2188" s="1" t="s">
        <v>24</v>
      </c>
      <c r="P2188" s="7">
        <v>4</v>
      </c>
      <c r="Q2188" s="3" t="s">
        <v>36</v>
      </c>
      <c r="R2188" s="10">
        <v>2018</v>
      </c>
      <c r="W2188" t="str">
        <v>5ddaacb7f41a1651091efd017cf604d7</v>
      </c>
    </row>
    <row r="2189" spans="1:23" hidden="1" thickBot="1" x14ac:dyDescent="0.4">
      <c r="A2189" s="8" t="s">
        <v>7909</v>
      </c>
      <c r="B2189" s="1" t="s">
        <v>17</v>
      </c>
      <c r="C2189" s="2">
        <v>43236.742662037039</v>
      </c>
      <c r="D2189" s="28">
        <v>43236</v>
      </c>
      <c r="E2189" s="28"/>
      <c r="F2189" s="5" t="s">
        <v>28</v>
      </c>
      <c r="G2189" s="1" t="s">
        <v>7910</v>
      </c>
      <c r="H2189" s="1" t="s">
        <v>7911</v>
      </c>
      <c r="I2189" s="1" t="s">
        <v>7912</v>
      </c>
      <c r="J2189" s="39">
        <v>299</v>
      </c>
      <c r="K2189" s="1" t="s">
        <v>96</v>
      </c>
      <c r="L2189" s="1" t="s">
        <v>23</v>
      </c>
      <c r="M2189" s="1" t="s">
        <v>24</v>
      </c>
      <c r="N2189" s="1" t="s">
        <v>77</v>
      </c>
      <c r="O2189" s="1" t="s">
        <v>78</v>
      </c>
      <c r="P2189" s="7">
        <v>5</v>
      </c>
      <c r="Q2189" s="3" t="s">
        <v>26</v>
      </c>
      <c r="R2189" s="10">
        <v>2018</v>
      </c>
      <c r="W2189" t="str">
        <v>5379f5de2b072f7848c401ee756d5aba</v>
      </c>
    </row>
    <row r="2190" spans="1:23" hidden="1" thickBot="1" x14ac:dyDescent="0.4">
      <c r="A2190" s="8" t="s">
        <v>7913</v>
      </c>
      <c r="B2190" s="1" t="s">
        <v>17</v>
      </c>
      <c r="C2190" s="2">
        <v>43176.83116898148</v>
      </c>
      <c r="D2190" s="28">
        <v>43176</v>
      </c>
      <c r="E2190" s="28"/>
      <c r="F2190" s="5" t="s">
        <v>28</v>
      </c>
      <c r="G2190" s="1" t="s">
        <v>4194</v>
      </c>
      <c r="H2190" s="1" t="s">
        <v>4195</v>
      </c>
      <c r="I2190" s="1" t="s">
        <v>7914</v>
      </c>
      <c r="J2190" s="39">
        <v>288</v>
      </c>
      <c r="K2190" s="1" t="s">
        <v>55</v>
      </c>
      <c r="L2190" s="1" t="s">
        <v>1031</v>
      </c>
      <c r="M2190" s="1" t="s">
        <v>106</v>
      </c>
      <c r="N2190" s="1" t="s">
        <v>696</v>
      </c>
      <c r="O2190" s="1" t="s">
        <v>24</v>
      </c>
      <c r="P2190" s="7">
        <v>3</v>
      </c>
      <c r="Q2190" s="3" t="s">
        <v>200</v>
      </c>
      <c r="R2190" s="10">
        <v>2018</v>
      </c>
      <c r="W2190" t="str">
        <v>8438c7840810d9cc49705bc3bd0d030d</v>
      </c>
    </row>
    <row r="2191" spans="1:23" hidden="1" thickBot="1" x14ac:dyDescent="0.4">
      <c r="A2191" s="8" t="s">
        <v>7915</v>
      </c>
      <c r="B2191" s="1" t="s">
        <v>17</v>
      </c>
      <c r="C2191" s="2">
        <v>43173.689583333333</v>
      </c>
      <c r="D2191" s="28">
        <v>43173</v>
      </c>
      <c r="E2191" s="28"/>
      <c r="F2191" s="5" t="s">
        <v>28</v>
      </c>
      <c r="G2191" s="1" t="s">
        <v>1111</v>
      </c>
      <c r="H2191" s="1" t="s">
        <v>1112</v>
      </c>
      <c r="I2191" s="1" t="s">
        <v>7916</v>
      </c>
      <c r="J2191" s="39">
        <v>59.9</v>
      </c>
      <c r="K2191" s="1" t="s">
        <v>96</v>
      </c>
      <c r="L2191" s="1" t="s">
        <v>1145</v>
      </c>
      <c r="M2191" s="1" t="s">
        <v>1146</v>
      </c>
      <c r="N2191" s="1" t="s">
        <v>50</v>
      </c>
      <c r="O2191" s="1" t="s">
        <v>24</v>
      </c>
      <c r="P2191" s="7">
        <v>3</v>
      </c>
      <c r="Q2191" s="3" t="s">
        <v>200</v>
      </c>
      <c r="R2191" s="10">
        <v>2018</v>
      </c>
      <c r="W2191" t="str">
        <v>6a924969e49789ee7b332cdc7677c35f</v>
      </c>
    </row>
    <row r="2192" spans="1:23" hidden="1" thickBot="1" x14ac:dyDescent="0.4">
      <c r="A2192" s="8" t="s">
        <v>7917</v>
      </c>
      <c r="B2192" s="1" t="s">
        <v>17</v>
      </c>
      <c r="C2192" s="2">
        <v>42910.001261574071</v>
      </c>
      <c r="D2192" s="28">
        <v>42910</v>
      </c>
      <c r="E2192" s="28"/>
      <c r="F2192" s="5" t="s">
        <v>28</v>
      </c>
      <c r="G2192" s="1" t="s">
        <v>7918</v>
      </c>
      <c r="H2192" s="1" t="s">
        <v>978</v>
      </c>
      <c r="I2192" s="1" t="s">
        <v>7919</v>
      </c>
      <c r="J2192" s="39">
        <v>118.58</v>
      </c>
      <c r="K2192" s="1" t="s">
        <v>41</v>
      </c>
      <c r="L2192" s="1" t="s">
        <v>143</v>
      </c>
      <c r="M2192" s="1" t="s">
        <v>78</v>
      </c>
      <c r="N2192" s="1" t="s">
        <v>91</v>
      </c>
      <c r="O2192" s="1" t="s">
        <v>24</v>
      </c>
      <c r="P2192" s="7">
        <v>6</v>
      </c>
      <c r="Q2192" s="3" t="s">
        <v>119</v>
      </c>
      <c r="R2192" s="10">
        <v>2017</v>
      </c>
      <c r="W2192" t="str">
        <v>f49b0d1c77d2f8b37c7579f4cbc8264e</v>
      </c>
    </row>
    <row r="2193" spans="1:23" hidden="1" thickBot="1" x14ac:dyDescent="0.4">
      <c r="A2193" s="8" t="s">
        <v>7920</v>
      </c>
      <c r="B2193" s="1" t="s">
        <v>17</v>
      </c>
      <c r="C2193" s="2">
        <v>43063.082418981481</v>
      </c>
      <c r="D2193" s="28">
        <v>43063</v>
      </c>
      <c r="E2193" s="28"/>
      <c r="F2193" s="5" t="s">
        <v>28</v>
      </c>
      <c r="G2193" s="1" t="s">
        <v>7921</v>
      </c>
      <c r="H2193" s="1" t="s">
        <v>1300</v>
      </c>
      <c r="I2193" s="1" t="s">
        <v>7922</v>
      </c>
      <c r="J2193" s="39">
        <v>27.99</v>
      </c>
      <c r="K2193" s="1" t="s">
        <v>429</v>
      </c>
      <c r="L2193" s="1" t="s">
        <v>23</v>
      </c>
      <c r="M2193" s="1" t="s">
        <v>24</v>
      </c>
      <c r="N2193" s="1" t="s">
        <v>50</v>
      </c>
      <c r="O2193" s="1" t="s">
        <v>24</v>
      </c>
      <c r="P2193" s="7">
        <v>11</v>
      </c>
      <c r="Q2193" s="3" t="s">
        <v>99</v>
      </c>
      <c r="R2193" s="10">
        <v>2017</v>
      </c>
      <c r="W2193" t="str">
        <v>fcb1e2586649d5835b9d01200905a76c</v>
      </c>
    </row>
    <row r="2194" spans="1:23" hidden="1" thickBot="1" x14ac:dyDescent="0.4">
      <c r="A2194" s="8" t="s">
        <v>7923</v>
      </c>
      <c r="B2194" s="1" t="s">
        <v>17</v>
      </c>
      <c r="C2194" s="2">
        <v>43109.547025462962</v>
      </c>
      <c r="D2194" s="28">
        <v>43109</v>
      </c>
      <c r="E2194" s="28"/>
      <c r="F2194" s="5" t="s">
        <v>28</v>
      </c>
      <c r="G2194" s="1" t="s">
        <v>7924</v>
      </c>
      <c r="H2194" s="1" t="s">
        <v>573</v>
      </c>
      <c r="I2194" s="1" t="s">
        <v>7925</v>
      </c>
      <c r="J2194" s="39">
        <v>89.7</v>
      </c>
      <c r="K2194" s="1" t="s">
        <v>411</v>
      </c>
      <c r="L2194" s="1" t="s">
        <v>733</v>
      </c>
      <c r="M2194" s="1" t="s">
        <v>24</v>
      </c>
      <c r="N2194" s="1" t="s">
        <v>576</v>
      </c>
      <c r="O2194" s="1" t="s">
        <v>85</v>
      </c>
      <c r="P2194" s="7">
        <v>1</v>
      </c>
      <c r="Q2194" s="3" t="s">
        <v>107</v>
      </c>
      <c r="R2194" s="10">
        <v>2018</v>
      </c>
      <c r="W2194" t="str">
        <v>2881b13af2b1dee73ff94bad8d235e16</v>
      </c>
    </row>
    <row r="2195" spans="1:23" hidden="1" thickBot="1" x14ac:dyDescent="0.4">
      <c r="A2195" s="8" t="s">
        <v>7926</v>
      </c>
      <c r="B2195" s="1" t="s">
        <v>17</v>
      </c>
      <c r="C2195" s="2">
        <v>43242.461400462962</v>
      </c>
      <c r="D2195" s="28">
        <v>43242</v>
      </c>
      <c r="E2195" s="28"/>
      <c r="F2195" s="5" t="s">
        <v>28</v>
      </c>
      <c r="G2195" s="1" t="s">
        <v>7927</v>
      </c>
      <c r="H2195" s="1" t="s">
        <v>4936</v>
      </c>
      <c r="I2195" s="1" t="s">
        <v>7928</v>
      </c>
      <c r="J2195" s="39">
        <v>29.99</v>
      </c>
      <c r="K2195" s="1" t="s">
        <v>41</v>
      </c>
      <c r="L2195" s="1" t="s">
        <v>388</v>
      </c>
      <c r="M2195" s="1" t="s">
        <v>24</v>
      </c>
      <c r="N2195" s="1" t="s">
        <v>91</v>
      </c>
      <c r="O2195" s="1" t="s">
        <v>24</v>
      </c>
      <c r="P2195" s="7">
        <v>5</v>
      </c>
      <c r="Q2195" s="3" t="s">
        <v>26</v>
      </c>
      <c r="R2195" s="10">
        <v>2018</v>
      </c>
      <c r="W2195" t="str">
        <v>8b31141d6a9f3bb71baa36281157a9a8</v>
      </c>
    </row>
    <row r="2196" spans="1:23" hidden="1" thickBot="1" x14ac:dyDescent="0.4">
      <c r="A2196" s="8" t="s">
        <v>7929</v>
      </c>
      <c r="B2196" s="1" t="s">
        <v>17</v>
      </c>
      <c r="C2196" s="2">
        <v>43181.666145833333</v>
      </c>
      <c r="D2196" s="28">
        <v>43181</v>
      </c>
      <c r="E2196" s="28"/>
      <c r="F2196" s="5" t="s">
        <v>28</v>
      </c>
      <c r="G2196" s="1" t="s">
        <v>7930</v>
      </c>
      <c r="H2196" s="1" t="s">
        <v>503</v>
      </c>
      <c r="I2196" s="1" t="s">
        <v>7931</v>
      </c>
      <c r="J2196" s="39">
        <v>420</v>
      </c>
      <c r="K2196" s="1" t="s">
        <v>55</v>
      </c>
      <c r="L2196" s="1" t="s">
        <v>7932</v>
      </c>
      <c r="M2196" s="1" t="s">
        <v>24</v>
      </c>
      <c r="N2196" s="1" t="s">
        <v>50</v>
      </c>
      <c r="O2196" s="1" t="s">
        <v>24</v>
      </c>
      <c r="P2196" s="7">
        <v>3</v>
      </c>
      <c r="Q2196" s="3" t="s">
        <v>200</v>
      </c>
      <c r="R2196" s="10">
        <v>2018</v>
      </c>
      <c r="W2196" t="str">
        <v>d9faf6f49d2c7b35db2ee149350d371a</v>
      </c>
    </row>
    <row r="2197" spans="1:23" hidden="1" thickBot="1" x14ac:dyDescent="0.4">
      <c r="A2197" s="8" t="s">
        <v>7933</v>
      </c>
      <c r="B2197" s="1" t="s">
        <v>17</v>
      </c>
      <c r="C2197" s="2">
        <v>43030.580787037034</v>
      </c>
      <c r="D2197" s="28">
        <v>43030</v>
      </c>
      <c r="E2197" s="28"/>
      <c r="F2197" s="5" t="s">
        <v>28</v>
      </c>
      <c r="G2197" s="1" t="s">
        <v>7934</v>
      </c>
      <c r="H2197" s="1" t="s">
        <v>3051</v>
      </c>
      <c r="I2197" s="1" t="s">
        <v>7935</v>
      </c>
      <c r="J2197" s="39">
        <v>28</v>
      </c>
      <c r="K2197" s="1" t="s">
        <v>55</v>
      </c>
      <c r="L2197" s="1" t="s">
        <v>23</v>
      </c>
      <c r="M2197" s="1" t="s">
        <v>24</v>
      </c>
      <c r="N2197" s="1" t="s">
        <v>1532</v>
      </c>
      <c r="O2197" s="1" t="s">
        <v>24</v>
      </c>
      <c r="P2197" s="7">
        <v>10</v>
      </c>
      <c r="Q2197" s="3" t="s">
        <v>366</v>
      </c>
      <c r="R2197" s="10">
        <v>2017</v>
      </c>
      <c r="W2197" t="str">
        <v>9719859dcdccf74073e92a975dd3709f</v>
      </c>
    </row>
    <row r="2198" spans="1:23" hidden="1" thickBot="1" x14ac:dyDescent="0.4">
      <c r="A2198" s="8" t="s">
        <v>7936</v>
      </c>
      <c r="B2198" s="1" t="s">
        <v>17</v>
      </c>
      <c r="C2198" s="2">
        <v>43105.574884259258</v>
      </c>
      <c r="D2198" s="28">
        <v>43105</v>
      </c>
      <c r="E2198" s="28"/>
      <c r="F2198" s="5" t="s">
        <v>28</v>
      </c>
      <c r="G2198" s="1" t="s">
        <v>7937</v>
      </c>
      <c r="H2198" s="1" t="s">
        <v>6737</v>
      </c>
      <c r="I2198" s="1" t="s">
        <v>7938</v>
      </c>
      <c r="J2198" s="39">
        <v>32.99</v>
      </c>
      <c r="K2198" s="1" t="s">
        <v>32</v>
      </c>
      <c r="L2198" s="1" t="s">
        <v>7939</v>
      </c>
      <c r="M2198" s="1" t="s">
        <v>24</v>
      </c>
      <c r="N2198" s="1" t="s">
        <v>199</v>
      </c>
      <c r="O2198" s="1" t="s">
        <v>24</v>
      </c>
      <c r="P2198" s="7">
        <v>1</v>
      </c>
      <c r="Q2198" s="3" t="s">
        <v>107</v>
      </c>
      <c r="R2198" s="10">
        <v>2018</v>
      </c>
      <c r="W2198" t="str">
        <v>4f72abdcedf8185382214a227cdb9e9b</v>
      </c>
    </row>
    <row r="2199" spans="1:23" hidden="1" thickBot="1" x14ac:dyDescent="0.4">
      <c r="A2199" s="8" t="s">
        <v>7940</v>
      </c>
      <c r="B2199" s="1" t="s">
        <v>17</v>
      </c>
      <c r="C2199" s="2">
        <v>43303.640763888892</v>
      </c>
      <c r="D2199" s="28">
        <v>43303</v>
      </c>
      <c r="E2199" s="28"/>
      <c r="F2199" s="5" t="s">
        <v>71</v>
      </c>
      <c r="G2199" s="1" t="s">
        <v>7941</v>
      </c>
      <c r="H2199" s="1" t="s">
        <v>7942</v>
      </c>
      <c r="I2199" s="1" t="s">
        <v>7943</v>
      </c>
      <c r="J2199" s="39">
        <v>59.9</v>
      </c>
      <c r="K2199" s="1" t="s">
        <v>41</v>
      </c>
      <c r="L2199" s="1" t="s">
        <v>23</v>
      </c>
      <c r="M2199" s="1" t="s">
        <v>24</v>
      </c>
      <c r="N2199" s="1" t="s">
        <v>2801</v>
      </c>
      <c r="O2199" s="1" t="s">
        <v>126</v>
      </c>
      <c r="P2199" s="7">
        <v>7</v>
      </c>
      <c r="Q2199" s="3" t="s">
        <v>133</v>
      </c>
      <c r="R2199" s="10">
        <v>2018</v>
      </c>
      <c r="W2199" t="str">
        <v>0777357b31babc84dc93894f0a58b942</v>
      </c>
    </row>
    <row r="2200" spans="1:23" hidden="1" thickBot="1" x14ac:dyDescent="0.4">
      <c r="A2200" s="8" t="s">
        <v>7944</v>
      </c>
      <c r="B2200" s="1" t="s">
        <v>17</v>
      </c>
      <c r="C2200" s="2">
        <v>43085.667025462964</v>
      </c>
      <c r="D2200" s="28">
        <v>43085</v>
      </c>
      <c r="E2200" s="28"/>
      <c r="F2200" s="5" t="s">
        <v>28</v>
      </c>
      <c r="G2200" s="1" t="s">
        <v>781</v>
      </c>
      <c r="H2200" s="1" t="s">
        <v>110</v>
      </c>
      <c r="I2200" s="1" t="s">
        <v>7945</v>
      </c>
      <c r="J2200" s="39">
        <v>56.99</v>
      </c>
      <c r="K2200" s="1" t="s">
        <v>41</v>
      </c>
      <c r="L2200" s="1" t="s">
        <v>34</v>
      </c>
      <c r="M2200" s="1" t="s">
        <v>35</v>
      </c>
      <c r="N2200" s="1" t="s">
        <v>91</v>
      </c>
      <c r="O2200" s="1" t="s">
        <v>24</v>
      </c>
      <c r="P2200" s="7">
        <v>12</v>
      </c>
      <c r="Q2200" s="3" t="s">
        <v>138</v>
      </c>
      <c r="R2200" s="10">
        <v>2017</v>
      </c>
      <c r="W2200" t="str">
        <v>68490c57a7a7ef7602fec9765720fc48</v>
      </c>
    </row>
    <row r="2201" spans="1:23" hidden="1" thickBot="1" x14ac:dyDescent="0.4">
      <c r="A2201" s="8" t="s">
        <v>7946</v>
      </c>
      <c r="B2201" s="1" t="s">
        <v>17</v>
      </c>
      <c r="C2201" s="2">
        <v>43143.436238425929</v>
      </c>
      <c r="D2201" s="28">
        <v>43143</v>
      </c>
      <c r="E2201" s="28"/>
      <c r="F2201" s="5" t="s">
        <v>28</v>
      </c>
      <c r="G2201" s="1" t="s">
        <v>7947</v>
      </c>
      <c r="H2201" s="1" t="s">
        <v>4287</v>
      </c>
      <c r="I2201" s="1" t="s">
        <v>7948</v>
      </c>
      <c r="J2201" s="39">
        <v>112</v>
      </c>
      <c r="K2201" s="1" t="s">
        <v>96</v>
      </c>
      <c r="L2201" s="1" t="s">
        <v>7949</v>
      </c>
      <c r="M2201" s="1" t="s">
        <v>126</v>
      </c>
      <c r="N2201" s="1" t="s">
        <v>706</v>
      </c>
      <c r="O2201" s="1" t="s">
        <v>24</v>
      </c>
      <c r="P2201" s="7">
        <v>2</v>
      </c>
      <c r="Q2201" s="3" t="s">
        <v>69</v>
      </c>
      <c r="R2201" s="10">
        <v>2018</v>
      </c>
      <c r="W2201" t="str">
        <v>2a15d40da6accb25c550b694fdf84478</v>
      </c>
    </row>
    <row r="2202" spans="1:23" hidden="1" thickBot="1" x14ac:dyDescent="0.4">
      <c r="A2202" s="8" t="s">
        <v>7950</v>
      </c>
      <c r="B2202" s="1" t="s">
        <v>17</v>
      </c>
      <c r="C2202" s="2">
        <v>43140.441296296296</v>
      </c>
      <c r="D2202" s="28">
        <v>43140</v>
      </c>
      <c r="E2202" s="28"/>
      <c r="F2202" s="5" t="s">
        <v>28</v>
      </c>
      <c r="G2202" s="1" t="s">
        <v>7951</v>
      </c>
      <c r="H2202" s="1" t="s">
        <v>7952</v>
      </c>
      <c r="I2202" s="1" t="s">
        <v>7953</v>
      </c>
      <c r="J2202" s="39">
        <v>399</v>
      </c>
      <c r="K2202" s="1" t="s">
        <v>124</v>
      </c>
      <c r="L2202" s="1" t="s">
        <v>155</v>
      </c>
      <c r="M2202" s="1" t="s">
        <v>24</v>
      </c>
      <c r="N2202" s="1" t="s">
        <v>397</v>
      </c>
      <c r="O2202" s="1" t="s">
        <v>24</v>
      </c>
      <c r="P2202" s="7">
        <v>2</v>
      </c>
      <c r="Q2202" s="3" t="s">
        <v>69</v>
      </c>
      <c r="R2202" s="10">
        <v>2018</v>
      </c>
      <c r="W2202" t="str">
        <v>713ab5cfa6f7bc9064c48297201793f3</v>
      </c>
    </row>
    <row r="2203" spans="1:23" hidden="1" thickBot="1" x14ac:dyDescent="0.4">
      <c r="A2203" s="8" t="s">
        <v>7954</v>
      </c>
      <c r="B2203" s="1" t="s">
        <v>17</v>
      </c>
      <c r="C2203" s="2">
        <v>43221.946481481478</v>
      </c>
      <c r="D2203" s="28">
        <v>43221</v>
      </c>
      <c r="E2203" s="28"/>
      <c r="F2203" s="5" t="s">
        <v>28</v>
      </c>
      <c r="G2203" s="1" t="s">
        <v>7955</v>
      </c>
      <c r="H2203" s="1" t="s">
        <v>4404</v>
      </c>
      <c r="I2203" s="1" t="s">
        <v>7956</v>
      </c>
      <c r="J2203" s="39">
        <v>117.8</v>
      </c>
      <c r="K2203" s="1" t="s">
        <v>55</v>
      </c>
      <c r="L2203" s="1" t="s">
        <v>624</v>
      </c>
      <c r="M2203" s="1" t="s">
        <v>488</v>
      </c>
      <c r="N2203" s="1" t="s">
        <v>453</v>
      </c>
      <c r="O2203" s="1" t="s">
        <v>24</v>
      </c>
      <c r="P2203" s="7">
        <v>5</v>
      </c>
      <c r="Q2203" s="3" t="s">
        <v>26</v>
      </c>
      <c r="R2203" s="10">
        <v>2018</v>
      </c>
      <c r="W2203" t="str">
        <v>8394892177e59c9293914e83fe4c4dfe</v>
      </c>
    </row>
    <row r="2204" spans="1:23" hidden="1" thickBot="1" x14ac:dyDescent="0.4">
      <c r="A2204" s="8" t="s">
        <v>7957</v>
      </c>
      <c r="B2204" s="1" t="s">
        <v>17</v>
      </c>
      <c r="C2204" s="2">
        <v>43209.895590277774</v>
      </c>
      <c r="D2204" s="28">
        <v>43209</v>
      </c>
      <c r="E2204" s="28"/>
      <c r="F2204" s="5" t="s">
        <v>28</v>
      </c>
      <c r="G2204" s="1" t="s">
        <v>7958</v>
      </c>
      <c r="H2204" s="1" t="s">
        <v>1076</v>
      </c>
      <c r="I2204" s="1" t="s">
        <v>7959</v>
      </c>
      <c r="J2204" s="39">
        <v>29.99</v>
      </c>
      <c r="K2204" s="1" t="s">
        <v>75</v>
      </c>
      <c r="L2204" s="1" t="s">
        <v>112</v>
      </c>
      <c r="M2204" s="1" t="s">
        <v>24</v>
      </c>
      <c r="N2204" s="1" t="s">
        <v>50</v>
      </c>
      <c r="O2204" s="1" t="s">
        <v>24</v>
      </c>
      <c r="P2204" s="7">
        <v>4</v>
      </c>
      <c r="Q2204" s="3" t="s">
        <v>36</v>
      </c>
      <c r="R2204" s="10">
        <v>2018</v>
      </c>
      <c r="W2204" t="str">
        <v>a4fa719430167664811c30680941ec40</v>
      </c>
    </row>
    <row r="2205" spans="1:23" hidden="1" thickBot="1" x14ac:dyDescent="0.4">
      <c r="A2205" s="8" t="s">
        <v>7960</v>
      </c>
      <c r="B2205" s="1" t="s">
        <v>17</v>
      </c>
      <c r="C2205" s="2">
        <v>43075.331354166665</v>
      </c>
      <c r="D2205" s="28">
        <v>43075</v>
      </c>
      <c r="E2205" s="28"/>
      <c r="F2205" s="5" t="s">
        <v>28</v>
      </c>
      <c r="G2205" s="1" t="s">
        <v>7961</v>
      </c>
      <c r="H2205" s="1" t="s">
        <v>1440</v>
      </c>
      <c r="I2205" s="1" t="s">
        <v>7962</v>
      </c>
      <c r="J2205" s="39">
        <v>38.6</v>
      </c>
      <c r="K2205" s="1" t="s">
        <v>55</v>
      </c>
      <c r="L2205" s="1" t="s">
        <v>6687</v>
      </c>
      <c r="M2205" s="1" t="s">
        <v>540</v>
      </c>
      <c r="N2205" s="1" t="s">
        <v>97</v>
      </c>
      <c r="O2205" s="1" t="s">
        <v>85</v>
      </c>
      <c r="P2205" s="7">
        <v>12</v>
      </c>
      <c r="Q2205" s="3" t="s">
        <v>138</v>
      </c>
      <c r="R2205" s="10">
        <v>2017</v>
      </c>
      <c r="W2205" t="str">
        <v>9ee8cf0ffcf31bb51cfefb03220c63e8</v>
      </c>
    </row>
    <row r="2206" spans="1:23" hidden="1" thickBot="1" x14ac:dyDescent="0.4">
      <c r="A2206" s="8" t="s">
        <v>7963</v>
      </c>
      <c r="B2206" s="1" t="s">
        <v>17</v>
      </c>
      <c r="C2206" s="2">
        <v>43259.861712962964</v>
      </c>
      <c r="D2206" s="28">
        <v>43259</v>
      </c>
      <c r="E2206" s="28"/>
      <c r="F2206" s="5" t="s">
        <v>28</v>
      </c>
      <c r="G2206" s="1" t="s">
        <v>3701</v>
      </c>
      <c r="H2206" s="1" t="s">
        <v>422</v>
      </c>
      <c r="I2206" s="1" t="s">
        <v>7964</v>
      </c>
      <c r="J2206" s="39">
        <v>180</v>
      </c>
      <c r="K2206" s="1" t="s">
        <v>124</v>
      </c>
      <c r="L2206" s="1" t="s">
        <v>34</v>
      </c>
      <c r="M2206" s="1" t="s">
        <v>35</v>
      </c>
      <c r="N2206" s="1" t="s">
        <v>199</v>
      </c>
      <c r="O2206" s="1" t="s">
        <v>24</v>
      </c>
      <c r="P2206" s="7">
        <v>6</v>
      </c>
      <c r="Q2206" s="3" t="s">
        <v>57</v>
      </c>
      <c r="R2206" s="10">
        <v>2018</v>
      </c>
      <c r="W2206" t="str">
        <v>3e9bdc72197be8d2881273a27efc207d</v>
      </c>
    </row>
    <row r="2207" spans="1:23" hidden="1" thickBot="1" x14ac:dyDescent="0.4">
      <c r="A2207" s="8" t="s">
        <v>7965</v>
      </c>
      <c r="B2207" s="1" t="s">
        <v>17</v>
      </c>
      <c r="C2207" s="2">
        <v>43318.872488425928</v>
      </c>
      <c r="D2207" s="28">
        <v>43318</v>
      </c>
      <c r="E2207" s="28"/>
      <c r="F2207" s="5" t="s">
        <v>28</v>
      </c>
      <c r="G2207" s="1" t="s">
        <v>7966</v>
      </c>
      <c r="H2207" s="1" t="s">
        <v>591</v>
      </c>
      <c r="I2207" s="1" t="s">
        <v>7967</v>
      </c>
      <c r="J2207" s="39">
        <v>290</v>
      </c>
      <c r="K2207" s="1" t="s">
        <v>96</v>
      </c>
      <c r="L2207" s="1" t="s">
        <v>2986</v>
      </c>
      <c r="M2207" s="1" t="s">
        <v>126</v>
      </c>
      <c r="N2207" s="1" t="s">
        <v>34</v>
      </c>
      <c r="O2207" s="1" t="s">
        <v>35</v>
      </c>
      <c r="P2207" s="7">
        <v>8</v>
      </c>
      <c r="Q2207" s="3" t="s">
        <v>234</v>
      </c>
      <c r="R2207" s="10">
        <v>2018</v>
      </c>
      <c r="W2207" t="str">
        <v>3772bd82db6b988f9a7008bdb3a4b729</v>
      </c>
    </row>
    <row r="2208" spans="1:23" hidden="1" thickBot="1" x14ac:dyDescent="0.4">
      <c r="A2208" s="8" t="s">
        <v>7968</v>
      </c>
      <c r="B2208" s="1" t="s">
        <v>17</v>
      </c>
      <c r="C2208" s="2">
        <v>43058.556655092594</v>
      </c>
      <c r="D2208" s="28">
        <v>43058</v>
      </c>
      <c r="E2208" s="28"/>
      <c r="F2208" s="5" t="s">
        <v>28</v>
      </c>
      <c r="G2208" s="1" t="s">
        <v>7969</v>
      </c>
      <c r="H2208" s="1" t="s">
        <v>307</v>
      </c>
      <c r="I2208" s="1" t="s">
        <v>7970</v>
      </c>
      <c r="J2208" s="39">
        <v>89.9</v>
      </c>
      <c r="K2208" s="1" t="s">
        <v>41</v>
      </c>
      <c r="L2208" s="1" t="s">
        <v>34</v>
      </c>
      <c r="M2208" s="1" t="s">
        <v>35</v>
      </c>
      <c r="N2208" s="1" t="s">
        <v>91</v>
      </c>
      <c r="O2208" s="1" t="s">
        <v>24</v>
      </c>
      <c r="P2208" s="7">
        <v>11</v>
      </c>
      <c r="Q2208" s="3" t="s">
        <v>99</v>
      </c>
      <c r="R2208" s="10">
        <v>2017</v>
      </c>
      <c r="W2208" t="str">
        <v>fb2aa32b042bc39e28a5d6ba5a37f51f</v>
      </c>
    </row>
    <row r="2209" spans="1:23" hidden="1" thickBot="1" x14ac:dyDescent="0.4">
      <c r="A2209" s="8" t="s">
        <v>7971</v>
      </c>
      <c r="B2209" s="1" t="s">
        <v>17</v>
      </c>
      <c r="C2209" s="2">
        <v>43312.435810185183</v>
      </c>
      <c r="D2209" s="28">
        <v>43312</v>
      </c>
      <c r="E2209" s="28"/>
      <c r="F2209" s="5" t="s">
        <v>372</v>
      </c>
      <c r="G2209" s="1" t="s">
        <v>7972</v>
      </c>
      <c r="H2209" s="1" t="s">
        <v>7973</v>
      </c>
      <c r="I2209" s="1" t="s">
        <v>7974</v>
      </c>
      <c r="J2209" s="39">
        <v>139.9</v>
      </c>
      <c r="K2209" s="1" t="s">
        <v>75</v>
      </c>
      <c r="L2209" s="1" t="s">
        <v>1172</v>
      </c>
      <c r="M2209" s="1" t="s">
        <v>24</v>
      </c>
      <c r="N2209" s="1" t="s">
        <v>3535</v>
      </c>
      <c r="O2209" s="1" t="s">
        <v>24</v>
      </c>
      <c r="P2209" s="7">
        <v>7</v>
      </c>
      <c r="Q2209" s="3" t="s">
        <v>133</v>
      </c>
      <c r="R2209" s="10">
        <v>2018</v>
      </c>
      <c r="W2209" t="str">
        <v>4096943338f6798c95bce03684e2a354</v>
      </c>
    </row>
    <row r="2210" spans="1:23" hidden="1" thickBot="1" x14ac:dyDescent="0.4">
      <c r="A2210" s="8" t="s">
        <v>7975</v>
      </c>
      <c r="B2210" s="1" t="s">
        <v>17</v>
      </c>
      <c r="C2210" s="2">
        <v>42977.584224537037</v>
      </c>
      <c r="D2210" s="28">
        <v>42977</v>
      </c>
      <c r="E2210" s="28"/>
      <c r="F2210" s="5" t="s">
        <v>28</v>
      </c>
      <c r="G2210" s="1" t="s">
        <v>1320</v>
      </c>
      <c r="H2210" s="1" t="s">
        <v>461</v>
      </c>
      <c r="I2210" s="1" t="s">
        <v>7976</v>
      </c>
      <c r="J2210" s="39">
        <v>99</v>
      </c>
      <c r="K2210" s="1" t="s">
        <v>463</v>
      </c>
      <c r="L2210" s="1" t="s">
        <v>97</v>
      </c>
      <c r="M2210" s="1" t="s">
        <v>85</v>
      </c>
      <c r="N2210" s="1" t="s">
        <v>464</v>
      </c>
      <c r="O2210" s="1" t="s">
        <v>24</v>
      </c>
      <c r="P2210" s="7">
        <v>8</v>
      </c>
      <c r="Q2210" s="3" t="s">
        <v>44</v>
      </c>
      <c r="R2210" s="10">
        <v>2017</v>
      </c>
      <c r="W2210" t="str">
        <v>64bbf9df8ea9c5c9dfb0981b5e2a81e0</v>
      </c>
    </row>
    <row r="2211" spans="1:23" hidden="1" thickBot="1" x14ac:dyDescent="0.4">
      <c r="A2211" s="8" t="s">
        <v>7977</v>
      </c>
      <c r="B2211" s="1" t="s">
        <v>17</v>
      </c>
      <c r="C2211" s="2">
        <v>43052.590891203705</v>
      </c>
      <c r="D2211" s="28">
        <v>43052</v>
      </c>
      <c r="E2211" s="28"/>
      <c r="F2211" s="5" t="s">
        <v>28</v>
      </c>
      <c r="G2211" s="1" t="s">
        <v>7978</v>
      </c>
      <c r="H2211" s="1" t="s">
        <v>130</v>
      </c>
      <c r="I2211" s="1" t="s">
        <v>7979</v>
      </c>
      <c r="J2211" s="39">
        <v>24.9</v>
      </c>
      <c r="K2211" s="1" t="s">
        <v>41</v>
      </c>
      <c r="L2211" s="1" t="s">
        <v>23</v>
      </c>
      <c r="M2211" s="1" t="s">
        <v>24</v>
      </c>
      <c r="N2211" s="1" t="s">
        <v>132</v>
      </c>
      <c r="O2211" s="1" t="s">
        <v>24</v>
      </c>
      <c r="P2211" s="7">
        <v>11</v>
      </c>
      <c r="Q2211" s="3" t="s">
        <v>99</v>
      </c>
      <c r="R2211" s="10">
        <v>2017</v>
      </c>
      <c r="W2211" t="str">
        <v>480eaa4ce1cc7cf344ad094e326f373c</v>
      </c>
    </row>
    <row r="2212" spans="1:23" hidden="1" thickBot="1" x14ac:dyDescent="0.4">
      <c r="A2212" s="8" t="s">
        <v>7980</v>
      </c>
      <c r="B2212" s="1" t="s">
        <v>17</v>
      </c>
      <c r="C2212" s="2">
        <v>43312.887384259258</v>
      </c>
      <c r="D2212" s="28">
        <v>43312</v>
      </c>
      <c r="E2212" s="28"/>
      <c r="F2212" s="5" t="s">
        <v>28</v>
      </c>
      <c r="G2212" s="1" t="s">
        <v>7981</v>
      </c>
      <c r="H2212" s="1" t="s">
        <v>7982</v>
      </c>
      <c r="I2212" s="1" t="s">
        <v>7983</v>
      </c>
      <c r="J2212" s="39">
        <v>527.9</v>
      </c>
      <c r="K2212" s="1" t="s">
        <v>32</v>
      </c>
      <c r="L2212" s="1" t="s">
        <v>7984</v>
      </c>
      <c r="M2212" s="1" t="s">
        <v>85</v>
      </c>
      <c r="N2212" s="1" t="s">
        <v>7985</v>
      </c>
      <c r="O2212" s="1" t="s">
        <v>126</v>
      </c>
      <c r="P2212" s="7">
        <v>7</v>
      </c>
      <c r="Q2212" s="3" t="s">
        <v>133</v>
      </c>
      <c r="R2212" s="10">
        <v>2018</v>
      </c>
      <c r="W2212" t="str">
        <v>5981f36992c8a99eff941a3d3375b318</v>
      </c>
    </row>
    <row r="2213" spans="1:23" hidden="1" thickBot="1" x14ac:dyDescent="0.4">
      <c r="A2213" s="8" t="s">
        <v>7986</v>
      </c>
      <c r="B2213" s="1" t="s">
        <v>17</v>
      </c>
      <c r="C2213" s="2">
        <v>43055.827222222222</v>
      </c>
      <c r="D2213" s="28">
        <v>43055</v>
      </c>
      <c r="E2213" s="28"/>
      <c r="F2213" s="5" t="s">
        <v>28</v>
      </c>
      <c r="G2213" s="1" t="s">
        <v>7987</v>
      </c>
      <c r="H2213" s="1" t="s">
        <v>978</v>
      </c>
      <c r="I2213" s="1" t="s">
        <v>7988</v>
      </c>
      <c r="J2213" s="39">
        <v>116.59</v>
      </c>
      <c r="K2213" s="1" t="s">
        <v>41</v>
      </c>
      <c r="L2213" s="1" t="s">
        <v>34</v>
      </c>
      <c r="M2213" s="1" t="s">
        <v>35</v>
      </c>
      <c r="N2213" s="1" t="s">
        <v>91</v>
      </c>
      <c r="O2213" s="1" t="s">
        <v>24</v>
      </c>
      <c r="P2213" s="7">
        <v>11</v>
      </c>
      <c r="Q2213" s="3" t="s">
        <v>99</v>
      </c>
      <c r="R2213" s="10">
        <v>2017</v>
      </c>
      <c r="W2213" t="str">
        <v>d7734a834b8c2b0138d57157af28e7f1</v>
      </c>
    </row>
    <row r="2214" spans="1:23" hidden="1" thickBot="1" x14ac:dyDescent="0.4">
      <c r="A2214" s="8" t="s">
        <v>7989</v>
      </c>
      <c r="B2214" s="1" t="s">
        <v>17</v>
      </c>
      <c r="C2214" s="2">
        <v>43168.528310185182</v>
      </c>
      <c r="D2214" s="28">
        <v>43168</v>
      </c>
      <c r="E2214" s="28"/>
      <c r="F2214" s="5" t="s">
        <v>28</v>
      </c>
      <c r="G2214" s="1" t="s">
        <v>3998</v>
      </c>
      <c r="H2214" s="1" t="s">
        <v>2239</v>
      </c>
      <c r="I2214" s="1" t="s">
        <v>7990</v>
      </c>
      <c r="J2214" s="39">
        <v>45</v>
      </c>
      <c r="K2214" s="1" t="s">
        <v>96</v>
      </c>
      <c r="L2214" s="1" t="s">
        <v>7991</v>
      </c>
      <c r="M2214" s="1" t="s">
        <v>106</v>
      </c>
      <c r="N2214" s="1" t="s">
        <v>2242</v>
      </c>
      <c r="O2214" s="1" t="s">
        <v>126</v>
      </c>
      <c r="P2214" s="7">
        <v>3</v>
      </c>
      <c r="Q2214" s="3" t="s">
        <v>200</v>
      </c>
      <c r="R2214" s="10">
        <v>2018</v>
      </c>
      <c r="W2214" t="str">
        <v>2bcf195f4b476e9e1a4bd6d139db37ea</v>
      </c>
    </row>
    <row r="2215" spans="1:23" hidden="1" thickBot="1" x14ac:dyDescent="0.4">
      <c r="A2215" s="8" t="s">
        <v>7992</v>
      </c>
      <c r="B2215" s="1" t="s">
        <v>17</v>
      </c>
      <c r="C2215" s="2">
        <v>43189.920914351853</v>
      </c>
      <c r="D2215" s="28">
        <v>43189</v>
      </c>
      <c r="E2215" s="28"/>
      <c r="F2215" s="5" t="s">
        <v>28</v>
      </c>
      <c r="G2215" s="1" t="s">
        <v>7993</v>
      </c>
      <c r="H2215" s="1" t="s">
        <v>7104</v>
      </c>
      <c r="I2215" s="1" t="s">
        <v>7994</v>
      </c>
      <c r="J2215" s="39">
        <v>61.99</v>
      </c>
      <c r="K2215" s="1" t="s">
        <v>32</v>
      </c>
      <c r="L2215" s="1" t="s">
        <v>2530</v>
      </c>
      <c r="M2215" s="1" t="s">
        <v>1146</v>
      </c>
      <c r="N2215" s="1" t="s">
        <v>1563</v>
      </c>
      <c r="O2215" s="1" t="s">
        <v>806</v>
      </c>
      <c r="P2215" s="7">
        <v>3</v>
      </c>
      <c r="Q2215" s="3" t="s">
        <v>200</v>
      </c>
      <c r="R2215" s="10">
        <v>2018</v>
      </c>
      <c r="W2215" t="str">
        <v>31d9a6982f9690f7618f0a5d647504b0</v>
      </c>
    </row>
    <row r="2216" spans="1:23" hidden="1" thickBot="1" x14ac:dyDescent="0.4">
      <c r="A2216" s="8" t="s">
        <v>7995</v>
      </c>
      <c r="B2216" s="1" t="s">
        <v>17</v>
      </c>
      <c r="C2216" s="2">
        <v>42890.853229166663</v>
      </c>
      <c r="D2216" s="28">
        <v>42890</v>
      </c>
      <c r="E2216" s="28"/>
      <c r="F2216" s="5" t="s">
        <v>28</v>
      </c>
      <c r="G2216" s="1" t="s">
        <v>7996</v>
      </c>
      <c r="H2216" s="1" t="s">
        <v>5153</v>
      </c>
      <c r="I2216" s="1" t="s">
        <v>7997</v>
      </c>
      <c r="J2216" s="39">
        <v>22.48</v>
      </c>
      <c r="K2216" s="1" t="s">
        <v>55</v>
      </c>
      <c r="L2216" s="1" t="s">
        <v>7998</v>
      </c>
      <c r="M2216" s="1" t="s">
        <v>78</v>
      </c>
      <c r="N2216" s="1" t="s">
        <v>1084</v>
      </c>
      <c r="O2216" s="1" t="s">
        <v>85</v>
      </c>
      <c r="P2216" s="7">
        <v>6</v>
      </c>
      <c r="Q2216" s="3" t="s">
        <v>119</v>
      </c>
      <c r="R2216" s="10">
        <v>2017</v>
      </c>
      <c r="W2216" t="str">
        <v>e8e92186741794a0da48d868267ce635</v>
      </c>
    </row>
    <row r="2217" spans="1:23" hidden="1" thickBot="1" x14ac:dyDescent="0.4">
      <c r="A2217" s="8" t="s">
        <v>7999</v>
      </c>
      <c r="B2217" s="1" t="s">
        <v>17</v>
      </c>
      <c r="C2217" s="2">
        <v>43238.706979166665</v>
      </c>
      <c r="D2217" s="28">
        <v>43238</v>
      </c>
      <c r="E2217" s="28"/>
      <c r="F2217" s="5" t="s">
        <v>28</v>
      </c>
      <c r="G2217" s="1" t="s">
        <v>8000</v>
      </c>
      <c r="H2217" s="1" t="s">
        <v>878</v>
      </c>
      <c r="I2217" s="1" t="s">
        <v>8001</v>
      </c>
      <c r="J2217" s="39">
        <v>33.6</v>
      </c>
      <c r="K2217" s="1" t="s">
        <v>880</v>
      </c>
      <c r="L2217" s="1" t="s">
        <v>143</v>
      </c>
      <c r="M2217" s="1" t="s">
        <v>78</v>
      </c>
      <c r="N2217" s="1" t="s">
        <v>147</v>
      </c>
      <c r="O2217" s="1" t="s">
        <v>24</v>
      </c>
      <c r="P2217" s="7">
        <v>5</v>
      </c>
      <c r="Q2217" s="3" t="s">
        <v>26</v>
      </c>
      <c r="R2217" s="10">
        <v>2018</v>
      </c>
      <c r="W2217" t="str">
        <v>22ecef80997c71139d9679802f02e84d</v>
      </c>
    </row>
    <row r="2218" spans="1:23" hidden="1" thickBot="1" x14ac:dyDescent="0.4">
      <c r="A2218" s="8" t="s">
        <v>8002</v>
      </c>
      <c r="B2218" s="1" t="s">
        <v>17</v>
      </c>
      <c r="C2218" s="2">
        <v>43122.703912037039</v>
      </c>
      <c r="D2218" s="28">
        <v>43122</v>
      </c>
      <c r="E2218" s="28"/>
      <c r="F2218" s="5" t="s">
        <v>28</v>
      </c>
      <c r="G2218" s="1" t="s">
        <v>8003</v>
      </c>
      <c r="H2218" s="1" t="s">
        <v>3102</v>
      </c>
      <c r="I2218" s="1" t="s">
        <v>8004</v>
      </c>
      <c r="J2218" s="39">
        <v>27.9</v>
      </c>
      <c r="K2218" s="1" t="s">
        <v>299</v>
      </c>
      <c r="L2218" s="1" t="s">
        <v>4326</v>
      </c>
      <c r="M2218" s="1" t="s">
        <v>126</v>
      </c>
      <c r="N2218" s="1" t="s">
        <v>91</v>
      </c>
      <c r="O2218" s="1" t="s">
        <v>24</v>
      </c>
      <c r="P2218" s="7">
        <v>1</v>
      </c>
      <c r="Q2218" s="3" t="s">
        <v>107</v>
      </c>
      <c r="R2218" s="10">
        <v>2018</v>
      </c>
      <c r="W2218" t="str">
        <v>f9f55a148dc1cd670fc3c9ecc31aa1d6</v>
      </c>
    </row>
    <row r="2219" spans="1:23" hidden="1" thickBot="1" x14ac:dyDescent="0.4">
      <c r="A2219" s="8" t="s">
        <v>8005</v>
      </c>
      <c r="B2219" s="1" t="s">
        <v>17</v>
      </c>
      <c r="C2219" s="2">
        <v>43275.891053240739</v>
      </c>
      <c r="D2219" s="28">
        <v>43275</v>
      </c>
      <c r="E2219" s="28"/>
      <c r="F2219" s="5" t="s">
        <v>28</v>
      </c>
      <c r="G2219" s="1" t="s">
        <v>8006</v>
      </c>
      <c r="H2219" s="1" t="s">
        <v>2805</v>
      </c>
      <c r="I2219" s="1" t="s">
        <v>8007</v>
      </c>
      <c r="J2219" s="39">
        <v>183.7</v>
      </c>
      <c r="K2219" s="1" t="s">
        <v>55</v>
      </c>
      <c r="L2219" s="1" t="s">
        <v>8008</v>
      </c>
      <c r="M2219" s="1" t="s">
        <v>183</v>
      </c>
      <c r="N2219" s="1" t="s">
        <v>155</v>
      </c>
      <c r="O2219" s="1" t="s">
        <v>24</v>
      </c>
      <c r="P2219" s="7">
        <v>6</v>
      </c>
      <c r="Q2219" s="3" t="s">
        <v>57</v>
      </c>
      <c r="R2219" s="10">
        <v>2018</v>
      </c>
      <c r="W2219" t="str">
        <v>2c21824a21b2ab2474f6e330771fe766</v>
      </c>
    </row>
    <row r="2220" spans="1:23" hidden="1" thickBot="1" x14ac:dyDescent="0.4">
      <c r="A2220" s="8" t="s">
        <v>8009</v>
      </c>
      <c r="B2220" s="1" t="s">
        <v>17</v>
      </c>
      <c r="C2220" s="2">
        <v>43326.787939814814</v>
      </c>
      <c r="D2220" s="28">
        <v>43326</v>
      </c>
      <c r="E2220" s="28"/>
      <c r="F2220" s="5" t="s">
        <v>28</v>
      </c>
      <c r="G2220" s="1" t="s">
        <v>8010</v>
      </c>
      <c r="H2220" s="1" t="s">
        <v>5673</v>
      </c>
      <c r="I2220" s="1" t="s">
        <v>8011</v>
      </c>
      <c r="J2220" s="39">
        <v>49</v>
      </c>
      <c r="K2220" s="1" t="s">
        <v>75</v>
      </c>
      <c r="L2220" s="1" t="s">
        <v>566</v>
      </c>
      <c r="M2220" s="1" t="s">
        <v>540</v>
      </c>
      <c r="N2220" s="1" t="s">
        <v>2078</v>
      </c>
      <c r="O2220" s="1" t="s">
        <v>24</v>
      </c>
      <c r="P2220" s="7">
        <v>8</v>
      </c>
      <c r="Q2220" s="3" t="s">
        <v>234</v>
      </c>
      <c r="R2220" s="10">
        <v>2018</v>
      </c>
      <c r="W2220" t="str">
        <v>e138a14b6a413d7a17ff420a130b2759</v>
      </c>
    </row>
    <row r="2221" spans="1:23" hidden="1" thickBot="1" x14ac:dyDescent="0.4">
      <c r="A2221" s="8" t="s">
        <v>8012</v>
      </c>
      <c r="B2221" s="1" t="s">
        <v>17</v>
      </c>
      <c r="C2221" s="2">
        <v>43058.633321759262</v>
      </c>
      <c r="D2221" s="28">
        <v>43058</v>
      </c>
      <c r="E2221" s="28"/>
      <c r="F2221" s="5" t="s">
        <v>28</v>
      </c>
      <c r="G2221" s="1" t="s">
        <v>8013</v>
      </c>
      <c r="H2221" s="1" t="s">
        <v>1300</v>
      </c>
      <c r="I2221" s="1" t="s">
        <v>8014</v>
      </c>
      <c r="J2221" s="39">
        <v>27.99</v>
      </c>
      <c r="K2221" s="1" t="s">
        <v>429</v>
      </c>
      <c r="L2221" s="1" t="s">
        <v>2801</v>
      </c>
      <c r="M2221" s="1" t="s">
        <v>126</v>
      </c>
      <c r="N2221" s="1" t="s">
        <v>50</v>
      </c>
      <c r="O2221" s="1" t="s">
        <v>24</v>
      </c>
      <c r="P2221" s="7">
        <v>11</v>
      </c>
      <c r="Q2221" s="3" t="s">
        <v>99</v>
      </c>
      <c r="R2221" s="10">
        <v>2017</v>
      </c>
      <c r="W2221" t="str">
        <v>8be0ba0be22f6202ca47271c05e5d915</v>
      </c>
    </row>
    <row r="2222" spans="1:23" hidden="1" thickBot="1" x14ac:dyDescent="0.4">
      <c r="A2222" s="8" t="s">
        <v>8015</v>
      </c>
      <c r="B2222" s="1" t="s">
        <v>17</v>
      </c>
      <c r="C2222" s="2">
        <v>42791.892442129632</v>
      </c>
      <c r="D2222" s="28">
        <v>42791</v>
      </c>
      <c r="E2222" s="28"/>
      <c r="F2222" s="5" t="s">
        <v>71</v>
      </c>
      <c r="G2222" s="1" t="s">
        <v>8016</v>
      </c>
      <c r="H2222" s="1" t="s">
        <v>6802</v>
      </c>
      <c r="I2222" s="1" t="s">
        <v>8017</v>
      </c>
      <c r="J2222" s="39">
        <v>120.99</v>
      </c>
      <c r="K2222" s="1" t="s">
        <v>96</v>
      </c>
      <c r="L2222" s="1" t="s">
        <v>8018</v>
      </c>
      <c r="M2222" s="1" t="s">
        <v>920</v>
      </c>
      <c r="N2222" s="1" t="s">
        <v>176</v>
      </c>
      <c r="O2222" s="1" t="s">
        <v>24</v>
      </c>
      <c r="P2222" s="7">
        <v>2</v>
      </c>
      <c r="Q2222" s="3" t="s">
        <v>271</v>
      </c>
      <c r="R2222" s="10">
        <v>2017</v>
      </c>
      <c r="W2222" t="str">
        <v>a81be81673bee4a384c6b5468a606478</v>
      </c>
    </row>
    <row r="2223" spans="1:23" hidden="1" thickBot="1" x14ac:dyDescent="0.4">
      <c r="A2223" s="8" t="s">
        <v>8019</v>
      </c>
      <c r="B2223" s="1" t="s">
        <v>17</v>
      </c>
      <c r="C2223" s="2">
        <v>43208.5155787037</v>
      </c>
      <c r="D2223" s="28">
        <v>43208</v>
      </c>
      <c r="E2223" s="28"/>
      <c r="F2223" s="5" t="s">
        <v>28</v>
      </c>
      <c r="G2223" s="1" t="s">
        <v>8020</v>
      </c>
      <c r="H2223" s="1" t="s">
        <v>679</v>
      </c>
      <c r="I2223" s="1" t="s">
        <v>8021</v>
      </c>
      <c r="J2223" s="39">
        <v>179.9</v>
      </c>
      <c r="K2223" s="1" t="s">
        <v>681</v>
      </c>
      <c r="L2223" s="1" t="s">
        <v>23</v>
      </c>
      <c r="M2223" s="1" t="s">
        <v>24</v>
      </c>
      <c r="N2223" s="1" t="s">
        <v>682</v>
      </c>
      <c r="O2223" s="1" t="s">
        <v>24</v>
      </c>
      <c r="P2223" s="7">
        <v>4</v>
      </c>
      <c r="Q2223" s="3" t="s">
        <v>36</v>
      </c>
      <c r="R2223" s="10">
        <v>2018</v>
      </c>
      <c r="W2223" t="str">
        <v>4d2cdf20fe9f9e0f398d9323ae332b08</v>
      </c>
    </row>
    <row r="2224" spans="1:23" hidden="1" thickBot="1" x14ac:dyDescent="0.4">
      <c r="A2224" s="8" t="s">
        <v>8022</v>
      </c>
      <c r="B2224" s="1" t="s">
        <v>17</v>
      </c>
      <c r="C2224" s="2">
        <v>42951.637013888889</v>
      </c>
      <c r="D2224" s="28">
        <v>42951</v>
      </c>
      <c r="E2224" s="28"/>
      <c r="F2224" s="5" t="s">
        <v>28</v>
      </c>
      <c r="G2224" s="1" t="s">
        <v>173</v>
      </c>
      <c r="H2224" s="1" t="s">
        <v>174</v>
      </c>
      <c r="I2224" s="1" t="s">
        <v>8023</v>
      </c>
      <c r="J2224" s="39">
        <v>78</v>
      </c>
      <c r="K2224" s="1" t="s">
        <v>22</v>
      </c>
      <c r="L2224" s="1" t="s">
        <v>3435</v>
      </c>
      <c r="M2224" s="1" t="s">
        <v>285</v>
      </c>
      <c r="N2224" s="1" t="s">
        <v>50</v>
      </c>
      <c r="O2224" s="1" t="s">
        <v>24</v>
      </c>
      <c r="P2224" s="7">
        <v>8</v>
      </c>
      <c r="Q2224" s="3" t="s">
        <v>44</v>
      </c>
      <c r="R2224" s="10">
        <v>2017</v>
      </c>
      <c r="W2224" t="str">
        <v>58ab53aab8ecabe6b411fa69f97b8be9</v>
      </c>
    </row>
    <row r="2225" spans="1:23" hidden="1" thickBot="1" x14ac:dyDescent="0.4">
      <c r="A2225" s="8" t="s">
        <v>8024</v>
      </c>
      <c r="B2225" s="1" t="s">
        <v>17</v>
      </c>
      <c r="C2225" s="2">
        <v>43046.906990740739</v>
      </c>
      <c r="D2225" s="28">
        <v>43046</v>
      </c>
      <c r="E2225" s="28"/>
      <c r="F2225" s="5" t="s">
        <v>28</v>
      </c>
      <c r="G2225" s="1" t="s">
        <v>7173</v>
      </c>
      <c r="H2225" s="1" t="s">
        <v>122</v>
      </c>
      <c r="I2225" s="1" t="s">
        <v>8025</v>
      </c>
      <c r="J2225" s="39">
        <v>689</v>
      </c>
      <c r="K2225" s="1" t="s">
        <v>124</v>
      </c>
      <c r="L2225" s="1" t="s">
        <v>4631</v>
      </c>
      <c r="M2225" s="1" t="s">
        <v>85</v>
      </c>
      <c r="N2225" s="1" t="s">
        <v>127</v>
      </c>
      <c r="O2225" s="1" t="s">
        <v>24</v>
      </c>
      <c r="P2225" s="7">
        <v>11</v>
      </c>
      <c r="Q2225" s="3" t="s">
        <v>99</v>
      </c>
      <c r="R2225" s="10">
        <v>2017</v>
      </c>
      <c r="W2225" t="str">
        <v>c2a550cc5f966506b717532441c221e5</v>
      </c>
    </row>
    <row r="2226" spans="1:23" hidden="1" thickBot="1" x14ac:dyDescent="0.4">
      <c r="A2226" s="8" t="s">
        <v>8026</v>
      </c>
      <c r="B2226" s="1" t="s">
        <v>17</v>
      </c>
      <c r="C2226" s="2">
        <v>42866.703645833331</v>
      </c>
      <c r="D2226" s="28">
        <v>42866</v>
      </c>
      <c r="E2226" s="28"/>
      <c r="F2226" s="5" t="s">
        <v>28</v>
      </c>
      <c r="G2226" s="1" t="s">
        <v>296</v>
      </c>
      <c r="H2226" s="1" t="s">
        <v>297</v>
      </c>
      <c r="I2226" s="1" t="s">
        <v>8027</v>
      </c>
      <c r="J2226" s="39">
        <v>59.99</v>
      </c>
      <c r="K2226" s="1" t="s">
        <v>299</v>
      </c>
      <c r="L2226" s="1" t="s">
        <v>97</v>
      </c>
      <c r="M2226" s="1" t="s">
        <v>85</v>
      </c>
      <c r="N2226" s="1" t="s">
        <v>132</v>
      </c>
      <c r="O2226" s="1" t="s">
        <v>24</v>
      </c>
      <c r="P2226" s="7">
        <v>5</v>
      </c>
      <c r="Q2226" s="3" t="s">
        <v>185</v>
      </c>
      <c r="R2226" s="10">
        <v>2017</v>
      </c>
      <c r="W2226" t="str">
        <v>3c5a23a85fc2367a39de50010bb6adea</v>
      </c>
    </row>
    <row r="2227" spans="1:23" hidden="1" thickBot="1" x14ac:dyDescent="0.4">
      <c r="A2227" s="8" t="s">
        <v>1979</v>
      </c>
      <c r="B2227" s="1" t="s">
        <v>17</v>
      </c>
      <c r="C2227" s="2">
        <v>43087.621435185189</v>
      </c>
      <c r="D2227" s="28">
        <v>43087</v>
      </c>
      <c r="E2227" s="28"/>
      <c r="F2227" s="5" t="s">
        <v>71</v>
      </c>
      <c r="G2227" s="1" t="s">
        <v>1980</v>
      </c>
      <c r="H2227" s="1" t="s">
        <v>1981</v>
      </c>
      <c r="I2227" s="1" t="s">
        <v>1982</v>
      </c>
      <c r="J2227" s="39">
        <v>69</v>
      </c>
      <c r="K2227" s="1" t="s">
        <v>55</v>
      </c>
      <c r="L2227" s="1" t="s">
        <v>1983</v>
      </c>
      <c r="M2227" s="1" t="s">
        <v>106</v>
      </c>
      <c r="N2227" s="1" t="s">
        <v>1984</v>
      </c>
      <c r="O2227" s="1" t="s">
        <v>106</v>
      </c>
      <c r="P2227" s="7">
        <v>12</v>
      </c>
      <c r="Q2227" s="3" t="s">
        <v>138</v>
      </c>
      <c r="R2227" s="10">
        <v>2017</v>
      </c>
      <c r="W2227" t="str">
        <v>9f5054bd9a3c71702aa0917a7da29193</v>
      </c>
    </row>
    <row r="2228" spans="1:23" hidden="1" thickBot="1" x14ac:dyDescent="0.4">
      <c r="A2228" s="8" t="s">
        <v>8028</v>
      </c>
      <c r="B2228" s="1" t="s">
        <v>17</v>
      </c>
      <c r="C2228" s="2">
        <v>43258.864814814813</v>
      </c>
      <c r="D2228" s="28">
        <v>43258</v>
      </c>
      <c r="E2228" s="28"/>
      <c r="F2228" s="5" t="s">
        <v>28</v>
      </c>
      <c r="G2228" s="1" t="s">
        <v>8029</v>
      </c>
      <c r="H2228" s="1" t="s">
        <v>723</v>
      </c>
      <c r="I2228" s="1" t="s">
        <v>8030</v>
      </c>
      <c r="J2228" s="39">
        <v>969.99</v>
      </c>
      <c r="K2228" s="1" t="s">
        <v>153</v>
      </c>
      <c r="L2228" s="1" t="s">
        <v>1482</v>
      </c>
      <c r="M2228" s="1" t="s">
        <v>1146</v>
      </c>
      <c r="N2228" s="1" t="s">
        <v>50</v>
      </c>
      <c r="O2228" s="1" t="s">
        <v>24</v>
      </c>
      <c r="P2228" s="7">
        <v>6</v>
      </c>
      <c r="Q2228" s="3" t="s">
        <v>57</v>
      </c>
      <c r="R2228" s="10">
        <v>2018</v>
      </c>
      <c r="W2228" t="str">
        <v>3112aed98b4143a8b6eff67cb5c4dcaa</v>
      </c>
    </row>
    <row r="2229" spans="1:23" hidden="1" thickBot="1" x14ac:dyDescent="0.4">
      <c r="A2229" s="8" t="s">
        <v>8031</v>
      </c>
      <c r="B2229" s="1" t="s">
        <v>17</v>
      </c>
      <c r="C2229" s="2">
        <v>43112.651782407411</v>
      </c>
      <c r="D2229" s="28">
        <v>43112</v>
      </c>
      <c r="E2229" s="28"/>
      <c r="F2229" s="5" t="s">
        <v>28</v>
      </c>
      <c r="G2229" s="1" t="s">
        <v>8032</v>
      </c>
      <c r="H2229" s="1" t="s">
        <v>8033</v>
      </c>
      <c r="I2229" s="1" t="s">
        <v>8034</v>
      </c>
      <c r="J2229" s="39">
        <v>124.99</v>
      </c>
      <c r="K2229" s="1" t="s">
        <v>299</v>
      </c>
      <c r="L2229" s="1" t="s">
        <v>34</v>
      </c>
      <c r="M2229" s="1" t="s">
        <v>35</v>
      </c>
      <c r="N2229" s="1" t="s">
        <v>97</v>
      </c>
      <c r="O2229" s="1" t="s">
        <v>85</v>
      </c>
      <c r="P2229" s="7">
        <v>1</v>
      </c>
      <c r="Q2229" s="3" t="s">
        <v>107</v>
      </c>
      <c r="R2229" s="10">
        <v>2018</v>
      </c>
      <c r="W2229" t="str">
        <v>580603672a21252f21fa8a8b4ca85986</v>
      </c>
    </row>
    <row r="2230" spans="1:23" hidden="1" thickBot="1" x14ac:dyDescent="0.4">
      <c r="A2230" s="8" t="s">
        <v>8035</v>
      </c>
      <c r="B2230" s="1" t="s">
        <v>17</v>
      </c>
      <c r="C2230" s="2">
        <v>42899.847881944443</v>
      </c>
      <c r="D2230" s="28">
        <v>42899</v>
      </c>
      <c r="E2230" s="28"/>
      <c r="F2230" s="5" t="s">
        <v>28</v>
      </c>
      <c r="G2230" s="1" t="s">
        <v>219</v>
      </c>
      <c r="H2230" s="1" t="s">
        <v>220</v>
      </c>
      <c r="I2230" s="4" t="s">
        <v>8036</v>
      </c>
      <c r="J2230" s="39">
        <v>39.9</v>
      </c>
      <c r="K2230" s="1" t="s">
        <v>222</v>
      </c>
      <c r="L2230" s="1" t="s">
        <v>23</v>
      </c>
      <c r="M2230" s="1" t="s">
        <v>24</v>
      </c>
      <c r="N2230" s="1" t="s">
        <v>50</v>
      </c>
      <c r="O2230" s="1" t="s">
        <v>24</v>
      </c>
      <c r="P2230" s="7">
        <v>6</v>
      </c>
      <c r="Q2230" s="3" t="s">
        <v>119</v>
      </c>
      <c r="R2230" s="10">
        <v>2017</v>
      </c>
      <c r="W2230" t="str">
        <v>f8965d92f9d8e18cd5d1a0e3bc9d15fc</v>
      </c>
    </row>
    <row r="2231" spans="1:23" hidden="1" thickBot="1" x14ac:dyDescent="0.4">
      <c r="A2231" s="8" t="s">
        <v>8037</v>
      </c>
      <c r="B2231" s="1" t="s">
        <v>17</v>
      </c>
      <c r="C2231" s="2">
        <v>43013.384270833332</v>
      </c>
      <c r="D2231" s="28">
        <v>43013</v>
      </c>
      <c r="E2231" s="28"/>
      <c r="F2231" s="5" t="s">
        <v>6198</v>
      </c>
      <c r="G2231" s="1" t="s">
        <v>8038</v>
      </c>
      <c r="H2231" s="1" t="s">
        <v>1401</v>
      </c>
      <c r="I2231" s="1" t="s">
        <v>8039</v>
      </c>
      <c r="J2231" s="39">
        <v>149.91</v>
      </c>
      <c r="K2231" s="1" t="s">
        <v>75</v>
      </c>
      <c r="L2231" s="1" t="s">
        <v>3630</v>
      </c>
      <c r="M2231" s="1" t="s">
        <v>106</v>
      </c>
      <c r="N2231" s="1" t="s">
        <v>1403</v>
      </c>
      <c r="O2231" s="1" t="s">
        <v>85</v>
      </c>
      <c r="P2231" s="7">
        <v>10</v>
      </c>
      <c r="Q2231" s="3" t="s">
        <v>366</v>
      </c>
      <c r="R2231" s="10">
        <v>2017</v>
      </c>
      <c r="W2231" t="str">
        <v>5713e6bc9a550b3abc8c7aa03a2db95d</v>
      </c>
    </row>
    <row r="2232" spans="1:23" hidden="1" thickBot="1" x14ac:dyDescent="0.4">
      <c r="A2232" s="8" t="s">
        <v>8040</v>
      </c>
      <c r="B2232" s="1" t="s">
        <v>17</v>
      </c>
      <c r="C2232" s="2">
        <v>43073.650590277779</v>
      </c>
      <c r="D2232" s="28">
        <v>43073</v>
      </c>
      <c r="E2232" s="28"/>
      <c r="F2232" s="5" t="s">
        <v>28</v>
      </c>
      <c r="G2232" s="1" t="s">
        <v>8041</v>
      </c>
      <c r="H2232" s="1" t="s">
        <v>8042</v>
      </c>
      <c r="I2232" s="1" t="s">
        <v>8043</v>
      </c>
      <c r="J2232" s="39">
        <v>11.99</v>
      </c>
      <c r="K2232" s="1" t="s">
        <v>32</v>
      </c>
      <c r="L2232" s="1" t="s">
        <v>98</v>
      </c>
      <c r="M2232" s="1" t="s">
        <v>24</v>
      </c>
      <c r="N2232" s="1" t="s">
        <v>50</v>
      </c>
      <c r="O2232" s="1" t="s">
        <v>24</v>
      </c>
      <c r="P2232" s="7">
        <v>12</v>
      </c>
      <c r="Q2232" s="3" t="s">
        <v>138</v>
      </c>
      <c r="R2232" s="10">
        <v>2017</v>
      </c>
      <c r="W2232" t="str">
        <v>d1ac79e195d42ffecfe5abe8428c6535</v>
      </c>
    </row>
    <row r="2233" spans="1:23" hidden="1" thickBot="1" x14ac:dyDescent="0.4">
      <c r="A2233" s="8" t="s">
        <v>8044</v>
      </c>
      <c r="B2233" s="1" t="s">
        <v>17</v>
      </c>
      <c r="C2233" s="2">
        <v>43209.920428240737</v>
      </c>
      <c r="D2233" s="28">
        <v>43209</v>
      </c>
      <c r="E2233" s="28"/>
      <c r="F2233" s="5" t="s">
        <v>71</v>
      </c>
      <c r="G2233" s="1" t="s">
        <v>5476</v>
      </c>
      <c r="H2233" s="1" t="s">
        <v>5477</v>
      </c>
      <c r="I2233" s="1" t="s">
        <v>8045</v>
      </c>
      <c r="J2233" s="39">
        <v>34.99</v>
      </c>
      <c r="K2233" s="1" t="s">
        <v>222</v>
      </c>
      <c r="L2233" s="1" t="s">
        <v>1430</v>
      </c>
      <c r="M2233" s="1" t="s">
        <v>85</v>
      </c>
      <c r="N2233" s="1" t="s">
        <v>50</v>
      </c>
      <c r="O2233" s="1" t="s">
        <v>24</v>
      </c>
      <c r="P2233" s="7">
        <v>4</v>
      </c>
      <c r="Q2233" s="3" t="s">
        <v>36</v>
      </c>
      <c r="R2233" s="10">
        <v>2018</v>
      </c>
      <c r="W2233" t="str">
        <v>5fbb36c2e55d34d7799cb74e65d73a62</v>
      </c>
    </row>
    <row r="2234" spans="1:23" hidden="1" thickBot="1" x14ac:dyDescent="0.4">
      <c r="A2234" s="8" t="s">
        <v>8046</v>
      </c>
      <c r="B2234" s="1" t="s">
        <v>17</v>
      </c>
      <c r="C2234" s="2">
        <v>43183.676724537036</v>
      </c>
      <c r="D2234" s="28">
        <v>43183</v>
      </c>
      <c r="E2234" s="28"/>
      <c r="F2234" s="5" t="s">
        <v>28</v>
      </c>
      <c r="G2234" s="1" t="s">
        <v>8047</v>
      </c>
      <c r="H2234" s="1" t="s">
        <v>911</v>
      </c>
      <c r="I2234" s="1" t="s">
        <v>8048</v>
      </c>
      <c r="J2234" s="39">
        <v>175</v>
      </c>
      <c r="K2234" s="1" t="s">
        <v>1928</v>
      </c>
      <c r="L2234" s="1" t="s">
        <v>23</v>
      </c>
      <c r="M2234" s="1" t="s">
        <v>24</v>
      </c>
      <c r="N2234" s="1" t="s">
        <v>914</v>
      </c>
      <c r="O2234" s="1" t="s">
        <v>24</v>
      </c>
      <c r="P2234" s="7">
        <v>3</v>
      </c>
      <c r="Q2234" s="3" t="s">
        <v>200</v>
      </c>
      <c r="R2234" s="10">
        <v>2018</v>
      </c>
      <c r="W2234" t="str">
        <v>d017d0e91fe40d6aa17e32f698543706</v>
      </c>
    </row>
    <row r="2235" spans="1:23" hidden="1" thickBot="1" x14ac:dyDescent="0.4">
      <c r="A2235" s="8" t="s">
        <v>8049</v>
      </c>
      <c r="B2235" s="1" t="s">
        <v>17</v>
      </c>
      <c r="C2235" s="2">
        <v>43326.668888888889</v>
      </c>
      <c r="D2235" s="28">
        <v>43326</v>
      </c>
      <c r="E2235" s="28"/>
      <c r="F2235" s="5" t="s">
        <v>28</v>
      </c>
      <c r="G2235" s="1" t="s">
        <v>8050</v>
      </c>
      <c r="H2235" s="1" t="s">
        <v>579</v>
      </c>
      <c r="I2235" s="1" t="s">
        <v>8051</v>
      </c>
      <c r="J2235" s="39">
        <v>712.3</v>
      </c>
      <c r="K2235" s="1" t="s">
        <v>249</v>
      </c>
      <c r="L2235" s="1" t="s">
        <v>2074</v>
      </c>
      <c r="M2235" s="1" t="s">
        <v>24</v>
      </c>
      <c r="N2235" s="1" t="s">
        <v>424</v>
      </c>
      <c r="O2235" s="1" t="s">
        <v>24</v>
      </c>
      <c r="P2235" s="7">
        <v>8</v>
      </c>
      <c r="Q2235" s="3" t="s">
        <v>234</v>
      </c>
      <c r="R2235" s="10">
        <v>2018</v>
      </c>
      <c r="W2235" t="str">
        <v>6fa25e5deedf726d264d6714ac4a8ab4</v>
      </c>
    </row>
    <row r="2236" spans="1:23" hidden="1" thickBot="1" x14ac:dyDescent="0.4">
      <c r="A2236" s="8" t="s">
        <v>8052</v>
      </c>
      <c r="B2236" s="1" t="s">
        <v>17</v>
      </c>
      <c r="C2236" s="2">
        <v>43066.341539351852</v>
      </c>
      <c r="D2236" s="28">
        <v>43066</v>
      </c>
      <c r="E2236" s="28"/>
      <c r="F2236" s="5" t="s">
        <v>28</v>
      </c>
      <c r="G2236" s="1" t="s">
        <v>1177</v>
      </c>
      <c r="H2236" s="1" t="s">
        <v>307</v>
      </c>
      <c r="I2236" s="1" t="s">
        <v>8053</v>
      </c>
      <c r="J2236" s="39">
        <v>99</v>
      </c>
      <c r="K2236" s="1" t="s">
        <v>41</v>
      </c>
      <c r="L2236" s="1" t="s">
        <v>624</v>
      </c>
      <c r="M2236" s="1" t="s">
        <v>488</v>
      </c>
      <c r="N2236" s="1" t="s">
        <v>91</v>
      </c>
      <c r="O2236" s="1" t="s">
        <v>24</v>
      </c>
      <c r="P2236" s="7">
        <v>11</v>
      </c>
      <c r="Q2236" s="3" t="s">
        <v>99</v>
      </c>
      <c r="R2236" s="10">
        <v>2017</v>
      </c>
      <c r="W2236" t="str">
        <v>00335f75ea6a4455b524a8dd177067f5</v>
      </c>
    </row>
    <row r="2237" spans="1:23" hidden="1" thickBot="1" x14ac:dyDescent="0.4">
      <c r="A2237" s="8" t="s">
        <v>8054</v>
      </c>
      <c r="B2237" s="1" t="s">
        <v>17</v>
      </c>
      <c r="C2237" s="2">
        <v>43284.381666666668</v>
      </c>
      <c r="D2237" s="28">
        <v>43284</v>
      </c>
      <c r="E2237" s="28"/>
      <c r="F2237" s="5" t="s">
        <v>28</v>
      </c>
      <c r="G2237" s="1" t="s">
        <v>8055</v>
      </c>
      <c r="H2237" s="1" t="s">
        <v>3020</v>
      </c>
      <c r="I2237" s="1" t="s">
        <v>8056</v>
      </c>
      <c r="J2237" s="39">
        <v>72</v>
      </c>
      <c r="K2237" s="1" t="s">
        <v>55</v>
      </c>
      <c r="L2237" s="1" t="s">
        <v>97</v>
      </c>
      <c r="M2237" s="1" t="s">
        <v>85</v>
      </c>
      <c r="N2237" s="1" t="s">
        <v>50</v>
      </c>
      <c r="O2237" s="1" t="s">
        <v>24</v>
      </c>
      <c r="P2237" s="7">
        <v>7</v>
      </c>
      <c r="Q2237" s="3" t="s">
        <v>133</v>
      </c>
      <c r="R2237" s="10">
        <v>2018</v>
      </c>
      <c r="W2237" t="str">
        <v>f75666bf6c9e09f6b3f4bcd797b57a3c</v>
      </c>
    </row>
    <row r="2238" spans="1:23" hidden="1" thickBot="1" x14ac:dyDescent="0.4">
      <c r="A2238" s="8" t="s">
        <v>8057</v>
      </c>
      <c r="B2238" s="1" t="s">
        <v>17</v>
      </c>
      <c r="C2238" s="2">
        <v>43307.684606481482</v>
      </c>
      <c r="D2238" s="28">
        <v>43307</v>
      </c>
      <c r="E2238" s="28"/>
      <c r="F2238" s="5" t="s">
        <v>28</v>
      </c>
      <c r="G2238" s="1" t="s">
        <v>8058</v>
      </c>
      <c r="H2238" s="1" t="s">
        <v>1863</v>
      </c>
      <c r="I2238" s="1" t="s">
        <v>8059</v>
      </c>
      <c r="J2238" s="39">
        <v>48.9</v>
      </c>
      <c r="K2238" s="1" t="s">
        <v>299</v>
      </c>
      <c r="L2238" s="1" t="s">
        <v>575</v>
      </c>
      <c r="M2238" s="1" t="s">
        <v>24</v>
      </c>
      <c r="N2238" s="1" t="s">
        <v>696</v>
      </c>
      <c r="O2238" s="1" t="s">
        <v>24</v>
      </c>
      <c r="P2238" s="7">
        <v>7</v>
      </c>
      <c r="Q2238" s="3" t="s">
        <v>133</v>
      </c>
      <c r="R2238" s="10">
        <v>2018</v>
      </c>
      <c r="W2238" t="str">
        <v>afb41fa922afaed3105a1700fed64c35</v>
      </c>
    </row>
    <row r="2239" spans="1:23" hidden="1" thickBot="1" x14ac:dyDescent="0.4">
      <c r="A2239" s="8" t="s">
        <v>8060</v>
      </c>
      <c r="B2239" s="1" t="s">
        <v>17</v>
      </c>
      <c r="C2239" s="2">
        <v>43315.554340277777</v>
      </c>
      <c r="D2239" s="28">
        <v>43315</v>
      </c>
      <c r="E2239" s="28"/>
      <c r="F2239" s="5" t="s">
        <v>28</v>
      </c>
      <c r="G2239" s="1" t="s">
        <v>8061</v>
      </c>
      <c r="H2239" s="1" t="s">
        <v>8062</v>
      </c>
      <c r="I2239" s="1" t="s">
        <v>8063</v>
      </c>
      <c r="J2239" s="39">
        <v>99</v>
      </c>
      <c r="K2239" s="1" t="s">
        <v>340</v>
      </c>
      <c r="L2239" s="1" t="s">
        <v>23</v>
      </c>
      <c r="M2239" s="1" t="s">
        <v>24</v>
      </c>
      <c r="N2239" s="1" t="s">
        <v>50</v>
      </c>
      <c r="O2239" s="1" t="s">
        <v>24</v>
      </c>
      <c r="P2239" s="7">
        <v>8</v>
      </c>
      <c r="Q2239" s="3" t="s">
        <v>234</v>
      </c>
      <c r="R2239" s="10">
        <v>2018</v>
      </c>
      <c r="W2239" t="str">
        <v>a57b5f06fb5152039fbc5c54a595efd0</v>
      </c>
    </row>
    <row r="2240" spans="1:23" hidden="1" thickBot="1" x14ac:dyDescent="0.4">
      <c r="A2240" s="8" t="s">
        <v>8064</v>
      </c>
      <c r="B2240" s="1" t="s">
        <v>17</v>
      </c>
      <c r="C2240" s="2">
        <v>43215.907939814817</v>
      </c>
      <c r="D2240" s="28">
        <v>43215</v>
      </c>
      <c r="E2240" s="28"/>
      <c r="F2240" s="5" t="s">
        <v>28</v>
      </c>
      <c r="G2240" s="1" t="s">
        <v>8065</v>
      </c>
      <c r="H2240" s="1" t="s">
        <v>409</v>
      </c>
      <c r="I2240" s="1" t="s">
        <v>8066</v>
      </c>
      <c r="J2240" s="39">
        <v>168.8</v>
      </c>
      <c r="K2240" s="1" t="s">
        <v>411</v>
      </c>
      <c r="L2240" s="1" t="s">
        <v>34</v>
      </c>
      <c r="M2240" s="1" t="s">
        <v>35</v>
      </c>
      <c r="N2240" s="1" t="s">
        <v>34</v>
      </c>
      <c r="O2240" s="1" t="s">
        <v>35</v>
      </c>
      <c r="P2240" s="7">
        <v>4</v>
      </c>
      <c r="Q2240" s="3" t="s">
        <v>36</v>
      </c>
      <c r="R2240" s="10">
        <v>2018</v>
      </c>
      <c r="W2240" t="str">
        <v>6b75c3e52a1fb04bd0b4f1975febc486</v>
      </c>
    </row>
    <row r="2241" spans="1:23" hidden="1" thickBot="1" x14ac:dyDescent="0.4">
      <c r="A2241" s="8" t="s">
        <v>8067</v>
      </c>
      <c r="B2241" s="1" t="s">
        <v>17</v>
      </c>
      <c r="C2241" s="2">
        <v>43257.695590277777</v>
      </c>
      <c r="D2241" s="28">
        <v>43257</v>
      </c>
      <c r="E2241" s="28"/>
      <c r="F2241" s="5" t="s">
        <v>28</v>
      </c>
      <c r="G2241" s="1" t="s">
        <v>8068</v>
      </c>
      <c r="H2241" s="1" t="s">
        <v>1359</v>
      </c>
      <c r="I2241" s="1" t="s">
        <v>8069</v>
      </c>
      <c r="J2241" s="39">
        <v>44.8</v>
      </c>
      <c r="K2241" s="1" t="s">
        <v>41</v>
      </c>
      <c r="L2241" s="1" t="s">
        <v>566</v>
      </c>
      <c r="M2241" s="1" t="s">
        <v>540</v>
      </c>
      <c r="N2241" s="1" t="s">
        <v>398</v>
      </c>
      <c r="O2241" s="1" t="s">
        <v>126</v>
      </c>
      <c r="P2241" s="7">
        <v>6</v>
      </c>
      <c r="Q2241" s="3" t="s">
        <v>57</v>
      </c>
      <c r="R2241" s="10">
        <v>2018</v>
      </c>
      <c r="W2241" t="str">
        <v>ec9f9865708006552e26ff7a0e56738b</v>
      </c>
    </row>
    <row r="2242" spans="1:23" hidden="1" thickBot="1" x14ac:dyDescent="0.4">
      <c r="A2242" s="8" t="s">
        <v>8070</v>
      </c>
      <c r="B2242" s="1" t="s">
        <v>17</v>
      </c>
      <c r="C2242" s="2">
        <v>43004.722303240742</v>
      </c>
      <c r="D2242" s="28">
        <v>43004</v>
      </c>
      <c r="E2242" s="28"/>
      <c r="F2242" s="5" t="s">
        <v>71</v>
      </c>
      <c r="G2242" s="1" t="s">
        <v>8071</v>
      </c>
      <c r="H2242" s="1" t="s">
        <v>911</v>
      </c>
      <c r="I2242" s="1" t="s">
        <v>8072</v>
      </c>
      <c r="J2242" s="39">
        <v>42.95</v>
      </c>
      <c r="K2242" s="1" t="s">
        <v>104</v>
      </c>
      <c r="L2242" s="1" t="s">
        <v>23</v>
      </c>
      <c r="M2242" s="1" t="s">
        <v>24</v>
      </c>
      <c r="N2242" s="1" t="s">
        <v>914</v>
      </c>
      <c r="O2242" s="1" t="s">
        <v>24</v>
      </c>
      <c r="P2242" s="7">
        <v>9</v>
      </c>
      <c r="Q2242" s="3" t="s">
        <v>148</v>
      </c>
      <c r="R2242" s="10">
        <v>2017</v>
      </c>
      <c r="W2242" t="str">
        <v>ab98ae53ea3aa5c0c205452e32cc099b</v>
      </c>
    </row>
    <row r="2243" spans="1:23" hidden="1" thickBot="1" x14ac:dyDescent="0.4">
      <c r="A2243" s="8" t="s">
        <v>8073</v>
      </c>
      <c r="B2243" s="1" t="s">
        <v>17</v>
      </c>
      <c r="C2243" s="2">
        <v>43253.432222222225</v>
      </c>
      <c r="D2243" s="28">
        <v>43253</v>
      </c>
      <c r="E2243" s="28"/>
      <c r="F2243" s="5" t="s">
        <v>28</v>
      </c>
      <c r="G2243" s="1" t="s">
        <v>8074</v>
      </c>
      <c r="H2243" s="1" t="s">
        <v>1300</v>
      </c>
      <c r="I2243" s="1" t="s">
        <v>8075</v>
      </c>
      <c r="J2243" s="39">
        <v>27.99</v>
      </c>
      <c r="K2243" s="1" t="s">
        <v>429</v>
      </c>
      <c r="L2243" s="1" t="s">
        <v>3274</v>
      </c>
      <c r="M2243" s="1" t="s">
        <v>85</v>
      </c>
      <c r="N2243" s="1" t="s">
        <v>50</v>
      </c>
      <c r="O2243" s="1" t="s">
        <v>24</v>
      </c>
      <c r="P2243" s="7">
        <v>6</v>
      </c>
      <c r="Q2243" s="3" t="s">
        <v>57</v>
      </c>
      <c r="R2243" s="10">
        <v>2018</v>
      </c>
      <c r="W2243" t="str">
        <v>3837316347c6731a7368bd44a3b613bc</v>
      </c>
    </row>
    <row r="2244" spans="1:23" hidden="1" thickBot="1" x14ac:dyDescent="0.4">
      <c r="A2244" s="8" t="s">
        <v>8076</v>
      </c>
      <c r="B2244" s="1" t="s">
        <v>17</v>
      </c>
      <c r="C2244" s="2">
        <v>43229.711226851854</v>
      </c>
      <c r="D2244" s="28">
        <v>43229</v>
      </c>
      <c r="E2244" s="28"/>
      <c r="F2244" s="5" t="s">
        <v>28</v>
      </c>
      <c r="G2244" s="1" t="s">
        <v>8077</v>
      </c>
      <c r="H2244" s="1" t="s">
        <v>3449</v>
      </c>
      <c r="I2244" s="1" t="s">
        <v>8078</v>
      </c>
      <c r="J2244" s="39">
        <v>39.9</v>
      </c>
      <c r="K2244" s="1" t="s">
        <v>22</v>
      </c>
      <c r="L2244" s="1" t="s">
        <v>23</v>
      </c>
      <c r="M2244" s="1" t="s">
        <v>24</v>
      </c>
      <c r="N2244" s="1" t="s">
        <v>98</v>
      </c>
      <c r="O2244" s="1" t="s">
        <v>24</v>
      </c>
      <c r="P2244" s="7">
        <v>5</v>
      </c>
      <c r="Q2244" s="3" t="s">
        <v>26</v>
      </c>
      <c r="R2244" s="10">
        <v>2018</v>
      </c>
      <c r="W2244" t="str">
        <v>df466fb774f8f20a2cca22211d35b778</v>
      </c>
    </row>
    <row r="2245" spans="1:23" hidden="1" thickBot="1" x14ac:dyDescent="0.4">
      <c r="A2245" s="8" t="s">
        <v>8079</v>
      </c>
      <c r="B2245" s="1" t="s">
        <v>17</v>
      </c>
      <c r="C2245" s="2">
        <v>43000.572175925925</v>
      </c>
      <c r="D2245" s="28">
        <v>43000</v>
      </c>
      <c r="E2245" s="28"/>
      <c r="F2245" s="5" t="s">
        <v>28</v>
      </c>
      <c r="G2245" s="1" t="s">
        <v>8080</v>
      </c>
      <c r="H2245" s="1" t="s">
        <v>986</v>
      </c>
      <c r="I2245" s="1" t="s">
        <v>8081</v>
      </c>
      <c r="J2245" s="39">
        <v>43.2</v>
      </c>
      <c r="K2245" s="1" t="s">
        <v>96</v>
      </c>
      <c r="L2245" s="1" t="s">
        <v>962</v>
      </c>
      <c r="M2245" s="1" t="s">
        <v>35</v>
      </c>
      <c r="N2245" s="1" t="s">
        <v>155</v>
      </c>
      <c r="O2245" s="1" t="s">
        <v>24</v>
      </c>
      <c r="P2245" s="7">
        <v>9</v>
      </c>
      <c r="Q2245" s="3" t="s">
        <v>148</v>
      </c>
      <c r="R2245" s="10">
        <v>2017</v>
      </c>
      <c r="W2245" t="str">
        <v>299c93716e44a3cc7521ffd9b2db1fc3</v>
      </c>
    </row>
    <row r="2246" spans="1:23" hidden="1" thickBot="1" x14ac:dyDescent="0.4">
      <c r="A2246" s="8" t="s">
        <v>8082</v>
      </c>
      <c r="B2246" s="1" t="s">
        <v>17</v>
      </c>
      <c r="C2246" s="2">
        <v>42919.561018518521</v>
      </c>
      <c r="D2246" s="28">
        <v>42919</v>
      </c>
      <c r="E2246" s="28"/>
      <c r="F2246" s="5" t="s">
        <v>28</v>
      </c>
      <c r="G2246" s="1" t="s">
        <v>8083</v>
      </c>
      <c r="H2246" s="1" t="s">
        <v>1038</v>
      </c>
      <c r="I2246" s="1" t="s">
        <v>8084</v>
      </c>
      <c r="J2246" s="39">
        <v>329.9</v>
      </c>
      <c r="K2246" s="1" t="s">
        <v>715</v>
      </c>
      <c r="L2246" s="1" t="s">
        <v>34</v>
      </c>
      <c r="M2246" s="1" t="s">
        <v>35</v>
      </c>
      <c r="N2246" s="1" t="s">
        <v>1040</v>
      </c>
      <c r="O2246" s="1" t="s">
        <v>85</v>
      </c>
      <c r="P2246" s="7">
        <v>7</v>
      </c>
      <c r="Q2246" s="3" t="s">
        <v>64</v>
      </c>
      <c r="R2246" s="10">
        <v>2017</v>
      </c>
      <c r="W2246" t="str">
        <v>538917e9e6d39e4e2f6d7480f7c2479e</v>
      </c>
    </row>
    <row r="2247" spans="1:23" hidden="1" thickBot="1" x14ac:dyDescent="0.4">
      <c r="A2247" s="8" t="s">
        <v>8085</v>
      </c>
      <c r="B2247" s="1" t="s">
        <v>17</v>
      </c>
      <c r="C2247" s="2">
        <v>43007.000659722224</v>
      </c>
      <c r="D2247" s="28">
        <v>43007</v>
      </c>
      <c r="E2247" s="28"/>
      <c r="F2247" s="5" t="s">
        <v>28</v>
      </c>
      <c r="G2247" s="1" t="s">
        <v>1576</v>
      </c>
      <c r="H2247" s="1" t="s">
        <v>151</v>
      </c>
      <c r="I2247" s="1" t="s">
        <v>8086</v>
      </c>
      <c r="J2247" s="39">
        <v>59.9</v>
      </c>
      <c r="K2247" s="1" t="s">
        <v>153</v>
      </c>
      <c r="L2247" s="1" t="s">
        <v>1105</v>
      </c>
      <c r="M2247" s="1" t="s">
        <v>126</v>
      </c>
      <c r="N2247" s="1" t="s">
        <v>155</v>
      </c>
      <c r="O2247" s="1" t="s">
        <v>24</v>
      </c>
      <c r="P2247" s="7">
        <v>9</v>
      </c>
      <c r="Q2247" s="3" t="s">
        <v>148</v>
      </c>
      <c r="R2247" s="10">
        <v>2017</v>
      </c>
      <c r="W2247" t="str">
        <v>55b8e1fb321cbab593e51c5c50031125</v>
      </c>
    </row>
    <row r="2248" spans="1:23" hidden="1" thickBot="1" x14ac:dyDescent="0.4">
      <c r="A2248" s="8" t="s">
        <v>8087</v>
      </c>
      <c r="B2248" s="1" t="s">
        <v>17</v>
      </c>
      <c r="C2248" s="2">
        <v>43128.809791666667</v>
      </c>
      <c r="D2248" s="28">
        <v>43128</v>
      </c>
      <c r="E2248" s="28"/>
      <c r="F2248" s="5" t="s">
        <v>28</v>
      </c>
      <c r="G2248" s="1" t="s">
        <v>150</v>
      </c>
      <c r="H2248" s="1" t="s">
        <v>151</v>
      </c>
      <c r="I2248" s="1" t="s">
        <v>8088</v>
      </c>
      <c r="J2248" s="39">
        <v>49.9</v>
      </c>
      <c r="K2248" s="1" t="s">
        <v>153</v>
      </c>
      <c r="L2248" s="1" t="s">
        <v>23</v>
      </c>
      <c r="M2248" s="1" t="s">
        <v>24</v>
      </c>
      <c r="N2248" s="1" t="s">
        <v>155</v>
      </c>
      <c r="O2248" s="1" t="s">
        <v>24</v>
      </c>
      <c r="P2248" s="7">
        <v>1</v>
      </c>
      <c r="Q2248" s="3" t="s">
        <v>107</v>
      </c>
      <c r="R2248" s="10">
        <v>2018</v>
      </c>
      <c r="W2248" t="str">
        <v>0e8dad04a1195ace383f6a2392ead013</v>
      </c>
    </row>
    <row r="2249" spans="1:23" hidden="1" thickBot="1" x14ac:dyDescent="0.4">
      <c r="A2249" s="8" t="s">
        <v>8089</v>
      </c>
      <c r="B2249" s="1" t="s">
        <v>17</v>
      </c>
      <c r="C2249" s="2">
        <v>43227.810335648152</v>
      </c>
      <c r="D2249" s="28">
        <v>43227</v>
      </c>
      <c r="E2249" s="28"/>
      <c r="F2249" s="5" t="s">
        <v>28</v>
      </c>
      <c r="G2249" s="1" t="s">
        <v>8090</v>
      </c>
      <c r="H2249" s="1" t="s">
        <v>1805</v>
      </c>
      <c r="I2249" s="1" t="s">
        <v>8091</v>
      </c>
      <c r="J2249" s="39">
        <v>14.49</v>
      </c>
      <c r="K2249" s="1" t="s">
        <v>32</v>
      </c>
      <c r="L2249" s="1" t="s">
        <v>843</v>
      </c>
      <c r="M2249" s="1" t="s">
        <v>24</v>
      </c>
      <c r="N2249" s="1" t="s">
        <v>147</v>
      </c>
      <c r="O2249" s="1" t="s">
        <v>24</v>
      </c>
      <c r="P2249" s="7">
        <v>5</v>
      </c>
      <c r="Q2249" s="3" t="s">
        <v>26</v>
      </c>
      <c r="R2249" s="10">
        <v>2018</v>
      </c>
      <c r="W2249" t="str">
        <v>c293ca42a5c5696d69f9de1acff91b4d</v>
      </c>
    </row>
    <row r="2250" spans="1:23" hidden="1" thickBot="1" x14ac:dyDescent="0.4">
      <c r="A2250" s="8" t="s">
        <v>8092</v>
      </c>
      <c r="B2250" s="1" t="s">
        <v>17</v>
      </c>
      <c r="C2250" s="2">
        <v>42770.978067129632</v>
      </c>
      <c r="D2250" s="28">
        <v>42770</v>
      </c>
      <c r="E2250" s="28"/>
      <c r="F2250" s="5" t="s">
        <v>28</v>
      </c>
      <c r="G2250" s="1" t="s">
        <v>8093</v>
      </c>
      <c r="H2250" s="1" t="s">
        <v>1286</v>
      </c>
      <c r="I2250" s="1" t="s">
        <v>8094</v>
      </c>
      <c r="J2250" s="39">
        <v>110</v>
      </c>
      <c r="K2250" s="1" t="s">
        <v>411</v>
      </c>
      <c r="L2250" s="1" t="s">
        <v>1588</v>
      </c>
      <c r="M2250" s="1" t="s">
        <v>553</v>
      </c>
      <c r="N2250" s="1" t="s">
        <v>143</v>
      </c>
      <c r="O2250" s="1" t="s">
        <v>78</v>
      </c>
      <c r="P2250" s="7">
        <v>2</v>
      </c>
      <c r="Q2250" s="3" t="s">
        <v>271</v>
      </c>
      <c r="R2250" s="10">
        <v>2017</v>
      </c>
      <c r="W2250" t="str">
        <v>cfa3e6925faeafb049f7bf5f1a133757</v>
      </c>
    </row>
    <row r="2251" spans="1:23" hidden="1" thickBot="1" x14ac:dyDescent="0.4">
      <c r="A2251" s="8" t="s">
        <v>8095</v>
      </c>
      <c r="B2251" s="1" t="s">
        <v>17</v>
      </c>
      <c r="C2251" s="2">
        <v>43110.355462962965</v>
      </c>
      <c r="D2251" s="28">
        <v>43110</v>
      </c>
      <c r="E2251" s="28"/>
      <c r="F2251" s="5" t="s">
        <v>28</v>
      </c>
      <c r="G2251" s="1" t="s">
        <v>8096</v>
      </c>
      <c r="H2251" s="1" t="s">
        <v>693</v>
      </c>
      <c r="I2251" s="1" t="s">
        <v>8097</v>
      </c>
      <c r="J2251" s="39">
        <v>59.99</v>
      </c>
      <c r="K2251" s="1" t="s">
        <v>715</v>
      </c>
      <c r="L2251" s="1" t="s">
        <v>6133</v>
      </c>
      <c r="M2251" s="1" t="s">
        <v>78</v>
      </c>
      <c r="N2251" s="1" t="s">
        <v>696</v>
      </c>
      <c r="O2251" s="1" t="s">
        <v>24</v>
      </c>
      <c r="P2251" s="7">
        <v>1</v>
      </c>
      <c r="Q2251" s="3" t="s">
        <v>107</v>
      </c>
      <c r="R2251" s="10">
        <v>2018</v>
      </c>
      <c r="W2251" t="str">
        <v>f10282aa55ff8cf002a73620cd23e573</v>
      </c>
    </row>
    <row r="2252" spans="1:23" hidden="1" thickBot="1" x14ac:dyDescent="0.4">
      <c r="A2252" s="8" t="s">
        <v>8098</v>
      </c>
      <c r="B2252" s="1" t="s">
        <v>17</v>
      </c>
      <c r="C2252" s="2">
        <v>43102.521006944444</v>
      </c>
      <c r="D2252" s="28">
        <v>43102</v>
      </c>
      <c r="E2252" s="28"/>
      <c r="F2252" s="5" t="s">
        <v>28</v>
      </c>
      <c r="G2252" s="1" t="s">
        <v>8099</v>
      </c>
      <c r="H2252" s="1" t="s">
        <v>8100</v>
      </c>
      <c r="I2252" s="1" t="s">
        <v>8101</v>
      </c>
      <c r="J2252" s="39">
        <v>174.9</v>
      </c>
      <c r="K2252" s="1" t="s">
        <v>299</v>
      </c>
      <c r="L2252" s="1" t="s">
        <v>125</v>
      </c>
      <c r="M2252" s="1" t="s">
        <v>126</v>
      </c>
      <c r="N2252" s="1" t="s">
        <v>1711</v>
      </c>
      <c r="O2252" s="1" t="s">
        <v>24</v>
      </c>
      <c r="P2252" s="7">
        <v>1</v>
      </c>
      <c r="Q2252" s="3" t="s">
        <v>107</v>
      </c>
      <c r="R2252" s="10">
        <v>2018</v>
      </c>
      <c r="W2252" t="str">
        <v>d0d0beb416cef186261cf1f2287bef19</v>
      </c>
    </row>
    <row r="2253" spans="1:23" hidden="1" thickBot="1" x14ac:dyDescent="0.4">
      <c r="A2253" s="8" t="s">
        <v>8102</v>
      </c>
      <c r="B2253" s="1" t="s">
        <v>17</v>
      </c>
      <c r="C2253" s="2">
        <v>43053.447395833333</v>
      </c>
      <c r="D2253" s="28">
        <v>43053</v>
      </c>
      <c r="E2253" s="28"/>
      <c r="F2253" s="5" t="s">
        <v>28</v>
      </c>
      <c r="G2253" s="1" t="s">
        <v>8103</v>
      </c>
      <c r="H2253" s="1" t="s">
        <v>353</v>
      </c>
      <c r="I2253" s="1" t="s">
        <v>8104</v>
      </c>
      <c r="J2253" s="39">
        <v>55.83</v>
      </c>
      <c r="K2253" s="1" t="s">
        <v>22</v>
      </c>
      <c r="L2253" s="1" t="s">
        <v>1711</v>
      </c>
      <c r="M2253" s="1" t="s">
        <v>24</v>
      </c>
      <c r="N2253" s="1" t="s">
        <v>91</v>
      </c>
      <c r="O2253" s="1" t="s">
        <v>24</v>
      </c>
      <c r="P2253" s="7">
        <v>11</v>
      </c>
      <c r="Q2253" s="3" t="s">
        <v>99</v>
      </c>
      <c r="R2253" s="10">
        <v>2017</v>
      </c>
      <c r="W2253" t="str">
        <v>857963f443c1183582fc6386fd62ddcf</v>
      </c>
    </row>
    <row r="2254" spans="1:23" hidden="1" thickBot="1" x14ac:dyDescent="0.4">
      <c r="A2254" s="8" t="s">
        <v>8105</v>
      </c>
      <c r="B2254" s="1" t="s">
        <v>17</v>
      </c>
      <c r="C2254" s="2">
        <v>43139.377233796295</v>
      </c>
      <c r="D2254" s="28">
        <v>43139</v>
      </c>
      <c r="E2254" s="28"/>
      <c r="F2254" s="5" t="s">
        <v>28</v>
      </c>
      <c r="G2254" s="1" t="s">
        <v>8106</v>
      </c>
      <c r="H2254" s="1" t="s">
        <v>769</v>
      </c>
      <c r="I2254" s="1" t="s">
        <v>8107</v>
      </c>
      <c r="J2254" s="39">
        <v>75</v>
      </c>
      <c r="K2254" s="1" t="s">
        <v>8108</v>
      </c>
      <c r="L2254" s="1" t="s">
        <v>165</v>
      </c>
      <c r="M2254" s="1" t="s">
        <v>24</v>
      </c>
      <c r="N2254" s="1" t="s">
        <v>50</v>
      </c>
      <c r="O2254" s="1" t="s">
        <v>24</v>
      </c>
      <c r="P2254" s="7">
        <v>2</v>
      </c>
      <c r="Q2254" s="3" t="s">
        <v>69</v>
      </c>
      <c r="R2254" s="10">
        <v>2018</v>
      </c>
      <c r="W2254" t="str">
        <v>b8ccf087dea4fc431e71277cf66ed793</v>
      </c>
    </row>
    <row r="2255" spans="1:23" hidden="1" thickBot="1" x14ac:dyDescent="0.4">
      <c r="A2255" s="8" t="s">
        <v>8109</v>
      </c>
      <c r="B2255" s="1" t="s">
        <v>17</v>
      </c>
      <c r="C2255" s="2">
        <v>43103.689618055556</v>
      </c>
      <c r="D2255" s="28">
        <v>43103</v>
      </c>
      <c r="E2255" s="28"/>
      <c r="F2255" s="5" t="s">
        <v>28</v>
      </c>
      <c r="G2255" s="1" t="s">
        <v>6136</v>
      </c>
      <c r="H2255" s="1" t="s">
        <v>364</v>
      </c>
      <c r="I2255" s="1" t="s">
        <v>8110</v>
      </c>
      <c r="J2255" s="39">
        <v>169.99</v>
      </c>
      <c r="K2255" s="1" t="s">
        <v>249</v>
      </c>
      <c r="L2255" s="1" t="s">
        <v>6569</v>
      </c>
      <c r="M2255" s="1" t="s">
        <v>920</v>
      </c>
      <c r="N2255" s="1" t="s">
        <v>50</v>
      </c>
      <c r="O2255" s="1" t="s">
        <v>24</v>
      </c>
      <c r="P2255" s="7">
        <v>1</v>
      </c>
      <c r="Q2255" s="3" t="s">
        <v>107</v>
      </c>
      <c r="R2255" s="10">
        <v>2018</v>
      </c>
      <c r="W2255" t="str">
        <v>1cef8c054a99de4870f9f34b4822f206</v>
      </c>
    </row>
    <row r="2256" spans="1:23" hidden="1" thickBot="1" x14ac:dyDescent="0.4">
      <c r="A2256" s="8" t="s">
        <v>8111</v>
      </c>
      <c r="B2256" s="1" t="s">
        <v>17</v>
      </c>
      <c r="C2256" s="2">
        <v>43185.230509259258</v>
      </c>
      <c r="D2256" s="28">
        <v>43185</v>
      </c>
      <c r="E2256" s="28"/>
      <c r="F2256" s="5" t="s">
        <v>28</v>
      </c>
      <c r="G2256" s="1" t="s">
        <v>3675</v>
      </c>
      <c r="H2256" s="1" t="s">
        <v>307</v>
      </c>
      <c r="I2256" s="1" t="s">
        <v>8112</v>
      </c>
      <c r="J2256" s="39">
        <v>65.900000000000006</v>
      </c>
      <c r="K2256" s="1" t="s">
        <v>41</v>
      </c>
      <c r="L2256" s="1" t="s">
        <v>23</v>
      </c>
      <c r="M2256" s="1" t="s">
        <v>24</v>
      </c>
      <c r="N2256" s="1" t="s">
        <v>91</v>
      </c>
      <c r="O2256" s="1" t="s">
        <v>24</v>
      </c>
      <c r="P2256" s="7">
        <v>3</v>
      </c>
      <c r="Q2256" s="3" t="s">
        <v>200</v>
      </c>
      <c r="R2256" s="10">
        <v>2018</v>
      </c>
      <c r="W2256" t="str">
        <v>0e631eca89e976f885d1ef7f7a4a4698</v>
      </c>
    </row>
    <row r="2257" spans="1:23" hidden="1" thickBot="1" x14ac:dyDescent="0.4">
      <c r="A2257" s="8" t="s">
        <v>8113</v>
      </c>
      <c r="B2257" s="1" t="s">
        <v>17</v>
      </c>
      <c r="C2257" s="2">
        <v>43002.763923611114</v>
      </c>
      <c r="D2257" s="28">
        <v>43002</v>
      </c>
      <c r="E2257" s="28"/>
      <c r="F2257" s="5" t="s">
        <v>28</v>
      </c>
      <c r="G2257" s="1" t="s">
        <v>8114</v>
      </c>
      <c r="H2257" s="1" t="s">
        <v>8115</v>
      </c>
      <c r="I2257" s="1" t="s">
        <v>8116</v>
      </c>
      <c r="J2257" s="39">
        <v>219</v>
      </c>
      <c r="K2257" s="1" t="s">
        <v>5251</v>
      </c>
      <c r="L2257" s="1" t="s">
        <v>23</v>
      </c>
      <c r="M2257" s="1" t="s">
        <v>24</v>
      </c>
      <c r="N2257" s="1" t="s">
        <v>50</v>
      </c>
      <c r="O2257" s="1" t="s">
        <v>24</v>
      </c>
      <c r="P2257" s="7">
        <v>9</v>
      </c>
      <c r="Q2257" s="3" t="s">
        <v>148</v>
      </c>
      <c r="R2257" s="10">
        <v>2017</v>
      </c>
      <c r="W2257" t="str">
        <v>eb4a0e0fa996c4a0815f6ac1347235d0</v>
      </c>
    </row>
    <row r="2258" spans="1:23" hidden="1" thickBot="1" x14ac:dyDescent="0.4">
      <c r="A2258" s="8" t="s">
        <v>8117</v>
      </c>
      <c r="B2258" s="1" t="s">
        <v>17</v>
      </c>
      <c r="C2258" s="2">
        <v>43327.478796296295</v>
      </c>
      <c r="D2258" s="28">
        <v>43327</v>
      </c>
      <c r="E2258" s="28"/>
      <c r="F2258" s="5" t="s">
        <v>28</v>
      </c>
      <c r="G2258" s="1" t="s">
        <v>8118</v>
      </c>
      <c r="H2258" s="1" t="s">
        <v>3040</v>
      </c>
      <c r="I2258" s="1" t="s">
        <v>8119</v>
      </c>
      <c r="J2258" s="39">
        <v>79.900000000000006</v>
      </c>
      <c r="K2258" s="1" t="s">
        <v>96</v>
      </c>
      <c r="L2258" s="1" t="s">
        <v>1508</v>
      </c>
      <c r="M2258" s="1" t="s">
        <v>24</v>
      </c>
      <c r="N2258" s="1" t="s">
        <v>98</v>
      </c>
      <c r="O2258" s="1" t="s">
        <v>24</v>
      </c>
      <c r="P2258" s="7">
        <v>8</v>
      </c>
      <c r="Q2258" s="3" t="s">
        <v>234</v>
      </c>
      <c r="R2258" s="10">
        <v>2018</v>
      </c>
      <c r="W2258" t="str">
        <v>d8b4993a29bdafff6aff3ddc66a8eee0</v>
      </c>
    </row>
    <row r="2259" spans="1:23" hidden="1" thickBot="1" x14ac:dyDescent="0.4">
      <c r="A2259" s="8" t="s">
        <v>8120</v>
      </c>
      <c r="B2259" s="1" t="s">
        <v>17</v>
      </c>
      <c r="C2259" s="2">
        <v>42921.6559375</v>
      </c>
      <c r="D2259" s="28">
        <v>42921</v>
      </c>
      <c r="E2259" s="28"/>
      <c r="F2259" s="5" t="s">
        <v>28</v>
      </c>
      <c r="G2259" s="1" t="s">
        <v>8121</v>
      </c>
      <c r="H2259" s="1" t="s">
        <v>247</v>
      </c>
      <c r="I2259" s="1" t="s">
        <v>8122</v>
      </c>
      <c r="J2259" s="39">
        <v>199</v>
      </c>
      <c r="K2259" s="1" t="s">
        <v>249</v>
      </c>
      <c r="L2259" s="1" t="s">
        <v>23</v>
      </c>
      <c r="M2259" s="1" t="s">
        <v>24</v>
      </c>
      <c r="N2259" s="1" t="s">
        <v>251</v>
      </c>
      <c r="O2259" s="1" t="s">
        <v>106</v>
      </c>
      <c r="P2259" s="7">
        <v>7</v>
      </c>
      <c r="Q2259" s="3" t="s">
        <v>64</v>
      </c>
      <c r="R2259" s="10">
        <v>2017</v>
      </c>
      <c r="W2259" t="str">
        <v>7c65969e2451dfffe9537d696472390e</v>
      </c>
    </row>
    <row r="2260" spans="1:23" hidden="1" thickBot="1" x14ac:dyDescent="0.4">
      <c r="A2260" s="9" t="s">
        <v>8123</v>
      </c>
      <c r="B2260" s="1" t="s">
        <v>17</v>
      </c>
      <c r="C2260" s="2">
        <v>42953.901423611111</v>
      </c>
      <c r="D2260" s="28">
        <v>42953</v>
      </c>
      <c r="E2260" s="28"/>
      <c r="F2260" s="5" t="s">
        <v>28</v>
      </c>
      <c r="G2260" s="1" t="s">
        <v>8124</v>
      </c>
      <c r="H2260" s="1" t="s">
        <v>8125</v>
      </c>
      <c r="I2260" s="1" t="s">
        <v>8126</v>
      </c>
      <c r="J2260" s="39">
        <v>93.49</v>
      </c>
      <c r="K2260" s="1"/>
      <c r="L2260" s="1" t="s">
        <v>398</v>
      </c>
      <c r="M2260" s="1" t="s">
        <v>126</v>
      </c>
      <c r="N2260" s="1" t="s">
        <v>50</v>
      </c>
      <c r="O2260" s="1" t="s">
        <v>24</v>
      </c>
      <c r="P2260" s="7">
        <v>8</v>
      </c>
      <c r="Q2260" s="3" t="s">
        <v>44</v>
      </c>
      <c r="R2260" s="10">
        <v>2017</v>
      </c>
      <c r="W2260" t="str">
        <v>4677e6e3e54b79b7ae98dede52d8f2b0</v>
      </c>
    </row>
    <row r="2261" spans="1:23" hidden="1" thickBot="1" x14ac:dyDescent="0.4">
      <c r="A2261" s="8" t="s">
        <v>8127</v>
      </c>
      <c r="B2261" s="1" t="s">
        <v>17</v>
      </c>
      <c r="C2261" s="2">
        <v>43331.432858796295</v>
      </c>
      <c r="D2261" s="28">
        <v>43331</v>
      </c>
      <c r="E2261" s="28"/>
      <c r="F2261" s="5" t="s">
        <v>28</v>
      </c>
      <c r="G2261" s="1" t="s">
        <v>8128</v>
      </c>
      <c r="H2261" s="1" t="s">
        <v>2264</v>
      </c>
      <c r="I2261" s="1" t="s">
        <v>8129</v>
      </c>
      <c r="J2261" s="39">
        <v>49.9</v>
      </c>
      <c r="K2261" s="1" t="s">
        <v>96</v>
      </c>
      <c r="L2261" s="1" t="s">
        <v>6208</v>
      </c>
      <c r="M2261" s="1" t="s">
        <v>85</v>
      </c>
      <c r="N2261" s="1" t="s">
        <v>50</v>
      </c>
      <c r="O2261" s="1" t="s">
        <v>24</v>
      </c>
      <c r="P2261" s="7">
        <v>8</v>
      </c>
      <c r="Q2261" s="3" t="s">
        <v>234</v>
      </c>
      <c r="R2261" s="10">
        <v>2018</v>
      </c>
      <c r="W2261" t="str">
        <v>186ac860f8928db64590e1fdd744c9f5</v>
      </c>
    </row>
    <row r="2262" spans="1:23" hidden="1" thickBot="1" x14ac:dyDescent="0.4">
      <c r="A2262" s="8" t="s">
        <v>8130</v>
      </c>
      <c r="B2262" s="1" t="s">
        <v>17</v>
      </c>
      <c r="C2262" s="2">
        <v>43300.500856481478</v>
      </c>
      <c r="D2262" s="28">
        <v>43300</v>
      </c>
      <c r="E2262" s="28"/>
      <c r="F2262" s="5" t="s">
        <v>28</v>
      </c>
      <c r="G2262" s="1" t="s">
        <v>8131</v>
      </c>
      <c r="H2262" s="1" t="s">
        <v>8132</v>
      </c>
      <c r="I2262" s="1" t="s">
        <v>8133</v>
      </c>
      <c r="J2262" s="39">
        <v>49.9</v>
      </c>
      <c r="K2262" s="1" t="s">
        <v>222</v>
      </c>
      <c r="L2262" s="1" t="s">
        <v>689</v>
      </c>
      <c r="M2262" s="1" t="s">
        <v>85</v>
      </c>
      <c r="N2262" s="1" t="s">
        <v>33</v>
      </c>
      <c r="O2262" s="1" t="s">
        <v>24</v>
      </c>
      <c r="P2262" s="7">
        <v>7</v>
      </c>
      <c r="Q2262" s="3" t="s">
        <v>133</v>
      </c>
      <c r="R2262" s="10">
        <v>2018</v>
      </c>
      <c r="W2262" t="str">
        <v>4b8332fdbf824168f691498b79e5e556</v>
      </c>
    </row>
    <row r="2263" spans="1:23" hidden="1" thickBot="1" x14ac:dyDescent="0.4">
      <c r="A2263" s="8" t="s">
        <v>8134</v>
      </c>
      <c r="B2263" s="1" t="s">
        <v>17</v>
      </c>
      <c r="C2263" s="2">
        <v>43152.516145833331</v>
      </c>
      <c r="D2263" s="28">
        <v>43152</v>
      </c>
      <c r="E2263" s="28"/>
      <c r="F2263" s="5" t="s">
        <v>28</v>
      </c>
      <c r="G2263" s="1" t="s">
        <v>8135</v>
      </c>
      <c r="H2263" s="1" t="s">
        <v>338</v>
      </c>
      <c r="I2263" s="1" t="s">
        <v>8136</v>
      </c>
      <c r="J2263" s="39">
        <v>49</v>
      </c>
      <c r="K2263" s="1" t="s">
        <v>124</v>
      </c>
      <c r="L2263" s="1" t="s">
        <v>1667</v>
      </c>
      <c r="M2263" s="1" t="s">
        <v>85</v>
      </c>
      <c r="N2263" s="1" t="s">
        <v>50</v>
      </c>
      <c r="O2263" s="1" t="s">
        <v>24</v>
      </c>
      <c r="P2263" s="7">
        <v>2</v>
      </c>
      <c r="Q2263" s="3" t="s">
        <v>69</v>
      </c>
      <c r="R2263" s="10">
        <v>2018</v>
      </c>
      <c r="W2263" t="str">
        <v>868b169b8545e9a1f6390f46814c79d1</v>
      </c>
    </row>
    <row r="2264" spans="1:23" hidden="1" thickBot="1" x14ac:dyDescent="0.4">
      <c r="A2264" s="8" t="s">
        <v>8137</v>
      </c>
      <c r="B2264" s="1" t="s">
        <v>17</v>
      </c>
      <c r="C2264" s="2">
        <v>43013.688587962963</v>
      </c>
      <c r="D2264" s="28">
        <v>43013</v>
      </c>
      <c r="E2264" s="28"/>
      <c r="F2264" s="5" t="s">
        <v>372</v>
      </c>
      <c r="G2264" s="1" t="s">
        <v>1576</v>
      </c>
      <c r="H2264" s="1" t="s">
        <v>151</v>
      </c>
      <c r="I2264" s="1" t="s">
        <v>8138</v>
      </c>
      <c r="J2264" s="39">
        <v>59.9</v>
      </c>
      <c r="K2264" s="1" t="s">
        <v>153</v>
      </c>
      <c r="L2264" s="1" t="s">
        <v>8139</v>
      </c>
      <c r="M2264" s="1" t="s">
        <v>183</v>
      </c>
      <c r="N2264" s="1" t="s">
        <v>155</v>
      </c>
      <c r="O2264" s="1" t="s">
        <v>24</v>
      </c>
      <c r="P2264" s="7">
        <v>10</v>
      </c>
      <c r="Q2264" s="3" t="s">
        <v>366</v>
      </c>
      <c r="R2264" s="10">
        <v>2017</v>
      </c>
      <c r="W2264" t="str">
        <v>123f71cca05589d95c28c582ccb1d864</v>
      </c>
    </row>
    <row r="2265" spans="1:23" hidden="1" thickBot="1" x14ac:dyDescent="0.4">
      <c r="A2265" s="8" t="s">
        <v>8140</v>
      </c>
      <c r="B2265" s="1" t="s">
        <v>1193</v>
      </c>
      <c r="C2265" s="2">
        <v>43167.673854166664</v>
      </c>
      <c r="D2265" s="28">
        <v>43167</v>
      </c>
      <c r="E2265" s="28"/>
      <c r="F2265" s="5" t="s">
        <v>28</v>
      </c>
      <c r="G2265" s="1" t="s">
        <v>4030</v>
      </c>
      <c r="H2265" s="4" t="s">
        <v>532</v>
      </c>
      <c r="I2265" s="1" t="s">
        <v>8141</v>
      </c>
      <c r="J2265" s="39">
        <v>52</v>
      </c>
      <c r="K2265" s="1" t="s">
        <v>299</v>
      </c>
      <c r="L2265" s="1" t="s">
        <v>335</v>
      </c>
      <c r="M2265" s="1" t="s">
        <v>85</v>
      </c>
      <c r="N2265" s="1" t="s">
        <v>534</v>
      </c>
      <c r="O2265" s="1" t="s">
        <v>24</v>
      </c>
      <c r="P2265" s="7">
        <v>3</v>
      </c>
      <c r="Q2265" s="3" t="s">
        <v>200</v>
      </c>
      <c r="R2265" s="10">
        <v>2018</v>
      </c>
      <c r="W2265" t="str">
        <v>6a7a221820715f6d872f967311d9e23d</v>
      </c>
    </row>
    <row r="2266" spans="1:23" hidden="1" thickBot="1" x14ac:dyDescent="0.4">
      <c r="A2266" s="8" t="s">
        <v>8142</v>
      </c>
      <c r="B2266" s="1" t="s">
        <v>17</v>
      </c>
      <c r="C2266" s="2">
        <v>43154.497164351851</v>
      </c>
      <c r="D2266" s="28">
        <v>43154</v>
      </c>
      <c r="E2266" s="28"/>
      <c r="F2266" s="5" t="s">
        <v>28</v>
      </c>
      <c r="G2266" s="1" t="s">
        <v>8143</v>
      </c>
      <c r="H2266" s="1" t="s">
        <v>3736</v>
      </c>
      <c r="I2266" s="1" t="s">
        <v>8144</v>
      </c>
      <c r="J2266" s="39">
        <v>187.2</v>
      </c>
      <c r="K2266" s="1" t="s">
        <v>5332</v>
      </c>
      <c r="L2266" s="1" t="s">
        <v>43</v>
      </c>
      <c r="M2266" s="1" t="s">
        <v>24</v>
      </c>
      <c r="N2266" s="1" t="s">
        <v>3739</v>
      </c>
      <c r="O2266" s="1" t="s">
        <v>126</v>
      </c>
      <c r="P2266" s="7">
        <v>2</v>
      </c>
      <c r="Q2266" s="3" t="s">
        <v>69</v>
      </c>
      <c r="R2266" s="10">
        <v>2018</v>
      </c>
      <c r="W2266" t="str">
        <v>2e94b3f76e8e8c9aaca60e91b303c5f8</v>
      </c>
    </row>
    <row r="2267" spans="1:23" hidden="1" thickBot="1" x14ac:dyDescent="0.4">
      <c r="A2267" s="8" t="s">
        <v>8145</v>
      </c>
      <c r="B2267" s="1" t="s">
        <v>17</v>
      </c>
      <c r="C2267" s="2">
        <v>43136.452638888892</v>
      </c>
      <c r="D2267" s="28">
        <v>43136</v>
      </c>
      <c r="E2267" s="28"/>
      <c r="F2267" s="5" t="s">
        <v>28</v>
      </c>
      <c r="G2267" s="1" t="s">
        <v>2191</v>
      </c>
      <c r="H2267" s="1" t="s">
        <v>307</v>
      </c>
      <c r="I2267" s="1" t="s">
        <v>8146</v>
      </c>
      <c r="J2267" s="39">
        <v>86.9</v>
      </c>
      <c r="K2267" s="1" t="s">
        <v>2015</v>
      </c>
      <c r="L2267" s="1" t="s">
        <v>8147</v>
      </c>
      <c r="M2267" s="1" t="s">
        <v>540</v>
      </c>
      <c r="N2267" s="1" t="s">
        <v>91</v>
      </c>
      <c r="O2267" s="1" t="s">
        <v>24</v>
      </c>
      <c r="P2267" s="7">
        <v>2</v>
      </c>
      <c r="Q2267" s="3" t="s">
        <v>69</v>
      </c>
      <c r="R2267" s="10">
        <v>2018</v>
      </c>
      <c r="W2267" t="str">
        <v>d1c8a4c31e8c7baecf7db50c988e5527</v>
      </c>
    </row>
    <row r="2268" spans="1:23" hidden="1" thickBot="1" x14ac:dyDescent="0.4">
      <c r="A2268" s="8" t="s">
        <v>8148</v>
      </c>
      <c r="B2268" s="1" t="s">
        <v>17</v>
      </c>
      <c r="C2268" s="2">
        <v>42917.557696759257</v>
      </c>
      <c r="D2268" s="28">
        <v>42917</v>
      </c>
      <c r="E2268" s="28"/>
      <c r="F2268" s="5" t="s">
        <v>28</v>
      </c>
      <c r="G2268" s="1" t="s">
        <v>8149</v>
      </c>
      <c r="H2268" s="1" t="s">
        <v>537</v>
      </c>
      <c r="I2268" s="1" t="s">
        <v>8150</v>
      </c>
      <c r="J2268" s="39">
        <v>129</v>
      </c>
      <c r="K2268" s="1" t="s">
        <v>75</v>
      </c>
      <c r="L2268" s="1" t="s">
        <v>7617</v>
      </c>
      <c r="M2268" s="1" t="s">
        <v>24</v>
      </c>
      <c r="N2268" s="1" t="s">
        <v>125</v>
      </c>
      <c r="O2268" s="1" t="s">
        <v>126</v>
      </c>
      <c r="P2268" s="7">
        <v>7</v>
      </c>
      <c r="Q2268" s="3" t="s">
        <v>64</v>
      </c>
      <c r="R2268" s="10">
        <v>2017</v>
      </c>
      <c r="W2268" t="str">
        <v>ab34db6c283d8f91f11773a52711c317</v>
      </c>
    </row>
    <row r="2269" spans="1:23" hidden="1" thickBot="1" x14ac:dyDescent="0.4">
      <c r="A2269" s="8" t="s">
        <v>8151</v>
      </c>
      <c r="B2269" s="1" t="s">
        <v>17</v>
      </c>
      <c r="C2269" s="2">
        <v>43285.713483796295</v>
      </c>
      <c r="D2269" s="28">
        <v>43285</v>
      </c>
      <c r="E2269" s="28"/>
      <c r="F2269" s="5" t="s">
        <v>28</v>
      </c>
      <c r="G2269" s="1" t="s">
        <v>8152</v>
      </c>
      <c r="H2269" s="1" t="s">
        <v>2264</v>
      </c>
      <c r="I2269" s="1" t="s">
        <v>8153</v>
      </c>
      <c r="J2269" s="39">
        <v>56.9</v>
      </c>
      <c r="K2269" s="1" t="s">
        <v>210</v>
      </c>
      <c r="L2269" s="1" t="s">
        <v>1532</v>
      </c>
      <c r="M2269" s="1" t="s">
        <v>24</v>
      </c>
      <c r="N2269" s="1" t="s">
        <v>50</v>
      </c>
      <c r="O2269" s="1" t="s">
        <v>24</v>
      </c>
      <c r="P2269" s="7">
        <v>7</v>
      </c>
      <c r="Q2269" s="3" t="s">
        <v>133</v>
      </c>
      <c r="R2269" s="10">
        <v>2018</v>
      </c>
      <c r="W2269" t="str">
        <v>9e30ffd7dfa06b873f14f0a8ad8e3e6f</v>
      </c>
    </row>
    <row r="2270" spans="1:23" hidden="1" thickBot="1" x14ac:dyDescent="0.4">
      <c r="A2270" s="8" t="s">
        <v>8154</v>
      </c>
      <c r="B2270" s="1" t="s">
        <v>17</v>
      </c>
      <c r="C2270" s="2">
        <v>43267.903148148151</v>
      </c>
      <c r="D2270" s="28">
        <v>43267</v>
      </c>
      <c r="E2270" s="28"/>
      <c r="F2270" s="5" t="s">
        <v>28</v>
      </c>
      <c r="G2270" s="1" t="s">
        <v>8155</v>
      </c>
      <c r="H2270" s="1" t="s">
        <v>4614</v>
      </c>
      <c r="I2270" s="1" t="s">
        <v>8156</v>
      </c>
      <c r="J2270" s="39">
        <v>124</v>
      </c>
      <c r="K2270" s="1" t="s">
        <v>41</v>
      </c>
      <c r="L2270" s="1" t="s">
        <v>97</v>
      </c>
      <c r="M2270" s="1" t="s">
        <v>85</v>
      </c>
      <c r="N2270" s="1" t="s">
        <v>860</v>
      </c>
      <c r="O2270" s="1" t="s">
        <v>85</v>
      </c>
      <c r="P2270" s="7">
        <v>6</v>
      </c>
      <c r="Q2270" s="3" t="s">
        <v>57</v>
      </c>
      <c r="R2270" s="10">
        <v>2018</v>
      </c>
      <c r="W2270" t="str">
        <v>82acba16fc9b8ae5c09fc512b425ea04</v>
      </c>
    </row>
    <row r="2271" spans="1:23" hidden="1" thickBot="1" x14ac:dyDescent="0.4">
      <c r="A2271" s="8" t="s">
        <v>8157</v>
      </c>
      <c r="B2271" s="1" t="s">
        <v>17</v>
      </c>
      <c r="C2271" s="2">
        <v>43304.39671296296</v>
      </c>
      <c r="D2271" s="28">
        <v>43304</v>
      </c>
      <c r="E2271" s="28"/>
      <c r="F2271" s="5" t="s">
        <v>28</v>
      </c>
      <c r="G2271" s="1" t="s">
        <v>8158</v>
      </c>
      <c r="H2271" s="1" t="s">
        <v>7982</v>
      </c>
      <c r="I2271" s="1" t="s">
        <v>8159</v>
      </c>
      <c r="J2271" s="39">
        <v>529.9</v>
      </c>
      <c r="K2271" s="1" t="s">
        <v>32</v>
      </c>
      <c r="L2271" s="1" t="s">
        <v>566</v>
      </c>
      <c r="M2271" s="1" t="s">
        <v>540</v>
      </c>
      <c r="N2271" s="1" t="s">
        <v>7985</v>
      </c>
      <c r="O2271" s="1" t="s">
        <v>126</v>
      </c>
      <c r="P2271" s="7">
        <v>7</v>
      </c>
      <c r="Q2271" s="3" t="s">
        <v>133</v>
      </c>
      <c r="R2271" s="10">
        <v>2018</v>
      </c>
      <c r="W2271" t="str">
        <v>68db1e9c4b7bb26ce60fc4749d8b904d</v>
      </c>
    </row>
    <row r="2272" spans="1:23" hidden="1" thickBot="1" x14ac:dyDescent="0.4">
      <c r="A2272" s="8" t="s">
        <v>8160</v>
      </c>
      <c r="B2272" s="1" t="s">
        <v>17</v>
      </c>
      <c r="C2272" s="2">
        <v>43322.626782407409</v>
      </c>
      <c r="D2272" s="28">
        <v>43322</v>
      </c>
      <c r="E2272" s="28"/>
      <c r="F2272" s="5" t="s">
        <v>28</v>
      </c>
      <c r="G2272" s="1" t="s">
        <v>8065</v>
      </c>
      <c r="H2272" s="1" t="s">
        <v>409</v>
      </c>
      <c r="I2272" s="1" t="s">
        <v>8161</v>
      </c>
      <c r="J2272" s="39">
        <v>168.99</v>
      </c>
      <c r="K2272" s="1" t="s">
        <v>411</v>
      </c>
      <c r="L2272" s="1" t="s">
        <v>34</v>
      </c>
      <c r="M2272" s="1" t="s">
        <v>35</v>
      </c>
      <c r="N2272" s="1" t="s">
        <v>34</v>
      </c>
      <c r="O2272" s="1" t="s">
        <v>35</v>
      </c>
      <c r="P2272" s="7">
        <v>8</v>
      </c>
      <c r="Q2272" s="3" t="s">
        <v>234</v>
      </c>
      <c r="R2272" s="10">
        <v>2018</v>
      </c>
      <c r="W2272" t="str">
        <v>b6230773d920876bc61d03d8b93263a9</v>
      </c>
    </row>
    <row r="2273" spans="1:23" hidden="1" thickBot="1" x14ac:dyDescent="0.4">
      <c r="A2273" s="8" t="s">
        <v>8162</v>
      </c>
      <c r="B2273" s="1" t="s">
        <v>17</v>
      </c>
      <c r="C2273" s="2">
        <v>42974.838622685187</v>
      </c>
      <c r="D2273" s="28">
        <v>42974</v>
      </c>
      <c r="E2273" s="28"/>
      <c r="F2273" s="5" t="s">
        <v>28</v>
      </c>
      <c r="G2273" s="1" t="s">
        <v>7767</v>
      </c>
      <c r="H2273" s="1" t="s">
        <v>6543</v>
      </c>
      <c r="I2273" s="1" t="s">
        <v>8163</v>
      </c>
      <c r="J2273" s="39">
        <v>119.9</v>
      </c>
      <c r="K2273" s="1" t="s">
        <v>32</v>
      </c>
      <c r="L2273" s="1" t="s">
        <v>8164</v>
      </c>
      <c r="M2273" s="1" t="s">
        <v>1146</v>
      </c>
      <c r="N2273" s="1" t="s">
        <v>199</v>
      </c>
      <c r="O2273" s="1" t="s">
        <v>24</v>
      </c>
      <c r="P2273" s="7">
        <v>8</v>
      </c>
      <c r="Q2273" s="3" t="s">
        <v>44</v>
      </c>
      <c r="R2273" s="10">
        <v>2017</v>
      </c>
      <c r="W2273" t="str">
        <v>6e8f171a966c53e6442c158fc328eb1a</v>
      </c>
    </row>
    <row r="2274" spans="1:23" hidden="1" thickBot="1" x14ac:dyDescent="0.4">
      <c r="A2274" s="8" t="s">
        <v>8165</v>
      </c>
      <c r="B2274" s="1" t="s">
        <v>17</v>
      </c>
      <c r="C2274" s="2">
        <v>43263.800300925926</v>
      </c>
      <c r="D2274" s="28">
        <v>43263</v>
      </c>
      <c r="E2274" s="28"/>
      <c r="F2274" s="5" t="s">
        <v>28</v>
      </c>
      <c r="G2274" s="1" t="s">
        <v>8166</v>
      </c>
      <c r="H2274" s="1" t="s">
        <v>8167</v>
      </c>
      <c r="I2274" s="1" t="s">
        <v>8168</v>
      </c>
      <c r="J2274" s="39">
        <v>99.9</v>
      </c>
      <c r="K2274" s="1" t="s">
        <v>32</v>
      </c>
      <c r="L2274" s="1" t="s">
        <v>705</v>
      </c>
      <c r="M2274" s="1" t="s">
        <v>35</v>
      </c>
      <c r="N2274" s="1" t="s">
        <v>34</v>
      </c>
      <c r="O2274" s="1" t="s">
        <v>35</v>
      </c>
      <c r="P2274" s="7">
        <v>6</v>
      </c>
      <c r="Q2274" s="3" t="s">
        <v>57</v>
      </c>
      <c r="R2274" s="10">
        <v>2018</v>
      </c>
      <c r="W2274" t="str">
        <v>437222e3fd1b07396f1d9ba8c15fba59</v>
      </c>
    </row>
    <row r="2275" spans="1:23" hidden="1" thickBot="1" x14ac:dyDescent="0.4">
      <c r="A2275" s="8" t="s">
        <v>8169</v>
      </c>
      <c r="B2275" s="1" t="s">
        <v>17</v>
      </c>
      <c r="C2275" s="2">
        <v>42812.696377314816</v>
      </c>
      <c r="D2275" s="28">
        <v>42812</v>
      </c>
      <c r="E2275" s="28"/>
      <c r="F2275" s="5" t="s">
        <v>28</v>
      </c>
      <c r="G2275" s="1" t="s">
        <v>8170</v>
      </c>
      <c r="H2275" s="1" t="s">
        <v>5081</v>
      </c>
      <c r="I2275" s="1" t="s">
        <v>8171</v>
      </c>
      <c r="J2275" s="39">
        <v>139.9</v>
      </c>
      <c r="K2275" s="1" t="s">
        <v>249</v>
      </c>
      <c r="L2275" s="1" t="s">
        <v>8172</v>
      </c>
      <c r="M2275" s="1" t="s">
        <v>24</v>
      </c>
      <c r="N2275" s="1" t="s">
        <v>559</v>
      </c>
      <c r="O2275" s="1" t="s">
        <v>24</v>
      </c>
      <c r="P2275" s="7">
        <v>3</v>
      </c>
      <c r="Q2275" s="3" t="s">
        <v>244</v>
      </c>
      <c r="R2275" s="10">
        <v>2017</v>
      </c>
      <c r="W2275" t="str">
        <v>d66a9e689fb184277bdd64317e765729</v>
      </c>
    </row>
    <row r="2276" spans="1:23" hidden="1" thickBot="1" x14ac:dyDescent="0.4">
      <c r="A2276" s="8" t="s">
        <v>8173</v>
      </c>
      <c r="B2276" s="1" t="s">
        <v>17</v>
      </c>
      <c r="C2276" s="2">
        <v>43236.463287037041</v>
      </c>
      <c r="D2276" s="28">
        <v>43236</v>
      </c>
      <c r="E2276" s="28"/>
      <c r="F2276" s="5" t="s">
        <v>28</v>
      </c>
      <c r="G2276" s="1" t="s">
        <v>3036</v>
      </c>
      <c r="H2276" s="1" t="s">
        <v>897</v>
      </c>
      <c r="I2276" s="1" t="s">
        <v>8174</v>
      </c>
      <c r="J2276" s="39">
        <v>149.9</v>
      </c>
      <c r="K2276" s="1" t="s">
        <v>75</v>
      </c>
      <c r="L2276" s="1" t="s">
        <v>8175</v>
      </c>
      <c r="M2276" s="1" t="s">
        <v>3305</v>
      </c>
      <c r="N2276" s="1" t="s">
        <v>899</v>
      </c>
      <c r="O2276" s="1" t="s">
        <v>476</v>
      </c>
      <c r="P2276" s="7">
        <v>5</v>
      </c>
      <c r="Q2276" s="3" t="s">
        <v>26</v>
      </c>
      <c r="R2276" s="10">
        <v>2018</v>
      </c>
      <c r="W2276" t="str">
        <v>6adcecbe14853c4a59e88f497152d83c</v>
      </c>
    </row>
    <row r="2277" spans="1:23" hidden="1" thickBot="1" x14ac:dyDescent="0.4">
      <c r="A2277" s="8" t="s">
        <v>8176</v>
      </c>
      <c r="B2277" s="1" t="s">
        <v>17</v>
      </c>
      <c r="C2277" s="2">
        <v>43082.930798611109</v>
      </c>
      <c r="D2277" s="28">
        <v>43082</v>
      </c>
      <c r="E2277" s="28"/>
      <c r="F2277" s="5" t="s">
        <v>28</v>
      </c>
      <c r="G2277" s="1" t="s">
        <v>1701</v>
      </c>
      <c r="H2277" s="1" t="s">
        <v>122</v>
      </c>
      <c r="I2277" s="1" t="s">
        <v>8177</v>
      </c>
      <c r="J2277" s="39">
        <v>170</v>
      </c>
      <c r="K2277" s="1" t="s">
        <v>124</v>
      </c>
      <c r="L2277" s="1" t="s">
        <v>23</v>
      </c>
      <c r="M2277" s="1" t="s">
        <v>24</v>
      </c>
      <c r="N2277" s="1" t="s">
        <v>127</v>
      </c>
      <c r="O2277" s="1" t="s">
        <v>24</v>
      </c>
      <c r="P2277" s="7">
        <v>12</v>
      </c>
      <c r="Q2277" s="3" t="s">
        <v>138</v>
      </c>
      <c r="R2277" s="10">
        <v>2017</v>
      </c>
      <c r="W2277" t="str">
        <v>89a7352733b3aeb0fc18bb034b52cc5d</v>
      </c>
    </row>
    <row r="2278" spans="1:23" hidden="1" thickBot="1" x14ac:dyDescent="0.4">
      <c r="A2278" s="8" t="s">
        <v>8178</v>
      </c>
      <c r="B2278" s="1" t="s">
        <v>17</v>
      </c>
      <c r="C2278" s="2">
        <v>42810.48333333333</v>
      </c>
      <c r="D2278" s="28">
        <v>42810</v>
      </c>
      <c r="E2278" s="28"/>
      <c r="F2278" s="5" t="s">
        <v>28</v>
      </c>
      <c r="G2278" s="1" t="s">
        <v>8179</v>
      </c>
      <c r="H2278" s="1" t="s">
        <v>353</v>
      </c>
      <c r="I2278" s="1" t="s">
        <v>8180</v>
      </c>
      <c r="J2278" s="39">
        <v>97.9</v>
      </c>
      <c r="K2278" s="1" t="s">
        <v>22</v>
      </c>
      <c r="L2278" s="1" t="s">
        <v>3079</v>
      </c>
      <c r="M2278" s="1" t="s">
        <v>3080</v>
      </c>
      <c r="N2278" s="1" t="s">
        <v>91</v>
      </c>
      <c r="O2278" s="1" t="s">
        <v>24</v>
      </c>
      <c r="P2278" s="7">
        <v>3</v>
      </c>
      <c r="Q2278" s="3" t="s">
        <v>244</v>
      </c>
      <c r="R2278" s="10">
        <v>2017</v>
      </c>
      <c r="W2278" t="str">
        <v>834545a0dc30bbf519e4d9c697eca0a1</v>
      </c>
    </row>
    <row r="2279" spans="1:23" hidden="1" thickBot="1" x14ac:dyDescent="0.4">
      <c r="A2279" s="8" t="s">
        <v>8181</v>
      </c>
      <c r="B2279" s="1" t="s">
        <v>17</v>
      </c>
      <c r="C2279" s="2">
        <v>43208.5390625</v>
      </c>
      <c r="D2279" s="28">
        <v>43208</v>
      </c>
      <c r="E2279" s="28"/>
      <c r="F2279" s="5" t="s">
        <v>28</v>
      </c>
      <c r="G2279" s="1" t="s">
        <v>8182</v>
      </c>
      <c r="H2279" s="1" t="s">
        <v>601</v>
      </c>
      <c r="I2279" s="1" t="s">
        <v>8183</v>
      </c>
      <c r="J2279" s="39">
        <v>30.9</v>
      </c>
      <c r="K2279" s="1" t="s">
        <v>96</v>
      </c>
      <c r="L2279" s="1" t="s">
        <v>23</v>
      </c>
      <c r="M2279" s="1" t="s">
        <v>24</v>
      </c>
      <c r="N2279" s="1" t="s">
        <v>50</v>
      </c>
      <c r="O2279" s="1" t="s">
        <v>24</v>
      </c>
      <c r="P2279" s="7">
        <v>4</v>
      </c>
      <c r="Q2279" s="3" t="s">
        <v>36</v>
      </c>
      <c r="R2279" s="10">
        <v>2018</v>
      </c>
      <c r="W2279" t="str">
        <v>953b30095a07fb4b4f3b90f84fe843eb</v>
      </c>
    </row>
    <row r="2280" spans="1:23" hidden="1" thickBot="1" x14ac:dyDescent="0.4">
      <c r="A2280" s="8" t="s">
        <v>8184</v>
      </c>
      <c r="B2280" s="1" t="s">
        <v>17</v>
      </c>
      <c r="C2280" s="2">
        <v>43272.958298611113</v>
      </c>
      <c r="D2280" s="28">
        <v>43272</v>
      </c>
      <c r="E2280" s="28"/>
      <c r="F2280" s="5" t="s">
        <v>28</v>
      </c>
      <c r="G2280" s="1" t="s">
        <v>3054</v>
      </c>
      <c r="H2280" s="1" t="s">
        <v>631</v>
      </c>
      <c r="I2280" s="1" t="s">
        <v>8185</v>
      </c>
      <c r="J2280" s="39">
        <v>27.49</v>
      </c>
      <c r="K2280" s="1" t="s">
        <v>227</v>
      </c>
      <c r="L2280" s="1" t="s">
        <v>8186</v>
      </c>
      <c r="M2280" s="1" t="s">
        <v>78</v>
      </c>
      <c r="N2280" s="1" t="s">
        <v>633</v>
      </c>
      <c r="O2280" s="1" t="s">
        <v>24</v>
      </c>
      <c r="P2280" s="7">
        <v>6</v>
      </c>
      <c r="Q2280" s="3" t="s">
        <v>57</v>
      </c>
      <c r="R2280" s="10">
        <v>2018</v>
      </c>
      <c r="W2280" t="str">
        <v>b83c1be0cbe93a1aea7c3a77e4ae37ee</v>
      </c>
    </row>
    <row r="2281" spans="1:23" hidden="1" thickBot="1" x14ac:dyDescent="0.4">
      <c r="A2281" s="8" t="s">
        <v>8187</v>
      </c>
      <c r="B2281" s="1" t="s">
        <v>17</v>
      </c>
      <c r="C2281" s="2">
        <v>43298.736006944448</v>
      </c>
      <c r="D2281" s="28">
        <v>43298</v>
      </c>
      <c r="E2281" s="28"/>
      <c r="F2281" s="5" t="s">
        <v>28</v>
      </c>
      <c r="G2281" s="1" t="s">
        <v>8188</v>
      </c>
      <c r="H2281" s="1" t="s">
        <v>8189</v>
      </c>
      <c r="I2281" s="1" t="s">
        <v>8190</v>
      </c>
      <c r="J2281" s="39">
        <v>76</v>
      </c>
      <c r="K2281" s="1" t="s">
        <v>1045</v>
      </c>
      <c r="L2281" s="1" t="s">
        <v>7812</v>
      </c>
      <c r="M2281" s="1" t="s">
        <v>24</v>
      </c>
      <c r="N2281" s="1" t="s">
        <v>696</v>
      </c>
      <c r="O2281" s="1" t="s">
        <v>24</v>
      </c>
      <c r="P2281" s="7">
        <v>7</v>
      </c>
      <c r="Q2281" s="3" t="s">
        <v>133</v>
      </c>
      <c r="R2281" s="10">
        <v>2018</v>
      </c>
      <c r="W2281" t="str">
        <v>ee0b98b10df9fb4544239f8053418118</v>
      </c>
    </row>
    <row r="2282" spans="1:23" hidden="1" thickBot="1" x14ac:dyDescent="0.4">
      <c r="A2282" s="8" t="s">
        <v>8191</v>
      </c>
      <c r="B2282" s="1" t="s">
        <v>17</v>
      </c>
      <c r="C2282" s="2">
        <v>43285.785150462965</v>
      </c>
      <c r="D2282" s="28">
        <v>43285</v>
      </c>
      <c r="E2282" s="28"/>
      <c r="F2282" s="5" t="s">
        <v>28</v>
      </c>
      <c r="G2282" s="1" t="s">
        <v>2373</v>
      </c>
      <c r="H2282" s="1" t="s">
        <v>503</v>
      </c>
      <c r="I2282" s="1" t="s">
        <v>8192</v>
      </c>
      <c r="J2282" s="39">
        <v>40</v>
      </c>
      <c r="K2282" s="1" t="s">
        <v>227</v>
      </c>
      <c r="L2282" s="1" t="s">
        <v>1054</v>
      </c>
      <c r="M2282" s="1" t="s">
        <v>78</v>
      </c>
      <c r="N2282" s="1" t="s">
        <v>50</v>
      </c>
      <c r="O2282" s="1" t="s">
        <v>24</v>
      </c>
      <c r="P2282" s="7">
        <v>7</v>
      </c>
      <c r="Q2282" s="3" t="s">
        <v>133</v>
      </c>
      <c r="R2282" s="10">
        <v>2018</v>
      </c>
      <c r="W2282" t="str">
        <v>d747496c33d09cf369d4f70aa9282b6a</v>
      </c>
    </row>
    <row r="2283" spans="1:23" hidden="1" thickBot="1" x14ac:dyDescent="0.4">
      <c r="A2283" s="8" t="s">
        <v>8193</v>
      </c>
      <c r="B2283" s="1" t="s">
        <v>17</v>
      </c>
      <c r="C2283" s="2">
        <v>43064.721192129633</v>
      </c>
      <c r="D2283" s="28">
        <v>43064</v>
      </c>
      <c r="E2283" s="28"/>
      <c r="F2283" s="5" t="s">
        <v>28</v>
      </c>
      <c r="G2283" s="1" t="s">
        <v>8194</v>
      </c>
      <c r="H2283" s="1" t="s">
        <v>8195</v>
      </c>
      <c r="I2283" s="1" t="s">
        <v>8196</v>
      </c>
      <c r="J2283" s="39">
        <v>149.9</v>
      </c>
      <c r="K2283" s="1" t="s">
        <v>32</v>
      </c>
      <c r="L2283" s="1" t="s">
        <v>1031</v>
      </c>
      <c r="M2283" s="1" t="s">
        <v>106</v>
      </c>
      <c r="N2283" s="1" t="s">
        <v>3264</v>
      </c>
      <c r="O2283" s="1" t="s">
        <v>24</v>
      </c>
      <c r="P2283" s="7">
        <v>11</v>
      </c>
      <c r="Q2283" s="3" t="s">
        <v>99</v>
      </c>
      <c r="R2283" s="10">
        <v>2017</v>
      </c>
      <c r="W2283" t="str">
        <v>69b0be01136104a7de9c37d9f0a69c32</v>
      </c>
    </row>
    <row r="2284" spans="1:23" hidden="1" thickBot="1" x14ac:dyDescent="0.4">
      <c r="A2284" s="8" t="s">
        <v>8197</v>
      </c>
      <c r="B2284" s="1" t="s">
        <v>17</v>
      </c>
      <c r="C2284" s="2">
        <v>43071.863356481481</v>
      </c>
      <c r="D2284" s="28">
        <v>43071</v>
      </c>
      <c r="E2284" s="28"/>
      <c r="F2284" s="5" t="s">
        <v>28</v>
      </c>
      <c r="G2284" s="1" t="s">
        <v>8198</v>
      </c>
      <c r="H2284" s="1" t="s">
        <v>1076</v>
      </c>
      <c r="I2284" s="1" t="s">
        <v>8199</v>
      </c>
      <c r="J2284" s="39">
        <v>39.99</v>
      </c>
      <c r="K2284" s="1" t="s">
        <v>429</v>
      </c>
      <c r="L2284" s="1" t="s">
        <v>2916</v>
      </c>
      <c r="M2284" s="1" t="s">
        <v>24</v>
      </c>
      <c r="N2284" s="1" t="s">
        <v>50</v>
      </c>
      <c r="O2284" s="1" t="s">
        <v>24</v>
      </c>
      <c r="P2284" s="7">
        <v>12</v>
      </c>
      <c r="Q2284" s="3" t="s">
        <v>138</v>
      </c>
      <c r="R2284" s="10">
        <v>2017</v>
      </c>
      <c r="W2284" t="str">
        <v>f0031384d36ff045ee1e866942d0fa7a</v>
      </c>
    </row>
    <row r="2285" spans="1:23" hidden="1" thickBot="1" x14ac:dyDescent="0.4">
      <c r="A2285" s="8" t="s">
        <v>8200</v>
      </c>
      <c r="B2285" s="1" t="s">
        <v>17</v>
      </c>
      <c r="C2285" s="2">
        <v>43063.595277777778</v>
      </c>
      <c r="D2285" s="28">
        <v>43063</v>
      </c>
      <c r="E2285" s="28"/>
      <c r="F2285" s="5" t="s">
        <v>28</v>
      </c>
      <c r="G2285" s="1" t="s">
        <v>8201</v>
      </c>
      <c r="H2285" s="1" t="s">
        <v>130</v>
      </c>
      <c r="I2285" s="1" t="s">
        <v>8202</v>
      </c>
      <c r="J2285" s="39">
        <v>89.9</v>
      </c>
      <c r="K2285" s="1" t="s">
        <v>41</v>
      </c>
      <c r="L2285" s="1" t="s">
        <v>8203</v>
      </c>
      <c r="M2285" s="1" t="s">
        <v>126</v>
      </c>
      <c r="N2285" s="1" t="s">
        <v>132</v>
      </c>
      <c r="O2285" s="1" t="s">
        <v>24</v>
      </c>
      <c r="P2285" s="7">
        <v>11</v>
      </c>
      <c r="Q2285" s="3" t="s">
        <v>99</v>
      </c>
      <c r="R2285" s="10">
        <v>2017</v>
      </c>
      <c r="W2285" t="str">
        <v>47afd7b910ff2244e70dcaa59937755e</v>
      </c>
    </row>
    <row r="2286" spans="1:23" hidden="1" thickBot="1" x14ac:dyDescent="0.4">
      <c r="A2286" s="8" t="s">
        <v>8204</v>
      </c>
      <c r="B2286" s="1" t="s">
        <v>17</v>
      </c>
      <c r="C2286" s="2">
        <v>43184.619733796295</v>
      </c>
      <c r="D2286" s="28">
        <v>43184</v>
      </c>
      <c r="E2286" s="28"/>
      <c r="F2286" s="5" t="s">
        <v>28</v>
      </c>
      <c r="G2286" s="1" t="s">
        <v>6466</v>
      </c>
      <c r="H2286" s="1" t="s">
        <v>4792</v>
      </c>
      <c r="I2286" s="1" t="s">
        <v>8205</v>
      </c>
      <c r="J2286" s="39">
        <v>117.7</v>
      </c>
      <c r="K2286" s="1" t="s">
        <v>117</v>
      </c>
      <c r="L2286" s="1" t="s">
        <v>559</v>
      </c>
      <c r="M2286" s="1" t="s">
        <v>35</v>
      </c>
      <c r="N2286" s="1" t="s">
        <v>1212</v>
      </c>
      <c r="O2286" s="1" t="s">
        <v>35</v>
      </c>
      <c r="P2286" s="7">
        <v>3</v>
      </c>
      <c r="Q2286" s="3" t="s">
        <v>200</v>
      </c>
      <c r="R2286" s="10">
        <v>2018</v>
      </c>
      <c r="W2286" t="str">
        <v>989b311c6f1b2dc47aeec072786f1757</v>
      </c>
    </row>
    <row r="2287" spans="1:23" hidden="1" thickBot="1" x14ac:dyDescent="0.4">
      <c r="A2287" s="8" t="s">
        <v>8206</v>
      </c>
      <c r="B2287" s="1" t="s">
        <v>17</v>
      </c>
      <c r="C2287" s="2">
        <v>43281.436828703707</v>
      </c>
      <c r="D2287" s="28">
        <v>43281</v>
      </c>
      <c r="E2287" s="28"/>
      <c r="F2287" s="5" t="s">
        <v>28</v>
      </c>
      <c r="G2287" s="1" t="s">
        <v>8207</v>
      </c>
      <c r="H2287" s="1" t="s">
        <v>8208</v>
      </c>
      <c r="I2287" s="1" t="s">
        <v>8209</v>
      </c>
      <c r="J2287" s="39">
        <v>44</v>
      </c>
      <c r="K2287" s="1" t="s">
        <v>227</v>
      </c>
      <c r="L2287" s="1" t="s">
        <v>76</v>
      </c>
      <c r="M2287" s="1" t="s">
        <v>24</v>
      </c>
      <c r="N2287" s="1" t="s">
        <v>3312</v>
      </c>
      <c r="O2287" s="1" t="s">
        <v>24</v>
      </c>
      <c r="P2287" s="7">
        <v>6</v>
      </c>
      <c r="Q2287" s="3" t="s">
        <v>57</v>
      </c>
      <c r="R2287" s="10">
        <v>2018</v>
      </c>
      <c r="W2287" t="str">
        <v>1e0efbb6f899f5f08e26951b1e170387</v>
      </c>
    </row>
    <row r="2288" spans="1:23" hidden="1" thickBot="1" x14ac:dyDescent="0.4">
      <c r="A2288" s="8" t="s">
        <v>8210</v>
      </c>
      <c r="B2288" s="1" t="s">
        <v>17</v>
      </c>
      <c r="C2288" s="2">
        <v>43335.005162037036</v>
      </c>
      <c r="D2288" s="28">
        <v>43335</v>
      </c>
      <c r="E2288" s="28"/>
      <c r="F2288" s="5" t="s">
        <v>28</v>
      </c>
      <c r="G2288" s="1" t="s">
        <v>730</v>
      </c>
      <c r="H2288" s="1" t="s">
        <v>8211</v>
      </c>
      <c r="I2288" s="1" t="s">
        <v>8212</v>
      </c>
      <c r="J2288" s="39">
        <v>74.900000000000006</v>
      </c>
      <c r="K2288" s="1" t="s">
        <v>222</v>
      </c>
      <c r="L2288" s="1" t="s">
        <v>8213</v>
      </c>
      <c r="M2288" s="1" t="s">
        <v>476</v>
      </c>
      <c r="N2288" s="1" t="s">
        <v>8214</v>
      </c>
      <c r="O2288" s="1" t="s">
        <v>24</v>
      </c>
      <c r="P2288" s="7">
        <v>8</v>
      </c>
      <c r="Q2288" s="3" t="s">
        <v>234</v>
      </c>
      <c r="R2288" s="10">
        <v>2018</v>
      </c>
      <c r="W2288" t="str">
        <v>4bca7dd89e0714cc90c42803a348f085</v>
      </c>
    </row>
    <row r="2289" spans="1:23" hidden="1" thickBot="1" x14ac:dyDescent="0.4">
      <c r="A2289" s="8" t="s">
        <v>8215</v>
      </c>
      <c r="B2289" s="1" t="s">
        <v>17</v>
      </c>
      <c r="C2289" s="2">
        <v>43141.413819444446</v>
      </c>
      <c r="D2289" s="28">
        <v>43141</v>
      </c>
      <c r="E2289" s="28"/>
      <c r="F2289" s="5" t="s">
        <v>28</v>
      </c>
      <c r="G2289" s="1" t="s">
        <v>8216</v>
      </c>
      <c r="H2289" s="1" t="s">
        <v>7104</v>
      </c>
      <c r="I2289" s="4" t="s">
        <v>8217</v>
      </c>
      <c r="J2289" s="39">
        <v>108.99</v>
      </c>
      <c r="K2289" s="1" t="s">
        <v>32</v>
      </c>
      <c r="L2289" s="1" t="s">
        <v>34</v>
      </c>
      <c r="M2289" s="1" t="s">
        <v>35</v>
      </c>
      <c r="N2289" s="1" t="s">
        <v>1563</v>
      </c>
      <c r="O2289" s="1" t="s">
        <v>806</v>
      </c>
      <c r="P2289" s="7">
        <v>2</v>
      </c>
      <c r="Q2289" s="3" t="s">
        <v>69</v>
      </c>
      <c r="R2289" s="10">
        <v>2018</v>
      </c>
      <c r="W2289" t="str">
        <v>84b0b638cd0168c9b746cca306bae3dc</v>
      </c>
    </row>
    <row r="2290" spans="1:23" hidden="1" thickBot="1" x14ac:dyDescent="0.4">
      <c r="A2290" s="8" t="s">
        <v>8218</v>
      </c>
      <c r="B2290" s="1" t="s">
        <v>17</v>
      </c>
      <c r="C2290" s="2">
        <v>43241.711076388892</v>
      </c>
      <c r="D2290" s="28">
        <v>43241</v>
      </c>
      <c r="E2290" s="28"/>
      <c r="F2290" s="5" t="s">
        <v>28</v>
      </c>
      <c r="G2290" s="1" t="s">
        <v>8219</v>
      </c>
      <c r="H2290" s="1" t="s">
        <v>1300</v>
      </c>
      <c r="I2290" s="1" t="s">
        <v>8220</v>
      </c>
      <c r="J2290" s="39">
        <v>27.99</v>
      </c>
      <c r="K2290" s="1" t="s">
        <v>429</v>
      </c>
      <c r="L2290" s="1" t="s">
        <v>733</v>
      </c>
      <c r="M2290" s="1" t="s">
        <v>24</v>
      </c>
      <c r="N2290" s="1" t="s">
        <v>50</v>
      </c>
      <c r="O2290" s="1" t="s">
        <v>24</v>
      </c>
      <c r="P2290" s="7">
        <v>5</v>
      </c>
      <c r="Q2290" s="3" t="s">
        <v>26</v>
      </c>
      <c r="R2290" s="10">
        <v>2018</v>
      </c>
      <c r="W2290" t="str">
        <v>f37814135d330c836ab5815503b91c92</v>
      </c>
    </row>
    <row r="2291" spans="1:23" hidden="1" thickBot="1" x14ac:dyDescent="0.4">
      <c r="A2291" s="8" t="s">
        <v>8221</v>
      </c>
      <c r="B2291" s="1" t="s">
        <v>17</v>
      </c>
      <c r="C2291" s="2">
        <v>42809.729328703703</v>
      </c>
      <c r="D2291" s="28">
        <v>42809</v>
      </c>
      <c r="E2291" s="28"/>
      <c r="F2291" s="5" t="s">
        <v>18</v>
      </c>
      <c r="G2291" s="1" t="s">
        <v>8222</v>
      </c>
      <c r="H2291" s="1" t="s">
        <v>5007</v>
      </c>
      <c r="I2291" s="1" t="s">
        <v>8223</v>
      </c>
      <c r="J2291" s="39">
        <v>84.99</v>
      </c>
      <c r="K2291" s="1" t="s">
        <v>55</v>
      </c>
      <c r="L2291" s="1" t="s">
        <v>8224</v>
      </c>
      <c r="M2291" s="1" t="s">
        <v>859</v>
      </c>
      <c r="N2291" s="1" t="s">
        <v>50</v>
      </c>
      <c r="O2291" s="1" t="s">
        <v>24</v>
      </c>
      <c r="P2291" s="7">
        <v>3</v>
      </c>
      <c r="Q2291" s="3" t="s">
        <v>244</v>
      </c>
      <c r="R2291" s="10">
        <v>2017</v>
      </c>
      <c r="W2291" t="str">
        <v>b838ad168e49e794a3ca0c60107a3851</v>
      </c>
    </row>
    <row r="2292" spans="1:23" hidden="1" thickBot="1" x14ac:dyDescent="0.4">
      <c r="A2292" s="8" t="s">
        <v>8225</v>
      </c>
      <c r="B2292" s="1" t="s">
        <v>17</v>
      </c>
      <c r="C2292" s="2">
        <v>43059.533437500002</v>
      </c>
      <c r="D2292" s="28">
        <v>43059</v>
      </c>
      <c r="E2292" s="28"/>
      <c r="F2292" s="5" t="s">
        <v>28</v>
      </c>
      <c r="G2292" s="1" t="s">
        <v>8226</v>
      </c>
      <c r="H2292" s="1" t="s">
        <v>2158</v>
      </c>
      <c r="I2292" s="1" t="s">
        <v>8227</v>
      </c>
      <c r="J2292" s="39">
        <v>99.99</v>
      </c>
      <c r="K2292" s="1" t="s">
        <v>222</v>
      </c>
      <c r="L2292" s="1" t="s">
        <v>6291</v>
      </c>
      <c r="M2292" s="1" t="s">
        <v>24</v>
      </c>
      <c r="N2292" s="1" t="s">
        <v>34</v>
      </c>
      <c r="O2292" s="1" t="s">
        <v>35</v>
      </c>
      <c r="P2292" s="7">
        <v>11</v>
      </c>
      <c r="Q2292" s="3" t="s">
        <v>99</v>
      </c>
      <c r="R2292" s="10">
        <v>2017</v>
      </c>
      <c r="W2292" t="str">
        <v>ab84bf29e9617a0fc438bb0a95a50d6d</v>
      </c>
    </row>
    <row r="2293" spans="1:23" hidden="1" thickBot="1" x14ac:dyDescent="0.4">
      <c r="A2293" s="8" t="s">
        <v>8228</v>
      </c>
      <c r="B2293" s="1" t="s">
        <v>17</v>
      </c>
      <c r="C2293" s="2">
        <v>43161.276458333334</v>
      </c>
      <c r="D2293" s="28">
        <v>43161</v>
      </c>
      <c r="E2293" s="28"/>
      <c r="F2293" s="5" t="s">
        <v>28</v>
      </c>
      <c r="G2293" s="1" t="s">
        <v>8229</v>
      </c>
      <c r="H2293" s="1" t="s">
        <v>661</v>
      </c>
      <c r="I2293" s="1" t="s">
        <v>8230</v>
      </c>
      <c r="J2293" s="39">
        <v>19.899999999999999</v>
      </c>
      <c r="K2293" s="1" t="s">
        <v>104</v>
      </c>
      <c r="L2293" s="1" t="s">
        <v>4655</v>
      </c>
      <c r="M2293" s="1" t="s">
        <v>4418</v>
      </c>
      <c r="N2293" s="1" t="s">
        <v>77</v>
      </c>
      <c r="O2293" s="1" t="s">
        <v>78</v>
      </c>
      <c r="P2293" s="7">
        <v>3</v>
      </c>
      <c r="Q2293" s="3" t="s">
        <v>200</v>
      </c>
      <c r="R2293" s="10">
        <v>2018</v>
      </c>
      <c r="W2293" t="str">
        <v>c2eddb0c2651699e1839ee701627449f</v>
      </c>
    </row>
    <row r="2294" spans="1:23" hidden="1" thickBot="1" x14ac:dyDescent="0.4">
      <c r="A2294" s="8" t="s">
        <v>8231</v>
      </c>
      <c r="B2294" s="1" t="s">
        <v>17</v>
      </c>
      <c r="C2294" s="2">
        <v>43092.371608796297</v>
      </c>
      <c r="D2294" s="28">
        <v>43092</v>
      </c>
      <c r="E2294" s="28"/>
      <c r="F2294" s="5" t="s">
        <v>28</v>
      </c>
      <c r="G2294" s="1" t="s">
        <v>266</v>
      </c>
      <c r="H2294" s="1" t="s">
        <v>267</v>
      </c>
      <c r="I2294" s="1" t="s">
        <v>8232</v>
      </c>
      <c r="J2294" s="39">
        <v>23.99</v>
      </c>
      <c r="K2294" s="1" t="s">
        <v>32</v>
      </c>
      <c r="L2294" s="1" t="s">
        <v>8233</v>
      </c>
      <c r="M2294" s="1" t="s">
        <v>85</v>
      </c>
      <c r="N2294" s="1" t="s">
        <v>270</v>
      </c>
      <c r="O2294" s="1" t="s">
        <v>24</v>
      </c>
      <c r="P2294" s="7">
        <v>12</v>
      </c>
      <c r="Q2294" s="3" t="s">
        <v>138</v>
      </c>
      <c r="R2294" s="10">
        <v>2017</v>
      </c>
      <c r="W2294" t="str">
        <v>e44260bfec2df487a4c92f6fabfe11dd</v>
      </c>
    </row>
    <row r="2295" spans="1:23" hidden="1" thickBot="1" x14ac:dyDescent="0.4">
      <c r="A2295" s="8" t="s">
        <v>8234</v>
      </c>
      <c r="B2295" s="1" t="s">
        <v>17</v>
      </c>
      <c r="C2295" s="2">
        <v>43255.422303240739</v>
      </c>
      <c r="D2295" s="28">
        <v>43255</v>
      </c>
      <c r="E2295" s="28"/>
      <c r="F2295" s="5" t="s">
        <v>28</v>
      </c>
      <c r="G2295" s="1" t="s">
        <v>145</v>
      </c>
      <c r="H2295" s="1" t="s">
        <v>110</v>
      </c>
      <c r="I2295" s="1" t="s">
        <v>8235</v>
      </c>
      <c r="J2295" s="39">
        <v>56.99</v>
      </c>
      <c r="K2295" s="1" t="s">
        <v>41</v>
      </c>
      <c r="L2295" s="1" t="s">
        <v>98</v>
      </c>
      <c r="M2295" s="1" t="s">
        <v>24</v>
      </c>
      <c r="N2295" s="1" t="s">
        <v>91</v>
      </c>
      <c r="O2295" s="1" t="s">
        <v>24</v>
      </c>
      <c r="P2295" s="7">
        <v>6</v>
      </c>
      <c r="Q2295" s="3" t="s">
        <v>57</v>
      </c>
      <c r="R2295" s="10">
        <v>2018</v>
      </c>
      <c r="W2295" t="str">
        <v>b5569f238f8225742a0ca65b827d0456</v>
      </c>
    </row>
    <row r="2296" spans="1:23" hidden="1" thickBot="1" x14ac:dyDescent="0.4">
      <c r="A2296" s="8" t="s">
        <v>8236</v>
      </c>
      <c r="B2296" s="1" t="s">
        <v>17</v>
      </c>
      <c r="C2296" s="2">
        <v>43123.766030092593</v>
      </c>
      <c r="D2296" s="28">
        <v>43123</v>
      </c>
      <c r="E2296" s="28"/>
      <c r="F2296" s="5" t="s">
        <v>71</v>
      </c>
      <c r="G2296" s="1" t="s">
        <v>8237</v>
      </c>
      <c r="H2296" s="1" t="s">
        <v>6051</v>
      </c>
      <c r="I2296" s="1" t="s">
        <v>8238</v>
      </c>
      <c r="J2296" s="39">
        <v>57.9</v>
      </c>
      <c r="K2296" s="1" t="s">
        <v>32</v>
      </c>
      <c r="L2296" s="1" t="s">
        <v>143</v>
      </c>
      <c r="M2296" s="1" t="s">
        <v>78</v>
      </c>
      <c r="N2296" s="1" t="s">
        <v>565</v>
      </c>
      <c r="O2296" s="1" t="s">
        <v>24</v>
      </c>
      <c r="P2296" s="7">
        <v>1</v>
      </c>
      <c r="Q2296" s="3" t="s">
        <v>107</v>
      </c>
      <c r="R2296" s="10">
        <v>2018</v>
      </c>
      <c r="W2296" t="str">
        <v>b637257e6e8de7e07b45462b712407a2</v>
      </c>
    </row>
    <row r="2297" spans="1:23" hidden="1" thickBot="1" x14ac:dyDescent="0.4">
      <c r="A2297" s="8" t="s">
        <v>8239</v>
      </c>
      <c r="B2297" s="1" t="s">
        <v>17</v>
      </c>
      <c r="C2297" s="2">
        <v>43300.326458333337</v>
      </c>
      <c r="D2297" s="28">
        <v>43300</v>
      </c>
      <c r="E2297" s="28"/>
      <c r="F2297" s="5" t="s">
        <v>28</v>
      </c>
      <c r="G2297" s="1" t="s">
        <v>8240</v>
      </c>
      <c r="H2297" s="1" t="s">
        <v>8241</v>
      </c>
      <c r="I2297" s="1" t="s">
        <v>8242</v>
      </c>
      <c r="J2297" s="39">
        <v>180</v>
      </c>
      <c r="K2297" s="1" t="s">
        <v>32</v>
      </c>
      <c r="L2297" s="1" t="s">
        <v>8243</v>
      </c>
      <c r="M2297" s="1" t="s">
        <v>85</v>
      </c>
      <c r="N2297" s="1" t="s">
        <v>776</v>
      </c>
      <c r="O2297" s="1" t="s">
        <v>78</v>
      </c>
      <c r="P2297" s="7">
        <v>7</v>
      </c>
      <c r="Q2297" s="3" t="s">
        <v>133</v>
      </c>
      <c r="R2297" s="10">
        <v>2018</v>
      </c>
      <c r="W2297" t="str">
        <v>6dd0712b5d9d31ab2b006f7b510e8720</v>
      </c>
    </row>
    <row r="2298" spans="1:23" hidden="1" thickBot="1" x14ac:dyDescent="0.4">
      <c r="A2298" s="8" t="s">
        <v>8244</v>
      </c>
      <c r="B2298" s="1" t="s">
        <v>17</v>
      </c>
      <c r="C2298" s="2">
        <v>43092.704386574071</v>
      </c>
      <c r="D2298" s="28">
        <v>43092</v>
      </c>
      <c r="E2298" s="28"/>
      <c r="F2298" s="5" t="s">
        <v>28</v>
      </c>
      <c r="G2298" s="1" t="s">
        <v>373</v>
      </c>
      <c r="H2298" s="1" t="s">
        <v>374</v>
      </c>
      <c r="I2298" s="1" t="s">
        <v>8245</v>
      </c>
      <c r="J2298" s="39">
        <v>35</v>
      </c>
      <c r="K2298" s="1" t="s">
        <v>222</v>
      </c>
      <c r="L2298" s="1" t="s">
        <v>286</v>
      </c>
      <c r="M2298" s="1" t="s">
        <v>287</v>
      </c>
      <c r="N2298" s="1" t="s">
        <v>50</v>
      </c>
      <c r="O2298" s="1" t="s">
        <v>24</v>
      </c>
      <c r="P2298" s="7">
        <v>12</v>
      </c>
      <c r="Q2298" s="3" t="s">
        <v>138</v>
      </c>
      <c r="R2298" s="10">
        <v>2017</v>
      </c>
      <c r="W2298" t="str">
        <v>e4ebdc36e9be01cc621e8e30394d3eb0</v>
      </c>
    </row>
    <row r="2299" spans="1:23" hidden="1" thickBot="1" x14ac:dyDescent="0.4">
      <c r="A2299" s="8" t="s">
        <v>8246</v>
      </c>
      <c r="B2299" s="1" t="s">
        <v>17</v>
      </c>
      <c r="C2299" s="2">
        <v>43085.585115740738</v>
      </c>
      <c r="D2299" s="28">
        <v>43085</v>
      </c>
      <c r="E2299" s="28"/>
      <c r="F2299" s="5" t="s">
        <v>28</v>
      </c>
      <c r="G2299" s="1" t="s">
        <v>8247</v>
      </c>
      <c r="H2299" s="1" t="s">
        <v>115</v>
      </c>
      <c r="I2299" s="1" t="s">
        <v>8248</v>
      </c>
      <c r="J2299" s="39">
        <v>233</v>
      </c>
      <c r="K2299" s="1" t="s">
        <v>117</v>
      </c>
      <c r="L2299" s="1" t="s">
        <v>269</v>
      </c>
      <c r="M2299" s="1" t="s">
        <v>24</v>
      </c>
      <c r="N2299" s="1" t="s">
        <v>118</v>
      </c>
      <c r="O2299" s="1" t="s">
        <v>24</v>
      </c>
      <c r="P2299" s="7">
        <v>12</v>
      </c>
      <c r="Q2299" s="3" t="s">
        <v>138</v>
      </c>
      <c r="R2299" s="10">
        <v>2017</v>
      </c>
      <c r="W2299" t="str">
        <v>c3f3950db40a5207ec136f8541fa9597</v>
      </c>
    </row>
    <row r="2300" spans="1:23" hidden="1" thickBot="1" x14ac:dyDescent="0.4">
      <c r="A2300" s="8" t="s">
        <v>8249</v>
      </c>
      <c r="B2300" s="1" t="s">
        <v>17</v>
      </c>
      <c r="C2300" s="2">
        <v>43064.038483796299</v>
      </c>
      <c r="D2300" s="28">
        <v>43064</v>
      </c>
      <c r="E2300" s="28"/>
      <c r="F2300" s="5" t="s">
        <v>28</v>
      </c>
      <c r="G2300" s="1" t="s">
        <v>8250</v>
      </c>
      <c r="H2300" s="4" t="s">
        <v>60</v>
      </c>
      <c r="I2300" s="1" t="s">
        <v>8251</v>
      </c>
      <c r="J2300" s="39">
        <v>67</v>
      </c>
      <c r="K2300" s="1" t="s">
        <v>276</v>
      </c>
      <c r="L2300" s="1" t="s">
        <v>8252</v>
      </c>
      <c r="M2300" s="1" t="s">
        <v>35</v>
      </c>
      <c r="N2300" s="1" t="s">
        <v>63</v>
      </c>
      <c r="O2300" s="1" t="s">
        <v>24</v>
      </c>
      <c r="P2300" s="7">
        <v>11</v>
      </c>
      <c r="Q2300" s="3" t="s">
        <v>99</v>
      </c>
      <c r="R2300" s="10">
        <v>2017</v>
      </c>
      <c r="W2300" t="str">
        <v>afd09879ff7489d300d0ebeab6348e35</v>
      </c>
    </row>
    <row r="2301" spans="1:23" hidden="1" thickBot="1" x14ac:dyDescent="0.4">
      <c r="A2301" s="8" t="s">
        <v>8253</v>
      </c>
      <c r="B2301" s="1" t="s">
        <v>17</v>
      </c>
      <c r="C2301" s="2">
        <v>43271.327835648146</v>
      </c>
      <c r="D2301" s="28">
        <v>43271</v>
      </c>
      <c r="E2301" s="28"/>
      <c r="F2301" s="5" t="s">
        <v>28</v>
      </c>
      <c r="G2301" s="1" t="s">
        <v>8254</v>
      </c>
      <c r="H2301" s="1" t="s">
        <v>503</v>
      </c>
      <c r="I2301" s="1" t="s">
        <v>8255</v>
      </c>
      <c r="J2301" s="39">
        <v>29</v>
      </c>
      <c r="K2301" s="1" t="s">
        <v>1789</v>
      </c>
      <c r="L2301" s="1" t="s">
        <v>1937</v>
      </c>
      <c r="M2301" s="1" t="s">
        <v>24</v>
      </c>
      <c r="N2301" s="1" t="s">
        <v>50</v>
      </c>
      <c r="O2301" s="1" t="s">
        <v>24</v>
      </c>
      <c r="P2301" s="7">
        <v>6</v>
      </c>
      <c r="Q2301" s="3" t="s">
        <v>57</v>
      </c>
      <c r="R2301" s="10">
        <v>2018</v>
      </c>
      <c r="W2301" t="str">
        <v>b886293e979c828299f8fbae51cd8a51</v>
      </c>
    </row>
    <row r="2302" spans="1:23" hidden="1" thickBot="1" x14ac:dyDescent="0.4">
      <c r="A2302" s="8" t="s">
        <v>8256</v>
      </c>
      <c r="B2302" s="1" t="s">
        <v>17</v>
      </c>
      <c r="C2302" s="2">
        <v>43103.980081018519</v>
      </c>
      <c r="D2302" s="28">
        <v>43103</v>
      </c>
      <c r="E2302" s="28"/>
      <c r="F2302" s="5" t="s">
        <v>71</v>
      </c>
      <c r="G2302" s="1" t="s">
        <v>1316</v>
      </c>
      <c r="H2302" s="1" t="s">
        <v>1317</v>
      </c>
      <c r="I2302" s="1" t="s">
        <v>8257</v>
      </c>
      <c r="J2302" s="39">
        <v>18.899999999999999</v>
      </c>
      <c r="K2302" s="1" t="s">
        <v>104</v>
      </c>
      <c r="L2302" s="1" t="s">
        <v>23</v>
      </c>
      <c r="M2302" s="1" t="s">
        <v>24</v>
      </c>
      <c r="N2302" s="1" t="s">
        <v>50</v>
      </c>
      <c r="O2302" s="1" t="s">
        <v>24</v>
      </c>
      <c r="P2302" s="7">
        <v>1</v>
      </c>
      <c r="Q2302" s="3" t="s">
        <v>107</v>
      </c>
      <c r="R2302" s="10">
        <v>2018</v>
      </c>
      <c r="W2302" t="str">
        <v>e6669a7f1985f326ff52deb5f83ad040</v>
      </c>
    </row>
    <row r="2303" spans="1:23" hidden="1" thickBot="1" x14ac:dyDescent="0.4">
      <c r="A2303" s="8" t="s">
        <v>8258</v>
      </c>
      <c r="B2303" s="1" t="s">
        <v>17</v>
      </c>
      <c r="C2303" s="2">
        <v>42972.332789351851</v>
      </c>
      <c r="D2303" s="28">
        <v>42972</v>
      </c>
      <c r="E2303" s="28"/>
      <c r="F2303" s="5" t="s">
        <v>28</v>
      </c>
      <c r="G2303" s="1" t="s">
        <v>8259</v>
      </c>
      <c r="H2303" s="1" t="s">
        <v>627</v>
      </c>
      <c r="I2303" s="4" t="s">
        <v>8260</v>
      </c>
      <c r="J2303" s="39">
        <v>141.31</v>
      </c>
      <c r="K2303" s="1" t="s">
        <v>117</v>
      </c>
      <c r="L2303" s="1" t="s">
        <v>23</v>
      </c>
      <c r="M2303" s="1" t="s">
        <v>24</v>
      </c>
      <c r="N2303" s="1" t="s">
        <v>199</v>
      </c>
      <c r="O2303" s="1" t="s">
        <v>24</v>
      </c>
      <c r="P2303" s="7">
        <v>8</v>
      </c>
      <c r="Q2303" s="3" t="s">
        <v>44</v>
      </c>
      <c r="R2303" s="10">
        <v>2017</v>
      </c>
      <c r="W2303" t="str">
        <v>b3dfe377ea8a76c9efd1f7053abbcb67</v>
      </c>
    </row>
    <row r="2304" spans="1:23" hidden="1" thickBot="1" x14ac:dyDescent="0.4">
      <c r="A2304" s="8" t="s">
        <v>8261</v>
      </c>
      <c r="B2304" s="1" t="s">
        <v>1193</v>
      </c>
      <c r="C2304" s="2">
        <v>43031.539594907408</v>
      </c>
      <c r="D2304" s="28">
        <v>43031</v>
      </c>
      <c r="E2304" s="28"/>
      <c r="F2304" s="5" t="s">
        <v>28</v>
      </c>
      <c r="G2304" s="1" t="s">
        <v>266</v>
      </c>
      <c r="H2304" s="1" t="s">
        <v>267</v>
      </c>
      <c r="I2304" s="1" t="s">
        <v>8262</v>
      </c>
      <c r="J2304" s="39">
        <v>23.99</v>
      </c>
      <c r="K2304" s="1" t="s">
        <v>32</v>
      </c>
      <c r="L2304" s="1" t="s">
        <v>97</v>
      </c>
      <c r="M2304" s="1" t="s">
        <v>85</v>
      </c>
      <c r="N2304" s="1" t="s">
        <v>270</v>
      </c>
      <c r="O2304" s="1" t="s">
        <v>24</v>
      </c>
      <c r="P2304" s="7">
        <v>10</v>
      </c>
      <c r="Q2304" s="3" t="s">
        <v>366</v>
      </c>
      <c r="R2304" s="10">
        <v>2017</v>
      </c>
      <c r="W2304" t="str">
        <v>08915d73ff742886f0b4c9429af3c959</v>
      </c>
    </row>
    <row r="2305" spans="1:23" hidden="1" thickBot="1" x14ac:dyDescent="0.4">
      <c r="A2305" s="8" t="s">
        <v>8263</v>
      </c>
      <c r="B2305" s="1" t="s">
        <v>17</v>
      </c>
      <c r="C2305" s="2">
        <v>43048.668356481481</v>
      </c>
      <c r="D2305" s="28">
        <v>43048</v>
      </c>
      <c r="E2305" s="28"/>
      <c r="F2305" s="5" t="s">
        <v>71</v>
      </c>
      <c r="G2305" s="4" t="s">
        <v>8264</v>
      </c>
      <c r="H2305" s="4" t="s">
        <v>532</v>
      </c>
      <c r="I2305" s="1" t="s">
        <v>8265</v>
      </c>
      <c r="J2305" s="39">
        <v>50</v>
      </c>
      <c r="K2305" s="1" t="s">
        <v>299</v>
      </c>
      <c r="L2305" s="1" t="s">
        <v>143</v>
      </c>
      <c r="M2305" s="1" t="s">
        <v>78</v>
      </c>
      <c r="N2305" s="1" t="s">
        <v>534</v>
      </c>
      <c r="O2305" s="1" t="s">
        <v>24</v>
      </c>
      <c r="P2305" s="7">
        <v>11</v>
      </c>
      <c r="Q2305" s="3" t="s">
        <v>99</v>
      </c>
      <c r="R2305" s="10">
        <v>2017</v>
      </c>
      <c r="W2305" t="str">
        <v>12a408b60b694ab095783ea92af18e1d</v>
      </c>
    </row>
    <row r="2306" spans="1:23" hidden="1" thickBot="1" x14ac:dyDescent="0.4">
      <c r="A2306" s="8" t="s">
        <v>8266</v>
      </c>
      <c r="B2306" s="1" t="s">
        <v>17</v>
      </c>
      <c r="C2306" s="2">
        <v>43161.690659722219</v>
      </c>
      <c r="D2306" s="28">
        <v>43161</v>
      </c>
      <c r="E2306" s="28"/>
      <c r="F2306" s="5" t="s">
        <v>28</v>
      </c>
      <c r="G2306" s="1" t="s">
        <v>6526</v>
      </c>
      <c r="H2306" s="1" t="s">
        <v>713</v>
      </c>
      <c r="I2306" s="1" t="s">
        <v>8267</v>
      </c>
      <c r="J2306" s="39">
        <v>109.97</v>
      </c>
      <c r="K2306" s="1" t="s">
        <v>681</v>
      </c>
      <c r="L2306" s="1" t="s">
        <v>23</v>
      </c>
      <c r="M2306" s="1" t="s">
        <v>24</v>
      </c>
      <c r="N2306" s="1" t="s">
        <v>716</v>
      </c>
      <c r="O2306" s="1" t="s">
        <v>24</v>
      </c>
      <c r="P2306" s="7">
        <v>3</v>
      </c>
      <c r="Q2306" s="3" t="s">
        <v>200</v>
      </c>
      <c r="R2306" s="10">
        <v>2018</v>
      </c>
      <c r="W2306" t="str">
        <v>fae7474cb4e9db46851ec394af4a04b8</v>
      </c>
    </row>
    <row r="2307" spans="1:23" hidden="1" thickBot="1" x14ac:dyDescent="0.4">
      <c r="A2307" s="8" t="s">
        <v>8268</v>
      </c>
      <c r="B2307" s="1" t="s">
        <v>17</v>
      </c>
      <c r="C2307" s="2">
        <v>42965.790162037039</v>
      </c>
      <c r="D2307" s="28">
        <v>42965</v>
      </c>
      <c r="E2307" s="28"/>
      <c r="F2307" s="5" t="s">
        <v>28</v>
      </c>
      <c r="G2307" s="1" t="s">
        <v>8269</v>
      </c>
      <c r="H2307" s="1" t="s">
        <v>3816</v>
      </c>
      <c r="I2307" s="1" t="s">
        <v>8270</v>
      </c>
      <c r="J2307" s="39">
        <v>61.5</v>
      </c>
      <c r="K2307" s="1" t="s">
        <v>227</v>
      </c>
      <c r="L2307" s="1" t="s">
        <v>184</v>
      </c>
      <c r="M2307" s="1" t="s">
        <v>24</v>
      </c>
      <c r="N2307" s="1" t="s">
        <v>3818</v>
      </c>
      <c r="O2307" s="1" t="s">
        <v>24</v>
      </c>
      <c r="P2307" s="7">
        <v>8</v>
      </c>
      <c r="Q2307" s="3" t="s">
        <v>44</v>
      </c>
      <c r="R2307" s="10">
        <v>2017</v>
      </c>
      <c r="W2307" t="str">
        <v>087cd9d85fb88c6b0a229b508311377e</v>
      </c>
    </row>
    <row r="2308" spans="1:23" hidden="1" thickBot="1" x14ac:dyDescent="0.4">
      <c r="A2308" s="8" t="s">
        <v>8271</v>
      </c>
      <c r="B2308" s="1" t="s">
        <v>17</v>
      </c>
      <c r="C2308" s="2">
        <v>43212.891122685185</v>
      </c>
      <c r="D2308" s="28">
        <v>43212</v>
      </c>
      <c r="E2308" s="28"/>
      <c r="F2308" s="5" t="s">
        <v>28</v>
      </c>
      <c r="G2308" s="1" t="s">
        <v>52</v>
      </c>
      <c r="H2308" s="1" t="s">
        <v>53</v>
      </c>
      <c r="I2308" s="1" t="s">
        <v>8272</v>
      </c>
      <c r="J2308" s="39">
        <v>89.18</v>
      </c>
      <c r="K2308" s="1" t="s">
        <v>55</v>
      </c>
      <c r="L2308" s="1" t="s">
        <v>23</v>
      </c>
      <c r="M2308" s="1" t="s">
        <v>24</v>
      </c>
      <c r="N2308" s="1" t="s">
        <v>50</v>
      </c>
      <c r="O2308" s="1" t="s">
        <v>24</v>
      </c>
      <c r="P2308" s="7">
        <v>4</v>
      </c>
      <c r="Q2308" s="3" t="s">
        <v>36</v>
      </c>
      <c r="R2308" s="10">
        <v>2018</v>
      </c>
      <c r="W2308" t="str">
        <v>89e551559b137dc03d8b5cd618b523e8</v>
      </c>
    </row>
    <row r="2309" spans="1:23" hidden="1" thickBot="1" x14ac:dyDescent="0.4">
      <c r="A2309" s="8" t="s">
        <v>8273</v>
      </c>
      <c r="B2309" s="1" t="s">
        <v>17</v>
      </c>
      <c r="C2309" s="2">
        <v>43063.582395833335</v>
      </c>
      <c r="D2309" s="28">
        <v>43063</v>
      </c>
      <c r="E2309" s="28"/>
      <c r="F2309" s="5" t="s">
        <v>28</v>
      </c>
      <c r="G2309" s="1" t="s">
        <v>1369</v>
      </c>
      <c r="H2309" s="1" t="s">
        <v>151</v>
      </c>
      <c r="I2309" s="1" t="s">
        <v>8274</v>
      </c>
      <c r="J2309" s="39">
        <v>49</v>
      </c>
      <c r="K2309" s="1" t="s">
        <v>153</v>
      </c>
      <c r="L2309" s="1" t="s">
        <v>8275</v>
      </c>
      <c r="M2309" s="1" t="s">
        <v>85</v>
      </c>
      <c r="N2309" s="1" t="s">
        <v>155</v>
      </c>
      <c r="O2309" s="1" t="s">
        <v>24</v>
      </c>
      <c r="P2309" s="7">
        <v>11</v>
      </c>
      <c r="Q2309" s="3" t="s">
        <v>99</v>
      </c>
      <c r="R2309" s="10">
        <v>2017</v>
      </c>
      <c r="W2309" t="str">
        <v>7659849a6efa9d49c5ac7bf7fdbddb2c</v>
      </c>
    </row>
    <row r="2310" spans="1:23" hidden="1" thickBot="1" x14ac:dyDescent="0.4">
      <c r="A2310" s="8" t="s">
        <v>8276</v>
      </c>
      <c r="B2310" s="1" t="s">
        <v>17</v>
      </c>
      <c r="C2310" s="2">
        <v>43056.551631944443</v>
      </c>
      <c r="D2310" s="28">
        <v>43056</v>
      </c>
      <c r="E2310" s="28"/>
      <c r="F2310" s="5" t="s">
        <v>28</v>
      </c>
      <c r="G2310" s="1" t="s">
        <v>8277</v>
      </c>
      <c r="H2310" s="1" t="s">
        <v>812</v>
      </c>
      <c r="I2310" s="1" t="s">
        <v>8278</v>
      </c>
      <c r="J2310" s="39">
        <v>279</v>
      </c>
      <c r="K2310" s="1" t="s">
        <v>75</v>
      </c>
      <c r="L2310" s="1" t="s">
        <v>899</v>
      </c>
      <c r="M2310" s="1" t="s">
        <v>476</v>
      </c>
      <c r="N2310" s="1" t="s">
        <v>105</v>
      </c>
      <c r="O2310" s="1" t="s">
        <v>106</v>
      </c>
      <c r="P2310" s="7">
        <v>11</v>
      </c>
      <c r="Q2310" s="3" t="s">
        <v>99</v>
      </c>
      <c r="R2310" s="10">
        <v>2017</v>
      </c>
      <c r="W2310" t="str">
        <v>4244beeae3f68e6527250aa88ea5346c</v>
      </c>
    </row>
    <row r="2311" spans="1:23" hidden="1" thickBot="1" x14ac:dyDescent="0.4">
      <c r="A2311" s="8" t="s">
        <v>8279</v>
      </c>
      <c r="B2311" s="1" t="s">
        <v>17</v>
      </c>
      <c r="C2311" s="2">
        <v>43164.881944444445</v>
      </c>
      <c r="D2311" s="28">
        <v>43164</v>
      </c>
      <c r="E2311" s="28"/>
      <c r="F2311" s="5" t="s">
        <v>28</v>
      </c>
      <c r="G2311" s="1" t="s">
        <v>8280</v>
      </c>
      <c r="H2311" s="1" t="s">
        <v>609</v>
      </c>
      <c r="I2311" s="1" t="s">
        <v>8281</v>
      </c>
      <c r="J2311" s="39">
        <v>378.9</v>
      </c>
      <c r="K2311" s="1" t="s">
        <v>124</v>
      </c>
      <c r="L2311" s="1" t="s">
        <v>8282</v>
      </c>
      <c r="M2311" s="1" t="s">
        <v>476</v>
      </c>
      <c r="N2311" s="1" t="s">
        <v>612</v>
      </c>
      <c r="O2311" s="1" t="s">
        <v>24</v>
      </c>
      <c r="P2311" s="7">
        <v>3</v>
      </c>
      <c r="Q2311" s="3" t="s">
        <v>200</v>
      </c>
      <c r="R2311" s="10">
        <v>2018</v>
      </c>
      <c r="W2311" t="str">
        <v>ee84f723ba16fe4a20bac5b9aea95e76</v>
      </c>
    </row>
    <row r="2312" spans="1:23" hidden="1" thickBot="1" x14ac:dyDescent="0.4">
      <c r="A2312" s="9" t="s">
        <v>8283</v>
      </c>
      <c r="B2312" s="1" t="s">
        <v>17</v>
      </c>
      <c r="C2312" s="2">
        <v>43216.708657407406</v>
      </c>
      <c r="D2312" s="28">
        <v>43216</v>
      </c>
      <c r="E2312" s="28"/>
      <c r="F2312" s="5" t="s">
        <v>28</v>
      </c>
      <c r="G2312" s="1" t="s">
        <v>8284</v>
      </c>
      <c r="H2312" s="1" t="s">
        <v>755</v>
      </c>
      <c r="I2312" s="1" t="s">
        <v>8285</v>
      </c>
      <c r="J2312" s="39">
        <v>59.9</v>
      </c>
      <c r="K2312" s="1" t="s">
        <v>249</v>
      </c>
      <c r="L2312" s="1" t="s">
        <v>257</v>
      </c>
      <c r="M2312" s="1" t="s">
        <v>24</v>
      </c>
      <c r="N2312" s="1" t="s">
        <v>50</v>
      </c>
      <c r="O2312" s="1" t="s">
        <v>24</v>
      </c>
      <c r="P2312" s="7">
        <v>4</v>
      </c>
      <c r="Q2312" s="3" t="s">
        <v>36</v>
      </c>
      <c r="R2312" s="10">
        <v>2018</v>
      </c>
      <c r="W2312" t="str">
        <v>fc6fd71961ba15e10fb27b9cda74fdb8</v>
      </c>
    </row>
    <row r="2313" spans="1:23" hidden="1" thickBot="1" x14ac:dyDescent="0.4">
      <c r="A2313" s="8" t="s">
        <v>8286</v>
      </c>
      <c r="B2313" s="1" t="s">
        <v>17</v>
      </c>
      <c r="C2313" s="2">
        <v>43268.882824074077</v>
      </c>
      <c r="D2313" s="28">
        <v>43268</v>
      </c>
      <c r="E2313" s="28"/>
      <c r="F2313" s="5" t="s">
        <v>28</v>
      </c>
      <c r="G2313" s="1" t="s">
        <v>8287</v>
      </c>
      <c r="H2313" s="1" t="s">
        <v>1076</v>
      </c>
      <c r="I2313" s="1" t="s">
        <v>8288</v>
      </c>
      <c r="J2313" s="39">
        <v>24.99</v>
      </c>
      <c r="K2313" s="1" t="s">
        <v>75</v>
      </c>
      <c r="L2313" s="1" t="s">
        <v>23</v>
      </c>
      <c r="M2313" s="1" t="s">
        <v>24</v>
      </c>
      <c r="N2313" s="1" t="s">
        <v>50</v>
      </c>
      <c r="O2313" s="1" t="s">
        <v>24</v>
      </c>
      <c r="P2313" s="7">
        <v>6</v>
      </c>
      <c r="Q2313" s="3" t="s">
        <v>57</v>
      </c>
      <c r="R2313" s="10">
        <v>2018</v>
      </c>
      <c r="W2313" t="str">
        <v>e919a8a3ee2a37858e8b5136a6ac5fd4</v>
      </c>
    </row>
    <row r="2314" spans="1:23" hidden="1" thickBot="1" x14ac:dyDescent="0.4">
      <c r="A2314" s="8" t="s">
        <v>8289</v>
      </c>
      <c r="B2314" s="1" t="s">
        <v>17</v>
      </c>
      <c r="C2314" s="2">
        <v>42993.689953703702</v>
      </c>
      <c r="D2314" s="28">
        <v>42993</v>
      </c>
      <c r="E2314" s="28"/>
      <c r="F2314" s="5" t="s">
        <v>28</v>
      </c>
      <c r="G2314" s="1" t="s">
        <v>8290</v>
      </c>
      <c r="H2314" s="1" t="s">
        <v>3559</v>
      </c>
      <c r="I2314" s="1" t="s">
        <v>8291</v>
      </c>
      <c r="J2314" s="39">
        <v>209.9</v>
      </c>
      <c r="K2314" s="1" t="s">
        <v>41</v>
      </c>
      <c r="L2314" s="1" t="s">
        <v>8292</v>
      </c>
      <c r="M2314" s="1" t="s">
        <v>85</v>
      </c>
      <c r="N2314" s="1" t="s">
        <v>97</v>
      </c>
      <c r="O2314" s="1" t="s">
        <v>85</v>
      </c>
      <c r="P2314" s="7">
        <v>9</v>
      </c>
      <c r="Q2314" s="3" t="s">
        <v>148</v>
      </c>
      <c r="R2314" s="10">
        <v>2017</v>
      </c>
      <c r="W2314" t="str">
        <v>5a1fff3c127fb5c7f1faea51f9a8310a</v>
      </c>
    </row>
    <row r="2315" spans="1:23" hidden="1" thickBot="1" x14ac:dyDescent="0.4">
      <c r="A2315" s="8" t="s">
        <v>8293</v>
      </c>
      <c r="B2315" s="1" t="s">
        <v>17</v>
      </c>
      <c r="C2315" s="2">
        <v>42915.85396990741</v>
      </c>
      <c r="D2315" s="28">
        <v>42915</v>
      </c>
      <c r="E2315" s="28"/>
      <c r="F2315" s="5" t="s">
        <v>28</v>
      </c>
      <c r="G2315" s="1" t="s">
        <v>8294</v>
      </c>
      <c r="H2315" s="1" t="s">
        <v>491</v>
      </c>
      <c r="I2315" s="1" t="s">
        <v>8295</v>
      </c>
      <c r="J2315" s="39">
        <v>229.99</v>
      </c>
      <c r="K2315" s="1" t="s">
        <v>249</v>
      </c>
      <c r="L2315" s="1" t="s">
        <v>8296</v>
      </c>
      <c r="M2315" s="1" t="s">
        <v>126</v>
      </c>
      <c r="N2315" s="1" t="s">
        <v>50</v>
      </c>
      <c r="O2315" s="1" t="s">
        <v>24</v>
      </c>
      <c r="P2315" s="7">
        <v>6</v>
      </c>
      <c r="Q2315" s="3" t="s">
        <v>119</v>
      </c>
      <c r="R2315" s="10">
        <v>2017</v>
      </c>
      <c r="W2315" t="str">
        <v>29013a776f4baa9f0bfb378214a78da7</v>
      </c>
    </row>
    <row r="2316" spans="1:23" hidden="1" thickBot="1" x14ac:dyDescent="0.4">
      <c r="A2316" s="8" t="s">
        <v>8297</v>
      </c>
      <c r="B2316" s="1" t="s">
        <v>17</v>
      </c>
      <c r="C2316" s="2">
        <v>43315.427858796298</v>
      </c>
      <c r="D2316" s="28">
        <v>43315</v>
      </c>
      <c r="E2316" s="28"/>
      <c r="F2316" s="5" t="s">
        <v>28</v>
      </c>
      <c r="G2316" s="1" t="s">
        <v>8298</v>
      </c>
      <c r="H2316" s="1" t="s">
        <v>5191</v>
      </c>
      <c r="I2316" s="1" t="s">
        <v>8299</v>
      </c>
      <c r="J2316" s="39">
        <v>235</v>
      </c>
      <c r="K2316" s="1" t="s">
        <v>616</v>
      </c>
      <c r="L2316" s="1" t="s">
        <v>899</v>
      </c>
      <c r="M2316" s="1" t="s">
        <v>476</v>
      </c>
      <c r="N2316" s="1" t="s">
        <v>939</v>
      </c>
      <c r="O2316" s="1" t="s">
        <v>24</v>
      </c>
      <c r="P2316" s="7">
        <v>8</v>
      </c>
      <c r="Q2316" s="3" t="s">
        <v>234</v>
      </c>
      <c r="R2316" s="10">
        <v>2018</v>
      </c>
      <c r="W2316" t="str">
        <v>19b458c5801e5fc6d67e6cf0d61b98c4</v>
      </c>
    </row>
    <row r="2317" spans="1:23" hidden="1" thickBot="1" x14ac:dyDescent="0.4">
      <c r="A2317" s="8" t="s">
        <v>8300</v>
      </c>
      <c r="B2317" s="1" t="s">
        <v>17</v>
      </c>
      <c r="C2317" s="2">
        <v>42963.848935185182</v>
      </c>
      <c r="D2317" s="28">
        <v>42963</v>
      </c>
      <c r="E2317" s="28"/>
      <c r="F2317" s="5" t="s">
        <v>28</v>
      </c>
      <c r="G2317" s="1" t="s">
        <v>8301</v>
      </c>
      <c r="H2317" s="1" t="s">
        <v>2413</v>
      </c>
      <c r="I2317" s="1" t="s">
        <v>8302</v>
      </c>
      <c r="J2317" s="39">
        <v>69.900000000000006</v>
      </c>
      <c r="K2317" s="1" t="s">
        <v>75</v>
      </c>
      <c r="L2317" s="1" t="s">
        <v>23</v>
      </c>
      <c r="M2317" s="1" t="s">
        <v>24</v>
      </c>
      <c r="N2317" s="1" t="s">
        <v>286</v>
      </c>
      <c r="O2317" s="1" t="s">
        <v>287</v>
      </c>
      <c r="P2317" s="7">
        <v>8</v>
      </c>
      <c r="Q2317" s="3" t="s">
        <v>44</v>
      </c>
      <c r="R2317" s="10">
        <v>2017</v>
      </c>
      <c r="W2317" t="str">
        <v>1b15974a0141d54e36626dca3fdc731a</v>
      </c>
    </row>
    <row r="2318" spans="1:23" hidden="1" thickBot="1" x14ac:dyDescent="0.4">
      <c r="A2318" s="8" t="s">
        <v>8303</v>
      </c>
      <c r="B2318" s="1" t="s">
        <v>17</v>
      </c>
      <c r="C2318" s="2">
        <v>43160.615381944444</v>
      </c>
      <c r="D2318" s="28">
        <v>43160</v>
      </c>
      <c r="E2318" s="28"/>
      <c r="F2318" s="5" t="s">
        <v>28</v>
      </c>
      <c r="G2318" s="1" t="s">
        <v>8304</v>
      </c>
      <c r="H2318" s="1" t="s">
        <v>1863</v>
      </c>
      <c r="I2318" s="1" t="s">
        <v>8305</v>
      </c>
      <c r="J2318" s="39">
        <v>48.9</v>
      </c>
      <c r="K2318" s="1" t="s">
        <v>299</v>
      </c>
      <c r="L2318" s="1" t="s">
        <v>23</v>
      </c>
      <c r="M2318" s="1" t="s">
        <v>24</v>
      </c>
      <c r="N2318" s="1" t="s">
        <v>696</v>
      </c>
      <c r="O2318" s="1" t="s">
        <v>24</v>
      </c>
      <c r="P2318" s="7">
        <v>3</v>
      </c>
      <c r="Q2318" s="3" t="s">
        <v>200</v>
      </c>
      <c r="R2318" s="10">
        <v>2018</v>
      </c>
      <c r="W2318" t="str">
        <v>e131f6ad498a67f7d30e5cc9702a3d99</v>
      </c>
    </row>
    <row r="2319" spans="1:23" hidden="1" thickBot="1" x14ac:dyDescent="0.4">
      <c r="A2319" s="8" t="s">
        <v>8306</v>
      </c>
      <c r="B2319" s="1" t="s">
        <v>17</v>
      </c>
      <c r="C2319" s="2">
        <v>43236.58</v>
      </c>
      <c r="D2319" s="28">
        <v>43236</v>
      </c>
      <c r="E2319" s="28"/>
      <c r="F2319" s="5" t="s">
        <v>28</v>
      </c>
      <c r="G2319" s="1" t="s">
        <v>5190</v>
      </c>
      <c r="H2319" s="1" t="s">
        <v>5191</v>
      </c>
      <c r="I2319" s="1" t="s">
        <v>8307</v>
      </c>
      <c r="J2319" s="39">
        <v>55</v>
      </c>
      <c r="K2319" s="1" t="s">
        <v>616</v>
      </c>
      <c r="L2319" s="1" t="s">
        <v>8308</v>
      </c>
      <c r="M2319" s="1" t="s">
        <v>126</v>
      </c>
      <c r="N2319" s="1" t="s">
        <v>939</v>
      </c>
      <c r="O2319" s="1" t="s">
        <v>24</v>
      </c>
      <c r="P2319" s="7">
        <v>5</v>
      </c>
      <c r="Q2319" s="3" t="s">
        <v>26</v>
      </c>
      <c r="R2319" s="10">
        <v>2018</v>
      </c>
      <c r="W2319" t="str">
        <v>d698f250537eaef39df378be5aae95f0</v>
      </c>
    </row>
    <row r="2320" spans="1:23" hidden="1" thickBot="1" x14ac:dyDescent="0.4">
      <c r="A2320" s="8" t="s">
        <v>8309</v>
      </c>
      <c r="B2320" s="1" t="s">
        <v>17</v>
      </c>
      <c r="C2320" s="2">
        <v>42797.408194444448</v>
      </c>
      <c r="D2320" s="28">
        <v>42797</v>
      </c>
      <c r="E2320" s="28"/>
      <c r="F2320" s="5" t="s">
        <v>28</v>
      </c>
      <c r="G2320" s="1" t="s">
        <v>4896</v>
      </c>
      <c r="H2320" s="1" t="s">
        <v>4897</v>
      </c>
      <c r="I2320" s="1" t="s">
        <v>8310</v>
      </c>
      <c r="J2320" s="39">
        <v>40</v>
      </c>
      <c r="K2320" s="1" t="s">
        <v>22</v>
      </c>
      <c r="L2320" s="1" t="s">
        <v>2558</v>
      </c>
      <c r="M2320" s="1" t="s">
        <v>85</v>
      </c>
      <c r="N2320" s="1" t="s">
        <v>1310</v>
      </c>
      <c r="O2320" s="1" t="s">
        <v>85</v>
      </c>
      <c r="P2320" s="7">
        <v>3</v>
      </c>
      <c r="Q2320" s="3" t="s">
        <v>244</v>
      </c>
      <c r="R2320" s="10">
        <v>2017</v>
      </c>
      <c r="W2320" t="str">
        <v>b340bad398af7decf0274add863baa06</v>
      </c>
    </row>
    <row r="2321" spans="1:23" hidden="1" thickBot="1" x14ac:dyDescent="0.4">
      <c r="A2321" s="8" t="s">
        <v>8311</v>
      </c>
      <c r="B2321" s="1" t="s">
        <v>17</v>
      </c>
      <c r="C2321" s="2">
        <v>43153.646307870367</v>
      </c>
      <c r="D2321" s="28">
        <v>43153</v>
      </c>
      <c r="E2321" s="28"/>
      <c r="F2321" s="5" t="s">
        <v>913</v>
      </c>
      <c r="G2321" s="1" t="s">
        <v>8312</v>
      </c>
      <c r="H2321" s="1" t="s">
        <v>3212</v>
      </c>
      <c r="I2321" s="1" t="s">
        <v>8313</v>
      </c>
      <c r="J2321" s="39">
        <v>100</v>
      </c>
      <c r="K2321" s="1" t="s">
        <v>75</v>
      </c>
      <c r="L2321" s="1" t="s">
        <v>23</v>
      </c>
      <c r="M2321" s="1" t="s">
        <v>24</v>
      </c>
      <c r="N2321" s="1" t="s">
        <v>565</v>
      </c>
      <c r="O2321" s="1" t="s">
        <v>24</v>
      </c>
      <c r="P2321" s="7">
        <v>2</v>
      </c>
      <c r="Q2321" s="3" t="s">
        <v>69</v>
      </c>
      <c r="R2321" s="10">
        <v>2018</v>
      </c>
      <c r="W2321" t="str">
        <v>05393e8d9957461611ec8c8d55b13c02</v>
      </c>
    </row>
    <row r="2322" spans="1:23" hidden="1" thickBot="1" x14ac:dyDescent="0.4">
      <c r="A2322" s="8" t="s">
        <v>8314</v>
      </c>
      <c r="B2322" s="1" t="s">
        <v>17</v>
      </c>
      <c r="C2322" s="2">
        <v>43130.958275462966</v>
      </c>
      <c r="D2322" s="28">
        <v>43130</v>
      </c>
      <c r="E2322" s="28"/>
      <c r="F2322" s="5" t="s">
        <v>28</v>
      </c>
      <c r="G2322" s="1" t="s">
        <v>5088</v>
      </c>
      <c r="H2322" s="1" t="s">
        <v>5089</v>
      </c>
      <c r="I2322" s="1" t="s">
        <v>8315</v>
      </c>
      <c r="J2322" s="39">
        <v>299</v>
      </c>
      <c r="K2322" s="1" t="s">
        <v>1435</v>
      </c>
      <c r="L2322" s="1" t="s">
        <v>286</v>
      </c>
      <c r="M2322" s="1" t="s">
        <v>287</v>
      </c>
      <c r="N2322" s="1" t="s">
        <v>2681</v>
      </c>
      <c r="O2322" s="1" t="s">
        <v>24</v>
      </c>
      <c r="P2322" s="7">
        <v>1</v>
      </c>
      <c r="Q2322" s="3" t="s">
        <v>107</v>
      </c>
      <c r="R2322" s="10">
        <v>2018</v>
      </c>
      <c r="W2322" t="str">
        <v>144bc17d37931097a63d8dbb87bfd2a9</v>
      </c>
    </row>
    <row r="2323" spans="1:23" hidden="1" thickBot="1" x14ac:dyDescent="0.4">
      <c r="A2323" s="8" t="s">
        <v>8316</v>
      </c>
      <c r="B2323" s="1" t="s">
        <v>17</v>
      </c>
      <c r="C2323" s="2">
        <v>43183.724560185183</v>
      </c>
      <c r="D2323" s="28">
        <v>43183</v>
      </c>
      <c r="E2323" s="28"/>
      <c r="F2323" s="5" t="s">
        <v>28</v>
      </c>
      <c r="G2323" s="1" t="s">
        <v>8317</v>
      </c>
      <c r="H2323" s="1" t="s">
        <v>461</v>
      </c>
      <c r="I2323" s="1" t="s">
        <v>8318</v>
      </c>
      <c r="J2323" s="39">
        <v>99</v>
      </c>
      <c r="K2323" s="1" t="s">
        <v>463</v>
      </c>
      <c r="L2323" s="1" t="s">
        <v>1398</v>
      </c>
      <c r="M2323" s="1" t="s">
        <v>24</v>
      </c>
      <c r="N2323" s="1" t="s">
        <v>464</v>
      </c>
      <c r="O2323" s="1" t="s">
        <v>24</v>
      </c>
      <c r="P2323" s="7">
        <v>3</v>
      </c>
      <c r="Q2323" s="3" t="s">
        <v>200</v>
      </c>
      <c r="R2323" s="10">
        <v>2018</v>
      </c>
      <c r="W2323" t="str">
        <v>e8f10e96c2974b2d58613a46cfef346b</v>
      </c>
    </row>
    <row r="2324" spans="1:23" hidden="1" thickBot="1" x14ac:dyDescent="0.4">
      <c r="A2324" s="8" t="s">
        <v>8319</v>
      </c>
      <c r="B2324" s="1" t="s">
        <v>17</v>
      </c>
      <c r="C2324" s="2">
        <v>43150.670787037037</v>
      </c>
      <c r="D2324" s="28">
        <v>43150</v>
      </c>
      <c r="E2324" s="28"/>
      <c r="F2324" s="5" t="s">
        <v>28</v>
      </c>
      <c r="G2324" s="1" t="s">
        <v>8320</v>
      </c>
      <c r="H2324" s="1" t="s">
        <v>110</v>
      </c>
      <c r="I2324" s="1" t="s">
        <v>8321</v>
      </c>
      <c r="J2324" s="39">
        <v>56.99</v>
      </c>
      <c r="K2324" s="1" t="s">
        <v>41</v>
      </c>
      <c r="L2324" s="1" t="s">
        <v>8322</v>
      </c>
      <c r="M2324" s="1" t="s">
        <v>78</v>
      </c>
      <c r="N2324" s="1" t="s">
        <v>91</v>
      </c>
      <c r="O2324" s="1" t="s">
        <v>24</v>
      </c>
      <c r="P2324" s="7">
        <v>2</v>
      </c>
      <c r="Q2324" s="3" t="s">
        <v>69</v>
      </c>
      <c r="R2324" s="10">
        <v>2018</v>
      </c>
      <c r="W2324" t="str">
        <v>8c3d2c3e7e08f8c80f9df48b70ef5d90</v>
      </c>
    </row>
    <row r="2325" spans="1:23" hidden="1" thickBot="1" x14ac:dyDescent="0.4">
      <c r="A2325" s="8" t="s">
        <v>8323</v>
      </c>
      <c r="B2325" s="1" t="s">
        <v>17</v>
      </c>
      <c r="C2325" s="2">
        <v>43167.929351851853</v>
      </c>
      <c r="D2325" s="28">
        <v>43167</v>
      </c>
      <c r="E2325" s="28"/>
      <c r="F2325" s="5" t="s">
        <v>28</v>
      </c>
      <c r="G2325" s="1" t="s">
        <v>293</v>
      </c>
      <c r="H2325" s="1" t="s">
        <v>174</v>
      </c>
      <c r="I2325" s="1" t="s">
        <v>8324</v>
      </c>
      <c r="J2325" s="39">
        <v>35</v>
      </c>
      <c r="K2325" s="1" t="s">
        <v>22</v>
      </c>
      <c r="L2325" s="1" t="s">
        <v>643</v>
      </c>
      <c r="M2325" s="1" t="s">
        <v>85</v>
      </c>
      <c r="N2325" s="1" t="s">
        <v>50</v>
      </c>
      <c r="O2325" s="1" t="s">
        <v>24</v>
      </c>
      <c r="P2325" s="7">
        <v>3</v>
      </c>
      <c r="Q2325" s="3" t="s">
        <v>200</v>
      </c>
      <c r="R2325" s="10">
        <v>2018</v>
      </c>
      <c r="W2325" t="str">
        <v>45e199ea5adfa906eccd69a47b50e870</v>
      </c>
    </row>
    <row r="2326" spans="1:23" hidden="1" thickBot="1" x14ac:dyDescent="0.4">
      <c r="A2326" s="8" t="s">
        <v>8325</v>
      </c>
      <c r="B2326" s="1" t="s">
        <v>17</v>
      </c>
      <c r="C2326" s="2">
        <v>43032.515625</v>
      </c>
      <c r="D2326" s="28">
        <v>43032</v>
      </c>
      <c r="E2326" s="28"/>
      <c r="F2326" s="5" t="s">
        <v>28</v>
      </c>
      <c r="G2326" s="1" t="s">
        <v>8326</v>
      </c>
      <c r="H2326" s="1" t="s">
        <v>39</v>
      </c>
      <c r="I2326" s="1" t="s">
        <v>8327</v>
      </c>
      <c r="J2326" s="39">
        <v>39.9</v>
      </c>
      <c r="K2326" s="1"/>
      <c r="L2326" s="1" t="s">
        <v>350</v>
      </c>
      <c r="M2326" s="1" t="s">
        <v>35</v>
      </c>
      <c r="N2326" s="1" t="s">
        <v>43</v>
      </c>
      <c r="O2326" s="1" t="s">
        <v>24</v>
      </c>
      <c r="P2326" s="7">
        <v>10</v>
      </c>
      <c r="Q2326" s="3" t="s">
        <v>366</v>
      </c>
      <c r="R2326" s="10">
        <v>2017</v>
      </c>
      <c r="W2326" t="str">
        <v>3a0b9e5f9d86c3edbceb2a6a8f637dc0</v>
      </c>
    </row>
    <row r="2327" spans="1:23" hidden="1" thickBot="1" x14ac:dyDescent="0.4">
      <c r="A2327" s="8" t="s">
        <v>8328</v>
      </c>
      <c r="B2327" s="1" t="s">
        <v>17</v>
      </c>
      <c r="C2327" s="2">
        <v>43312.373379629629</v>
      </c>
      <c r="D2327" s="28">
        <v>43312</v>
      </c>
      <c r="E2327" s="28"/>
      <c r="F2327" s="5" t="s">
        <v>28</v>
      </c>
      <c r="G2327" s="1" t="s">
        <v>4768</v>
      </c>
      <c r="H2327" s="1" t="s">
        <v>427</v>
      </c>
      <c r="I2327" s="1" t="s">
        <v>8329</v>
      </c>
      <c r="J2327" s="39">
        <v>59.9</v>
      </c>
      <c r="K2327" s="1" t="s">
        <v>55</v>
      </c>
      <c r="L2327" s="1" t="s">
        <v>34</v>
      </c>
      <c r="M2327" s="1" t="s">
        <v>35</v>
      </c>
      <c r="N2327" s="1" t="s">
        <v>50</v>
      </c>
      <c r="O2327" s="1" t="s">
        <v>24</v>
      </c>
      <c r="P2327" s="7">
        <v>7</v>
      </c>
      <c r="Q2327" s="3" t="s">
        <v>133</v>
      </c>
      <c r="R2327" s="10">
        <v>2018</v>
      </c>
      <c r="W2327" t="str">
        <v>2d5ec2229b5850cfe5032ee2b0e073ec</v>
      </c>
    </row>
    <row r="2328" spans="1:23" hidden="1" thickBot="1" x14ac:dyDescent="0.4">
      <c r="A2328" s="8" t="s">
        <v>8330</v>
      </c>
      <c r="B2328" s="1" t="s">
        <v>17</v>
      </c>
      <c r="C2328" s="2">
        <v>43068.55978009259</v>
      </c>
      <c r="D2328" s="28">
        <v>43068</v>
      </c>
      <c r="E2328" s="28"/>
      <c r="F2328" s="5" t="s">
        <v>28</v>
      </c>
      <c r="G2328" s="1" t="s">
        <v>8331</v>
      </c>
      <c r="H2328" s="1" t="s">
        <v>4350</v>
      </c>
      <c r="I2328" s="1" t="s">
        <v>8332</v>
      </c>
      <c r="J2328" s="39">
        <v>94</v>
      </c>
      <c r="K2328" s="1" t="s">
        <v>227</v>
      </c>
      <c r="L2328" s="1" t="s">
        <v>34</v>
      </c>
      <c r="M2328" s="1" t="s">
        <v>35</v>
      </c>
      <c r="N2328" s="1" t="s">
        <v>25</v>
      </c>
      <c r="O2328" s="1" t="s">
        <v>24</v>
      </c>
      <c r="P2328" s="7">
        <v>11</v>
      </c>
      <c r="Q2328" s="3" t="s">
        <v>99</v>
      </c>
      <c r="R2328" s="10">
        <v>2017</v>
      </c>
      <c r="W2328" t="str">
        <v>a4c0c3903b0f57f415ce5dc9d3bae784</v>
      </c>
    </row>
    <row r="2329" spans="1:23" hidden="1" thickBot="1" x14ac:dyDescent="0.4">
      <c r="A2329" s="8" t="s">
        <v>8333</v>
      </c>
      <c r="B2329" s="1" t="s">
        <v>17</v>
      </c>
      <c r="C2329" s="2">
        <v>43131.482430555552</v>
      </c>
      <c r="D2329" s="28">
        <v>43131</v>
      </c>
      <c r="E2329" s="28"/>
      <c r="F2329" s="5" t="s">
        <v>28</v>
      </c>
      <c r="G2329" s="1" t="s">
        <v>8334</v>
      </c>
      <c r="H2329" s="1" t="s">
        <v>661</v>
      </c>
      <c r="I2329" s="1" t="s">
        <v>8335</v>
      </c>
      <c r="J2329" s="39">
        <v>18.899999999999999</v>
      </c>
      <c r="K2329" s="1" t="s">
        <v>104</v>
      </c>
      <c r="L2329" s="1" t="s">
        <v>23</v>
      </c>
      <c r="M2329" s="1" t="s">
        <v>24</v>
      </c>
      <c r="N2329" s="1" t="s">
        <v>77</v>
      </c>
      <c r="O2329" s="1" t="s">
        <v>78</v>
      </c>
      <c r="P2329" s="7">
        <v>1</v>
      </c>
      <c r="Q2329" s="3" t="s">
        <v>107</v>
      </c>
      <c r="R2329" s="10">
        <v>2018</v>
      </c>
      <c r="W2329" t="str">
        <v>75f433fd5ff62807235cb08b520c3c49</v>
      </c>
    </row>
    <row r="2330" spans="1:23" hidden="1" thickBot="1" x14ac:dyDescent="0.4">
      <c r="A2330" s="8" t="s">
        <v>8336</v>
      </c>
      <c r="B2330" s="1" t="s">
        <v>17</v>
      </c>
      <c r="C2330" s="2">
        <v>42798.72152777778</v>
      </c>
      <c r="D2330" s="28">
        <v>42798</v>
      </c>
      <c r="E2330" s="28"/>
      <c r="F2330" s="5" t="s">
        <v>28</v>
      </c>
      <c r="G2330" s="1" t="s">
        <v>8337</v>
      </c>
      <c r="H2330" s="1" t="s">
        <v>773</v>
      </c>
      <c r="I2330" s="1" t="s">
        <v>8338</v>
      </c>
      <c r="J2330" s="39">
        <v>209</v>
      </c>
      <c r="K2330" s="1" t="s">
        <v>96</v>
      </c>
      <c r="L2330" s="1" t="s">
        <v>23</v>
      </c>
      <c r="M2330" s="1" t="s">
        <v>24</v>
      </c>
      <c r="N2330" s="1" t="s">
        <v>776</v>
      </c>
      <c r="O2330" s="1" t="s">
        <v>78</v>
      </c>
      <c r="P2330" s="7">
        <v>3</v>
      </c>
      <c r="Q2330" s="3" t="s">
        <v>244</v>
      </c>
      <c r="R2330" s="10">
        <v>2017</v>
      </c>
      <c r="W2330" t="str">
        <v>c069094e56b975a886bc7c6817fe0887</v>
      </c>
    </row>
    <row r="2331" spans="1:23" hidden="1" thickBot="1" x14ac:dyDescent="0.4">
      <c r="A2331" s="8" t="s">
        <v>5024</v>
      </c>
      <c r="B2331" s="1" t="s">
        <v>17</v>
      </c>
      <c r="C2331" s="2">
        <v>43301.889652777776</v>
      </c>
      <c r="D2331" s="28">
        <v>43301</v>
      </c>
      <c r="E2331" s="28"/>
      <c r="F2331" s="5" t="s">
        <v>71</v>
      </c>
      <c r="G2331" s="4" t="s">
        <v>8339</v>
      </c>
      <c r="H2331" s="1" t="s">
        <v>5026</v>
      </c>
      <c r="I2331" s="4" t="s">
        <v>5027</v>
      </c>
      <c r="J2331" s="39">
        <v>65</v>
      </c>
      <c r="K2331" s="1" t="s">
        <v>842</v>
      </c>
      <c r="L2331" s="1" t="s">
        <v>5028</v>
      </c>
      <c r="M2331" s="1" t="s">
        <v>85</v>
      </c>
      <c r="N2331" s="1" t="s">
        <v>286</v>
      </c>
      <c r="O2331" s="1" t="s">
        <v>287</v>
      </c>
      <c r="P2331" s="7">
        <v>7</v>
      </c>
      <c r="Q2331" s="3" t="s">
        <v>133</v>
      </c>
      <c r="R2331" s="10">
        <v>2018</v>
      </c>
      <c r="W2331" t="str">
        <v>7e5821896794f7ee1e792ef610915f78</v>
      </c>
    </row>
    <row r="2332" spans="1:23" hidden="1" thickBot="1" x14ac:dyDescent="0.4">
      <c r="A2332" s="8" t="s">
        <v>8340</v>
      </c>
      <c r="B2332" s="1" t="s">
        <v>17</v>
      </c>
      <c r="C2332" s="2">
        <v>42773.532453703701</v>
      </c>
      <c r="D2332" s="28">
        <v>42773</v>
      </c>
      <c r="E2332" s="28"/>
      <c r="F2332" s="5" t="s">
        <v>28</v>
      </c>
      <c r="G2332" s="1" t="s">
        <v>8341</v>
      </c>
      <c r="H2332" s="1" t="s">
        <v>188</v>
      </c>
      <c r="I2332" s="1" t="s">
        <v>8342</v>
      </c>
      <c r="J2332" s="39">
        <v>52.3</v>
      </c>
      <c r="K2332" s="1" t="s">
        <v>22</v>
      </c>
      <c r="L2332" s="1" t="s">
        <v>8343</v>
      </c>
      <c r="M2332" s="1" t="s">
        <v>285</v>
      </c>
      <c r="N2332" s="1" t="s">
        <v>91</v>
      </c>
      <c r="O2332" s="1" t="s">
        <v>24</v>
      </c>
      <c r="P2332" s="7">
        <v>2</v>
      </c>
      <c r="Q2332" s="3" t="s">
        <v>271</v>
      </c>
      <c r="R2332" s="10">
        <v>2017</v>
      </c>
      <c r="W2332" t="str">
        <v>b0825b6fea4f0e1e60bacfdc2a4d88ab</v>
      </c>
    </row>
    <row r="2333" spans="1:23" hidden="1" thickBot="1" x14ac:dyDescent="0.4">
      <c r="A2333" s="8" t="s">
        <v>8344</v>
      </c>
      <c r="B2333" s="1" t="s">
        <v>17</v>
      </c>
      <c r="C2333" s="2">
        <v>42952.572488425925</v>
      </c>
      <c r="D2333" s="28">
        <v>42952</v>
      </c>
      <c r="E2333" s="28"/>
      <c r="F2333" s="5" t="s">
        <v>28</v>
      </c>
      <c r="G2333" s="1" t="s">
        <v>8345</v>
      </c>
      <c r="H2333" s="1" t="s">
        <v>3191</v>
      </c>
      <c r="I2333" s="1" t="s">
        <v>8346</v>
      </c>
      <c r="J2333" s="39">
        <v>16.899999999999999</v>
      </c>
      <c r="K2333" s="1" t="s">
        <v>1435</v>
      </c>
      <c r="L2333" s="1" t="s">
        <v>76</v>
      </c>
      <c r="M2333" s="1" t="s">
        <v>24</v>
      </c>
      <c r="N2333" s="1" t="s">
        <v>50</v>
      </c>
      <c r="O2333" s="1" t="s">
        <v>24</v>
      </c>
      <c r="P2333" s="7">
        <v>8</v>
      </c>
      <c r="Q2333" s="3" t="s">
        <v>44</v>
      </c>
      <c r="R2333" s="10">
        <v>2017</v>
      </c>
      <c r="W2333" t="str">
        <v>385bc274c4cbac59c0bb866c770588dc</v>
      </c>
    </row>
    <row r="2334" spans="1:23" hidden="1" thickBot="1" x14ac:dyDescent="0.4">
      <c r="A2334" s="8" t="s">
        <v>8347</v>
      </c>
      <c r="B2334" s="1" t="s">
        <v>17</v>
      </c>
      <c r="C2334" s="2">
        <v>42944.47587962963</v>
      </c>
      <c r="D2334" s="28">
        <v>42944</v>
      </c>
      <c r="E2334" s="28"/>
      <c r="F2334" s="5" t="s">
        <v>28</v>
      </c>
      <c r="G2334" s="1" t="s">
        <v>3541</v>
      </c>
      <c r="H2334" s="1" t="s">
        <v>307</v>
      </c>
      <c r="I2334" s="1" t="s">
        <v>8348</v>
      </c>
      <c r="J2334" s="39">
        <v>153</v>
      </c>
      <c r="K2334" s="1" t="s">
        <v>41</v>
      </c>
      <c r="L2334" s="1" t="s">
        <v>3075</v>
      </c>
      <c r="M2334" s="1" t="s">
        <v>24</v>
      </c>
      <c r="N2334" s="1" t="s">
        <v>91</v>
      </c>
      <c r="O2334" s="1" t="s">
        <v>24</v>
      </c>
      <c r="P2334" s="7">
        <v>7</v>
      </c>
      <c r="Q2334" s="3" t="s">
        <v>64</v>
      </c>
      <c r="R2334" s="10">
        <v>2017</v>
      </c>
      <c r="W2334" t="str">
        <v>cb61f25ed186c04d0a96e8830a3078d2</v>
      </c>
    </row>
    <row r="2335" spans="1:23" hidden="1" thickBot="1" x14ac:dyDescent="0.4">
      <c r="A2335" s="8" t="s">
        <v>8349</v>
      </c>
      <c r="B2335" s="1" t="s">
        <v>17</v>
      </c>
      <c r="C2335" s="2">
        <v>43332.680127314816</v>
      </c>
      <c r="D2335" s="28">
        <v>43332</v>
      </c>
      <c r="E2335" s="28"/>
      <c r="F2335" s="5" t="s">
        <v>28</v>
      </c>
      <c r="G2335" s="1" t="s">
        <v>8350</v>
      </c>
      <c r="H2335" s="1" t="s">
        <v>8351</v>
      </c>
      <c r="I2335" s="1" t="s">
        <v>8352</v>
      </c>
      <c r="J2335" s="39">
        <v>95.2</v>
      </c>
      <c r="K2335" s="1" t="s">
        <v>842</v>
      </c>
      <c r="L2335" s="1" t="s">
        <v>1790</v>
      </c>
      <c r="M2335" s="1" t="s">
        <v>85</v>
      </c>
      <c r="N2335" s="1" t="s">
        <v>50</v>
      </c>
      <c r="O2335" s="1" t="s">
        <v>24</v>
      </c>
      <c r="P2335" s="7">
        <v>8</v>
      </c>
      <c r="Q2335" s="3" t="s">
        <v>234</v>
      </c>
      <c r="R2335" s="10">
        <v>2018</v>
      </c>
      <c r="W2335" t="str">
        <v>cbb8c3748ad61bcd4011720d8a58a3a0</v>
      </c>
    </row>
    <row r="2336" spans="1:23" hidden="1" thickBot="1" x14ac:dyDescent="0.4">
      <c r="A2336" s="8" t="s">
        <v>8353</v>
      </c>
      <c r="B2336" s="1" t="s">
        <v>17</v>
      </c>
      <c r="C2336" s="2">
        <v>42990.821759259263</v>
      </c>
      <c r="D2336" s="28">
        <v>42990</v>
      </c>
      <c r="E2336" s="28"/>
      <c r="F2336" s="5" t="s">
        <v>28</v>
      </c>
      <c r="G2336" s="1" t="s">
        <v>8354</v>
      </c>
      <c r="H2336" s="1" t="s">
        <v>986</v>
      </c>
      <c r="I2336" s="1" t="s">
        <v>8355</v>
      </c>
      <c r="J2336" s="39">
        <v>35.79</v>
      </c>
      <c r="K2336" s="1" t="s">
        <v>32</v>
      </c>
      <c r="L2336" s="1" t="s">
        <v>3825</v>
      </c>
      <c r="M2336" s="1" t="s">
        <v>540</v>
      </c>
      <c r="N2336" s="1" t="s">
        <v>155</v>
      </c>
      <c r="O2336" s="1" t="s">
        <v>24</v>
      </c>
      <c r="P2336" s="7">
        <v>9</v>
      </c>
      <c r="Q2336" s="3" t="s">
        <v>148</v>
      </c>
      <c r="R2336" s="10">
        <v>2017</v>
      </c>
      <c r="W2336" t="str">
        <v>d077976b2620a58d80c6bb4bd721276b</v>
      </c>
    </row>
    <row r="2337" spans="1:23" hidden="1" thickBot="1" x14ac:dyDescent="0.4">
      <c r="A2337" s="8" t="s">
        <v>8356</v>
      </c>
      <c r="B2337" s="1" t="s">
        <v>17</v>
      </c>
      <c r="C2337" s="2">
        <v>43272.739305555559</v>
      </c>
      <c r="D2337" s="28">
        <v>43272</v>
      </c>
      <c r="E2337" s="28"/>
      <c r="F2337" s="5" t="s">
        <v>28</v>
      </c>
      <c r="G2337" s="1" t="s">
        <v>8357</v>
      </c>
      <c r="H2337" s="1" t="s">
        <v>1300</v>
      </c>
      <c r="I2337" s="1" t="s">
        <v>8358</v>
      </c>
      <c r="J2337" s="39">
        <v>21.99</v>
      </c>
      <c r="K2337" s="1" t="s">
        <v>429</v>
      </c>
      <c r="L2337" s="1" t="s">
        <v>2420</v>
      </c>
      <c r="M2337" s="1" t="s">
        <v>540</v>
      </c>
      <c r="N2337" s="1" t="s">
        <v>50</v>
      </c>
      <c r="O2337" s="1" t="s">
        <v>24</v>
      </c>
      <c r="P2337" s="7">
        <v>6</v>
      </c>
      <c r="Q2337" s="3" t="s">
        <v>57</v>
      </c>
      <c r="R2337" s="10">
        <v>2018</v>
      </c>
      <c r="W2337" t="str">
        <v>d912af00829984e706d3907a63594e9f</v>
      </c>
    </row>
    <row r="2338" spans="1:23" hidden="1" thickBot="1" x14ac:dyDescent="0.4">
      <c r="A2338" s="8" t="s">
        <v>8359</v>
      </c>
      <c r="B2338" s="1" t="s">
        <v>17</v>
      </c>
      <c r="C2338" s="2">
        <v>42865.493530092594</v>
      </c>
      <c r="D2338" s="28">
        <v>42865</v>
      </c>
      <c r="E2338" s="28"/>
      <c r="F2338" s="5" t="s">
        <v>28</v>
      </c>
      <c r="G2338" s="1" t="s">
        <v>8360</v>
      </c>
      <c r="H2338" s="1" t="s">
        <v>8361</v>
      </c>
      <c r="I2338" s="1" t="s">
        <v>8362</v>
      </c>
      <c r="J2338" s="39">
        <v>26.9</v>
      </c>
      <c r="K2338" s="1" t="s">
        <v>32</v>
      </c>
      <c r="L2338" s="1" t="s">
        <v>575</v>
      </c>
      <c r="M2338" s="1" t="s">
        <v>24</v>
      </c>
      <c r="N2338" s="1" t="s">
        <v>2443</v>
      </c>
      <c r="O2338" s="1" t="s">
        <v>24</v>
      </c>
      <c r="P2338" s="7">
        <v>5</v>
      </c>
      <c r="Q2338" s="3" t="s">
        <v>185</v>
      </c>
      <c r="R2338" s="10">
        <v>2017</v>
      </c>
      <c r="W2338" t="str">
        <v>e008eec42c3cdeca3e9b47a91fbc848a</v>
      </c>
    </row>
    <row r="2339" spans="1:23" hidden="1" thickBot="1" x14ac:dyDescent="0.4">
      <c r="A2339" s="8" t="s">
        <v>8363</v>
      </c>
      <c r="B2339" s="1" t="s">
        <v>17</v>
      </c>
      <c r="C2339" s="2">
        <v>42857.973680555559</v>
      </c>
      <c r="D2339" s="28">
        <v>42857</v>
      </c>
      <c r="E2339" s="28"/>
      <c r="F2339" s="5" t="s">
        <v>28</v>
      </c>
      <c r="G2339" s="1" t="s">
        <v>8364</v>
      </c>
      <c r="H2339" s="1" t="s">
        <v>6023</v>
      </c>
      <c r="I2339" s="1" t="s">
        <v>8365</v>
      </c>
      <c r="J2339" s="39">
        <v>379</v>
      </c>
      <c r="K2339" s="1" t="s">
        <v>153</v>
      </c>
      <c r="L2339" s="1" t="s">
        <v>526</v>
      </c>
      <c r="M2339" s="1" t="s">
        <v>648</v>
      </c>
      <c r="N2339" s="1" t="s">
        <v>228</v>
      </c>
      <c r="O2339" s="1" t="s">
        <v>126</v>
      </c>
      <c r="P2339" s="7">
        <v>5</v>
      </c>
      <c r="Q2339" s="3" t="s">
        <v>185</v>
      </c>
      <c r="R2339" s="10">
        <v>2017</v>
      </c>
      <c r="W2339" t="str">
        <v>ee491eb103d02acce80f7c5950def51d</v>
      </c>
    </row>
    <row r="2340" spans="1:23" hidden="1" thickBot="1" x14ac:dyDescent="0.4">
      <c r="A2340" s="8" t="s">
        <v>8366</v>
      </c>
      <c r="B2340" s="1" t="s">
        <v>1193</v>
      </c>
      <c r="C2340" s="2">
        <v>43329.549456018518</v>
      </c>
      <c r="D2340" s="28">
        <v>43329</v>
      </c>
      <c r="E2340" s="28"/>
      <c r="F2340" s="5" t="s">
        <v>28</v>
      </c>
      <c r="G2340" s="1" t="s">
        <v>8367</v>
      </c>
      <c r="H2340" s="1" t="s">
        <v>3146</v>
      </c>
      <c r="I2340" s="1" t="s">
        <v>8368</v>
      </c>
      <c r="J2340" s="39">
        <v>118</v>
      </c>
      <c r="K2340" s="1" t="s">
        <v>463</v>
      </c>
      <c r="L2340" s="1" t="s">
        <v>8369</v>
      </c>
      <c r="M2340" s="1" t="s">
        <v>24</v>
      </c>
      <c r="N2340" s="1" t="s">
        <v>50</v>
      </c>
      <c r="O2340" s="1" t="s">
        <v>24</v>
      </c>
      <c r="P2340" s="7">
        <v>8</v>
      </c>
      <c r="Q2340" s="3" t="s">
        <v>234</v>
      </c>
      <c r="R2340" s="10">
        <v>2018</v>
      </c>
      <c r="W2340" t="str">
        <v>98851e1a5afa44197e521fc8656fa598</v>
      </c>
    </row>
    <row r="2341" spans="1:23" hidden="1" thickBot="1" x14ac:dyDescent="0.4">
      <c r="A2341" s="8" t="s">
        <v>8370</v>
      </c>
      <c r="B2341" s="1" t="s">
        <v>17</v>
      </c>
      <c r="C2341" s="2">
        <v>43192.885231481479</v>
      </c>
      <c r="D2341" s="28">
        <v>43192</v>
      </c>
      <c r="E2341" s="28"/>
      <c r="F2341" s="5" t="s">
        <v>28</v>
      </c>
      <c r="G2341" s="1" t="s">
        <v>8371</v>
      </c>
      <c r="H2341" s="1" t="s">
        <v>892</v>
      </c>
      <c r="I2341" s="1" t="s">
        <v>8372</v>
      </c>
      <c r="J2341" s="39">
        <v>33</v>
      </c>
      <c r="K2341" s="1" t="s">
        <v>75</v>
      </c>
      <c r="L2341" s="1" t="s">
        <v>8373</v>
      </c>
      <c r="M2341" s="1" t="s">
        <v>24</v>
      </c>
      <c r="N2341" s="1" t="s">
        <v>199</v>
      </c>
      <c r="O2341" s="1" t="s">
        <v>24</v>
      </c>
      <c r="P2341" s="7">
        <v>4</v>
      </c>
      <c r="Q2341" s="3" t="s">
        <v>36</v>
      </c>
      <c r="R2341" s="10">
        <v>2018</v>
      </c>
      <c r="W2341" t="str">
        <v>f5aa338a071dcf7d23d8e6b116bfcab5</v>
      </c>
    </row>
    <row r="2342" spans="1:23" hidden="1" thickBot="1" x14ac:dyDescent="0.4">
      <c r="A2342" s="8" t="s">
        <v>8374</v>
      </c>
      <c r="B2342" s="1" t="s">
        <v>17</v>
      </c>
      <c r="C2342" s="2">
        <v>43122.72797453704</v>
      </c>
      <c r="D2342" s="28">
        <v>43122</v>
      </c>
      <c r="E2342" s="28"/>
      <c r="F2342" s="5" t="s">
        <v>28</v>
      </c>
      <c r="G2342" s="1" t="s">
        <v>145</v>
      </c>
      <c r="H2342" s="1" t="s">
        <v>110</v>
      </c>
      <c r="I2342" s="1" t="s">
        <v>8375</v>
      </c>
      <c r="J2342" s="39">
        <v>56.99</v>
      </c>
      <c r="K2342" s="1" t="s">
        <v>41</v>
      </c>
      <c r="L2342" s="1" t="s">
        <v>2163</v>
      </c>
      <c r="M2342" s="1" t="s">
        <v>24</v>
      </c>
      <c r="N2342" s="1" t="s">
        <v>91</v>
      </c>
      <c r="O2342" s="1" t="s">
        <v>24</v>
      </c>
      <c r="P2342" s="7">
        <v>1</v>
      </c>
      <c r="Q2342" s="3" t="s">
        <v>107</v>
      </c>
      <c r="R2342" s="10">
        <v>2018</v>
      </c>
      <c r="W2342" t="str">
        <v>f008d12c8af46ec384fe7917b2991f7f</v>
      </c>
    </row>
    <row r="2343" spans="1:23" hidden="1" thickBot="1" x14ac:dyDescent="0.4">
      <c r="A2343" s="8" t="s">
        <v>8376</v>
      </c>
      <c r="B2343" s="1" t="s">
        <v>17</v>
      </c>
      <c r="C2343" s="2">
        <v>43011.525416666664</v>
      </c>
      <c r="D2343" s="28">
        <v>43011</v>
      </c>
      <c r="E2343" s="28"/>
      <c r="F2343" s="5" t="s">
        <v>28</v>
      </c>
      <c r="G2343" s="1" t="s">
        <v>1576</v>
      </c>
      <c r="H2343" s="1" t="s">
        <v>151</v>
      </c>
      <c r="I2343" s="1" t="s">
        <v>8377</v>
      </c>
      <c r="J2343" s="39">
        <v>59.9</v>
      </c>
      <c r="K2343" s="1" t="s">
        <v>153</v>
      </c>
      <c r="L2343" s="1" t="s">
        <v>1212</v>
      </c>
      <c r="M2343" s="1" t="s">
        <v>35</v>
      </c>
      <c r="N2343" s="1" t="s">
        <v>155</v>
      </c>
      <c r="O2343" s="1" t="s">
        <v>24</v>
      </c>
      <c r="P2343" s="7">
        <v>10</v>
      </c>
      <c r="Q2343" s="3" t="s">
        <v>366</v>
      </c>
      <c r="R2343" s="10">
        <v>2017</v>
      </c>
      <c r="W2343" t="str">
        <v>a769126f033474696dd593d143b450d4</v>
      </c>
    </row>
    <row r="2344" spans="1:23" hidden="1" thickBot="1" x14ac:dyDescent="0.4">
      <c r="A2344" s="8" t="s">
        <v>8378</v>
      </c>
      <c r="B2344" s="1" t="s">
        <v>17</v>
      </c>
      <c r="C2344" s="2">
        <v>43014.769143518519</v>
      </c>
      <c r="D2344" s="28">
        <v>43014</v>
      </c>
      <c r="E2344" s="28"/>
      <c r="F2344" s="5" t="s">
        <v>28</v>
      </c>
      <c r="G2344" s="1" t="s">
        <v>8379</v>
      </c>
      <c r="H2344" s="1" t="s">
        <v>220</v>
      </c>
      <c r="I2344" s="1" t="s">
        <v>8380</v>
      </c>
      <c r="J2344" s="39">
        <v>49.9</v>
      </c>
      <c r="K2344" s="1" t="s">
        <v>222</v>
      </c>
      <c r="L2344" s="1" t="s">
        <v>2648</v>
      </c>
      <c r="M2344" s="1" t="s">
        <v>106</v>
      </c>
      <c r="N2344" s="1" t="s">
        <v>50</v>
      </c>
      <c r="O2344" s="1" t="s">
        <v>24</v>
      </c>
      <c r="P2344" s="7">
        <v>10</v>
      </c>
      <c r="Q2344" s="3" t="s">
        <v>366</v>
      </c>
      <c r="R2344" s="10">
        <v>2017</v>
      </c>
      <c r="W2344" t="str">
        <v>e124baaf335d4ab03e2130c04d979065</v>
      </c>
    </row>
    <row r="2345" spans="1:23" hidden="1" thickBot="1" x14ac:dyDescent="0.4">
      <c r="A2345" s="8" t="s">
        <v>8381</v>
      </c>
      <c r="B2345" s="1" t="s">
        <v>17</v>
      </c>
      <c r="C2345" s="2">
        <v>43009.745127314818</v>
      </c>
      <c r="D2345" s="28">
        <v>43009</v>
      </c>
      <c r="E2345" s="28"/>
      <c r="F2345" s="5" t="s">
        <v>28</v>
      </c>
      <c r="G2345" s="1" t="s">
        <v>8382</v>
      </c>
      <c r="H2345" s="1" t="s">
        <v>7253</v>
      </c>
      <c r="I2345" s="1" t="s">
        <v>8383</v>
      </c>
      <c r="J2345" s="39">
        <v>182.99</v>
      </c>
      <c r="K2345" s="1" t="s">
        <v>117</v>
      </c>
      <c r="L2345" s="1" t="s">
        <v>3355</v>
      </c>
      <c r="M2345" s="1" t="s">
        <v>35</v>
      </c>
      <c r="N2345" s="1" t="s">
        <v>1437</v>
      </c>
      <c r="O2345" s="1" t="s">
        <v>78</v>
      </c>
      <c r="P2345" s="7">
        <v>10</v>
      </c>
      <c r="Q2345" s="3" t="s">
        <v>366</v>
      </c>
      <c r="R2345" s="10">
        <v>2017</v>
      </c>
      <c r="W2345" t="str">
        <v>dda0996054bec18cafa1ede0d62dd3cb</v>
      </c>
    </row>
    <row r="2346" spans="1:23" hidden="1" thickBot="1" x14ac:dyDescent="0.4">
      <c r="A2346" s="8" t="s">
        <v>8384</v>
      </c>
      <c r="B2346" s="1" t="s">
        <v>17</v>
      </c>
      <c r="C2346" s="2">
        <v>43061.411192129628</v>
      </c>
      <c r="D2346" s="28">
        <v>43061</v>
      </c>
      <c r="E2346" s="28"/>
      <c r="F2346" s="5" t="s">
        <v>28</v>
      </c>
      <c r="G2346" s="1" t="s">
        <v>8385</v>
      </c>
      <c r="H2346" s="1" t="s">
        <v>391</v>
      </c>
      <c r="I2346" s="1" t="s">
        <v>8386</v>
      </c>
      <c r="J2346" s="39">
        <v>11.5</v>
      </c>
      <c r="K2346" s="1" t="s">
        <v>55</v>
      </c>
      <c r="L2346" s="1" t="s">
        <v>2173</v>
      </c>
      <c r="M2346" s="1" t="s">
        <v>106</v>
      </c>
      <c r="N2346" s="1" t="s">
        <v>50</v>
      </c>
      <c r="O2346" s="1" t="s">
        <v>24</v>
      </c>
      <c r="P2346" s="7">
        <v>11</v>
      </c>
      <c r="Q2346" s="3" t="s">
        <v>99</v>
      </c>
      <c r="R2346" s="10">
        <v>2017</v>
      </c>
      <c r="W2346" t="str">
        <v>1aba60c04110bdd421b250ea33187a31</v>
      </c>
    </row>
    <row r="2347" spans="1:23" hidden="1" thickBot="1" x14ac:dyDescent="0.4">
      <c r="A2347" s="8" t="s">
        <v>8387</v>
      </c>
      <c r="B2347" s="1" t="s">
        <v>17</v>
      </c>
      <c r="C2347" s="2">
        <v>43110.419976851852</v>
      </c>
      <c r="D2347" s="28">
        <v>43110</v>
      </c>
      <c r="E2347" s="28"/>
      <c r="F2347" s="5" t="s">
        <v>28</v>
      </c>
      <c r="G2347" s="1" t="s">
        <v>8388</v>
      </c>
      <c r="H2347" s="1" t="s">
        <v>8389</v>
      </c>
      <c r="I2347" s="1" t="s">
        <v>8390</v>
      </c>
      <c r="J2347" s="39">
        <v>998.9</v>
      </c>
      <c r="K2347" s="1" t="s">
        <v>22</v>
      </c>
      <c r="L2347" s="1" t="s">
        <v>176</v>
      </c>
      <c r="M2347" s="1" t="s">
        <v>24</v>
      </c>
      <c r="N2347" s="1" t="s">
        <v>50</v>
      </c>
      <c r="O2347" s="1" t="s">
        <v>24</v>
      </c>
      <c r="P2347" s="7">
        <v>1</v>
      </c>
      <c r="Q2347" s="3" t="s">
        <v>107</v>
      </c>
      <c r="R2347" s="10">
        <v>2018</v>
      </c>
      <c r="W2347" t="str">
        <v>5c08ed25ee3f139b35a21c0c12944802</v>
      </c>
    </row>
    <row r="2348" spans="1:23" hidden="1" thickBot="1" x14ac:dyDescent="0.4">
      <c r="A2348" s="8" t="s">
        <v>8391</v>
      </c>
      <c r="B2348" s="1" t="s">
        <v>17</v>
      </c>
      <c r="C2348" s="2">
        <v>43063.994398148148</v>
      </c>
      <c r="D2348" s="28">
        <v>43063</v>
      </c>
      <c r="E2348" s="28"/>
      <c r="F2348" s="5" t="s">
        <v>28</v>
      </c>
      <c r="G2348" s="1" t="s">
        <v>8392</v>
      </c>
      <c r="H2348" s="1" t="s">
        <v>670</v>
      </c>
      <c r="I2348" s="1" t="s">
        <v>8393</v>
      </c>
      <c r="J2348" s="39">
        <v>39.99</v>
      </c>
      <c r="K2348" s="1" t="s">
        <v>75</v>
      </c>
      <c r="L2348" s="1" t="s">
        <v>1495</v>
      </c>
      <c r="M2348" s="1" t="s">
        <v>126</v>
      </c>
      <c r="N2348" s="1" t="s">
        <v>97</v>
      </c>
      <c r="O2348" s="1" t="s">
        <v>85</v>
      </c>
      <c r="P2348" s="7">
        <v>11</v>
      </c>
      <c r="Q2348" s="3" t="s">
        <v>99</v>
      </c>
      <c r="R2348" s="10">
        <v>2017</v>
      </c>
      <c r="W2348" t="str">
        <v>7dd3168bde7bc0b9b26ffbcb40ff9150</v>
      </c>
    </row>
    <row r="2349" spans="1:23" hidden="1" thickBot="1" x14ac:dyDescent="0.4">
      <c r="A2349" s="8" t="s">
        <v>8394</v>
      </c>
      <c r="B2349" s="1" t="s">
        <v>17</v>
      </c>
      <c r="C2349" s="2">
        <v>43230.793275462966</v>
      </c>
      <c r="D2349" s="28">
        <v>43230</v>
      </c>
      <c r="E2349" s="28"/>
      <c r="F2349" s="5" t="s">
        <v>28</v>
      </c>
      <c r="G2349" s="1" t="s">
        <v>8395</v>
      </c>
      <c r="H2349" s="1" t="s">
        <v>4792</v>
      </c>
      <c r="I2349" s="1" t="s">
        <v>8396</v>
      </c>
      <c r="J2349" s="39">
        <v>117.4</v>
      </c>
      <c r="K2349" s="1" t="s">
        <v>117</v>
      </c>
      <c r="L2349" s="1" t="s">
        <v>1649</v>
      </c>
      <c r="M2349" s="1" t="s">
        <v>24</v>
      </c>
      <c r="N2349" s="1" t="s">
        <v>1212</v>
      </c>
      <c r="O2349" s="1" t="s">
        <v>35</v>
      </c>
      <c r="P2349" s="7">
        <v>5</v>
      </c>
      <c r="Q2349" s="3" t="s">
        <v>26</v>
      </c>
      <c r="R2349" s="10">
        <v>2018</v>
      </c>
      <c r="W2349" t="str">
        <v>2c2a19b5703863c908512d135aa6accc</v>
      </c>
    </row>
    <row r="2350" spans="1:23" hidden="1" thickBot="1" x14ac:dyDescent="0.4">
      <c r="A2350" s="8" t="s">
        <v>8397</v>
      </c>
      <c r="B2350" s="1" t="s">
        <v>17</v>
      </c>
      <c r="C2350" s="2">
        <v>43315.787951388891</v>
      </c>
      <c r="D2350" s="28">
        <v>43315</v>
      </c>
      <c r="E2350" s="28"/>
      <c r="F2350" s="5" t="s">
        <v>372</v>
      </c>
      <c r="G2350" s="1" t="s">
        <v>8398</v>
      </c>
      <c r="H2350" s="1" t="s">
        <v>1380</v>
      </c>
      <c r="I2350" s="1" t="s">
        <v>8399</v>
      </c>
      <c r="J2350" s="39">
        <v>49.99</v>
      </c>
      <c r="K2350" s="1" t="s">
        <v>22</v>
      </c>
      <c r="L2350" s="1" t="s">
        <v>286</v>
      </c>
      <c r="M2350" s="1" t="s">
        <v>287</v>
      </c>
      <c r="N2350" s="1" t="s">
        <v>25</v>
      </c>
      <c r="O2350" s="1" t="s">
        <v>24</v>
      </c>
      <c r="P2350" s="7">
        <v>8</v>
      </c>
      <c r="Q2350" s="3" t="s">
        <v>234</v>
      </c>
      <c r="R2350" s="10">
        <v>2018</v>
      </c>
      <c r="W2350" t="str">
        <v>0b39d78b430d574a6eafefe82c11b4a3</v>
      </c>
    </row>
    <row r="2351" spans="1:23" hidden="1" thickBot="1" x14ac:dyDescent="0.4">
      <c r="A2351" s="8" t="s">
        <v>8400</v>
      </c>
      <c r="B2351" s="1" t="s">
        <v>17</v>
      </c>
      <c r="C2351" s="2">
        <v>42843.889351851853</v>
      </c>
      <c r="D2351" s="28">
        <v>42843</v>
      </c>
      <c r="E2351" s="28"/>
      <c r="F2351" s="5" t="s">
        <v>28</v>
      </c>
      <c r="G2351" s="1" t="s">
        <v>1189</v>
      </c>
      <c r="H2351" s="1" t="s">
        <v>20</v>
      </c>
      <c r="I2351" s="1" t="s">
        <v>8401</v>
      </c>
      <c r="J2351" s="39">
        <v>186.99</v>
      </c>
      <c r="K2351" s="1" t="s">
        <v>681</v>
      </c>
      <c r="L2351" s="1" t="s">
        <v>2036</v>
      </c>
      <c r="M2351" s="1" t="s">
        <v>285</v>
      </c>
      <c r="N2351" s="1" t="s">
        <v>25</v>
      </c>
      <c r="O2351" s="1" t="s">
        <v>24</v>
      </c>
      <c r="P2351" s="7">
        <v>4</v>
      </c>
      <c r="Q2351" s="3" t="s">
        <v>377</v>
      </c>
      <c r="R2351" s="10">
        <v>2017</v>
      </c>
      <c r="W2351" t="str">
        <v>e22dd2bae96c7c1909225e77fc1a2a31</v>
      </c>
    </row>
    <row r="2352" spans="1:23" hidden="1" thickBot="1" x14ac:dyDescent="0.4">
      <c r="A2352" s="8" t="s">
        <v>8402</v>
      </c>
      <c r="B2352" s="1" t="s">
        <v>17</v>
      </c>
      <c r="C2352" s="2">
        <v>43138.50267361111</v>
      </c>
      <c r="D2352" s="28">
        <v>43138</v>
      </c>
      <c r="E2352" s="28"/>
      <c r="F2352" s="5" t="s">
        <v>372</v>
      </c>
      <c r="G2352" s="1" t="s">
        <v>8403</v>
      </c>
      <c r="H2352" s="1" t="s">
        <v>7466</v>
      </c>
      <c r="I2352" s="1" t="s">
        <v>8404</v>
      </c>
      <c r="J2352" s="39">
        <v>30</v>
      </c>
      <c r="K2352" s="1" t="s">
        <v>5251</v>
      </c>
      <c r="L2352" s="1" t="s">
        <v>566</v>
      </c>
      <c r="M2352" s="1" t="s">
        <v>540</v>
      </c>
      <c r="N2352" s="1" t="s">
        <v>1197</v>
      </c>
      <c r="O2352" s="1" t="s">
        <v>24</v>
      </c>
      <c r="P2352" s="7">
        <v>2</v>
      </c>
      <c r="Q2352" s="3" t="s">
        <v>69</v>
      </c>
      <c r="R2352" s="10">
        <v>2018</v>
      </c>
      <c r="W2352" t="str">
        <v>02b939dcd55f2b17680e10690deb08b5</v>
      </c>
    </row>
    <row r="2353" spans="1:23" hidden="1" thickBot="1" x14ac:dyDescent="0.4">
      <c r="A2353" s="8" t="s">
        <v>8405</v>
      </c>
      <c r="B2353" s="1" t="s">
        <v>17</v>
      </c>
      <c r="C2353" s="2">
        <v>43074.03328703704</v>
      </c>
      <c r="D2353" s="28">
        <v>43074</v>
      </c>
      <c r="E2353" s="28"/>
      <c r="F2353" s="5" t="s">
        <v>28</v>
      </c>
      <c r="G2353" s="1" t="s">
        <v>8406</v>
      </c>
      <c r="H2353" s="1" t="s">
        <v>3559</v>
      </c>
      <c r="I2353" s="1" t="s">
        <v>8407</v>
      </c>
      <c r="J2353" s="39">
        <v>89.9</v>
      </c>
      <c r="K2353" s="1" t="s">
        <v>41</v>
      </c>
      <c r="L2353" s="1" t="s">
        <v>23</v>
      </c>
      <c r="M2353" s="1" t="s">
        <v>24</v>
      </c>
      <c r="N2353" s="1" t="s">
        <v>97</v>
      </c>
      <c r="O2353" s="1" t="s">
        <v>85</v>
      </c>
      <c r="P2353" s="7">
        <v>12</v>
      </c>
      <c r="Q2353" s="3" t="s">
        <v>138</v>
      </c>
      <c r="R2353" s="10">
        <v>2017</v>
      </c>
      <c r="W2353" t="str">
        <v>cbdd135deb197f0e58e13b3168600666</v>
      </c>
    </row>
    <row r="2354" spans="1:23" hidden="1" thickBot="1" x14ac:dyDescent="0.4">
      <c r="A2354" s="8" t="s">
        <v>8408</v>
      </c>
      <c r="B2354" s="1" t="s">
        <v>17</v>
      </c>
      <c r="C2354" s="2">
        <v>43017.865104166667</v>
      </c>
      <c r="D2354" s="28">
        <v>43017</v>
      </c>
      <c r="E2354" s="28"/>
      <c r="F2354" s="5" t="s">
        <v>372</v>
      </c>
      <c r="G2354" s="1" t="s">
        <v>5946</v>
      </c>
      <c r="H2354" s="1" t="s">
        <v>3012</v>
      </c>
      <c r="I2354" s="1" t="s">
        <v>8409</v>
      </c>
      <c r="J2354" s="39">
        <v>20.7</v>
      </c>
      <c r="K2354" s="1" t="s">
        <v>55</v>
      </c>
      <c r="L2354" s="1" t="s">
        <v>1667</v>
      </c>
      <c r="M2354" s="1" t="s">
        <v>85</v>
      </c>
      <c r="N2354" s="1" t="s">
        <v>50</v>
      </c>
      <c r="O2354" s="1" t="s">
        <v>24</v>
      </c>
      <c r="P2354" s="7">
        <v>10</v>
      </c>
      <c r="Q2354" s="3" t="s">
        <v>366</v>
      </c>
      <c r="R2354" s="10">
        <v>2017</v>
      </c>
      <c r="W2354" t="str">
        <v>65c599e3998c4243f4e62affbf5bcdd7</v>
      </c>
    </row>
    <row r="2355" spans="1:23" hidden="1" thickBot="1" x14ac:dyDescent="0.4">
      <c r="A2355" s="8" t="s">
        <v>8410</v>
      </c>
      <c r="B2355" s="1" t="s">
        <v>17</v>
      </c>
      <c r="C2355" s="2">
        <v>43160.376307870371</v>
      </c>
      <c r="D2355" s="28">
        <v>43160</v>
      </c>
      <c r="E2355" s="28"/>
      <c r="F2355" s="5" t="s">
        <v>28</v>
      </c>
      <c r="G2355" s="1" t="s">
        <v>8411</v>
      </c>
      <c r="H2355" s="1" t="s">
        <v>5196</v>
      </c>
      <c r="I2355" s="1" t="s">
        <v>8412</v>
      </c>
      <c r="J2355" s="39">
        <v>9.9</v>
      </c>
      <c r="K2355" s="1" t="s">
        <v>340</v>
      </c>
      <c r="L2355" s="1" t="s">
        <v>34</v>
      </c>
      <c r="M2355" s="1" t="s">
        <v>35</v>
      </c>
      <c r="N2355" s="1" t="s">
        <v>908</v>
      </c>
      <c r="O2355" s="1" t="s">
        <v>24</v>
      </c>
      <c r="P2355" s="7">
        <v>3</v>
      </c>
      <c r="Q2355" s="3" t="s">
        <v>200</v>
      </c>
      <c r="R2355" s="10">
        <v>2018</v>
      </c>
      <c r="W2355" t="str">
        <v>7897a2eebb3941ae97159cb88f65cb1c</v>
      </c>
    </row>
    <row r="2356" spans="1:23" hidden="1" thickBot="1" x14ac:dyDescent="0.4">
      <c r="A2356" s="8" t="s">
        <v>8413</v>
      </c>
      <c r="B2356" s="1" t="s">
        <v>17</v>
      </c>
      <c r="C2356" s="2">
        <v>43329.501701388886</v>
      </c>
      <c r="D2356" s="28">
        <v>43329</v>
      </c>
      <c r="E2356" s="28"/>
      <c r="F2356" s="5" t="s">
        <v>28</v>
      </c>
      <c r="G2356" s="1" t="s">
        <v>7770</v>
      </c>
      <c r="H2356" s="1" t="s">
        <v>141</v>
      </c>
      <c r="I2356" s="1" t="s">
        <v>8414</v>
      </c>
      <c r="J2356" s="39">
        <v>24.99</v>
      </c>
      <c r="K2356" s="1" t="s">
        <v>75</v>
      </c>
      <c r="L2356" s="1" t="s">
        <v>444</v>
      </c>
      <c r="M2356" s="1" t="s">
        <v>24</v>
      </c>
      <c r="N2356" s="1" t="s">
        <v>50</v>
      </c>
      <c r="O2356" s="1" t="s">
        <v>24</v>
      </c>
      <c r="P2356" s="7">
        <v>8</v>
      </c>
      <c r="Q2356" s="3" t="s">
        <v>234</v>
      </c>
      <c r="R2356" s="10">
        <v>2018</v>
      </c>
      <c r="W2356" t="str">
        <v>f1ae9201c5fbf85324c872859f799ac2</v>
      </c>
    </row>
    <row r="2357" spans="1:23" hidden="1" thickBot="1" x14ac:dyDescent="0.4">
      <c r="A2357" s="8" t="s">
        <v>8415</v>
      </c>
      <c r="B2357" s="1" t="s">
        <v>17</v>
      </c>
      <c r="C2357" s="2">
        <v>42953.46947916667</v>
      </c>
      <c r="D2357" s="28">
        <v>42953</v>
      </c>
      <c r="E2357" s="28"/>
      <c r="F2357" s="5" t="s">
        <v>28</v>
      </c>
      <c r="G2357" s="1" t="s">
        <v>932</v>
      </c>
      <c r="H2357" s="1" t="s">
        <v>503</v>
      </c>
      <c r="I2357" s="1" t="s">
        <v>8416</v>
      </c>
      <c r="J2357" s="39">
        <v>75</v>
      </c>
      <c r="K2357" s="1" t="s">
        <v>22</v>
      </c>
      <c r="L2357" s="1" t="s">
        <v>23</v>
      </c>
      <c r="M2357" s="1" t="s">
        <v>24</v>
      </c>
      <c r="N2357" s="1" t="s">
        <v>50</v>
      </c>
      <c r="O2357" s="1" t="s">
        <v>24</v>
      </c>
      <c r="P2357" s="7">
        <v>8</v>
      </c>
      <c r="Q2357" s="3" t="s">
        <v>44</v>
      </c>
      <c r="R2357" s="10">
        <v>2017</v>
      </c>
      <c r="W2357" t="str">
        <v>49765b9af39e0642708191e9a462490a</v>
      </c>
    </row>
    <row r="2358" spans="1:23" hidden="1" thickBot="1" x14ac:dyDescent="0.4">
      <c r="A2358" s="8" t="s">
        <v>8417</v>
      </c>
      <c r="B2358" s="1" t="s">
        <v>17</v>
      </c>
      <c r="C2358" s="2">
        <v>43193.68818287037</v>
      </c>
      <c r="D2358" s="28">
        <v>43193</v>
      </c>
      <c r="E2358" s="28"/>
      <c r="F2358" s="5" t="s">
        <v>28</v>
      </c>
      <c r="G2358" s="1" t="s">
        <v>8418</v>
      </c>
      <c r="H2358" s="1" t="s">
        <v>4980</v>
      </c>
      <c r="I2358" s="1" t="s">
        <v>8419</v>
      </c>
      <c r="J2358" s="39">
        <v>95</v>
      </c>
      <c r="K2358" s="1" t="s">
        <v>299</v>
      </c>
      <c r="L2358" s="1" t="s">
        <v>482</v>
      </c>
      <c r="M2358" s="1" t="s">
        <v>85</v>
      </c>
      <c r="N2358" s="1" t="s">
        <v>1197</v>
      </c>
      <c r="O2358" s="1" t="s">
        <v>24</v>
      </c>
      <c r="P2358" s="7">
        <v>4</v>
      </c>
      <c r="Q2358" s="3" t="s">
        <v>36</v>
      </c>
      <c r="R2358" s="10">
        <v>2018</v>
      </c>
      <c r="W2358" t="str">
        <v>a88f591ce78a76e91c1a9f91eca4fe24</v>
      </c>
    </row>
    <row r="2359" spans="1:23" hidden="1" thickBot="1" x14ac:dyDescent="0.4">
      <c r="A2359" s="8" t="s">
        <v>8420</v>
      </c>
      <c r="B2359" s="1" t="s">
        <v>17</v>
      </c>
      <c r="C2359" s="2">
        <v>43331.754548611112</v>
      </c>
      <c r="D2359" s="28">
        <v>43331</v>
      </c>
      <c r="E2359" s="28"/>
      <c r="F2359" s="5" t="s">
        <v>28</v>
      </c>
      <c r="G2359" s="4" t="s">
        <v>8421</v>
      </c>
      <c r="H2359" s="1" t="s">
        <v>3480</v>
      </c>
      <c r="I2359" s="1" t="s">
        <v>8422</v>
      </c>
      <c r="J2359" s="39">
        <v>112.49</v>
      </c>
      <c r="K2359" s="1" t="s">
        <v>96</v>
      </c>
      <c r="L2359" s="1" t="s">
        <v>8423</v>
      </c>
      <c r="M2359" s="1" t="s">
        <v>85</v>
      </c>
      <c r="N2359" s="1" t="s">
        <v>270</v>
      </c>
      <c r="O2359" s="1" t="s">
        <v>24</v>
      </c>
      <c r="P2359" s="7">
        <v>8</v>
      </c>
      <c r="Q2359" s="3" t="s">
        <v>234</v>
      </c>
      <c r="R2359" s="10">
        <v>2018</v>
      </c>
      <c r="W2359" t="str">
        <v>7ecf3b698544882e2539712b1c598093</v>
      </c>
    </row>
    <row r="2360" spans="1:23" hidden="1" thickBot="1" x14ac:dyDescent="0.4">
      <c r="A2360" s="8" t="s">
        <v>8424</v>
      </c>
      <c r="B2360" s="1" t="s">
        <v>17</v>
      </c>
      <c r="C2360" s="2">
        <v>43121.904398148145</v>
      </c>
      <c r="D2360" s="28">
        <v>43121</v>
      </c>
      <c r="E2360" s="28"/>
      <c r="F2360" s="5" t="s">
        <v>28</v>
      </c>
      <c r="G2360" s="1" t="s">
        <v>8425</v>
      </c>
      <c r="H2360" s="1" t="s">
        <v>6250</v>
      </c>
      <c r="I2360" s="1" t="s">
        <v>8426</v>
      </c>
      <c r="J2360" s="39">
        <v>150</v>
      </c>
      <c r="K2360" s="1"/>
      <c r="L2360" s="1" t="s">
        <v>939</v>
      </c>
      <c r="M2360" s="1" t="s">
        <v>24</v>
      </c>
      <c r="N2360" s="1" t="s">
        <v>56</v>
      </c>
      <c r="O2360" s="1" t="s">
        <v>24</v>
      </c>
      <c r="P2360" s="7">
        <v>1</v>
      </c>
      <c r="Q2360" s="3" t="s">
        <v>107</v>
      </c>
      <c r="R2360" s="10">
        <v>2018</v>
      </c>
      <c r="W2360" t="str">
        <v>e73eb0a2c088eec6c479d66ac0d910f0</v>
      </c>
    </row>
    <row r="2361" spans="1:23" hidden="1" thickBot="1" x14ac:dyDescent="0.4">
      <c r="A2361" s="8" t="s">
        <v>8427</v>
      </c>
      <c r="B2361" s="1" t="s">
        <v>17</v>
      </c>
      <c r="C2361" s="2">
        <v>43075.904710648145</v>
      </c>
      <c r="D2361" s="28">
        <v>43075</v>
      </c>
      <c r="E2361" s="28"/>
      <c r="F2361" s="5" t="s">
        <v>28</v>
      </c>
      <c r="G2361" s="1" t="s">
        <v>8428</v>
      </c>
      <c r="H2361" s="1" t="s">
        <v>661</v>
      </c>
      <c r="I2361" s="1" t="s">
        <v>8429</v>
      </c>
      <c r="J2361" s="39">
        <v>7.9</v>
      </c>
      <c r="K2361" s="1" t="s">
        <v>104</v>
      </c>
      <c r="L2361" s="1" t="s">
        <v>6640</v>
      </c>
      <c r="M2361" s="1" t="s">
        <v>85</v>
      </c>
      <c r="N2361" s="1" t="s">
        <v>77</v>
      </c>
      <c r="O2361" s="1" t="s">
        <v>78</v>
      </c>
      <c r="P2361" s="7">
        <v>12</v>
      </c>
      <c r="Q2361" s="3" t="s">
        <v>138</v>
      </c>
      <c r="R2361" s="10">
        <v>2017</v>
      </c>
      <c r="W2361" t="str">
        <v>3b14820d642ea72e95df3289b6539c1c</v>
      </c>
    </row>
    <row r="2362" spans="1:23" hidden="1" thickBot="1" x14ac:dyDescent="0.4">
      <c r="A2362" s="8" t="s">
        <v>8430</v>
      </c>
      <c r="B2362" s="1" t="s">
        <v>17</v>
      </c>
      <c r="C2362" s="2">
        <v>43144.628125000003</v>
      </c>
      <c r="D2362" s="28">
        <v>43144</v>
      </c>
      <c r="E2362" s="28"/>
      <c r="F2362" s="5" t="s">
        <v>28</v>
      </c>
      <c r="G2362" s="1" t="s">
        <v>8431</v>
      </c>
      <c r="H2362" s="1" t="s">
        <v>911</v>
      </c>
      <c r="I2362" s="1" t="s">
        <v>8432</v>
      </c>
      <c r="J2362" s="39">
        <v>189</v>
      </c>
      <c r="K2362" s="1" t="s">
        <v>104</v>
      </c>
      <c r="L2362" s="1" t="s">
        <v>2074</v>
      </c>
      <c r="M2362" s="1" t="s">
        <v>24</v>
      </c>
      <c r="N2362" s="1" t="s">
        <v>914</v>
      </c>
      <c r="O2362" s="1" t="s">
        <v>24</v>
      </c>
      <c r="P2362" s="7">
        <v>2</v>
      </c>
      <c r="Q2362" s="3" t="s">
        <v>69</v>
      </c>
      <c r="R2362" s="10">
        <v>2018</v>
      </c>
      <c r="W2362" t="str">
        <v>15e67a6eec264915cd81f8f57dbacd81</v>
      </c>
    </row>
    <row r="2363" spans="1:23" hidden="1" thickBot="1" x14ac:dyDescent="0.4">
      <c r="A2363" s="8" t="s">
        <v>8433</v>
      </c>
      <c r="B2363" s="1" t="s">
        <v>17</v>
      </c>
      <c r="C2363" s="2">
        <v>43203.677615740744</v>
      </c>
      <c r="D2363" s="28">
        <v>43203</v>
      </c>
      <c r="E2363" s="28"/>
      <c r="F2363" s="5" t="s">
        <v>28</v>
      </c>
      <c r="G2363" s="1" t="s">
        <v>2674</v>
      </c>
      <c r="H2363" s="1" t="s">
        <v>2675</v>
      </c>
      <c r="I2363" s="1" t="s">
        <v>8434</v>
      </c>
      <c r="J2363" s="39">
        <v>53.99</v>
      </c>
      <c r="K2363" s="1" t="s">
        <v>32</v>
      </c>
      <c r="L2363" s="1" t="s">
        <v>382</v>
      </c>
      <c r="M2363" s="1" t="s">
        <v>24</v>
      </c>
      <c r="N2363" s="1" t="s">
        <v>50</v>
      </c>
      <c r="O2363" s="1" t="s">
        <v>24</v>
      </c>
      <c r="P2363" s="7">
        <v>4</v>
      </c>
      <c r="Q2363" s="3" t="s">
        <v>36</v>
      </c>
      <c r="R2363" s="10">
        <v>2018</v>
      </c>
      <c r="W2363" t="str">
        <v>43cf2ad64d9ba181030a47b6a7cad49f</v>
      </c>
    </row>
    <row r="2364" spans="1:23" hidden="1" thickBot="1" x14ac:dyDescent="0.4">
      <c r="A2364" s="8" t="s">
        <v>8435</v>
      </c>
      <c r="B2364" s="1" t="s">
        <v>17</v>
      </c>
      <c r="C2364" s="2">
        <v>43136.860567129632</v>
      </c>
      <c r="D2364" s="28">
        <v>43136</v>
      </c>
      <c r="E2364" s="28"/>
      <c r="F2364" s="5" t="s">
        <v>28</v>
      </c>
      <c r="G2364" s="1" t="s">
        <v>8436</v>
      </c>
      <c r="H2364" s="1" t="s">
        <v>461</v>
      </c>
      <c r="I2364" s="1" t="s">
        <v>8437</v>
      </c>
      <c r="J2364" s="39">
        <v>79</v>
      </c>
      <c r="K2364" s="1" t="s">
        <v>463</v>
      </c>
      <c r="L2364" s="1" t="s">
        <v>118</v>
      </c>
      <c r="M2364" s="1" t="s">
        <v>24</v>
      </c>
      <c r="N2364" s="1" t="s">
        <v>464</v>
      </c>
      <c r="O2364" s="1" t="s">
        <v>24</v>
      </c>
      <c r="P2364" s="7">
        <v>2</v>
      </c>
      <c r="Q2364" s="3" t="s">
        <v>69</v>
      </c>
      <c r="R2364" s="10">
        <v>2018</v>
      </c>
      <c r="W2364" t="str">
        <v>1349d7f4ec671ded42f2360828965692</v>
      </c>
    </row>
    <row r="2365" spans="1:23" hidden="1" thickBot="1" x14ac:dyDescent="0.4">
      <c r="A2365" s="8" t="s">
        <v>8438</v>
      </c>
      <c r="B2365" s="1" t="s">
        <v>17</v>
      </c>
      <c r="C2365" s="2">
        <v>43155.418217592596</v>
      </c>
      <c r="D2365" s="28">
        <v>43155</v>
      </c>
      <c r="E2365" s="28"/>
      <c r="F2365" s="5" t="s">
        <v>28</v>
      </c>
      <c r="G2365" s="1" t="s">
        <v>8439</v>
      </c>
      <c r="H2365" s="1" t="s">
        <v>3713</v>
      </c>
      <c r="I2365" s="1" t="s">
        <v>8440</v>
      </c>
      <c r="J2365" s="39">
        <v>49.99</v>
      </c>
      <c r="K2365" s="1" t="s">
        <v>83</v>
      </c>
      <c r="L2365" s="1" t="s">
        <v>1667</v>
      </c>
      <c r="M2365" s="1" t="s">
        <v>85</v>
      </c>
      <c r="N2365" s="1" t="s">
        <v>50</v>
      </c>
      <c r="O2365" s="1" t="s">
        <v>24</v>
      </c>
      <c r="P2365" s="7">
        <v>2</v>
      </c>
      <c r="Q2365" s="3" t="s">
        <v>69</v>
      </c>
      <c r="R2365" s="10">
        <v>2018</v>
      </c>
      <c r="W2365" t="str">
        <v>a103e6ad2ad56584ee8e0400083938cb</v>
      </c>
    </row>
    <row r="2366" spans="1:23" hidden="1" thickBot="1" x14ac:dyDescent="0.4">
      <c r="A2366" s="8" t="s">
        <v>8441</v>
      </c>
      <c r="B2366" s="1" t="s">
        <v>17</v>
      </c>
      <c r="C2366" s="2">
        <v>43192.542430555557</v>
      </c>
      <c r="D2366" s="28">
        <v>43192</v>
      </c>
      <c r="E2366" s="28"/>
      <c r="F2366" s="5" t="s">
        <v>28</v>
      </c>
      <c r="G2366" s="1" t="s">
        <v>8442</v>
      </c>
      <c r="H2366" s="1" t="s">
        <v>3652</v>
      </c>
      <c r="I2366" s="1" t="s">
        <v>8443</v>
      </c>
      <c r="J2366" s="39">
        <v>75.900000000000006</v>
      </c>
      <c r="K2366" s="1" t="s">
        <v>992</v>
      </c>
      <c r="L2366" s="1" t="s">
        <v>8444</v>
      </c>
      <c r="M2366" s="1" t="s">
        <v>85</v>
      </c>
      <c r="N2366" s="1" t="s">
        <v>690</v>
      </c>
      <c r="O2366" s="1" t="s">
        <v>24</v>
      </c>
      <c r="P2366" s="7">
        <v>4</v>
      </c>
      <c r="Q2366" s="3" t="s">
        <v>36</v>
      </c>
      <c r="R2366" s="10">
        <v>2018</v>
      </c>
      <c r="W2366" t="str">
        <v>171165c9f5a878508a44d0d428d50099</v>
      </c>
    </row>
    <row r="2367" spans="1:23" hidden="1" thickBot="1" x14ac:dyDescent="0.4">
      <c r="A2367" s="8" t="s">
        <v>8445</v>
      </c>
      <c r="B2367" s="1" t="s">
        <v>17</v>
      </c>
      <c r="C2367" s="2">
        <v>43319.587384259263</v>
      </c>
      <c r="D2367" s="28">
        <v>43319</v>
      </c>
      <c r="E2367" s="28"/>
      <c r="F2367" s="5" t="s">
        <v>28</v>
      </c>
      <c r="G2367" s="1" t="s">
        <v>8446</v>
      </c>
      <c r="H2367" s="1" t="s">
        <v>8447</v>
      </c>
      <c r="I2367" s="1" t="s">
        <v>8448</v>
      </c>
      <c r="J2367" s="39">
        <v>149.99</v>
      </c>
      <c r="K2367" s="1" t="s">
        <v>96</v>
      </c>
      <c r="L2367" s="1" t="s">
        <v>34</v>
      </c>
      <c r="M2367" s="1" t="s">
        <v>35</v>
      </c>
      <c r="N2367" s="1" t="s">
        <v>50</v>
      </c>
      <c r="O2367" s="1" t="s">
        <v>24</v>
      </c>
      <c r="P2367" s="7">
        <v>8</v>
      </c>
      <c r="Q2367" s="3" t="s">
        <v>234</v>
      </c>
      <c r="R2367" s="10">
        <v>2018</v>
      </c>
      <c r="W2367" t="str">
        <v>87e83011a777a162b7aed42805bdd778</v>
      </c>
    </row>
    <row r="2368" spans="1:23" hidden="1" thickBot="1" x14ac:dyDescent="0.4">
      <c r="A2368" s="8" t="s">
        <v>8449</v>
      </c>
      <c r="B2368" s="1" t="s">
        <v>17</v>
      </c>
      <c r="C2368" s="2">
        <v>43263.468935185185</v>
      </c>
      <c r="D2368" s="28">
        <v>43263</v>
      </c>
      <c r="E2368" s="28"/>
      <c r="F2368" s="5" t="s">
        <v>28</v>
      </c>
      <c r="G2368" s="1" t="s">
        <v>3722</v>
      </c>
      <c r="H2368" s="1" t="s">
        <v>1264</v>
      </c>
      <c r="I2368" s="1" t="s">
        <v>8450</v>
      </c>
      <c r="J2368" s="39">
        <v>109.99</v>
      </c>
      <c r="K2368" s="1" t="s">
        <v>75</v>
      </c>
      <c r="L2368" s="1" t="s">
        <v>797</v>
      </c>
      <c r="M2368" s="1" t="s">
        <v>285</v>
      </c>
      <c r="N2368" s="1" t="s">
        <v>1266</v>
      </c>
      <c r="O2368" s="1" t="s">
        <v>85</v>
      </c>
      <c r="P2368" s="7">
        <v>6</v>
      </c>
      <c r="Q2368" s="3" t="s">
        <v>57</v>
      </c>
      <c r="R2368" s="10">
        <v>2018</v>
      </c>
      <c r="W2368" t="str">
        <v>5c3daac471748ba7152bf6760e8c12b8</v>
      </c>
    </row>
    <row r="2369" spans="1:23" hidden="1" thickBot="1" x14ac:dyDescent="0.4">
      <c r="A2369" s="8" t="s">
        <v>8451</v>
      </c>
      <c r="B2369" s="1" t="s">
        <v>17</v>
      </c>
      <c r="C2369" s="2">
        <v>43299.320810185185</v>
      </c>
      <c r="D2369" s="28">
        <v>43299</v>
      </c>
      <c r="E2369" s="28"/>
      <c r="F2369" s="5" t="s">
        <v>1721</v>
      </c>
      <c r="G2369" s="1" t="s">
        <v>8452</v>
      </c>
      <c r="H2369" s="1" t="s">
        <v>8453</v>
      </c>
      <c r="I2369" s="1" t="s">
        <v>8454</v>
      </c>
      <c r="J2369" s="39">
        <v>34</v>
      </c>
      <c r="K2369" s="1" t="s">
        <v>842</v>
      </c>
      <c r="L2369" s="1" t="s">
        <v>3206</v>
      </c>
      <c r="M2369" s="1" t="s">
        <v>85</v>
      </c>
      <c r="N2369" s="1" t="s">
        <v>50</v>
      </c>
      <c r="O2369" s="1" t="s">
        <v>24</v>
      </c>
      <c r="P2369" s="7">
        <v>7</v>
      </c>
      <c r="Q2369" s="3" t="s">
        <v>133</v>
      </c>
      <c r="R2369" s="10">
        <v>2018</v>
      </c>
      <c r="W2369" t="str">
        <v>bac11e328f49d36222401aa2252fa12e</v>
      </c>
    </row>
    <row r="2370" spans="1:23" hidden="1" thickBot="1" x14ac:dyDescent="0.4">
      <c r="A2370" s="8" t="s">
        <v>8455</v>
      </c>
      <c r="B2370" s="1" t="s">
        <v>17</v>
      </c>
      <c r="C2370" s="2">
        <v>43120.687928240739</v>
      </c>
      <c r="D2370" s="28">
        <v>43120</v>
      </c>
      <c r="E2370" s="28"/>
      <c r="F2370" s="5" t="s">
        <v>28</v>
      </c>
      <c r="G2370" s="1" t="s">
        <v>8456</v>
      </c>
      <c r="H2370" s="1" t="s">
        <v>141</v>
      </c>
      <c r="I2370" s="1" t="s">
        <v>8457</v>
      </c>
      <c r="J2370" s="39">
        <v>22.99</v>
      </c>
      <c r="K2370" s="1" t="s">
        <v>75</v>
      </c>
      <c r="L2370" s="1" t="s">
        <v>23</v>
      </c>
      <c r="M2370" s="1" t="s">
        <v>24</v>
      </c>
      <c r="N2370" s="1" t="s">
        <v>50</v>
      </c>
      <c r="O2370" s="1" t="s">
        <v>24</v>
      </c>
      <c r="P2370" s="7">
        <v>1</v>
      </c>
      <c r="Q2370" s="3" t="s">
        <v>107</v>
      </c>
      <c r="R2370" s="10">
        <v>2018</v>
      </c>
      <c r="W2370" t="str">
        <v>4de5e476244e0fced5eabc7d26c02dd9</v>
      </c>
    </row>
    <row r="2371" spans="1:23" hidden="1" thickBot="1" x14ac:dyDescent="0.4">
      <c r="A2371" s="8" t="s">
        <v>8458</v>
      </c>
      <c r="B2371" s="1" t="s">
        <v>17</v>
      </c>
      <c r="C2371" s="2">
        <v>43140.488657407404</v>
      </c>
      <c r="D2371" s="28">
        <v>43140</v>
      </c>
      <c r="E2371" s="28"/>
      <c r="F2371" s="5" t="s">
        <v>28</v>
      </c>
      <c r="G2371" s="1" t="s">
        <v>8459</v>
      </c>
      <c r="H2371" s="1" t="s">
        <v>3987</v>
      </c>
      <c r="I2371" s="1" t="s">
        <v>8460</v>
      </c>
      <c r="J2371" s="39">
        <v>135.9</v>
      </c>
      <c r="K2371" s="1" t="s">
        <v>41</v>
      </c>
      <c r="L2371" s="1" t="s">
        <v>8461</v>
      </c>
      <c r="M2371" s="1" t="s">
        <v>106</v>
      </c>
      <c r="N2371" s="1" t="s">
        <v>91</v>
      </c>
      <c r="O2371" s="1" t="s">
        <v>24</v>
      </c>
      <c r="P2371" s="7">
        <v>2</v>
      </c>
      <c r="Q2371" s="3" t="s">
        <v>69</v>
      </c>
      <c r="R2371" s="10">
        <v>2018</v>
      </c>
      <c r="W2371" t="str">
        <v>d342d7bad292d68d41d58ffb594cf431</v>
      </c>
    </row>
    <row r="2372" spans="1:23" hidden="1" thickBot="1" x14ac:dyDescent="0.4">
      <c r="A2372" s="9" t="s">
        <v>8462</v>
      </c>
      <c r="B2372" s="1" t="s">
        <v>17</v>
      </c>
      <c r="C2372" s="2">
        <v>42885.520011574074</v>
      </c>
      <c r="D2372" s="28">
        <v>42885</v>
      </c>
      <c r="E2372" s="28"/>
      <c r="F2372" s="5" t="s">
        <v>28</v>
      </c>
      <c r="G2372" s="1" t="s">
        <v>8463</v>
      </c>
      <c r="H2372" s="1" t="s">
        <v>1878</v>
      </c>
      <c r="I2372" s="1" t="s">
        <v>8464</v>
      </c>
      <c r="J2372" s="39">
        <v>99.9</v>
      </c>
      <c r="K2372" s="1" t="s">
        <v>22</v>
      </c>
      <c r="L2372" s="1" t="s">
        <v>34</v>
      </c>
      <c r="M2372" s="1" t="s">
        <v>35</v>
      </c>
      <c r="N2372" s="1" t="s">
        <v>1880</v>
      </c>
      <c r="O2372" s="1" t="s">
        <v>85</v>
      </c>
      <c r="P2372" s="7">
        <v>5</v>
      </c>
      <c r="Q2372" s="3" t="s">
        <v>185</v>
      </c>
      <c r="R2372" s="10">
        <v>2017</v>
      </c>
      <c r="W2372" t="str">
        <v>556a854645a80f5c86ec936469f6903a</v>
      </c>
    </row>
    <row r="2373" spans="1:23" hidden="1" thickBot="1" x14ac:dyDescent="0.4">
      <c r="A2373" s="8" t="s">
        <v>8465</v>
      </c>
      <c r="B2373" s="1" t="s">
        <v>17</v>
      </c>
      <c r="C2373" s="2">
        <v>43264.481620370374</v>
      </c>
      <c r="D2373" s="28">
        <v>43264</v>
      </c>
      <c r="E2373" s="28"/>
      <c r="F2373" s="5" t="s">
        <v>28</v>
      </c>
      <c r="G2373" s="1" t="s">
        <v>8466</v>
      </c>
      <c r="H2373" s="1" t="s">
        <v>8467</v>
      </c>
      <c r="I2373" s="1" t="s">
        <v>8468</v>
      </c>
      <c r="J2373" s="39">
        <v>354.9</v>
      </c>
      <c r="K2373" s="1" t="s">
        <v>32</v>
      </c>
      <c r="L2373" s="1" t="s">
        <v>7046</v>
      </c>
      <c r="M2373" s="1" t="s">
        <v>85</v>
      </c>
      <c r="N2373" s="1" t="s">
        <v>155</v>
      </c>
      <c r="O2373" s="1" t="s">
        <v>24</v>
      </c>
      <c r="P2373" s="7">
        <v>6</v>
      </c>
      <c r="Q2373" s="3" t="s">
        <v>57</v>
      </c>
      <c r="R2373" s="10">
        <v>2018</v>
      </c>
      <c r="W2373" t="str">
        <v>2f5d70ed755cd9161500d10f19737dce</v>
      </c>
    </row>
    <row r="2374" spans="1:23" hidden="1" thickBot="1" x14ac:dyDescent="0.4">
      <c r="A2374" s="8" t="s">
        <v>8469</v>
      </c>
      <c r="B2374" s="1" t="s">
        <v>17</v>
      </c>
      <c r="C2374" s="2">
        <v>42819.831377314818</v>
      </c>
      <c r="D2374" s="28">
        <v>42819</v>
      </c>
      <c r="E2374" s="28"/>
      <c r="F2374" s="5" t="s">
        <v>28</v>
      </c>
      <c r="G2374" s="1" t="s">
        <v>8470</v>
      </c>
      <c r="H2374" s="1" t="s">
        <v>8471</v>
      </c>
      <c r="I2374" s="1" t="s">
        <v>8472</v>
      </c>
      <c r="J2374" s="39">
        <v>29.99</v>
      </c>
      <c r="K2374" s="1" t="s">
        <v>210</v>
      </c>
      <c r="L2374" s="1" t="s">
        <v>34</v>
      </c>
      <c r="M2374" s="1" t="s">
        <v>35</v>
      </c>
      <c r="N2374" s="1" t="s">
        <v>7711</v>
      </c>
      <c r="O2374" s="1" t="s">
        <v>78</v>
      </c>
      <c r="P2374" s="7">
        <v>3</v>
      </c>
      <c r="Q2374" s="3" t="s">
        <v>244</v>
      </c>
      <c r="R2374" s="10">
        <v>2017</v>
      </c>
      <c r="W2374" t="str">
        <v>6ded11f0a307eed2ae0931fe59f4c599</v>
      </c>
    </row>
    <row r="2375" spans="1:23" hidden="1" thickBot="1" x14ac:dyDescent="0.4">
      <c r="A2375" s="8" t="s">
        <v>8473</v>
      </c>
      <c r="B2375" s="1" t="s">
        <v>17</v>
      </c>
      <c r="C2375" s="2">
        <v>43243.636655092596</v>
      </c>
      <c r="D2375" s="28">
        <v>43243</v>
      </c>
      <c r="E2375" s="28"/>
      <c r="F2375" s="5" t="s">
        <v>71</v>
      </c>
      <c r="G2375" s="1" t="s">
        <v>8474</v>
      </c>
      <c r="H2375" s="1" t="s">
        <v>8475</v>
      </c>
      <c r="I2375" s="1" t="s">
        <v>8476</v>
      </c>
      <c r="J2375" s="39">
        <v>69.989999999999995</v>
      </c>
      <c r="K2375" s="1" t="s">
        <v>96</v>
      </c>
      <c r="L2375" s="1" t="s">
        <v>2801</v>
      </c>
      <c r="M2375" s="1" t="s">
        <v>126</v>
      </c>
      <c r="N2375" s="1" t="s">
        <v>143</v>
      </c>
      <c r="O2375" s="1" t="s">
        <v>78</v>
      </c>
      <c r="P2375" s="7">
        <v>5</v>
      </c>
      <c r="Q2375" s="3" t="s">
        <v>26</v>
      </c>
      <c r="R2375" s="10">
        <v>2018</v>
      </c>
      <c r="W2375" t="str">
        <v>95de62498e177002f6ef1949e2e788ea</v>
      </c>
    </row>
    <row r="2376" spans="1:23" hidden="1" thickBot="1" x14ac:dyDescent="0.4">
      <c r="A2376" s="8" t="s">
        <v>8477</v>
      </c>
      <c r="B2376" s="1" t="s">
        <v>17</v>
      </c>
      <c r="C2376" s="2">
        <v>43213.413726851853</v>
      </c>
      <c r="D2376" s="28">
        <v>43213</v>
      </c>
      <c r="E2376" s="28"/>
      <c r="F2376" s="5" t="s">
        <v>28</v>
      </c>
      <c r="G2376" s="1" t="s">
        <v>8478</v>
      </c>
      <c r="H2376" s="4" t="s">
        <v>851</v>
      </c>
      <c r="I2376" s="1" t="s">
        <v>8479</v>
      </c>
      <c r="J2376" s="39">
        <v>64.89</v>
      </c>
      <c r="K2376" s="1" t="s">
        <v>75</v>
      </c>
      <c r="L2376" s="1" t="s">
        <v>939</v>
      </c>
      <c r="M2376" s="1" t="s">
        <v>24</v>
      </c>
      <c r="N2376" s="1" t="s">
        <v>286</v>
      </c>
      <c r="O2376" s="1" t="s">
        <v>287</v>
      </c>
      <c r="P2376" s="7">
        <v>4</v>
      </c>
      <c r="Q2376" s="3" t="s">
        <v>36</v>
      </c>
      <c r="R2376" s="10">
        <v>2018</v>
      </c>
      <c r="W2376" t="str">
        <v>99be4182146d779870a657ca6ca5700a</v>
      </c>
    </row>
    <row r="2377" spans="1:23" hidden="1" thickBot="1" x14ac:dyDescent="0.4">
      <c r="A2377" s="8" t="s">
        <v>8480</v>
      </c>
      <c r="B2377" s="1" t="s">
        <v>17</v>
      </c>
      <c r="C2377" s="2">
        <v>43186.623888888891</v>
      </c>
      <c r="D2377" s="28">
        <v>43186</v>
      </c>
      <c r="E2377" s="28"/>
      <c r="F2377" s="5" t="s">
        <v>28</v>
      </c>
      <c r="G2377" s="1" t="s">
        <v>8481</v>
      </c>
      <c r="H2377" s="1" t="s">
        <v>902</v>
      </c>
      <c r="I2377" s="1" t="s">
        <v>8482</v>
      </c>
      <c r="J2377" s="39">
        <v>180</v>
      </c>
      <c r="K2377" s="1" t="s">
        <v>96</v>
      </c>
      <c r="L2377" s="1" t="s">
        <v>2603</v>
      </c>
      <c r="M2377" s="1" t="s">
        <v>24</v>
      </c>
      <c r="N2377" s="1" t="s">
        <v>63</v>
      </c>
      <c r="O2377" s="1" t="s">
        <v>24</v>
      </c>
      <c r="P2377" s="7">
        <v>3</v>
      </c>
      <c r="Q2377" s="3" t="s">
        <v>200</v>
      </c>
      <c r="R2377" s="10">
        <v>2018</v>
      </c>
      <c r="W2377" t="str">
        <v>3adf1c191833181e2e17f0639140b2cd</v>
      </c>
    </row>
    <row r="2378" spans="1:23" hidden="1" thickBot="1" x14ac:dyDescent="0.4">
      <c r="A2378" s="8" t="s">
        <v>8483</v>
      </c>
      <c r="B2378" s="1" t="s">
        <v>17</v>
      </c>
      <c r="C2378" s="2">
        <v>43257.909791666665</v>
      </c>
      <c r="D2378" s="28">
        <v>43257</v>
      </c>
      <c r="E2378" s="28"/>
      <c r="F2378" s="5" t="s">
        <v>28</v>
      </c>
      <c r="G2378" s="1" t="s">
        <v>7657</v>
      </c>
      <c r="H2378" s="1" t="s">
        <v>619</v>
      </c>
      <c r="I2378" s="1" t="s">
        <v>8484</v>
      </c>
      <c r="J2378" s="39">
        <v>35.9</v>
      </c>
      <c r="K2378" s="1" t="s">
        <v>75</v>
      </c>
      <c r="L2378" s="1" t="s">
        <v>335</v>
      </c>
      <c r="M2378" s="1" t="s">
        <v>85</v>
      </c>
      <c r="N2378" s="1" t="s">
        <v>97</v>
      </c>
      <c r="O2378" s="1" t="s">
        <v>85</v>
      </c>
      <c r="P2378" s="7">
        <v>6</v>
      </c>
      <c r="Q2378" s="3" t="s">
        <v>57</v>
      </c>
      <c r="R2378" s="10">
        <v>2018</v>
      </c>
      <c r="W2378" t="str">
        <v>3599e4616c45ae9b879c2e6c54d76120</v>
      </c>
    </row>
    <row r="2379" spans="1:23" hidden="1" thickBot="1" x14ac:dyDescent="0.4">
      <c r="A2379" s="8" t="s">
        <v>8485</v>
      </c>
      <c r="B2379" s="1" t="s">
        <v>17</v>
      </c>
      <c r="C2379" s="2">
        <v>42877.635694444441</v>
      </c>
      <c r="D2379" s="28">
        <v>42877</v>
      </c>
      <c r="E2379" s="28"/>
      <c r="F2379" s="5" t="s">
        <v>28</v>
      </c>
      <c r="G2379" s="1" t="s">
        <v>3644</v>
      </c>
      <c r="H2379" s="1" t="s">
        <v>3645</v>
      </c>
      <c r="I2379" s="1" t="s">
        <v>8486</v>
      </c>
      <c r="J2379" s="39">
        <v>38</v>
      </c>
      <c r="K2379" s="1" t="s">
        <v>55</v>
      </c>
      <c r="L2379" s="1" t="s">
        <v>8487</v>
      </c>
      <c r="M2379" s="1" t="s">
        <v>85</v>
      </c>
      <c r="N2379" s="1" t="s">
        <v>50</v>
      </c>
      <c r="O2379" s="1" t="s">
        <v>24</v>
      </c>
      <c r="P2379" s="7">
        <v>5</v>
      </c>
      <c r="Q2379" s="3" t="s">
        <v>185</v>
      </c>
      <c r="R2379" s="10">
        <v>2017</v>
      </c>
      <c r="W2379" t="str">
        <v>a272afa0c4a0a64bfd221905405bd452</v>
      </c>
    </row>
    <row r="2380" spans="1:23" hidden="1" thickBot="1" x14ac:dyDescent="0.4">
      <c r="A2380" s="8" t="s">
        <v>8488</v>
      </c>
      <c r="B2380" s="1" t="s">
        <v>17</v>
      </c>
      <c r="C2380" s="2">
        <v>43138.811805555553</v>
      </c>
      <c r="D2380" s="28">
        <v>43138</v>
      </c>
      <c r="E2380" s="28"/>
      <c r="F2380" s="5" t="s">
        <v>28</v>
      </c>
      <c r="G2380" s="1" t="s">
        <v>7644</v>
      </c>
      <c r="H2380" s="4" t="s">
        <v>746</v>
      </c>
      <c r="I2380" s="1" t="s">
        <v>8489</v>
      </c>
      <c r="J2380" s="39">
        <v>39</v>
      </c>
      <c r="K2380" s="1" t="s">
        <v>55</v>
      </c>
      <c r="L2380" s="1" t="s">
        <v>34</v>
      </c>
      <c r="M2380" s="1" t="s">
        <v>35</v>
      </c>
      <c r="N2380" s="1" t="s">
        <v>50</v>
      </c>
      <c r="O2380" s="1" t="s">
        <v>24</v>
      </c>
      <c r="P2380" s="7">
        <v>2</v>
      </c>
      <c r="Q2380" s="3" t="s">
        <v>69</v>
      </c>
      <c r="R2380" s="10">
        <v>2018</v>
      </c>
      <c r="W2380" t="str">
        <v>9b6105fa4cb14f57b7a7581fc23327a2</v>
      </c>
    </row>
    <row r="2381" spans="1:23" hidden="1" thickBot="1" x14ac:dyDescent="0.4">
      <c r="A2381" s="8" t="s">
        <v>8490</v>
      </c>
      <c r="B2381" s="1" t="s">
        <v>17</v>
      </c>
      <c r="C2381" s="2">
        <v>43323.893819444442</v>
      </c>
      <c r="D2381" s="28">
        <v>43323</v>
      </c>
      <c r="E2381" s="28"/>
      <c r="F2381" s="5" t="s">
        <v>71</v>
      </c>
      <c r="G2381" s="1" t="s">
        <v>8491</v>
      </c>
      <c r="H2381" s="1" t="s">
        <v>8492</v>
      </c>
      <c r="I2381" s="1" t="s">
        <v>8493</v>
      </c>
      <c r="J2381" s="39">
        <v>68.900000000000006</v>
      </c>
      <c r="K2381" s="1" t="s">
        <v>55</v>
      </c>
      <c r="L2381" s="1" t="s">
        <v>23</v>
      </c>
      <c r="M2381" s="1" t="s">
        <v>24</v>
      </c>
      <c r="N2381" s="1" t="s">
        <v>50</v>
      </c>
      <c r="O2381" s="1" t="s">
        <v>24</v>
      </c>
      <c r="P2381" s="7">
        <v>8</v>
      </c>
      <c r="Q2381" s="3" t="s">
        <v>234</v>
      </c>
      <c r="R2381" s="10">
        <v>2018</v>
      </c>
      <c r="W2381" t="str">
        <v>ecae73914f65a01db35cc609281364ef</v>
      </c>
    </row>
    <row r="2382" spans="1:23" hidden="1" thickBot="1" x14ac:dyDescent="0.4">
      <c r="A2382" s="8" t="s">
        <v>8494</v>
      </c>
      <c r="B2382" s="1" t="s">
        <v>17</v>
      </c>
      <c r="C2382" s="2">
        <v>43036.554490740738</v>
      </c>
      <c r="D2382" s="28">
        <v>43036</v>
      </c>
      <c r="E2382" s="28"/>
      <c r="F2382" s="5" t="s">
        <v>28</v>
      </c>
      <c r="G2382" s="1" t="s">
        <v>2342</v>
      </c>
      <c r="H2382" s="1" t="s">
        <v>1023</v>
      </c>
      <c r="I2382" s="1" t="s">
        <v>8495</v>
      </c>
      <c r="J2382" s="39">
        <v>19.899999999999999</v>
      </c>
      <c r="K2382" s="1" t="s">
        <v>276</v>
      </c>
      <c r="L2382" s="1" t="s">
        <v>566</v>
      </c>
      <c r="M2382" s="1" t="s">
        <v>540</v>
      </c>
      <c r="N2382" s="1" t="s">
        <v>1026</v>
      </c>
      <c r="O2382" s="1" t="s">
        <v>78</v>
      </c>
      <c r="P2382" s="7">
        <v>10</v>
      </c>
      <c r="Q2382" s="3" t="s">
        <v>366</v>
      </c>
      <c r="R2382" s="10">
        <v>2017</v>
      </c>
      <c r="W2382" t="str">
        <v>7785b07bcf7b5bf8fbf50e491382d98e</v>
      </c>
    </row>
    <row r="2383" spans="1:23" hidden="1" thickBot="1" x14ac:dyDescent="0.4">
      <c r="A2383" s="9" t="s">
        <v>8496</v>
      </c>
      <c r="B2383" s="1" t="s">
        <v>17</v>
      </c>
      <c r="C2383" s="2">
        <v>43033.912268518521</v>
      </c>
      <c r="D2383" s="28">
        <v>43033</v>
      </c>
      <c r="E2383" s="28"/>
      <c r="F2383" s="5" t="s">
        <v>28</v>
      </c>
      <c r="G2383" s="1" t="s">
        <v>4826</v>
      </c>
      <c r="H2383" s="1" t="s">
        <v>1300</v>
      </c>
      <c r="I2383" s="1" t="s">
        <v>8497</v>
      </c>
      <c r="J2383" s="39">
        <v>27.99</v>
      </c>
      <c r="K2383" s="1" t="s">
        <v>429</v>
      </c>
      <c r="L2383" s="1" t="s">
        <v>8498</v>
      </c>
      <c r="M2383" s="1" t="s">
        <v>85</v>
      </c>
      <c r="N2383" s="1" t="s">
        <v>50</v>
      </c>
      <c r="O2383" s="1" t="s">
        <v>24</v>
      </c>
      <c r="P2383" s="7">
        <v>10</v>
      </c>
      <c r="Q2383" s="3" t="s">
        <v>366</v>
      </c>
      <c r="R2383" s="10">
        <v>2017</v>
      </c>
      <c r="W2383" t="str">
        <v>2f5af9bfb62b1adb5d3865bbf05c4a56</v>
      </c>
    </row>
    <row r="2384" spans="1:23" hidden="1" thickBot="1" x14ac:dyDescent="0.4">
      <c r="A2384" s="8" t="s">
        <v>8499</v>
      </c>
      <c r="B2384" s="1" t="s">
        <v>17</v>
      </c>
      <c r="C2384" s="2">
        <v>43106.96020833333</v>
      </c>
      <c r="D2384" s="28">
        <v>43106</v>
      </c>
      <c r="E2384" s="28"/>
      <c r="F2384" s="5" t="s">
        <v>594</v>
      </c>
      <c r="G2384" s="1" t="s">
        <v>8500</v>
      </c>
      <c r="H2384" s="1" t="s">
        <v>8501</v>
      </c>
      <c r="I2384" s="1" t="s">
        <v>8502</v>
      </c>
      <c r="J2384" s="39">
        <v>24.3</v>
      </c>
      <c r="K2384" s="1" t="s">
        <v>32</v>
      </c>
      <c r="L2384" s="1" t="s">
        <v>23</v>
      </c>
      <c r="M2384" s="1" t="s">
        <v>24</v>
      </c>
      <c r="N2384" s="1" t="s">
        <v>8503</v>
      </c>
      <c r="O2384" s="1" t="s">
        <v>106</v>
      </c>
      <c r="P2384" s="7">
        <v>1</v>
      </c>
      <c r="Q2384" s="3" t="s">
        <v>107</v>
      </c>
      <c r="R2384" s="10">
        <v>2018</v>
      </c>
      <c r="W2384" t="str">
        <v>c0199e1948471c7a3067b98fa16d16c5</v>
      </c>
    </row>
    <row r="2385" spans="1:23" hidden="1" thickBot="1" x14ac:dyDescent="0.4">
      <c r="A2385" s="8" t="s">
        <v>8504</v>
      </c>
      <c r="B2385" s="1" t="s">
        <v>17</v>
      </c>
      <c r="C2385" s="2">
        <v>43137.400625000002</v>
      </c>
      <c r="D2385" s="28">
        <v>43137</v>
      </c>
      <c r="E2385" s="28"/>
      <c r="F2385" s="5" t="s">
        <v>28</v>
      </c>
      <c r="G2385" s="1" t="s">
        <v>3551</v>
      </c>
      <c r="H2385" s="1" t="s">
        <v>3842</v>
      </c>
      <c r="I2385" s="1" t="s">
        <v>8505</v>
      </c>
      <c r="J2385" s="39">
        <v>84.89</v>
      </c>
      <c r="K2385" s="1" t="s">
        <v>75</v>
      </c>
      <c r="L2385" s="1" t="s">
        <v>143</v>
      </c>
      <c r="M2385" s="1" t="s">
        <v>78</v>
      </c>
      <c r="N2385" s="1" t="s">
        <v>565</v>
      </c>
      <c r="O2385" s="1" t="s">
        <v>24</v>
      </c>
      <c r="P2385" s="7">
        <v>2</v>
      </c>
      <c r="Q2385" s="3" t="s">
        <v>69</v>
      </c>
      <c r="R2385" s="10">
        <v>2018</v>
      </c>
      <c r="W2385" t="str">
        <v>fa28c489b6e2a232b8d4512a06ac44f0</v>
      </c>
    </row>
    <row r="2386" spans="1:23" hidden="1" thickBot="1" x14ac:dyDescent="0.4">
      <c r="A2386" s="8" t="s">
        <v>8506</v>
      </c>
      <c r="B2386" s="1" t="s">
        <v>241</v>
      </c>
      <c r="C2386" s="2">
        <v>42886.411238425928</v>
      </c>
      <c r="D2386" s="28">
        <v>42886</v>
      </c>
      <c r="E2386" s="28"/>
      <c r="F2386" s="5"/>
      <c r="G2386" s="1"/>
      <c r="H2386" s="1"/>
      <c r="I2386" s="1" t="s">
        <v>8507</v>
      </c>
      <c r="J2386" s="39"/>
      <c r="K2386" s="1"/>
      <c r="L2386" s="1" t="s">
        <v>34</v>
      </c>
      <c r="M2386" s="1" t="s">
        <v>35</v>
      </c>
      <c r="N2386" s="1"/>
      <c r="O2386" s="1"/>
      <c r="P2386" s="7">
        <v>5</v>
      </c>
      <c r="Q2386" s="3" t="s">
        <v>185</v>
      </c>
      <c r="R2386" s="10">
        <v>2017</v>
      </c>
      <c r="W2386" t="str">
        <v>38d4786d1c7b6dae14470fdfb8616bb0</v>
      </c>
    </row>
    <row r="2387" spans="1:23" hidden="1" thickBot="1" x14ac:dyDescent="0.4">
      <c r="A2387" s="8" t="s">
        <v>8508</v>
      </c>
      <c r="B2387" s="1" t="s">
        <v>1193</v>
      </c>
      <c r="C2387" s="2">
        <v>43207.855208333334</v>
      </c>
      <c r="D2387" s="28">
        <v>43207</v>
      </c>
      <c r="E2387" s="28"/>
      <c r="F2387" s="5" t="s">
        <v>28</v>
      </c>
      <c r="G2387" s="1" t="s">
        <v>8509</v>
      </c>
      <c r="H2387" s="1" t="s">
        <v>8510</v>
      </c>
      <c r="I2387" s="1" t="s">
        <v>8511</v>
      </c>
      <c r="J2387" s="39">
        <v>199</v>
      </c>
      <c r="K2387" s="1" t="s">
        <v>227</v>
      </c>
      <c r="L2387" s="1" t="s">
        <v>176</v>
      </c>
      <c r="M2387" s="1" t="s">
        <v>24</v>
      </c>
      <c r="N2387" s="1" t="s">
        <v>50</v>
      </c>
      <c r="O2387" s="1" t="s">
        <v>24</v>
      </c>
      <c r="P2387" s="7">
        <v>4</v>
      </c>
      <c r="Q2387" s="3" t="s">
        <v>36</v>
      </c>
      <c r="R2387" s="10">
        <v>2018</v>
      </c>
      <c r="W2387" t="str">
        <v>f75d10ef288341085a1387de1052dfb7</v>
      </c>
    </row>
    <row r="2388" spans="1:23" hidden="1" thickBot="1" x14ac:dyDescent="0.4">
      <c r="A2388" s="8" t="s">
        <v>8512</v>
      </c>
      <c r="B2388" s="1" t="s">
        <v>17</v>
      </c>
      <c r="C2388" s="2">
        <v>43106.663090277776</v>
      </c>
      <c r="D2388" s="28">
        <v>43106</v>
      </c>
      <c r="E2388" s="28"/>
      <c r="F2388" s="5" t="s">
        <v>28</v>
      </c>
      <c r="G2388" s="1" t="s">
        <v>1586</v>
      </c>
      <c r="H2388" s="1" t="s">
        <v>1250</v>
      </c>
      <c r="I2388" s="1" t="s">
        <v>8513</v>
      </c>
      <c r="J2388" s="39">
        <v>84.9</v>
      </c>
      <c r="K2388" s="1" t="s">
        <v>1435</v>
      </c>
      <c r="L2388" s="1" t="s">
        <v>286</v>
      </c>
      <c r="M2388" s="1" t="s">
        <v>287</v>
      </c>
      <c r="N2388" s="1" t="s">
        <v>50</v>
      </c>
      <c r="O2388" s="1" t="s">
        <v>24</v>
      </c>
      <c r="P2388" s="7">
        <v>1</v>
      </c>
      <c r="Q2388" s="3" t="s">
        <v>107</v>
      </c>
      <c r="R2388" s="10">
        <v>2018</v>
      </c>
      <c r="W2388" t="str">
        <v>b52312202c9a950b9054cb94fd040440</v>
      </c>
    </row>
    <row r="2389" spans="1:23" hidden="1" thickBot="1" x14ac:dyDescent="0.4">
      <c r="A2389" s="8" t="s">
        <v>8514</v>
      </c>
      <c r="B2389" s="1" t="s">
        <v>17</v>
      </c>
      <c r="C2389" s="2">
        <v>43326.643125000002</v>
      </c>
      <c r="D2389" s="28">
        <v>43326</v>
      </c>
      <c r="E2389" s="28"/>
      <c r="F2389" s="5" t="s">
        <v>28</v>
      </c>
      <c r="G2389" s="1" t="s">
        <v>8515</v>
      </c>
      <c r="H2389" s="1" t="s">
        <v>8516</v>
      </c>
      <c r="I2389" s="1" t="s">
        <v>8517</v>
      </c>
      <c r="J2389" s="39">
        <v>69.900000000000006</v>
      </c>
      <c r="K2389" s="1" t="s">
        <v>32</v>
      </c>
      <c r="L2389" s="1" t="s">
        <v>143</v>
      </c>
      <c r="M2389" s="1" t="s">
        <v>78</v>
      </c>
      <c r="N2389" s="1" t="s">
        <v>1054</v>
      </c>
      <c r="O2389" s="1" t="s">
        <v>78</v>
      </c>
      <c r="P2389" s="7">
        <v>8</v>
      </c>
      <c r="Q2389" s="3" t="s">
        <v>234</v>
      </c>
      <c r="R2389" s="10">
        <v>2018</v>
      </c>
      <c r="W2389" t="str">
        <v>83af4399868a710fb5c825aa05704bbb</v>
      </c>
    </row>
    <row r="2390" spans="1:23" hidden="1" thickBot="1" x14ac:dyDescent="0.4">
      <c r="A2390" s="8" t="s">
        <v>8518</v>
      </c>
      <c r="B2390" s="1" t="s">
        <v>17</v>
      </c>
      <c r="C2390" s="2">
        <v>43282.864895833336</v>
      </c>
      <c r="D2390" s="28">
        <v>43282</v>
      </c>
      <c r="E2390" s="28"/>
      <c r="F2390" s="5" t="s">
        <v>28</v>
      </c>
      <c r="G2390" s="1" t="s">
        <v>8519</v>
      </c>
      <c r="H2390" s="1" t="s">
        <v>8520</v>
      </c>
      <c r="I2390" s="1" t="s">
        <v>8521</v>
      </c>
      <c r="J2390" s="39">
        <v>1190</v>
      </c>
      <c r="K2390" s="1" t="s">
        <v>96</v>
      </c>
      <c r="L2390" s="1" t="s">
        <v>143</v>
      </c>
      <c r="M2390" s="1" t="s">
        <v>78</v>
      </c>
      <c r="N2390" s="1" t="s">
        <v>8522</v>
      </c>
      <c r="O2390" s="1" t="s">
        <v>78</v>
      </c>
      <c r="P2390" s="7">
        <v>7</v>
      </c>
      <c r="Q2390" s="3" t="s">
        <v>133</v>
      </c>
      <c r="R2390" s="10">
        <v>2018</v>
      </c>
      <c r="W2390" t="str">
        <v>d7a2d4a7a03831ac687a53e339593570</v>
      </c>
    </row>
    <row r="2391" spans="1:23" hidden="1" thickBot="1" x14ac:dyDescent="0.4">
      <c r="A2391" s="8" t="s">
        <v>8523</v>
      </c>
      <c r="B2391" s="1" t="s">
        <v>17</v>
      </c>
      <c r="C2391" s="2">
        <v>43313.856053240743</v>
      </c>
      <c r="D2391" s="28">
        <v>43313</v>
      </c>
      <c r="E2391" s="28"/>
      <c r="F2391" s="5" t="s">
        <v>28</v>
      </c>
      <c r="G2391" s="1" t="s">
        <v>8524</v>
      </c>
      <c r="H2391" s="1" t="s">
        <v>8525</v>
      </c>
      <c r="I2391" s="1" t="s">
        <v>8526</v>
      </c>
      <c r="J2391" s="39">
        <v>189</v>
      </c>
      <c r="K2391" s="1" t="s">
        <v>32</v>
      </c>
      <c r="L2391" s="1" t="s">
        <v>1197</v>
      </c>
      <c r="M2391" s="1" t="s">
        <v>24</v>
      </c>
      <c r="N2391" s="1" t="s">
        <v>566</v>
      </c>
      <c r="O2391" s="1" t="s">
        <v>540</v>
      </c>
      <c r="P2391" s="7">
        <v>8</v>
      </c>
      <c r="Q2391" s="3" t="s">
        <v>234</v>
      </c>
      <c r="R2391" s="10">
        <v>2018</v>
      </c>
      <c r="W2391" t="str">
        <v>3d17d211984312889a4d60f359859535</v>
      </c>
    </row>
    <row r="2392" spans="1:23" hidden="1" thickBot="1" x14ac:dyDescent="0.4">
      <c r="A2392" s="8" t="s">
        <v>8527</v>
      </c>
      <c r="B2392" s="1" t="s">
        <v>17</v>
      </c>
      <c r="C2392" s="2">
        <v>43042.987951388888</v>
      </c>
      <c r="D2392" s="28">
        <v>43042</v>
      </c>
      <c r="E2392" s="28"/>
      <c r="F2392" s="5" t="s">
        <v>372</v>
      </c>
      <c r="G2392" s="1" t="s">
        <v>8528</v>
      </c>
      <c r="H2392" s="1" t="s">
        <v>20</v>
      </c>
      <c r="I2392" s="4" t="s">
        <v>8529</v>
      </c>
      <c r="J2392" s="39">
        <v>79.989999999999995</v>
      </c>
      <c r="K2392" s="1" t="s">
        <v>681</v>
      </c>
      <c r="L2392" s="1" t="s">
        <v>23</v>
      </c>
      <c r="M2392" s="1" t="s">
        <v>24</v>
      </c>
      <c r="N2392" s="1" t="s">
        <v>25</v>
      </c>
      <c r="O2392" s="1" t="s">
        <v>24</v>
      </c>
      <c r="P2392" s="7">
        <v>11</v>
      </c>
      <c r="Q2392" s="3" t="s">
        <v>99</v>
      </c>
      <c r="R2392" s="10">
        <v>2017</v>
      </c>
      <c r="W2392" t="str">
        <v>5a04c1749a15cae43d54621e2f1bc596</v>
      </c>
    </row>
    <row r="2393" spans="1:23" hidden="1" thickBot="1" x14ac:dyDescent="0.4">
      <c r="A2393" s="8" t="s">
        <v>8530</v>
      </c>
      <c r="B2393" s="1" t="s">
        <v>17</v>
      </c>
      <c r="C2393" s="2">
        <v>43006.555266203701</v>
      </c>
      <c r="D2393" s="28">
        <v>43006</v>
      </c>
      <c r="E2393" s="28"/>
      <c r="F2393" s="5" t="s">
        <v>28</v>
      </c>
      <c r="G2393" s="1" t="s">
        <v>3583</v>
      </c>
      <c r="H2393" s="1" t="s">
        <v>1112</v>
      </c>
      <c r="I2393" s="1" t="s">
        <v>8531</v>
      </c>
      <c r="J2393" s="39">
        <v>25.9</v>
      </c>
      <c r="K2393" s="1" t="s">
        <v>96</v>
      </c>
      <c r="L2393" s="1" t="s">
        <v>34</v>
      </c>
      <c r="M2393" s="1" t="s">
        <v>35</v>
      </c>
      <c r="N2393" s="1" t="s">
        <v>50</v>
      </c>
      <c r="O2393" s="1" t="s">
        <v>24</v>
      </c>
      <c r="P2393" s="7">
        <v>9</v>
      </c>
      <c r="Q2393" s="3" t="s">
        <v>148</v>
      </c>
      <c r="R2393" s="10">
        <v>2017</v>
      </c>
      <c r="W2393" t="str">
        <v>fca08869e5ebde633b5183dfdbc8e1be</v>
      </c>
    </row>
    <row r="2394" spans="1:23" hidden="1" thickBot="1" x14ac:dyDescent="0.4">
      <c r="A2394" s="8" t="s">
        <v>8532</v>
      </c>
      <c r="B2394" s="1" t="s">
        <v>17</v>
      </c>
      <c r="C2394" s="2">
        <v>42927.743692129632</v>
      </c>
      <c r="D2394" s="28">
        <v>42927</v>
      </c>
      <c r="E2394" s="28"/>
      <c r="F2394" s="5" t="s">
        <v>28</v>
      </c>
      <c r="G2394" s="1" t="s">
        <v>8533</v>
      </c>
      <c r="H2394" s="1" t="s">
        <v>1072</v>
      </c>
      <c r="I2394" s="1" t="s">
        <v>8534</v>
      </c>
      <c r="J2394" s="39">
        <v>68</v>
      </c>
      <c r="K2394" s="1" t="s">
        <v>276</v>
      </c>
      <c r="L2394" s="1" t="s">
        <v>4352</v>
      </c>
      <c r="M2394" s="1" t="s">
        <v>35</v>
      </c>
      <c r="N2394" s="1" t="s">
        <v>50</v>
      </c>
      <c r="O2394" s="1" t="s">
        <v>24</v>
      </c>
      <c r="P2394" s="7">
        <v>7</v>
      </c>
      <c r="Q2394" s="3" t="s">
        <v>64</v>
      </c>
      <c r="R2394" s="10">
        <v>2017</v>
      </c>
      <c r="W2394" t="str">
        <v>109f014817afa47ae23b8b77939cad98</v>
      </c>
    </row>
    <row r="2395" spans="1:23" hidden="1" thickBot="1" x14ac:dyDescent="0.4">
      <c r="A2395" s="8" t="s">
        <v>8535</v>
      </c>
      <c r="B2395" s="1" t="s">
        <v>241</v>
      </c>
      <c r="C2395" s="2">
        <v>42797.760844907411</v>
      </c>
      <c r="D2395" s="28">
        <v>42797</v>
      </c>
      <c r="E2395" s="28"/>
      <c r="F2395" s="5"/>
      <c r="G2395" s="1"/>
      <c r="H2395" s="1"/>
      <c r="I2395" s="1" t="s">
        <v>8536</v>
      </c>
      <c r="J2395" s="39"/>
      <c r="K2395" s="1"/>
      <c r="L2395" s="1" t="s">
        <v>34</v>
      </c>
      <c r="M2395" s="1" t="s">
        <v>35</v>
      </c>
      <c r="N2395" s="1"/>
      <c r="O2395" s="1"/>
      <c r="P2395" s="7">
        <v>3</v>
      </c>
      <c r="Q2395" s="3" t="s">
        <v>244</v>
      </c>
      <c r="R2395" s="10">
        <v>2017</v>
      </c>
      <c r="W2395" t="str">
        <v>5b7a9a3c182d3c773dfd622600c5d0a8</v>
      </c>
    </row>
    <row r="2396" spans="1:23" hidden="1" thickBot="1" x14ac:dyDescent="0.4">
      <c r="A2396" s="8" t="s">
        <v>8537</v>
      </c>
      <c r="B2396" s="1" t="s">
        <v>17</v>
      </c>
      <c r="C2396" s="2">
        <v>43005.499710648146</v>
      </c>
      <c r="D2396" s="28">
        <v>43005</v>
      </c>
      <c r="E2396" s="28"/>
      <c r="F2396" s="5" t="s">
        <v>28</v>
      </c>
      <c r="G2396" s="1" t="s">
        <v>8538</v>
      </c>
      <c r="H2396" s="1" t="s">
        <v>8539</v>
      </c>
      <c r="I2396" s="1" t="s">
        <v>8540</v>
      </c>
      <c r="J2396" s="39">
        <v>129.9</v>
      </c>
      <c r="K2396" s="1" t="s">
        <v>222</v>
      </c>
      <c r="L2396" s="1" t="s">
        <v>277</v>
      </c>
      <c r="M2396" s="1" t="s">
        <v>24</v>
      </c>
      <c r="N2396" s="1" t="s">
        <v>3505</v>
      </c>
      <c r="O2396" s="1" t="s">
        <v>106</v>
      </c>
      <c r="P2396" s="7">
        <v>9</v>
      </c>
      <c r="Q2396" s="3" t="s">
        <v>148</v>
      </c>
      <c r="R2396" s="10">
        <v>2017</v>
      </c>
      <c r="W2396" t="str">
        <v>b87c9466fb7a6b04a632222b07c1922d</v>
      </c>
    </row>
    <row r="2397" spans="1:23" hidden="1" thickBot="1" x14ac:dyDescent="0.4">
      <c r="A2397" s="8" t="s">
        <v>8541</v>
      </c>
      <c r="B2397" s="1" t="s">
        <v>17</v>
      </c>
      <c r="C2397" s="2">
        <v>43032.700185185182</v>
      </c>
      <c r="D2397" s="28">
        <v>43032</v>
      </c>
      <c r="E2397" s="28"/>
      <c r="F2397" s="5" t="s">
        <v>28</v>
      </c>
      <c r="G2397" s="1" t="s">
        <v>8542</v>
      </c>
      <c r="H2397" s="1" t="s">
        <v>8543</v>
      </c>
      <c r="I2397" s="1" t="s">
        <v>8544</v>
      </c>
      <c r="J2397" s="39">
        <v>249.9</v>
      </c>
      <c r="K2397" s="1" t="s">
        <v>249</v>
      </c>
      <c r="L2397" s="1" t="s">
        <v>482</v>
      </c>
      <c r="M2397" s="1" t="s">
        <v>85</v>
      </c>
      <c r="N2397" s="1" t="s">
        <v>3214</v>
      </c>
      <c r="O2397" s="1" t="s">
        <v>106</v>
      </c>
      <c r="P2397" s="7">
        <v>10</v>
      </c>
      <c r="Q2397" s="3" t="s">
        <v>366</v>
      </c>
      <c r="R2397" s="10">
        <v>2017</v>
      </c>
      <c r="W2397" t="str">
        <v>6b686186d43eaa21c407ecf34ebb9ee6</v>
      </c>
    </row>
    <row r="2398" spans="1:23" hidden="1" thickBot="1" x14ac:dyDescent="0.4">
      <c r="A2398" s="8" t="s">
        <v>8545</v>
      </c>
      <c r="B2398" s="1" t="s">
        <v>17</v>
      </c>
      <c r="C2398" s="2">
        <v>43290.478449074071</v>
      </c>
      <c r="D2398" s="28">
        <v>43290</v>
      </c>
      <c r="E2398" s="28"/>
      <c r="F2398" s="5" t="s">
        <v>28</v>
      </c>
      <c r="G2398" s="1" t="s">
        <v>8546</v>
      </c>
      <c r="H2398" s="1" t="s">
        <v>8547</v>
      </c>
      <c r="I2398" s="1" t="s">
        <v>8548</v>
      </c>
      <c r="J2398" s="39">
        <v>179</v>
      </c>
      <c r="K2398" s="1"/>
      <c r="L2398" s="1" t="s">
        <v>3413</v>
      </c>
      <c r="M2398" s="1" t="s">
        <v>126</v>
      </c>
      <c r="N2398" s="1" t="s">
        <v>211</v>
      </c>
      <c r="O2398" s="1" t="s">
        <v>106</v>
      </c>
      <c r="P2398" s="7">
        <v>7</v>
      </c>
      <c r="Q2398" s="3" t="s">
        <v>133</v>
      </c>
      <c r="R2398" s="10">
        <v>2018</v>
      </c>
      <c r="W2398" t="str">
        <v>60671dbc6a3437884fe12844687b2049</v>
      </c>
    </row>
    <row r="2399" spans="1:23" hidden="1" thickBot="1" x14ac:dyDescent="0.4">
      <c r="A2399" s="8" t="s">
        <v>8549</v>
      </c>
      <c r="B2399" s="1" t="s">
        <v>17</v>
      </c>
      <c r="C2399" s="2">
        <v>42820.986759259256</v>
      </c>
      <c r="D2399" s="28">
        <v>42820</v>
      </c>
      <c r="E2399" s="28"/>
      <c r="F2399" s="5" t="s">
        <v>28</v>
      </c>
      <c r="G2399" s="1" t="s">
        <v>8103</v>
      </c>
      <c r="H2399" s="1" t="s">
        <v>353</v>
      </c>
      <c r="I2399" s="1" t="s">
        <v>8550</v>
      </c>
      <c r="J2399" s="39">
        <v>59.9</v>
      </c>
      <c r="K2399" s="1" t="s">
        <v>22</v>
      </c>
      <c r="L2399" s="1" t="s">
        <v>8551</v>
      </c>
      <c r="M2399" s="1" t="s">
        <v>24</v>
      </c>
      <c r="N2399" s="1" t="s">
        <v>91</v>
      </c>
      <c r="O2399" s="1" t="s">
        <v>24</v>
      </c>
      <c r="P2399" s="7">
        <v>3</v>
      </c>
      <c r="Q2399" s="3" t="s">
        <v>244</v>
      </c>
      <c r="R2399" s="10">
        <v>2017</v>
      </c>
      <c r="W2399" t="str">
        <v>58b67f446540a1c1819147153c99297c</v>
      </c>
    </row>
    <row r="2400" spans="1:23" hidden="1" thickBot="1" x14ac:dyDescent="0.4">
      <c r="A2400" s="8" t="s">
        <v>8552</v>
      </c>
      <c r="B2400" s="1" t="s">
        <v>17</v>
      </c>
      <c r="C2400" s="2">
        <v>43258.972488425927</v>
      </c>
      <c r="D2400" s="28">
        <v>43258</v>
      </c>
      <c r="E2400" s="28"/>
      <c r="F2400" s="5" t="s">
        <v>28</v>
      </c>
      <c r="G2400" s="1" t="s">
        <v>8553</v>
      </c>
      <c r="H2400" s="1" t="s">
        <v>2258</v>
      </c>
      <c r="I2400" s="1" t="s">
        <v>8554</v>
      </c>
      <c r="J2400" s="39">
        <v>359</v>
      </c>
      <c r="K2400" s="1" t="s">
        <v>32</v>
      </c>
      <c r="L2400" s="1" t="s">
        <v>97</v>
      </c>
      <c r="M2400" s="1" t="s">
        <v>85</v>
      </c>
      <c r="N2400" s="1" t="s">
        <v>34</v>
      </c>
      <c r="O2400" s="1" t="s">
        <v>35</v>
      </c>
      <c r="P2400" s="7">
        <v>6</v>
      </c>
      <c r="Q2400" s="3" t="s">
        <v>57</v>
      </c>
      <c r="R2400" s="10">
        <v>2018</v>
      </c>
      <c r="W2400" t="str">
        <v>6bf83a37e03322f91bf5dacf277070db</v>
      </c>
    </row>
    <row r="2401" spans="1:23" hidden="1" thickBot="1" x14ac:dyDescent="0.4">
      <c r="A2401" s="8" t="s">
        <v>8555</v>
      </c>
      <c r="B2401" s="1" t="s">
        <v>17</v>
      </c>
      <c r="C2401" s="2">
        <v>42993.499861111108</v>
      </c>
      <c r="D2401" s="28">
        <v>42993</v>
      </c>
      <c r="E2401" s="28"/>
      <c r="F2401" s="5" t="s">
        <v>28</v>
      </c>
      <c r="G2401" s="1" t="s">
        <v>8556</v>
      </c>
      <c r="H2401" s="1" t="s">
        <v>8557</v>
      </c>
      <c r="I2401" s="1" t="s">
        <v>8558</v>
      </c>
      <c r="J2401" s="39">
        <v>109.9</v>
      </c>
      <c r="K2401" s="1" t="s">
        <v>32</v>
      </c>
      <c r="L2401" s="1" t="s">
        <v>350</v>
      </c>
      <c r="M2401" s="1" t="s">
        <v>35</v>
      </c>
      <c r="N2401" s="1" t="s">
        <v>50</v>
      </c>
      <c r="O2401" s="1" t="s">
        <v>24</v>
      </c>
      <c r="P2401" s="7">
        <v>9</v>
      </c>
      <c r="Q2401" s="3" t="s">
        <v>148</v>
      </c>
      <c r="R2401" s="10">
        <v>2017</v>
      </c>
      <c r="W2401" t="str">
        <v>fd9bd6fdda953d8dd1092cb53a396059</v>
      </c>
    </row>
    <row r="2402" spans="1:23" thickBot="1" x14ac:dyDescent="0.4">
      <c r="A2402" s="8" t="s">
        <v>8559</v>
      </c>
      <c r="B2402" s="1" t="s">
        <v>17</v>
      </c>
      <c r="C2402" s="2">
        <v>42755.604201388887</v>
      </c>
      <c r="D2402" s="28">
        <v>42755</v>
      </c>
      <c r="E2402" s="28"/>
      <c r="F2402" s="5" t="s">
        <v>18</v>
      </c>
      <c r="G2402" s="1" t="s">
        <v>8560</v>
      </c>
      <c r="H2402" s="1" t="s">
        <v>2239</v>
      </c>
      <c r="I2402" s="1" t="s">
        <v>8561</v>
      </c>
      <c r="J2402" s="39">
        <v>29.99</v>
      </c>
      <c r="K2402" s="1" t="s">
        <v>96</v>
      </c>
      <c r="L2402" s="1" t="s">
        <v>23</v>
      </c>
      <c r="M2402" s="1" t="s">
        <v>24</v>
      </c>
      <c r="N2402" s="1" t="s">
        <v>2242</v>
      </c>
      <c r="O2402" s="1" t="s">
        <v>126</v>
      </c>
      <c r="P2402" s="7">
        <v>1</v>
      </c>
      <c r="Q2402" s="3" t="s">
        <v>717</v>
      </c>
      <c r="R2402" s="10">
        <v>2017</v>
      </c>
      <c r="W2402" t="str">
        <v>e695c369ebd0ccf83008a14e42167d2b</v>
      </c>
    </row>
    <row r="2403" spans="1:23" hidden="1" thickBot="1" x14ac:dyDescent="0.4">
      <c r="A2403" s="8" t="s">
        <v>4596</v>
      </c>
      <c r="B2403" s="1" t="s">
        <v>1511</v>
      </c>
      <c r="C2403" s="2">
        <v>43216.342986111114</v>
      </c>
      <c r="D2403" s="28">
        <v>43216</v>
      </c>
      <c r="E2403" s="28"/>
      <c r="F2403" s="5" t="s">
        <v>71</v>
      </c>
      <c r="G2403" s="1" t="s">
        <v>4597</v>
      </c>
      <c r="H2403" s="1" t="s">
        <v>4598</v>
      </c>
      <c r="I2403" s="1" t="s">
        <v>4599</v>
      </c>
      <c r="J2403" s="39">
        <v>110.9</v>
      </c>
      <c r="K2403" s="1" t="s">
        <v>411</v>
      </c>
      <c r="L2403" s="1" t="s">
        <v>23</v>
      </c>
      <c r="M2403" s="1" t="s">
        <v>24</v>
      </c>
      <c r="N2403" s="1" t="s">
        <v>565</v>
      </c>
      <c r="O2403" s="1" t="s">
        <v>24</v>
      </c>
      <c r="P2403" s="7">
        <v>4</v>
      </c>
      <c r="Q2403" s="3" t="s">
        <v>36</v>
      </c>
      <c r="R2403" s="10">
        <v>2018</v>
      </c>
      <c r="W2403" t="str">
        <v>bbeea8dfee8c14c1cf2d53c17971b6c6</v>
      </c>
    </row>
    <row r="2404" spans="1:23" hidden="1" thickBot="1" x14ac:dyDescent="0.4">
      <c r="A2404" s="8" t="s">
        <v>8562</v>
      </c>
      <c r="B2404" s="1" t="s">
        <v>17</v>
      </c>
      <c r="C2404" s="2">
        <v>42961.515439814815</v>
      </c>
      <c r="D2404" s="28">
        <v>42961</v>
      </c>
      <c r="E2404" s="28"/>
      <c r="F2404" s="5" t="s">
        <v>71</v>
      </c>
      <c r="G2404" s="1" t="s">
        <v>5080</v>
      </c>
      <c r="H2404" s="1" t="s">
        <v>5081</v>
      </c>
      <c r="I2404" s="1" t="s">
        <v>8563</v>
      </c>
      <c r="J2404" s="39">
        <v>48.9</v>
      </c>
      <c r="K2404" s="1" t="s">
        <v>249</v>
      </c>
      <c r="L2404" s="1" t="s">
        <v>8564</v>
      </c>
      <c r="M2404" s="1" t="s">
        <v>540</v>
      </c>
      <c r="N2404" s="1" t="s">
        <v>559</v>
      </c>
      <c r="O2404" s="1" t="s">
        <v>24</v>
      </c>
      <c r="P2404" s="7">
        <v>8</v>
      </c>
      <c r="Q2404" s="3" t="s">
        <v>44</v>
      </c>
      <c r="R2404" s="10">
        <v>2017</v>
      </c>
      <c r="W2404" t="str">
        <v>25877da244143a5dd6a686b8090c98e1</v>
      </c>
    </row>
    <row r="2405" spans="1:23" hidden="1" thickBot="1" x14ac:dyDescent="0.4">
      <c r="A2405" s="8" t="s">
        <v>5666</v>
      </c>
      <c r="B2405" s="1" t="s">
        <v>17</v>
      </c>
      <c r="C2405" s="2">
        <v>43171.973425925928</v>
      </c>
      <c r="D2405" s="28">
        <v>43171</v>
      </c>
      <c r="E2405" s="28"/>
      <c r="F2405" s="5" t="s">
        <v>18</v>
      </c>
      <c r="G2405" s="1" t="s">
        <v>8565</v>
      </c>
      <c r="H2405" s="1" t="s">
        <v>473</v>
      </c>
      <c r="I2405" s="1" t="s">
        <v>5667</v>
      </c>
      <c r="J2405" s="39">
        <v>49.9</v>
      </c>
      <c r="K2405" s="1" t="s">
        <v>32</v>
      </c>
      <c r="L2405" s="1" t="s">
        <v>23</v>
      </c>
      <c r="M2405" s="1" t="s">
        <v>24</v>
      </c>
      <c r="N2405" s="1" t="s">
        <v>350</v>
      </c>
      <c r="O2405" s="1" t="s">
        <v>35</v>
      </c>
      <c r="P2405" s="7">
        <v>3</v>
      </c>
      <c r="Q2405" s="3" t="s">
        <v>200</v>
      </c>
      <c r="R2405" s="10">
        <v>2018</v>
      </c>
      <c r="W2405" t="str">
        <v>55ba74a964a104d4a7278eb43e11b16a</v>
      </c>
    </row>
    <row r="2406" spans="1:23" hidden="1" thickBot="1" x14ac:dyDescent="0.4">
      <c r="A2406" s="8" t="s">
        <v>8566</v>
      </c>
      <c r="B2406" s="1" t="s">
        <v>17</v>
      </c>
      <c r="C2406" s="2">
        <v>43142.570787037039</v>
      </c>
      <c r="D2406" s="28">
        <v>43142</v>
      </c>
      <c r="E2406" s="28"/>
      <c r="F2406" s="5" t="s">
        <v>28</v>
      </c>
      <c r="G2406" s="1" t="s">
        <v>818</v>
      </c>
      <c r="H2406" s="1" t="s">
        <v>151</v>
      </c>
      <c r="I2406" s="1" t="s">
        <v>8567</v>
      </c>
      <c r="J2406" s="39">
        <v>49.9</v>
      </c>
      <c r="K2406" s="1" t="s">
        <v>153</v>
      </c>
      <c r="L2406" s="1" t="s">
        <v>23</v>
      </c>
      <c r="M2406" s="1" t="s">
        <v>24</v>
      </c>
      <c r="N2406" s="1" t="s">
        <v>155</v>
      </c>
      <c r="O2406" s="1" t="s">
        <v>24</v>
      </c>
      <c r="P2406" s="7">
        <v>2</v>
      </c>
      <c r="Q2406" s="3" t="s">
        <v>69</v>
      </c>
      <c r="R2406" s="10">
        <v>2018</v>
      </c>
      <c r="W2406" t="str">
        <v>99daacedd8423e3b5169338429be0110</v>
      </c>
    </row>
    <row r="2407" spans="1:23" hidden="1" thickBot="1" x14ac:dyDescent="0.4">
      <c r="A2407" s="8" t="s">
        <v>8568</v>
      </c>
      <c r="B2407" s="1" t="s">
        <v>17</v>
      </c>
      <c r="C2407" s="2">
        <v>43129.943969907406</v>
      </c>
      <c r="D2407" s="28">
        <v>43129</v>
      </c>
      <c r="E2407" s="28"/>
      <c r="F2407" s="5" t="s">
        <v>28</v>
      </c>
      <c r="G2407" s="1" t="s">
        <v>8569</v>
      </c>
      <c r="H2407" s="1" t="s">
        <v>1269</v>
      </c>
      <c r="I2407" s="1" t="s">
        <v>8570</v>
      </c>
      <c r="J2407" s="39">
        <v>49</v>
      </c>
      <c r="K2407" s="1" t="s">
        <v>32</v>
      </c>
      <c r="L2407" s="1" t="s">
        <v>1629</v>
      </c>
      <c r="M2407" s="1" t="s">
        <v>24</v>
      </c>
      <c r="N2407" s="1" t="s">
        <v>33</v>
      </c>
      <c r="O2407" s="1" t="s">
        <v>24</v>
      </c>
      <c r="P2407" s="7">
        <v>1</v>
      </c>
      <c r="Q2407" s="3" t="s">
        <v>107</v>
      </c>
      <c r="R2407" s="10">
        <v>2018</v>
      </c>
      <c r="W2407" t="str">
        <v>001daeb0eddc45b999bad0801ad9d273</v>
      </c>
    </row>
    <row r="2408" spans="1:23" hidden="1" thickBot="1" x14ac:dyDescent="0.4">
      <c r="A2408" s="8" t="s">
        <v>8571</v>
      </c>
      <c r="B2408" s="1" t="s">
        <v>17</v>
      </c>
      <c r="C2408" s="2">
        <v>42977.468645833331</v>
      </c>
      <c r="D2408" s="28">
        <v>42977</v>
      </c>
      <c r="E2408" s="28"/>
      <c r="F2408" s="5" t="s">
        <v>28</v>
      </c>
      <c r="G2408" s="1" t="s">
        <v>8572</v>
      </c>
      <c r="H2408" s="4" t="s">
        <v>2137</v>
      </c>
      <c r="I2408" s="1" t="s">
        <v>8573</v>
      </c>
      <c r="J2408" s="39">
        <v>309.99</v>
      </c>
      <c r="K2408" s="1" t="s">
        <v>411</v>
      </c>
      <c r="L2408" s="1" t="s">
        <v>8574</v>
      </c>
      <c r="M2408" s="1" t="s">
        <v>85</v>
      </c>
      <c r="N2408" s="1" t="s">
        <v>2140</v>
      </c>
      <c r="O2408" s="1" t="s">
        <v>78</v>
      </c>
      <c r="P2408" s="7">
        <v>8</v>
      </c>
      <c r="Q2408" s="3" t="s">
        <v>44</v>
      </c>
      <c r="R2408" s="10">
        <v>2017</v>
      </c>
      <c r="W2408" t="str">
        <v>9cd76a738c425b55aa860a6c5e469857</v>
      </c>
    </row>
    <row r="2409" spans="1:23" hidden="1" thickBot="1" x14ac:dyDescent="0.4">
      <c r="A2409" s="8" t="s">
        <v>8575</v>
      </c>
      <c r="B2409" s="1" t="s">
        <v>17</v>
      </c>
      <c r="C2409" s="2">
        <v>43183.584733796299</v>
      </c>
      <c r="D2409" s="28">
        <v>43183</v>
      </c>
      <c r="E2409" s="28"/>
      <c r="F2409" s="5" t="s">
        <v>28</v>
      </c>
      <c r="G2409" s="1" t="s">
        <v>5180</v>
      </c>
      <c r="H2409" s="1" t="s">
        <v>174</v>
      </c>
      <c r="I2409" s="1" t="s">
        <v>8576</v>
      </c>
      <c r="J2409" s="39">
        <v>35</v>
      </c>
      <c r="K2409" s="1" t="s">
        <v>22</v>
      </c>
      <c r="L2409" s="1" t="s">
        <v>424</v>
      </c>
      <c r="M2409" s="1" t="s">
        <v>24</v>
      </c>
      <c r="N2409" s="1" t="s">
        <v>50</v>
      </c>
      <c r="O2409" s="1" t="s">
        <v>24</v>
      </c>
      <c r="P2409" s="7">
        <v>3</v>
      </c>
      <c r="Q2409" s="3" t="s">
        <v>200</v>
      </c>
      <c r="R2409" s="10">
        <v>2018</v>
      </c>
      <c r="W2409" t="str">
        <v>6aa38fd3d451d8aec32d57d833b04083</v>
      </c>
    </row>
    <row r="2410" spans="1:23" hidden="1" thickBot="1" x14ac:dyDescent="0.4">
      <c r="A2410" s="8" t="s">
        <v>8577</v>
      </c>
      <c r="B2410" s="1" t="s">
        <v>17</v>
      </c>
      <c r="C2410" s="2">
        <v>43217.94321759259</v>
      </c>
      <c r="D2410" s="28">
        <v>43217</v>
      </c>
      <c r="E2410" s="28"/>
      <c r="F2410" s="5" t="s">
        <v>18</v>
      </c>
      <c r="G2410" s="1" t="s">
        <v>932</v>
      </c>
      <c r="H2410" s="1" t="s">
        <v>503</v>
      </c>
      <c r="I2410" s="1" t="s">
        <v>8578</v>
      </c>
      <c r="J2410" s="39">
        <v>69.900000000000006</v>
      </c>
      <c r="K2410" s="1" t="s">
        <v>22</v>
      </c>
      <c r="L2410" s="1" t="s">
        <v>23</v>
      </c>
      <c r="M2410" s="1" t="s">
        <v>24</v>
      </c>
      <c r="N2410" s="1" t="s">
        <v>50</v>
      </c>
      <c r="O2410" s="1" t="s">
        <v>24</v>
      </c>
      <c r="P2410" s="7">
        <v>4</v>
      </c>
      <c r="Q2410" s="3" t="s">
        <v>36</v>
      </c>
      <c r="R2410" s="10">
        <v>2018</v>
      </c>
      <c r="W2410" t="str">
        <v>00061f2a7bc09da83e415a52dc8a4af1</v>
      </c>
    </row>
    <row r="2411" spans="1:23" hidden="1" thickBot="1" x14ac:dyDescent="0.4">
      <c r="A2411" s="8" t="s">
        <v>8579</v>
      </c>
      <c r="B2411" s="1" t="s">
        <v>17</v>
      </c>
      <c r="C2411" s="2">
        <v>43213.668622685182</v>
      </c>
      <c r="D2411" s="28">
        <v>43213</v>
      </c>
      <c r="E2411" s="28"/>
      <c r="F2411" s="5" t="s">
        <v>28</v>
      </c>
      <c r="G2411" s="1" t="s">
        <v>4357</v>
      </c>
      <c r="H2411" s="1" t="s">
        <v>699</v>
      </c>
      <c r="I2411" s="1" t="s">
        <v>8580</v>
      </c>
      <c r="J2411" s="39">
        <v>148</v>
      </c>
      <c r="K2411" s="1" t="s">
        <v>249</v>
      </c>
      <c r="L2411" s="1" t="s">
        <v>23</v>
      </c>
      <c r="M2411" s="1" t="s">
        <v>24</v>
      </c>
      <c r="N2411" s="1" t="s">
        <v>77</v>
      </c>
      <c r="O2411" s="1" t="s">
        <v>78</v>
      </c>
      <c r="P2411" s="7">
        <v>4</v>
      </c>
      <c r="Q2411" s="3" t="s">
        <v>36</v>
      </c>
      <c r="R2411" s="10">
        <v>2018</v>
      </c>
      <c r="W2411" t="str">
        <v>ebd182d678f7c5aec1f89d5f6f9848ec</v>
      </c>
    </row>
    <row r="2412" spans="1:23" hidden="1" thickBot="1" x14ac:dyDescent="0.4">
      <c r="A2412" s="8" t="s">
        <v>8581</v>
      </c>
      <c r="B2412" s="1" t="s">
        <v>17</v>
      </c>
      <c r="C2412" s="2">
        <v>42897.730347222219</v>
      </c>
      <c r="D2412" s="28">
        <v>42897</v>
      </c>
      <c r="E2412" s="28"/>
      <c r="F2412" s="5" t="s">
        <v>28</v>
      </c>
      <c r="G2412" s="1" t="s">
        <v>8582</v>
      </c>
      <c r="H2412" s="1" t="s">
        <v>6956</v>
      </c>
      <c r="I2412" s="1" t="s">
        <v>8583</v>
      </c>
      <c r="J2412" s="39">
        <v>129.80000000000001</v>
      </c>
      <c r="K2412" s="1" t="s">
        <v>249</v>
      </c>
      <c r="L2412" s="1" t="s">
        <v>4352</v>
      </c>
      <c r="M2412" s="1" t="s">
        <v>35</v>
      </c>
      <c r="N2412" s="1" t="s">
        <v>831</v>
      </c>
      <c r="O2412" s="1" t="s">
        <v>126</v>
      </c>
      <c r="P2412" s="7">
        <v>6</v>
      </c>
      <c r="Q2412" s="3" t="s">
        <v>119</v>
      </c>
      <c r="R2412" s="10">
        <v>2017</v>
      </c>
      <c r="W2412" t="str">
        <v>61d0f8073b3d86c34c69845c9e0dfd54</v>
      </c>
    </row>
    <row r="2413" spans="1:23" hidden="1" thickBot="1" x14ac:dyDescent="0.4">
      <c r="A2413" s="8" t="s">
        <v>8584</v>
      </c>
      <c r="B2413" s="1" t="s">
        <v>17</v>
      </c>
      <c r="C2413" s="2">
        <v>43249.800127314818</v>
      </c>
      <c r="D2413" s="28">
        <v>43249</v>
      </c>
      <c r="E2413" s="28"/>
      <c r="F2413" s="5" t="s">
        <v>71</v>
      </c>
      <c r="G2413" s="1" t="s">
        <v>8585</v>
      </c>
      <c r="H2413" s="1" t="s">
        <v>4578</v>
      </c>
      <c r="I2413" s="1" t="s">
        <v>8586</v>
      </c>
      <c r="J2413" s="39">
        <v>129.5</v>
      </c>
      <c r="K2413" s="1" t="s">
        <v>117</v>
      </c>
      <c r="L2413" s="1" t="s">
        <v>97</v>
      </c>
      <c r="M2413" s="1" t="s">
        <v>85</v>
      </c>
      <c r="N2413" s="1" t="s">
        <v>270</v>
      </c>
      <c r="O2413" s="1" t="s">
        <v>24</v>
      </c>
      <c r="P2413" s="7">
        <v>5</v>
      </c>
      <c r="Q2413" s="3" t="s">
        <v>26</v>
      </c>
      <c r="R2413" s="10">
        <v>2018</v>
      </c>
      <c r="W2413" t="str">
        <v>d0e7be325a1c986babc4e1cdb91edc03</v>
      </c>
    </row>
    <row r="2414" spans="1:23" hidden="1" thickBot="1" x14ac:dyDescent="0.4">
      <c r="A2414" s="8" t="s">
        <v>8587</v>
      </c>
      <c r="B2414" s="1" t="s">
        <v>17</v>
      </c>
      <c r="C2414" s="2">
        <v>42872.971921296295</v>
      </c>
      <c r="D2414" s="28">
        <v>42872</v>
      </c>
      <c r="E2414" s="28"/>
      <c r="F2414" s="5" t="s">
        <v>28</v>
      </c>
      <c r="G2414" s="1" t="s">
        <v>8588</v>
      </c>
      <c r="H2414" s="1" t="s">
        <v>297</v>
      </c>
      <c r="I2414" s="1" t="s">
        <v>8589</v>
      </c>
      <c r="J2414" s="39">
        <v>38.33</v>
      </c>
      <c r="K2414" s="1" t="s">
        <v>411</v>
      </c>
      <c r="L2414" s="1" t="s">
        <v>8590</v>
      </c>
      <c r="M2414" s="1" t="s">
        <v>285</v>
      </c>
      <c r="N2414" s="1" t="s">
        <v>132</v>
      </c>
      <c r="O2414" s="1" t="s">
        <v>24</v>
      </c>
      <c r="P2414" s="7">
        <v>5</v>
      </c>
      <c r="Q2414" s="3" t="s">
        <v>185</v>
      </c>
      <c r="R2414" s="10">
        <v>2017</v>
      </c>
      <c r="W2414" t="str">
        <v>da535cf4ba8827cbf61a0ce2b7e08cbf</v>
      </c>
    </row>
    <row r="2415" spans="1:23" hidden="1" thickBot="1" x14ac:dyDescent="0.4">
      <c r="A2415" s="8" t="s">
        <v>8591</v>
      </c>
      <c r="B2415" s="1" t="s">
        <v>17</v>
      </c>
      <c r="C2415" s="2">
        <v>42809.501828703702</v>
      </c>
      <c r="D2415" s="28">
        <v>42809</v>
      </c>
      <c r="E2415" s="28"/>
      <c r="F2415" s="5" t="s">
        <v>28</v>
      </c>
      <c r="G2415" s="1" t="s">
        <v>8592</v>
      </c>
      <c r="H2415" s="1" t="s">
        <v>8593</v>
      </c>
      <c r="I2415" s="1" t="s">
        <v>8594</v>
      </c>
      <c r="J2415" s="39">
        <v>59.9</v>
      </c>
      <c r="K2415" s="1" t="s">
        <v>3349</v>
      </c>
      <c r="L2415" s="1" t="s">
        <v>1322</v>
      </c>
      <c r="M2415" s="1" t="s">
        <v>106</v>
      </c>
      <c r="N2415" s="1" t="s">
        <v>5662</v>
      </c>
      <c r="O2415" s="1" t="s">
        <v>78</v>
      </c>
      <c r="P2415" s="7">
        <v>3</v>
      </c>
      <c r="Q2415" s="3" t="s">
        <v>244</v>
      </c>
      <c r="R2415" s="10">
        <v>2017</v>
      </c>
      <c r="W2415" t="str">
        <v>acf6090782590f9b51160416c47f4259</v>
      </c>
    </row>
    <row r="2416" spans="1:23" hidden="1" thickBot="1" x14ac:dyDescent="0.4">
      <c r="A2416" s="8" t="s">
        <v>8595</v>
      </c>
      <c r="B2416" s="1" t="s">
        <v>17</v>
      </c>
      <c r="C2416" s="2">
        <v>43066.620567129627</v>
      </c>
      <c r="D2416" s="28">
        <v>43066</v>
      </c>
      <c r="E2416" s="28"/>
      <c r="F2416" s="5" t="s">
        <v>28</v>
      </c>
      <c r="G2416" s="1" t="s">
        <v>8596</v>
      </c>
      <c r="H2416" s="1" t="s">
        <v>7652</v>
      </c>
      <c r="I2416" s="1" t="s">
        <v>8597</v>
      </c>
      <c r="J2416" s="39">
        <v>62.9</v>
      </c>
      <c r="K2416" s="1" t="s">
        <v>117</v>
      </c>
      <c r="L2416" s="1" t="s">
        <v>8598</v>
      </c>
      <c r="M2416" s="1" t="s">
        <v>78</v>
      </c>
      <c r="N2416" s="1" t="s">
        <v>2466</v>
      </c>
      <c r="O2416" s="1" t="s">
        <v>24</v>
      </c>
      <c r="P2416" s="7">
        <v>11</v>
      </c>
      <c r="Q2416" s="3" t="s">
        <v>99</v>
      </c>
      <c r="R2416" s="10">
        <v>2017</v>
      </c>
      <c r="W2416" t="str">
        <v>91fcd0f8ef7c38a54003f5f4a236dd0c</v>
      </c>
    </row>
    <row r="2417" spans="1:23" hidden="1" thickBot="1" x14ac:dyDescent="0.4">
      <c r="A2417" s="8" t="s">
        <v>8599</v>
      </c>
      <c r="B2417" s="1" t="s">
        <v>17</v>
      </c>
      <c r="C2417" s="2">
        <v>43183.927893518521</v>
      </c>
      <c r="D2417" s="28">
        <v>43183</v>
      </c>
      <c r="E2417" s="28"/>
      <c r="F2417" s="5" t="s">
        <v>28</v>
      </c>
      <c r="G2417" s="1" t="s">
        <v>2784</v>
      </c>
      <c r="H2417" s="1" t="s">
        <v>267</v>
      </c>
      <c r="I2417" s="1" t="s">
        <v>8600</v>
      </c>
      <c r="J2417" s="39">
        <v>59.99</v>
      </c>
      <c r="K2417" s="1" t="s">
        <v>32</v>
      </c>
      <c r="L2417" s="1" t="s">
        <v>132</v>
      </c>
      <c r="M2417" s="1" t="s">
        <v>24</v>
      </c>
      <c r="N2417" s="1" t="s">
        <v>270</v>
      </c>
      <c r="O2417" s="1" t="s">
        <v>24</v>
      </c>
      <c r="P2417" s="7">
        <v>3</v>
      </c>
      <c r="Q2417" s="3" t="s">
        <v>200</v>
      </c>
      <c r="R2417" s="10">
        <v>2018</v>
      </c>
      <c r="W2417" t="str">
        <v>894f91c1c79ed1df3d678edb9970e88a</v>
      </c>
    </row>
    <row r="2418" spans="1:23" hidden="1" thickBot="1" x14ac:dyDescent="0.4">
      <c r="A2418" s="8" t="s">
        <v>8601</v>
      </c>
      <c r="B2418" s="1" t="s">
        <v>17</v>
      </c>
      <c r="C2418" s="2">
        <v>43182.625034722223</v>
      </c>
      <c r="D2418" s="28">
        <v>43182</v>
      </c>
      <c r="E2418" s="28"/>
      <c r="F2418" s="5" t="s">
        <v>28</v>
      </c>
      <c r="G2418" s="1" t="s">
        <v>3722</v>
      </c>
      <c r="H2418" s="1" t="s">
        <v>1264</v>
      </c>
      <c r="I2418" s="1" t="s">
        <v>8602</v>
      </c>
      <c r="J2418" s="39">
        <v>139</v>
      </c>
      <c r="K2418" s="1" t="s">
        <v>75</v>
      </c>
      <c r="L2418" s="1" t="s">
        <v>1893</v>
      </c>
      <c r="M2418" s="1" t="s">
        <v>35</v>
      </c>
      <c r="N2418" s="1" t="s">
        <v>1266</v>
      </c>
      <c r="O2418" s="1" t="s">
        <v>85</v>
      </c>
      <c r="P2418" s="7">
        <v>3</v>
      </c>
      <c r="Q2418" s="3" t="s">
        <v>200</v>
      </c>
      <c r="R2418" s="10">
        <v>2018</v>
      </c>
      <c r="W2418" t="str">
        <v>adeb027377d94ee52af43ea1f3c53d35</v>
      </c>
    </row>
    <row r="2419" spans="1:23" hidden="1" thickBot="1" x14ac:dyDescent="0.4">
      <c r="A2419" s="8" t="s">
        <v>8603</v>
      </c>
      <c r="B2419" s="1" t="s">
        <v>17</v>
      </c>
      <c r="C2419" s="2">
        <v>43164.590578703705</v>
      </c>
      <c r="D2419" s="28">
        <v>43164</v>
      </c>
      <c r="E2419" s="28"/>
      <c r="F2419" s="5" t="s">
        <v>28</v>
      </c>
      <c r="G2419" s="1" t="s">
        <v>8604</v>
      </c>
      <c r="H2419" s="1" t="s">
        <v>8605</v>
      </c>
      <c r="I2419" s="1" t="s">
        <v>8606</v>
      </c>
      <c r="J2419" s="39">
        <v>89</v>
      </c>
      <c r="K2419" s="1" t="s">
        <v>83</v>
      </c>
      <c r="L2419" s="1" t="s">
        <v>118</v>
      </c>
      <c r="M2419" s="1" t="s">
        <v>24</v>
      </c>
      <c r="N2419" s="1" t="s">
        <v>143</v>
      </c>
      <c r="O2419" s="1" t="s">
        <v>78</v>
      </c>
      <c r="P2419" s="7">
        <v>3</v>
      </c>
      <c r="Q2419" s="3" t="s">
        <v>200</v>
      </c>
      <c r="R2419" s="10">
        <v>2018</v>
      </c>
      <c r="W2419" t="str">
        <v>75d5ef4d60406619e9be0c9be3c3d92c</v>
      </c>
    </row>
    <row r="2420" spans="1:23" hidden="1" thickBot="1" x14ac:dyDescent="0.4">
      <c r="A2420" s="8" t="s">
        <v>8607</v>
      </c>
      <c r="B2420" s="1" t="s">
        <v>17</v>
      </c>
      <c r="C2420" s="2">
        <v>42980.495509259257</v>
      </c>
      <c r="D2420" s="28">
        <v>42980</v>
      </c>
      <c r="E2420" s="28"/>
      <c r="F2420" s="5" t="s">
        <v>71</v>
      </c>
      <c r="G2420" s="1" t="s">
        <v>8608</v>
      </c>
      <c r="H2420" s="1" t="s">
        <v>5233</v>
      </c>
      <c r="I2420" s="1" t="s">
        <v>8609</v>
      </c>
      <c r="J2420" s="39">
        <v>10.9</v>
      </c>
      <c r="K2420" s="1" t="s">
        <v>22</v>
      </c>
      <c r="L2420" s="1" t="s">
        <v>6993</v>
      </c>
      <c r="M2420" s="1" t="s">
        <v>85</v>
      </c>
      <c r="N2420" s="1" t="s">
        <v>264</v>
      </c>
      <c r="O2420" s="1" t="s">
        <v>24</v>
      </c>
      <c r="P2420" s="7">
        <v>9</v>
      </c>
      <c r="Q2420" s="3" t="s">
        <v>148</v>
      </c>
      <c r="R2420" s="10">
        <v>2017</v>
      </c>
      <c r="W2420" t="str">
        <v>5a0523870f53c30566d587fc8969159b</v>
      </c>
    </row>
    <row r="2421" spans="1:23" hidden="1" thickBot="1" x14ac:dyDescent="0.4">
      <c r="A2421" s="8" t="s">
        <v>8610</v>
      </c>
      <c r="B2421" s="1" t="s">
        <v>17</v>
      </c>
      <c r="C2421" s="2">
        <v>43049.520497685182</v>
      </c>
      <c r="D2421" s="28">
        <v>43049</v>
      </c>
      <c r="E2421" s="28"/>
      <c r="F2421" s="5" t="s">
        <v>28</v>
      </c>
      <c r="G2421" s="1" t="s">
        <v>8611</v>
      </c>
      <c r="H2421" s="1" t="s">
        <v>1608</v>
      </c>
      <c r="I2421" s="1" t="s">
        <v>8612</v>
      </c>
      <c r="J2421" s="39">
        <v>215.94</v>
      </c>
      <c r="K2421" s="1" t="s">
        <v>429</v>
      </c>
      <c r="L2421" s="1" t="s">
        <v>286</v>
      </c>
      <c r="M2421" s="1" t="s">
        <v>287</v>
      </c>
      <c r="N2421" s="1" t="s">
        <v>284</v>
      </c>
      <c r="O2421" s="1" t="s">
        <v>285</v>
      </c>
      <c r="P2421" s="7">
        <v>11</v>
      </c>
      <c r="Q2421" s="3" t="s">
        <v>99</v>
      </c>
      <c r="R2421" s="10">
        <v>2017</v>
      </c>
      <c r="W2421" t="str">
        <v>69ad29a3aba936e80ea906bf73c631a8</v>
      </c>
    </row>
    <row r="2422" spans="1:23" hidden="1" thickBot="1" x14ac:dyDescent="0.4">
      <c r="A2422" s="8" t="s">
        <v>8613</v>
      </c>
      <c r="B2422" s="1" t="s">
        <v>1193</v>
      </c>
      <c r="C2422" s="2">
        <v>42812.844594907408</v>
      </c>
      <c r="D2422" s="28">
        <v>42812</v>
      </c>
      <c r="E2422" s="28"/>
      <c r="F2422" s="5" t="s">
        <v>28</v>
      </c>
      <c r="G2422" s="1" t="s">
        <v>8614</v>
      </c>
      <c r="H2422" s="1" t="s">
        <v>1970</v>
      </c>
      <c r="I2422" s="1" t="s">
        <v>8615</v>
      </c>
      <c r="J2422" s="39">
        <v>159.9</v>
      </c>
      <c r="K2422" s="1" t="s">
        <v>41</v>
      </c>
      <c r="L2422" s="1" t="s">
        <v>1212</v>
      </c>
      <c r="M2422" s="1" t="s">
        <v>35</v>
      </c>
      <c r="N2422" s="1" t="s">
        <v>270</v>
      </c>
      <c r="O2422" s="1" t="s">
        <v>24</v>
      </c>
      <c r="P2422" s="7">
        <v>3</v>
      </c>
      <c r="Q2422" s="3" t="s">
        <v>244</v>
      </c>
      <c r="R2422" s="10">
        <v>2017</v>
      </c>
      <c r="W2422" t="str">
        <v>3d65556241877a60dc65971fca8367f3</v>
      </c>
    </row>
    <row r="2423" spans="1:23" hidden="1" thickBot="1" x14ac:dyDescent="0.4">
      <c r="A2423" s="8" t="s">
        <v>8616</v>
      </c>
      <c r="B2423" s="1" t="s">
        <v>17</v>
      </c>
      <c r="C2423" s="2">
        <v>43235.878101851849</v>
      </c>
      <c r="D2423" s="28">
        <v>43235</v>
      </c>
      <c r="E2423" s="28"/>
      <c r="F2423" s="5" t="s">
        <v>28</v>
      </c>
      <c r="G2423" s="1" t="s">
        <v>8617</v>
      </c>
      <c r="H2423" s="1" t="s">
        <v>8618</v>
      </c>
      <c r="I2423" s="1" t="s">
        <v>8619</v>
      </c>
      <c r="J2423" s="39">
        <v>45.9</v>
      </c>
      <c r="K2423" s="1" t="s">
        <v>32</v>
      </c>
      <c r="L2423" s="1" t="s">
        <v>1197</v>
      </c>
      <c r="M2423" s="1" t="s">
        <v>24</v>
      </c>
      <c r="N2423" s="1" t="s">
        <v>199</v>
      </c>
      <c r="O2423" s="1" t="s">
        <v>24</v>
      </c>
      <c r="P2423" s="7">
        <v>5</v>
      </c>
      <c r="Q2423" s="3" t="s">
        <v>26</v>
      </c>
      <c r="R2423" s="10">
        <v>2018</v>
      </c>
      <c r="W2423" t="str">
        <v>31b39339d93a6949e2f2addf798d8904</v>
      </c>
    </row>
    <row r="2424" spans="1:23" hidden="1" thickBot="1" x14ac:dyDescent="0.4">
      <c r="A2424" s="8" t="s">
        <v>8620</v>
      </c>
      <c r="B2424" s="1" t="s">
        <v>17</v>
      </c>
      <c r="C2424" s="2">
        <v>43107.707175925927</v>
      </c>
      <c r="D2424" s="28">
        <v>43107</v>
      </c>
      <c r="E2424" s="28"/>
      <c r="F2424" s="5" t="s">
        <v>28</v>
      </c>
      <c r="G2424" s="1" t="s">
        <v>8621</v>
      </c>
      <c r="H2424" s="1" t="s">
        <v>20</v>
      </c>
      <c r="I2424" s="1" t="s">
        <v>8622</v>
      </c>
      <c r="J2424" s="39">
        <v>136.99</v>
      </c>
      <c r="K2424" s="1" t="s">
        <v>681</v>
      </c>
      <c r="L2424" s="1" t="s">
        <v>899</v>
      </c>
      <c r="M2424" s="1" t="s">
        <v>476</v>
      </c>
      <c r="N2424" s="1" t="s">
        <v>25</v>
      </c>
      <c r="O2424" s="1" t="s">
        <v>24</v>
      </c>
      <c r="P2424" s="7">
        <v>1</v>
      </c>
      <c r="Q2424" s="3" t="s">
        <v>107</v>
      </c>
      <c r="R2424" s="10">
        <v>2018</v>
      </c>
      <c r="W2424" t="str">
        <v>bc377c460d4530efd4c7e37c5d7f0a9a</v>
      </c>
    </row>
    <row r="2425" spans="1:23" hidden="1" thickBot="1" x14ac:dyDescent="0.4">
      <c r="A2425" s="8" t="s">
        <v>8623</v>
      </c>
      <c r="B2425" s="1" t="s">
        <v>17</v>
      </c>
      <c r="C2425" s="2">
        <v>43239.427488425928</v>
      </c>
      <c r="D2425" s="28">
        <v>43239</v>
      </c>
      <c r="E2425" s="28"/>
      <c r="F2425" s="5" t="s">
        <v>28</v>
      </c>
      <c r="G2425" s="1" t="s">
        <v>5311</v>
      </c>
      <c r="H2425" s="4" t="s">
        <v>3004</v>
      </c>
      <c r="I2425" s="1" t="s">
        <v>8624</v>
      </c>
      <c r="J2425" s="39">
        <v>149.9</v>
      </c>
      <c r="K2425" s="1" t="s">
        <v>299</v>
      </c>
      <c r="L2425" s="1" t="s">
        <v>76</v>
      </c>
      <c r="M2425" s="1" t="s">
        <v>24</v>
      </c>
      <c r="N2425" s="1" t="s">
        <v>1420</v>
      </c>
      <c r="O2425" s="1" t="s">
        <v>24</v>
      </c>
      <c r="P2425" s="7">
        <v>5</v>
      </c>
      <c r="Q2425" s="3" t="s">
        <v>26</v>
      </c>
      <c r="R2425" s="10">
        <v>2018</v>
      </c>
      <c r="W2425" t="str">
        <v>c74e4862507efb811471cd922e6f3529</v>
      </c>
    </row>
    <row r="2426" spans="1:23" hidden="1" thickBot="1" x14ac:dyDescent="0.4">
      <c r="A2426" s="8" t="s">
        <v>8625</v>
      </c>
      <c r="B2426" s="1" t="s">
        <v>17</v>
      </c>
      <c r="C2426" s="2">
        <v>43293.606215277781</v>
      </c>
      <c r="D2426" s="28">
        <v>43293</v>
      </c>
      <c r="E2426" s="28"/>
      <c r="F2426" s="5" t="s">
        <v>28</v>
      </c>
      <c r="G2426" s="1" t="s">
        <v>8626</v>
      </c>
      <c r="H2426" s="1" t="s">
        <v>8627</v>
      </c>
      <c r="I2426" s="1" t="s">
        <v>8628</v>
      </c>
      <c r="J2426" s="39">
        <v>99.99</v>
      </c>
      <c r="K2426" s="1" t="s">
        <v>1666</v>
      </c>
      <c r="L2426" s="1" t="s">
        <v>97</v>
      </c>
      <c r="M2426" s="1" t="s">
        <v>85</v>
      </c>
      <c r="N2426" s="1" t="s">
        <v>690</v>
      </c>
      <c r="O2426" s="1" t="s">
        <v>24</v>
      </c>
      <c r="P2426" s="7">
        <v>7</v>
      </c>
      <c r="Q2426" s="3" t="s">
        <v>133</v>
      </c>
      <c r="R2426" s="10">
        <v>2018</v>
      </c>
      <c r="W2426" t="str">
        <v>6a022aedc6fb8597eddd4b1ed70d14f7</v>
      </c>
    </row>
    <row r="2427" spans="1:23" hidden="1" thickBot="1" x14ac:dyDescent="0.4">
      <c r="A2427" s="8" t="s">
        <v>8629</v>
      </c>
      <c r="B2427" s="1" t="s">
        <v>17</v>
      </c>
      <c r="C2427" s="2">
        <v>43094.755196759259</v>
      </c>
      <c r="D2427" s="28">
        <v>43094</v>
      </c>
      <c r="E2427" s="28"/>
      <c r="F2427" s="5" t="s">
        <v>28</v>
      </c>
      <c r="G2427" s="1" t="s">
        <v>2183</v>
      </c>
      <c r="H2427" s="1" t="s">
        <v>267</v>
      </c>
      <c r="I2427" s="1" t="s">
        <v>8630</v>
      </c>
      <c r="J2427" s="39">
        <v>84.99</v>
      </c>
      <c r="K2427" s="1" t="s">
        <v>32</v>
      </c>
      <c r="L2427" s="1" t="s">
        <v>34</v>
      </c>
      <c r="M2427" s="1" t="s">
        <v>35</v>
      </c>
      <c r="N2427" s="1" t="s">
        <v>270</v>
      </c>
      <c r="O2427" s="1" t="s">
        <v>24</v>
      </c>
      <c r="P2427" s="7">
        <v>12</v>
      </c>
      <c r="Q2427" s="3" t="s">
        <v>138</v>
      </c>
      <c r="R2427" s="10">
        <v>2017</v>
      </c>
      <c r="W2427" t="str">
        <v>1b0bc119ea5ac37e73e2275afc7904ee</v>
      </c>
    </row>
    <row r="2428" spans="1:23" hidden="1" thickBot="1" x14ac:dyDescent="0.4">
      <c r="A2428" s="8" t="s">
        <v>8631</v>
      </c>
      <c r="B2428" s="1" t="s">
        <v>17</v>
      </c>
      <c r="C2428" s="2">
        <v>43062.613634259258</v>
      </c>
      <c r="D2428" s="28">
        <v>43062</v>
      </c>
      <c r="E2428" s="28"/>
      <c r="F2428" s="5" t="s">
        <v>28</v>
      </c>
      <c r="G2428" s="1" t="s">
        <v>7457</v>
      </c>
      <c r="H2428" s="1" t="s">
        <v>4181</v>
      </c>
      <c r="I2428" s="1" t="s">
        <v>8632</v>
      </c>
      <c r="J2428" s="39">
        <v>499</v>
      </c>
      <c r="K2428" s="1" t="s">
        <v>1435</v>
      </c>
      <c r="L2428" s="1" t="s">
        <v>286</v>
      </c>
      <c r="M2428" s="1" t="s">
        <v>287</v>
      </c>
      <c r="N2428" s="1" t="s">
        <v>814</v>
      </c>
      <c r="O2428" s="1" t="s">
        <v>106</v>
      </c>
      <c r="P2428" s="7">
        <v>11</v>
      </c>
      <c r="Q2428" s="3" t="s">
        <v>99</v>
      </c>
      <c r="R2428" s="10">
        <v>2017</v>
      </c>
      <c r="W2428" t="str">
        <v>63020d26ebaf7d3f0b7b2a79b9f76124</v>
      </c>
    </row>
    <row r="2429" spans="1:23" hidden="1" thickBot="1" x14ac:dyDescent="0.4">
      <c r="A2429" s="8" t="s">
        <v>8633</v>
      </c>
      <c r="B2429" s="1" t="s">
        <v>17</v>
      </c>
      <c r="C2429" s="2">
        <v>43137.708854166667</v>
      </c>
      <c r="D2429" s="28">
        <v>43137</v>
      </c>
      <c r="E2429" s="28"/>
      <c r="F2429" s="5" t="s">
        <v>28</v>
      </c>
      <c r="G2429" s="1" t="s">
        <v>4498</v>
      </c>
      <c r="H2429" s="4" t="s">
        <v>2137</v>
      </c>
      <c r="I2429" s="1" t="s">
        <v>8634</v>
      </c>
      <c r="J2429" s="39">
        <v>99.99</v>
      </c>
      <c r="K2429" s="1" t="s">
        <v>75</v>
      </c>
      <c r="L2429" s="1" t="s">
        <v>286</v>
      </c>
      <c r="M2429" s="1" t="s">
        <v>287</v>
      </c>
      <c r="N2429" s="1" t="s">
        <v>2140</v>
      </c>
      <c r="O2429" s="1" t="s">
        <v>78</v>
      </c>
      <c r="P2429" s="7">
        <v>2</v>
      </c>
      <c r="Q2429" s="3" t="s">
        <v>69</v>
      </c>
      <c r="R2429" s="10">
        <v>2018</v>
      </c>
      <c r="W2429" t="str">
        <v>4925d46939ebcbb319898208aa308321</v>
      </c>
    </row>
    <row r="2430" spans="1:23" hidden="1" thickBot="1" x14ac:dyDescent="0.4">
      <c r="A2430" s="8" t="s">
        <v>8635</v>
      </c>
      <c r="B2430" s="1" t="s">
        <v>17</v>
      </c>
      <c r="C2430" s="2">
        <v>43310.546655092592</v>
      </c>
      <c r="D2430" s="28">
        <v>43310</v>
      </c>
      <c r="E2430" s="28"/>
      <c r="F2430" s="5" t="s">
        <v>28</v>
      </c>
      <c r="G2430" s="1" t="s">
        <v>8636</v>
      </c>
      <c r="H2430" s="1" t="s">
        <v>8637</v>
      </c>
      <c r="I2430" s="1" t="s">
        <v>8638</v>
      </c>
      <c r="J2430" s="39">
        <v>105</v>
      </c>
      <c r="K2430" s="1" t="s">
        <v>75</v>
      </c>
      <c r="L2430" s="1" t="s">
        <v>23</v>
      </c>
      <c r="M2430" s="1" t="s">
        <v>24</v>
      </c>
      <c r="N2430" s="1" t="s">
        <v>50</v>
      </c>
      <c r="O2430" s="1" t="s">
        <v>24</v>
      </c>
      <c r="P2430" s="7">
        <v>7</v>
      </c>
      <c r="Q2430" s="3" t="s">
        <v>133</v>
      </c>
      <c r="R2430" s="10">
        <v>2018</v>
      </c>
      <c r="W2430" t="str">
        <v>8d2e2f8961edaf0d8c1af2217a872726</v>
      </c>
    </row>
    <row r="2431" spans="1:23" hidden="1" thickBot="1" x14ac:dyDescent="0.4">
      <c r="A2431" s="8" t="s">
        <v>8639</v>
      </c>
      <c r="B2431" s="1" t="s">
        <v>17</v>
      </c>
      <c r="C2431" s="2">
        <v>43156.823865740742</v>
      </c>
      <c r="D2431" s="28">
        <v>43156</v>
      </c>
      <c r="E2431" s="28"/>
      <c r="F2431" s="5" t="s">
        <v>28</v>
      </c>
      <c r="G2431" s="1" t="s">
        <v>8640</v>
      </c>
      <c r="H2431" s="1" t="s">
        <v>6280</v>
      </c>
      <c r="I2431" s="1" t="s">
        <v>8641</v>
      </c>
      <c r="J2431" s="39">
        <v>88.9</v>
      </c>
      <c r="K2431" s="1" t="s">
        <v>32</v>
      </c>
      <c r="L2431" s="1" t="s">
        <v>97</v>
      </c>
      <c r="M2431" s="1" t="s">
        <v>85</v>
      </c>
      <c r="N2431" s="1" t="s">
        <v>2558</v>
      </c>
      <c r="O2431" s="1" t="s">
        <v>85</v>
      </c>
      <c r="P2431" s="7">
        <v>2</v>
      </c>
      <c r="Q2431" s="3" t="s">
        <v>69</v>
      </c>
      <c r="R2431" s="10">
        <v>2018</v>
      </c>
      <c r="W2431" t="str">
        <v>9fcb5798168a0661c0dec96bf0682e92</v>
      </c>
    </row>
    <row r="2432" spans="1:23" hidden="1" thickBot="1" x14ac:dyDescent="0.4">
      <c r="A2432" s="8" t="s">
        <v>8642</v>
      </c>
      <c r="B2432" s="1" t="s">
        <v>17</v>
      </c>
      <c r="C2432" s="2">
        <v>42909.772187499999</v>
      </c>
      <c r="D2432" s="28">
        <v>42909</v>
      </c>
      <c r="E2432" s="28"/>
      <c r="F2432" s="5" t="s">
        <v>28</v>
      </c>
      <c r="G2432" s="1" t="s">
        <v>8643</v>
      </c>
      <c r="H2432" s="1" t="s">
        <v>81</v>
      </c>
      <c r="I2432" s="1" t="s">
        <v>8644</v>
      </c>
      <c r="J2432" s="39">
        <v>329.2</v>
      </c>
      <c r="K2432" s="1" t="s">
        <v>249</v>
      </c>
      <c r="L2432" s="1" t="s">
        <v>8645</v>
      </c>
      <c r="M2432" s="1" t="s">
        <v>35</v>
      </c>
      <c r="N2432" s="1" t="s">
        <v>84</v>
      </c>
      <c r="O2432" s="1" t="s">
        <v>85</v>
      </c>
      <c r="P2432" s="7">
        <v>6</v>
      </c>
      <c r="Q2432" s="3" t="s">
        <v>119</v>
      </c>
      <c r="R2432" s="10">
        <v>2017</v>
      </c>
      <c r="W2432" t="str">
        <v>5adb95fe0aa8a0d29d029194724df6b7</v>
      </c>
    </row>
    <row r="2433" spans="1:23" hidden="1" thickBot="1" x14ac:dyDescent="0.4">
      <c r="A2433" s="8" t="s">
        <v>8646</v>
      </c>
      <c r="B2433" s="1" t="s">
        <v>17</v>
      </c>
      <c r="C2433" s="2">
        <v>42873.529768518521</v>
      </c>
      <c r="D2433" s="28">
        <v>42873</v>
      </c>
      <c r="E2433" s="28"/>
      <c r="F2433" s="5" t="s">
        <v>28</v>
      </c>
      <c r="G2433" s="1" t="s">
        <v>8647</v>
      </c>
      <c r="H2433" s="1" t="s">
        <v>524</v>
      </c>
      <c r="I2433" s="1" t="s">
        <v>8648</v>
      </c>
      <c r="J2433" s="39">
        <v>147.9</v>
      </c>
      <c r="K2433" s="1" t="s">
        <v>227</v>
      </c>
      <c r="L2433" s="1" t="s">
        <v>612</v>
      </c>
      <c r="M2433" s="1" t="s">
        <v>24</v>
      </c>
      <c r="N2433" s="1" t="s">
        <v>98</v>
      </c>
      <c r="O2433" s="1" t="s">
        <v>24</v>
      </c>
      <c r="P2433" s="7">
        <v>5</v>
      </c>
      <c r="Q2433" s="3" t="s">
        <v>185</v>
      </c>
      <c r="R2433" s="10">
        <v>2017</v>
      </c>
      <c r="W2433" t="str">
        <v>d09d5f730802cf15c3cd323641cfb880</v>
      </c>
    </row>
    <row r="2434" spans="1:23" hidden="1" thickBot="1" x14ac:dyDescent="0.4">
      <c r="A2434" s="8" t="s">
        <v>8649</v>
      </c>
      <c r="B2434" s="1" t="s">
        <v>17</v>
      </c>
      <c r="C2434" s="2">
        <v>43326.597118055557</v>
      </c>
      <c r="D2434" s="28">
        <v>43326</v>
      </c>
      <c r="E2434" s="28"/>
      <c r="F2434" s="5" t="s">
        <v>28</v>
      </c>
      <c r="G2434" s="1" t="s">
        <v>8650</v>
      </c>
      <c r="H2434" s="1" t="s">
        <v>8651</v>
      </c>
      <c r="I2434" s="4" t="s">
        <v>8652</v>
      </c>
      <c r="J2434" s="39">
        <v>38.9</v>
      </c>
      <c r="K2434" s="1" t="s">
        <v>22</v>
      </c>
      <c r="L2434" s="1" t="s">
        <v>23</v>
      </c>
      <c r="M2434" s="1" t="s">
        <v>24</v>
      </c>
      <c r="N2434" s="1" t="s">
        <v>264</v>
      </c>
      <c r="O2434" s="1" t="s">
        <v>24</v>
      </c>
      <c r="P2434" s="7">
        <v>8</v>
      </c>
      <c r="Q2434" s="3" t="s">
        <v>234</v>
      </c>
      <c r="R2434" s="10">
        <v>2018</v>
      </c>
      <c r="W2434" t="str">
        <v>49b409b37fa9e707bd2bfc59a49ab7cd</v>
      </c>
    </row>
    <row r="2435" spans="1:23" hidden="1" thickBot="1" x14ac:dyDescent="0.4">
      <c r="A2435" s="8" t="s">
        <v>8653</v>
      </c>
      <c r="B2435" s="1" t="s">
        <v>17</v>
      </c>
      <c r="C2435" s="2">
        <v>42946.41747685185</v>
      </c>
      <c r="D2435" s="28">
        <v>42946</v>
      </c>
      <c r="E2435" s="28"/>
      <c r="F2435" s="5" t="s">
        <v>28</v>
      </c>
      <c r="G2435" s="1" t="s">
        <v>8654</v>
      </c>
      <c r="H2435" s="1" t="s">
        <v>4329</v>
      </c>
      <c r="I2435" s="1" t="s">
        <v>8655</v>
      </c>
      <c r="J2435" s="39">
        <v>29.9</v>
      </c>
      <c r="K2435" s="1" t="s">
        <v>83</v>
      </c>
      <c r="L2435" s="1" t="s">
        <v>23</v>
      </c>
      <c r="M2435" s="1" t="s">
        <v>24</v>
      </c>
      <c r="N2435" s="1" t="s">
        <v>696</v>
      </c>
      <c r="O2435" s="1" t="s">
        <v>24</v>
      </c>
      <c r="P2435" s="7">
        <v>7</v>
      </c>
      <c r="Q2435" s="3" t="s">
        <v>64</v>
      </c>
      <c r="R2435" s="10">
        <v>2017</v>
      </c>
      <c r="W2435" t="str">
        <v>7147bfba27147cf06600e5a1577d3a4b</v>
      </c>
    </row>
    <row r="2436" spans="1:23" hidden="1" thickBot="1" x14ac:dyDescent="0.4">
      <c r="A2436" s="8" t="s">
        <v>8656</v>
      </c>
      <c r="B2436" s="1" t="s">
        <v>17</v>
      </c>
      <c r="C2436" s="2">
        <v>43326.800636574073</v>
      </c>
      <c r="D2436" s="28">
        <v>43326</v>
      </c>
      <c r="E2436" s="28"/>
      <c r="F2436" s="5" t="s">
        <v>28</v>
      </c>
      <c r="G2436" s="1" t="s">
        <v>8657</v>
      </c>
      <c r="H2436" s="1" t="s">
        <v>4427</v>
      </c>
      <c r="I2436" s="1" t="s">
        <v>8658</v>
      </c>
      <c r="J2436" s="39">
        <v>52.51</v>
      </c>
      <c r="K2436" s="1" t="s">
        <v>96</v>
      </c>
      <c r="L2436" s="1" t="s">
        <v>105</v>
      </c>
      <c r="M2436" s="1" t="s">
        <v>106</v>
      </c>
      <c r="N2436" s="1" t="s">
        <v>1436</v>
      </c>
      <c r="O2436" s="1" t="s">
        <v>78</v>
      </c>
      <c r="P2436" s="7">
        <v>8</v>
      </c>
      <c r="Q2436" s="3" t="s">
        <v>234</v>
      </c>
      <c r="R2436" s="10">
        <v>2018</v>
      </c>
      <c r="W2436" t="str">
        <v>798738fb83403d78d10892ac46cf8065</v>
      </c>
    </row>
    <row r="2437" spans="1:23" hidden="1" thickBot="1" x14ac:dyDescent="0.4">
      <c r="A2437" s="8" t="s">
        <v>8659</v>
      </c>
      <c r="B2437" s="1" t="s">
        <v>17</v>
      </c>
      <c r="C2437" s="2">
        <v>43067.024212962962</v>
      </c>
      <c r="D2437" s="28">
        <v>43067</v>
      </c>
      <c r="E2437" s="28"/>
      <c r="F2437" s="5" t="s">
        <v>28</v>
      </c>
      <c r="G2437" s="1" t="s">
        <v>8660</v>
      </c>
      <c r="H2437" s="1" t="s">
        <v>8661</v>
      </c>
      <c r="I2437" s="1" t="s">
        <v>8662</v>
      </c>
      <c r="J2437" s="39">
        <v>224.9</v>
      </c>
      <c r="K2437" s="1" t="s">
        <v>55</v>
      </c>
      <c r="L2437" s="1" t="s">
        <v>23</v>
      </c>
      <c r="M2437" s="1" t="s">
        <v>24</v>
      </c>
      <c r="N2437" s="1" t="s">
        <v>34</v>
      </c>
      <c r="O2437" s="1" t="s">
        <v>35</v>
      </c>
      <c r="P2437" s="7">
        <v>11</v>
      </c>
      <c r="Q2437" s="3" t="s">
        <v>99</v>
      </c>
      <c r="R2437" s="10">
        <v>2017</v>
      </c>
      <c r="W2437" t="str">
        <v>184f17bb701af22b8e00f5830af704dc</v>
      </c>
    </row>
    <row r="2438" spans="1:23" hidden="1" thickBot="1" x14ac:dyDescent="0.4">
      <c r="A2438" s="8" t="s">
        <v>8663</v>
      </c>
      <c r="B2438" s="1" t="s">
        <v>17</v>
      </c>
      <c r="C2438" s="2">
        <v>42925.601805555554</v>
      </c>
      <c r="D2438" s="28">
        <v>42925</v>
      </c>
      <c r="E2438" s="28"/>
      <c r="F2438" s="5" t="s">
        <v>28</v>
      </c>
      <c r="G2438" s="1" t="s">
        <v>490</v>
      </c>
      <c r="H2438" s="1" t="s">
        <v>491</v>
      </c>
      <c r="I2438" s="1" t="s">
        <v>8664</v>
      </c>
      <c r="J2438" s="39">
        <v>129.99</v>
      </c>
      <c r="K2438" s="1" t="s">
        <v>249</v>
      </c>
      <c r="L2438" s="1" t="s">
        <v>1238</v>
      </c>
      <c r="M2438" s="1" t="s">
        <v>126</v>
      </c>
      <c r="N2438" s="1" t="s">
        <v>50</v>
      </c>
      <c r="O2438" s="1" t="s">
        <v>24</v>
      </c>
      <c r="P2438" s="7">
        <v>7</v>
      </c>
      <c r="Q2438" s="3" t="s">
        <v>64</v>
      </c>
      <c r="R2438" s="10">
        <v>2017</v>
      </c>
      <c r="W2438" t="str">
        <v>5c2b38dc10cf46a3224f46dba893d26a</v>
      </c>
    </row>
    <row r="2439" spans="1:23" hidden="1" thickBot="1" x14ac:dyDescent="0.4">
      <c r="A2439" s="8" t="s">
        <v>8665</v>
      </c>
      <c r="B2439" s="1" t="s">
        <v>17</v>
      </c>
      <c r="C2439" s="2">
        <v>42988.797395833331</v>
      </c>
      <c r="D2439" s="28">
        <v>42988</v>
      </c>
      <c r="E2439" s="28"/>
      <c r="F2439" s="5" t="s">
        <v>28</v>
      </c>
      <c r="G2439" s="1" t="s">
        <v>8666</v>
      </c>
      <c r="H2439" s="1" t="s">
        <v>8667</v>
      </c>
      <c r="I2439" s="1" t="s">
        <v>8668</v>
      </c>
      <c r="J2439" s="39">
        <v>199.9</v>
      </c>
      <c r="K2439" s="1" t="s">
        <v>227</v>
      </c>
      <c r="L2439" s="1" t="s">
        <v>8669</v>
      </c>
      <c r="M2439" s="1" t="s">
        <v>285</v>
      </c>
      <c r="N2439" s="1" t="s">
        <v>836</v>
      </c>
      <c r="O2439" s="1" t="s">
        <v>24</v>
      </c>
      <c r="P2439" s="7">
        <v>9</v>
      </c>
      <c r="Q2439" s="3" t="s">
        <v>148</v>
      </c>
      <c r="R2439" s="10">
        <v>2017</v>
      </c>
      <c r="W2439" t="str">
        <v>d8ae8292c42789ec8fa46d9abc72b493</v>
      </c>
    </row>
    <row r="2440" spans="1:23" hidden="1" thickBot="1" x14ac:dyDescent="0.4">
      <c r="A2440" s="8" t="s">
        <v>8670</v>
      </c>
      <c r="B2440" s="1" t="s">
        <v>17</v>
      </c>
      <c r="C2440" s="2">
        <v>43076.899143518516</v>
      </c>
      <c r="D2440" s="28">
        <v>43076</v>
      </c>
      <c r="E2440" s="28"/>
      <c r="F2440" s="5" t="s">
        <v>28</v>
      </c>
      <c r="G2440" s="1" t="s">
        <v>8671</v>
      </c>
      <c r="H2440" s="1" t="s">
        <v>2158</v>
      </c>
      <c r="I2440" s="1" t="s">
        <v>8672</v>
      </c>
      <c r="J2440" s="39">
        <v>299.99</v>
      </c>
      <c r="K2440" s="1" t="s">
        <v>222</v>
      </c>
      <c r="L2440" s="1" t="s">
        <v>6260</v>
      </c>
      <c r="M2440" s="1" t="s">
        <v>78</v>
      </c>
      <c r="N2440" s="1" t="s">
        <v>34</v>
      </c>
      <c r="O2440" s="1" t="s">
        <v>35</v>
      </c>
      <c r="P2440" s="7">
        <v>12</v>
      </c>
      <c r="Q2440" s="3" t="s">
        <v>138</v>
      </c>
      <c r="R2440" s="10">
        <v>2017</v>
      </c>
      <c r="W2440" t="str">
        <v>9040ee228f2a73cf71c59e19d2d1f1d8</v>
      </c>
    </row>
    <row r="2441" spans="1:23" hidden="1" thickBot="1" x14ac:dyDescent="0.4">
      <c r="A2441" s="8" t="s">
        <v>8673</v>
      </c>
      <c r="B2441" s="1" t="s">
        <v>17</v>
      </c>
      <c r="C2441" s="2">
        <v>43250.826770833337</v>
      </c>
      <c r="D2441" s="28">
        <v>43250</v>
      </c>
      <c r="E2441" s="28"/>
      <c r="F2441" s="5" t="s">
        <v>28</v>
      </c>
      <c r="G2441" s="1" t="s">
        <v>8674</v>
      </c>
      <c r="H2441" s="1" t="s">
        <v>609</v>
      </c>
      <c r="I2441" s="1" t="s">
        <v>8675</v>
      </c>
      <c r="J2441" s="39">
        <v>189</v>
      </c>
      <c r="K2441" s="1" t="s">
        <v>124</v>
      </c>
      <c r="L2441" s="1" t="s">
        <v>4149</v>
      </c>
      <c r="M2441" s="1" t="s">
        <v>35</v>
      </c>
      <c r="N2441" s="1" t="s">
        <v>612</v>
      </c>
      <c r="O2441" s="1" t="s">
        <v>24</v>
      </c>
      <c r="P2441" s="7">
        <v>5</v>
      </c>
      <c r="Q2441" s="3" t="s">
        <v>26</v>
      </c>
      <c r="R2441" s="10">
        <v>2018</v>
      </c>
      <c r="W2441" t="str">
        <v>8b96bc34084e85c00077915a55fa93f7</v>
      </c>
    </row>
    <row r="2442" spans="1:23" hidden="1" thickBot="1" x14ac:dyDescent="0.4">
      <c r="A2442" s="8" t="s">
        <v>8676</v>
      </c>
      <c r="B2442" s="1" t="s">
        <v>17</v>
      </c>
      <c r="C2442" s="2">
        <v>43158.558067129627</v>
      </c>
      <c r="D2442" s="28">
        <v>43158</v>
      </c>
      <c r="E2442" s="28"/>
      <c r="F2442" s="5" t="s">
        <v>28</v>
      </c>
      <c r="G2442" s="1" t="s">
        <v>8677</v>
      </c>
      <c r="H2442" s="1" t="s">
        <v>1155</v>
      </c>
      <c r="I2442" s="1" t="s">
        <v>8678</v>
      </c>
      <c r="J2442" s="39">
        <v>109</v>
      </c>
      <c r="K2442" s="1" t="s">
        <v>55</v>
      </c>
      <c r="L2442" s="1" t="s">
        <v>1398</v>
      </c>
      <c r="M2442" s="1" t="s">
        <v>24</v>
      </c>
      <c r="N2442" s="1" t="s">
        <v>1158</v>
      </c>
      <c r="O2442" s="1" t="s">
        <v>24</v>
      </c>
      <c r="P2442" s="7">
        <v>2</v>
      </c>
      <c r="Q2442" s="3" t="s">
        <v>69</v>
      </c>
      <c r="R2442" s="10">
        <v>2018</v>
      </c>
      <c r="W2442" t="str">
        <v>704ee0cb53db0aa5d0912298dd0e0c16</v>
      </c>
    </row>
    <row r="2443" spans="1:23" hidden="1" thickBot="1" x14ac:dyDescent="0.4">
      <c r="A2443" s="8" t="s">
        <v>8679</v>
      </c>
      <c r="B2443" s="1" t="s">
        <v>241</v>
      </c>
      <c r="C2443" s="2">
        <v>43124.780717592592</v>
      </c>
      <c r="D2443" s="28">
        <v>43124</v>
      </c>
      <c r="E2443" s="28"/>
      <c r="F2443" s="5"/>
      <c r="G2443" s="1"/>
      <c r="H2443" s="1"/>
      <c r="I2443" s="1" t="s">
        <v>8680</v>
      </c>
      <c r="J2443" s="39"/>
      <c r="K2443" s="1"/>
      <c r="L2443" s="1" t="s">
        <v>1508</v>
      </c>
      <c r="M2443" s="1" t="s">
        <v>24</v>
      </c>
      <c r="N2443" s="1"/>
      <c r="O2443" s="1"/>
      <c r="P2443" s="7">
        <v>1</v>
      </c>
      <c r="Q2443" s="3" t="s">
        <v>107</v>
      </c>
      <c r="R2443" s="10">
        <v>2018</v>
      </c>
      <c r="W2443" t="str">
        <v>b32669c7ee374ba5372e0824e5ec560c</v>
      </c>
    </row>
    <row r="2444" spans="1:23" hidden="1" thickBot="1" x14ac:dyDescent="0.4">
      <c r="A2444" s="8" t="s">
        <v>8681</v>
      </c>
      <c r="B2444" s="1" t="s">
        <v>17</v>
      </c>
      <c r="C2444" s="2">
        <v>42861.75309027778</v>
      </c>
      <c r="D2444" s="28">
        <v>42861</v>
      </c>
      <c r="E2444" s="28"/>
      <c r="F2444" s="5" t="s">
        <v>28</v>
      </c>
      <c r="G2444" s="1" t="s">
        <v>8682</v>
      </c>
      <c r="H2444" s="1" t="s">
        <v>1549</v>
      </c>
      <c r="I2444" s="1" t="s">
        <v>8683</v>
      </c>
      <c r="J2444" s="39">
        <v>29.9</v>
      </c>
      <c r="K2444" s="1" t="s">
        <v>181</v>
      </c>
      <c r="L2444" s="1" t="s">
        <v>939</v>
      </c>
      <c r="M2444" s="1" t="s">
        <v>24</v>
      </c>
      <c r="N2444" s="1" t="s">
        <v>143</v>
      </c>
      <c r="O2444" s="1" t="s">
        <v>78</v>
      </c>
      <c r="P2444" s="7">
        <v>5</v>
      </c>
      <c r="Q2444" s="3" t="s">
        <v>185</v>
      </c>
      <c r="R2444" s="10">
        <v>2017</v>
      </c>
      <c r="W2444" t="str">
        <v>2c9e182f7a193ad787c1e4dda16768c1</v>
      </c>
    </row>
    <row r="2445" spans="1:23" hidden="1" thickBot="1" x14ac:dyDescent="0.4">
      <c r="A2445" s="8" t="s">
        <v>8684</v>
      </c>
      <c r="B2445" s="1" t="s">
        <v>17</v>
      </c>
      <c r="C2445" s="2">
        <v>43122.376840277779</v>
      </c>
      <c r="D2445" s="28">
        <v>43122</v>
      </c>
      <c r="E2445" s="28"/>
      <c r="F2445" s="5" t="s">
        <v>28</v>
      </c>
      <c r="G2445" s="1" t="s">
        <v>8685</v>
      </c>
      <c r="H2445" s="1" t="s">
        <v>338</v>
      </c>
      <c r="I2445" s="1" t="s">
        <v>8686</v>
      </c>
      <c r="J2445" s="39">
        <v>59</v>
      </c>
      <c r="K2445" s="1" t="s">
        <v>124</v>
      </c>
      <c r="L2445" s="1" t="s">
        <v>23</v>
      </c>
      <c r="M2445" s="1" t="s">
        <v>24</v>
      </c>
      <c r="N2445" s="1" t="s">
        <v>50</v>
      </c>
      <c r="O2445" s="1" t="s">
        <v>24</v>
      </c>
      <c r="P2445" s="7">
        <v>1</v>
      </c>
      <c r="Q2445" s="3" t="s">
        <v>107</v>
      </c>
      <c r="R2445" s="10">
        <v>2018</v>
      </c>
      <c r="W2445" t="str">
        <v>58b7b58044c3055e8323fd59eaebea69</v>
      </c>
    </row>
    <row r="2446" spans="1:23" hidden="1" thickBot="1" x14ac:dyDescent="0.4">
      <c r="A2446" s="8" t="s">
        <v>8687</v>
      </c>
      <c r="B2446" s="1" t="s">
        <v>17</v>
      </c>
      <c r="C2446" s="2">
        <v>42968.571851851855</v>
      </c>
      <c r="D2446" s="28">
        <v>42968</v>
      </c>
      <c r="E2446" s="28"/>
      <c r="F2446" s="5" t="s">
        <v>28</v>
      </c>
      <c r="G2446" s="1" t="s">
        <v>8688</v>
      </c>
      <c r="H2446" s="1" t="s">
        <v>856</v>
      </c>
      <c r="I2446" s="1" t="s">
        <v>8689</v>
      </c>
      <c r="J2446" s="39">
        <v>43.9</v>
      </c>
      <c r="K2446" s="1" t="s">
        <v>463</v>
      </c>
      <c r="L2446" s="1" t="s">
        <v>23</v>
      </c>
      <c r="M2446" s="1" t="s">
        <v>24</v>
      </c>
      <c r="N2446" s="1" t="s">
        <v>860</v>
      </c>
      <c r="O2446" s="1" t="s">
        <v>85</v>
      </c>
      <c r="P2446" s="7">
        <v>8</v>
      </c>
      <c r="Q2446" s="3" t="s">
        <v>44</v>
      </c>
      <c r="R2446" s="10">
        <v>2017</v>
      </c>
      <c r="W2446" t="str">
        <v>9ba0165adc8f80295e82cb5418788889</v>
      </c>
    </row>
    <row r="2447" spans="1:23" hidden="1" thickBot="1" x14ac:dyDescent="0.4">
      <c r="A2447" s="8" t="s">
        <v>8690</v>
      </c>
      <c r="B2447" s="1" t="s">
        <v>17</v>
      </c>
      <c r="C2447" s="2">
        <v>43061.540497685186</v>
      </c>
      <c r="D2447" s="28">
        <v>43061</v>
      </c>
      <c r="E2447" s="28"/>
      <c r="F2447" s="5" t="s">
        <v>28</v>
      </c>
      <c r="G2447" s="1" t="s">
        <v>8691</v>
      </c>
      <c r="H2447" s="1" t="s">
        <v>6519</v>
      </c>
      <c r="I2447" s="1" t="s">
        <v>8692</v>
      </c>
      <c r="J2447" s="39">
        <v>49.99</v>
      </c>
      <c r="K2447" s="1" t="s">
        <v>83</v>
      </c>
      <c r="L2447" s="1" t="s">
        <v>8693</v>
      </c>
      <c r="M2447" s="1" t="s">
        <v>24</v>
      </c>
      <c r="N2447" s="1" t="s">
        <v>165</v>
      </c>
      <c r="O2447" s="1" t="s">
        <v>24</v>
      </c>
      <c r="P2447" s="7">
        <v>11</v>
      </c>
      <c r="Q2447" s="3" t="s">
        <v>99</v>
      </c>
      <c r="R2447" s="10">
        <v>2017</v>
      </c>
      <c r="W2447" t="str">
        <v>ef695119f97b2c8165bdf9688b5362b5</v>
      </c>
    </row>
    <row r="2448" spans="1:23" hidden="1" thickBot="1" x14ac:dyDescent="0.4">
      <c r="A2448" s="8" t="s">
        <v>8694</v>
      </c>
      <c r="B2448" s="1" t="s">
        <v>17</v>
      </c>
      <c r="C2448" s="2">
        <v>43145.972858796296</v>
      </c>
      <c r="D2448" s="28">
        <v>43145</v>
      </c>
      <c r="E2448" s="28"/>
      <c r="F2448" s="5" t="s">
        <v>28</v>
      </c>
      <c r="G2448" s="1" t="s">
        <v>8695</v>
      </c>
      <c r="H2448" s="1" t="s">
        <v>2914</v>
      </c>
      <c r="I2448" s="1" t="s">
        <v>8696</v>
      </c>
      <c r="J2448" s="39">
        <v>57.9</v>
      </c>
      <c r="K2448" s="1" t="s">
        <v>41</v>
      </c>
      <c r="L2448" s="1" t="s">
        <v>76</v>
      </c>
      <c r="M2448" s="1" t="s">
        <v>24</v>
      </c>
      <c r="N2448" s="1" t="s">
        <v>2916</v>
      </c>
      <c r="O2448" s="1" t="s">
        <v>24</v>
      </c>
      <c r="P2448" s="7">
        <v>2</v>
      </c>
      <c r="Q2448" s="3" t="s">
        <v>69</v>
      </c>
      <c r="R2448" s="10">
        <v>2018</v>
      </c>
      <c r="W2448" t="str">
        <v>263a9500469f59675e1b68ea13bc8b2a</v>
      </c>
    </row>
    <row r="2449" spans="1:23" hidden="1" thickBot="1" x14ac:dyDescent="0.4">
      <c r="A2449" s="8" t="s">
        <v>8697</v>
      </c>
      <c r="B2449" s="1" t="s">
        <v>17</v>
      </c>
      <c r="C2449" s="2">
        <v>43136.532604166663</v>
      </c>
      <c r="D2449" s="28">
        <v>43136</v>
      </c>
      <c r="E2449" s="28"/>
      <c r="F2449" s="5" t="s">
        <v>28</v>
      </c>
      <c r="G2449" s="1" t="s">
        <v>8698</v>
      </c>
      <c r="H2449" s="1" t="s">
        <v>67</v>
      </c>
      <c r="I2449" s="1" t="s">
        <v>8699</v>
      </c>
      <c r="J2449" s="39">
        <v>22</v>
      </c>
      <c r="K2449" s="1" t="s">
        <v>32</v>
      </c>
      <c r="L2449" s="1" t="s">
        <v>97</v>
      </c>
      <c r="M2449" s="1" t="s">
        <v>85</v>
      </c>
      <c r="N2449" s="1" t="s">
        <v>50</v>
      </c>
      <c r="O2449" s="1" t="s">
        <v>24</v>
      </c>
      <c r="P2449" s="7">
        <v>2</v>
      </c>
      <c r="Q2449" s="3" t="s">
        <v>69</v>
      </c>
      <c r="R2449" s="10">
        <v>2018</v>
      </c>
      <c r="W2449" t="str">
        <v>c7da3693b9936c359eb9d60640dbb967</v>
      </c>
    </row>
    <row r="2450" spans="1:23" hidden="1" thickBot="1" x14ac:dyDescent="0.4">
      <c r="A2450" s="8" t="s">
        <v>8700</v>
      </c>
      <c r="B2450" s="1" t="s">
        <v>17</v>
      </c>
      <c r="C2450" s="2">
        <v>43109.930266203701</v>
      </c>
      <c r="D2450" s="28">
        <v>43109</v>
      </c>
      <c r="E2450" s="28"/>
      <c r="F2450" s="5" t="s">
        <v>28</v>
      </c>
      <c r="G2450" s="1" t="s">
        <v>8701</v>
      </c>
      <c r="H2450" s="1" t="s">
        <v>1393</v>
      </c>
      <c r="I2450" s="1" t="s">
        <v>8702</v>
      </c>
      <c r="J2450" s="39">
        <v>189</v>
      </c>
      <c r="K2450" s="1" t="s">
        <v>32</v>
      </c>
      <c r="L2450" s="1" t="s">
        <v>23</v>
      </c>
      <c r="M2450" s="1" t="s">
        <v>24</v>
      </c>
      <c r="N2450" s="1" t="s">
        <v>286</v>
      </c>
      <c r="O2450" s="1" t="s">
        <v>287</v>
      </c>
      <c r="P2450" s="7">
        <v>1</v>
      </c>
      <c r="Q2450" s="3" t="s">
        <v>107</v>
      </c>
      <c r="R2450" s="10">
        <v>2018</v>
      </c>
      <c r="W2450" t="str">
        <v>084051935208c688c8cd5fae3d15810d</v>
      </c>
    </row>
    <row r="2451" spans="1:23" hidden="1" thickBot="1" x14ac:dyDescent="0.4">
      <c r="A2451" s="8" t="s">
        <v>8703</v>
      </c>
      <c r="B2451" s="1" t="s">
        <v>17</v>
      </c>
      <c r="C2451" s="2">
        <v>43312.863553240742</v>
      </c>
      <c r="D2451" s="28">
        <v>43312</v>
      </c>
      <c r="E2451" s="28"/>
      <c r="F2451" s="5" t="s">
        <v>28</v>
      </c>
      <c r="G2451" s="1" t="s">
        <v>8704</v>
      </c>
      <c r="H2451" s="1" t="s">
        <v>906</v>
      </c>
      <c r="I2451" s="1" t="s">
        <v>8705</v>
      </c>
      <c r="J2451" s="39">
        <v>69.5</v>
      </c>
      <c r="K2451" s="1" t="s">
        <v>32</v>
      </c>
      <c r="L2451" s="1" t="s">
        <v>970</v>
      </c>
      <c r="M2451" s="1" t="s">
        <v>24</v>
      </c>
      <c r="N2451" s="1" t="s">
        <v>176</v>
      </c>
      <c r="O2451" s="1" t="s">
        <v>24</v>
      </c>
      <c r="P2451" s="7">
        <v>7</v>
      </c>
      <c r="Q2451" s="3" t="s">
        <v>133</v>
      </c>
      <c r="R2451" s="10">
        <v>2018</v>
      </c>
      <c r="W2451" t="str">
        <v>ceb22e0ea85b325aeee259c87e85fde6</v>
      </c>
    </row>
    <row r="2452" spans="1:23" hidden="1" thickBot="1" x14ac:dyDescent="0.4">
      <c r="A2452" s="8" t="s">
        <v>8706</v>
      </c>
      <c r="B2452" s="1" t="s">
        <v>17</v>
      </c>
      <c r="C2452" s="2">
        <v>42906.813518518517</v>
      </c>
      <c r="D2452" s="28">
        <v>42906</v>
      </c>
      <c r="E2452" s="28"/>
      <c r="F2452" s="5" t="s">
        <v>594</v>
      </c>
      <c r="G2452" s="1" t="s">
        <v>8707</v>
      </c>
      <c r="H2452" s="1" t="s">
        <v>3012</v>
      </c>
      <c r="I2452" s="1" t="s">
        <v>8708</v>
      </c>
      <c r="J2452" s="39">
        <v>19.899999999999999</v>
      </c>
      <c r="K2452" s="1" t="s">
        <v>55</v>
      </c>
      <c r="L2452" s="1" t="s">
        <v>733</v>
      </c>
      <c r="M2452" s="1" t="s">
        <v>24</v>
      </c>
      <c r="N2452" s="1" t="s">
        <v>50</v>
      </c>
      <c r="O2452" s="1" t="s">
        <v>24</v>
      </c>
      <c r="P2452" s="7">
        <v>6</v>
      </c>
      <c r="Q2452" s="3" t="s">
        <v>119</v>
      </c>
      <c r="R2452" s="10">
        <v>2017</v>
      </c>
      <c r="W2452" t="str">
        <v>aabd0a7ecf741520be60dc59fc6002ee</v>
      </c>
    </row>
    <row r="2453" spans="1:23" hidden="1" thickBot="1" x14ac:dyDescent="0.4">
      <c r="A2453" s="8" t="s">
        <v>8709</v>
      </c>
      <c r="B2453" s="1" t="s">
        <v>17</v>
      </c>
      <c r="C2453" s="2">
        <v>43247.398993055554</v>
      </c>
      <c r="D2453" s="28">
        <v>43247</v>
      </c>
      <c r="E2453" s="28"/>
      <c r="F2453" s="5" t="s">
        <v>28</v>
      </c>
      <c r="G2453" s="1" t="s">
        <v>8710</v>
      </c>
      <c r="H2453" s="1" t="s">
        <v>386</v>
      </c>
      <c r="I2453" s="1" t="s">
        <v>8711</v>
      </c>
      <c r="J2453" s="39">
        <v>34</v>
      </c>
      <c r="K2453" s="1" t="s">
        <v>96</v>
      </c>
      <c r="L2453" s="1" t="s">
        <v>705</v>
      </c>
      <c r="M2453" s="1" t="s">
        <v>35</v>
      </c>
      <c r="N2453" s="1" t="s">
        <v>34</v>
      </c>
      <c r="O2453" s="1" t="s">
        <v>35</v>
      </c>
      <c r="P2453" s="7">
        <v>5</v>
      </c>
      <c r="Q2453" s="3" t="s">
        <v>26</v>
      </c>
      <c r="R2453" s="10">
        <v>2018</v>
      </c>
      <c r="W2453" t="str">
        <v>e9483453c3f193f0b632a569b103bbbf</v>
      </c>
    </row>
    <row r="2454" spans="1:23" hidden="1" thickBot="1" x14ac:dyDescent="0.4">
      <c r="A2454" s="8" t="s">
        <v>8712</v>
      </c>
      <c r="B2454" s="1" t="s">
        <v>17</v>
      </c>
      <c r="C2454" s="2">
        <v>42940.626030092593</v>
      </c>
      <c r="D2454" s="28">
        <v>42940</v>
      </c>
      <c r="E2454" s="28"/>
      <c r="F2454" s="5" t="s">
        <v>28</v>
      </c>
      <c r="G2454" s="1" t="s">
        <v>7357</v>
      </c>
      <c r="H2454" s="1" t="s">
        <v>6043</v>
      </c>
      <c r="I2454" s="1" t="s">
        <v>8713</v>
      </c>
      <c r="J2454" s="39">
        <v>39.9</v>
      </c>
      <c r="K2454" s="1" t="s">
        <v>96</v>
      </c>
      <c r="L2454" s="1" t="s">
        <v>34</v>
      </c>
      <c r="M2454" s="1" t="s">
        <v>35</v>
      </c>
      <c r="N2454" s="1" t="s">
        <v>50</v>
      </c>
      <c r="O2454" s="1" t="s">
        <v>24</v>
      </c>
      <c r="P2454" s="7">
        <v>7</v>
      </c>
      <c r="Q2454" s="3" t="s">
        <v>64</v>
      </c>
      <c r="R2454" s="10">
        <v>2017</v>
      </c>
      <c r="W2454" t="str">
        <v>c73f0fc8ad02cddf8637371612f5bac3</v>
      </c>
    </row>
    <row r="2455" spans="1:23" hidden="1" thickBot="1" x14ac:dyDescent="0.4">
      <c r="A2455" s="8" t="s">
        <v>8714</v>
      </c>
      <c r="B2455" s="1" t="s">
        <v>17</v>
      </c>
      <c r="C2455" s="2">
        <v>43018.44023148148</v>
      </c>
      <c r="D2455" s="28">
        <v>43018</v>
      </c>
      <c r="E2455" s="28"/>
      <c r="F2455" s="5" t="s">
        <v>28</v>
      </c>
      <c r="G2455" s="1" t="s">
        <v>8715</v>
      </c>
      <c r="H2455" s="1" t="s">
        <v>6250</v>
      </c>
      <c r="I2455" s="1" t="s">
        <v>8716</v>
      </c>
      <c r="J2455" s="39">
        <v>45</v>
      </c>
      <c r="K2455" s="1" t="s">
        <v>429</v>
      </c>
      <c r="L2455" s="1" t="s">
        <v>8717</v>
      </c>
      <c r="M2455" s="1" t="s">
        <v>24</v>
      </c>
      <c r="N2455" s="1" t="s">
        <v>56</v>
      </c>
      <c r="O2455" s="1" t="s">
        <v>24</v>
      </c>
      <c r="P2455" s="7">
        <v>10</v>
      </c>
      <c r="Q2455" s="3" t="s">
        <v>366</v>
      </c>
      <c r="R2455" s="10">
        <v>2017</v>
      </c>
      <c r="W2455" t="str">
        <v>9fab0f942fae1cf572b2ae5d159be064</v>
      </c>
    </row>
    <row r="2456" spans="1:23" hidden="1" thickBot="1" x14ac:dyDescent="0.4">
      <c r="A2456" s="8" t="s">
        <v>8718</v>
      </c>
      <c r="B2456" s="1" t="s">
        <v>17</v>
      </c>
      <c r="C2456" s="2">
        <v>42968.867974537039</v>
      </c>
      <c r="D2456" s="28">
        <v>42968</v>
      </c>
      <c r="E2456" s="28"/>
      <c r="F2456" s="5" t="s">
        <v>28</v>
      </c>
      <c r="G2456" s="1" t="s">
        <v>8719</v>
      </c>
      <c r="H2456" s="1" t="s">
        <v>5330</v>
      </c>
      <c r="I2456" s="1" t="s">
        <v>8720</v>
      </c>
      <c r="J2456" s="39">
        <v>24.9</v>
      </c>
      <c r="K2456" s="1" t="s">
        <v>5332</v>
      </c>
      <c r="L2456" s="1" t="s">
        <v>970</v>
      </c>
      <c r="M2456" s="1" t="s">
        <v>24</v>
      </c>
      <c r="N2456" s="1" t="s">
        <v>50</v>
      </c>
      <c r="O2456" s="1" t="s">
        <v>24</v>
      </c>
      <c r="P2456" s="7">
        <v>8</v>
      </c>
      <c r="Q2456" s="3" t="s">
        <v>44</v>
      </c>
      <c r="R2456" s="10">
        <v>2017</v>
      </c>
      <c r="W2456" t="str">
        <v>c042ea19a75b4c8fb9bc7479832297e6</v>
      </c>
    </row>
    <row r="2457" spans="1:23" hidden="1" thickBot="1" x14ac:dyDescent="0.4">
      <c r="A2457" s="8" t="s">
        <v>8721</v>
      </c>
      <c r="B2457" s="1" t="s">
        <v>17</v>
      </c>
      <c r="C2457" s="2">
        <v>42790.657511574071</v>
      </c>
      <c r="D2457" s="28">
        <v>42790</v>
      </c>
      <c r="E2457" s="28"/>
      <c r="F2457" s="5" t="s">
        <v>28</v>
      </c>
      <c r="G2457" s="1" t="s">
        <v>8722</v>
      </c>
      <c r="H2457" s="1" t="s">
        <v>8723</v>
      </c>
      <c r="I2457" s="1" t="s">
        <v>8724</v>
      </c>
      <c r="J2457" s="39">
        <v>44.9</v>
      </c>
      <c r="K2457" s="1" t="s">
        <v>227</v>
      </c>
      <c r="L2457" s="1" t="s">
        <v>6973</v>
      </c>
      <c r="M2457" s="1" t="s">
        <v>285</v>
      </c>
      <c r="N2457" s="1" t="s">
        <v>97</v>
      </c>
      <c r="O2457" s="1" t="s">
        <v>85</v>
      </c>
      <c r="P2457" s="7">
        <v>2</v>
      </c>
      <c r="Q2457" s="3" t="s">
        <v>271</v>
      </c>
      <c r="R2457" s="10">
        <v>2017</v>
      </c>
      <c r="W2457" t="str">
        <v>85a543ebc5aa8bcbbf7974c03ed49ca2</v>
      </c>
    </row>
    <row r="2458" spans="1:23" hidden="1" thickBot="1" x14ac:dyDescent="0.4">
      <c r="A2458" s="8" t="s">
        <v>8725</v>
      </c>
      <c r="B2458" s="1" t="s">
        <v>17</v>
      </c>
      <c r="C2458" s="2">
        <v>43288.447893518518</v>
      </c>
      <c r="D2458" s="28">
        <v>43288</v>
      </c>
      <c r="E2458" s="28"/>
      <c r="F2458" s="5" t="s">
        <v>28</v>
      </c>
      <c r="G2458" s="1" t="s">
        <v>8726</v>
      </c>
      <c r="H2458" s="1" t="s">
        <v>8727</v>
      </c>
      <c r="I2458" s="1" t="s">
        <v>8728</v>
      </c>
      <c r="J2458" s="39">
        <v>60.9</v>
      </c>
      <c r="K2458" s="1" t="s">
        <v>32</v>
      </c>
      <c r="L2458" s="1" t="s">
        <v>2558</v>
      </c>
      <c r="M2458" s="1" t="s">
        <v>85</v>
      </c>
      <c r="N2458" s="1" t="s">
        <v>7711</v>
      </c>
      <c r="O2458" s="1" t="s">
        <v>78</v>
      </c>
      <c r="P2458" s="7">
        <v>7</v>
      </c>
      <c r="Q2458" s="3" t="s">
        <v>133</v>
      </c>
      <c r="R2458" s="10">
        <v>2018</v>
      </c>
      <c r="W2458" t="str">
        <v>c0279fdc49b580fa9e3b659f87812b9e</v>
      </c>
    </row>
    <row r="2459" spans="1:23" hidden="1" thickBot="1" x14ac:dyDescent="0.4">
      <c r="A2459" s="8" t="s">
        <v>8729</v>
      </c>
      <c r="B2459" s="1" t="s">
        <v>17</v>
      </c>
      <c r="C2459" s="2">
        <v>43318.618842592594</v>
      </c>
      <c r="D2459" s="28">
        <v>43318</v>
      </c>
      <c r="E2459" s="28"/>
      <c r="F2459" s="5" t="s">
        <v>28</v>
      </c>
      <c r="G2459" s="1" t="s">
        <v>8730</v>
      </c>
      <c r="H2459" s="1" t="s">
        <v>4350</v>
      </c>
      <c r="I2459" s="1" t="s">
        <v>8731</v>
      </c>
      <c r="J2459" s="39">
        <v>46.99</v>
      </c>
      <c r="K2459" s="1" t="s">
        <v>227</v>
      </c>
      <c r="L2459" s="1" t="s">
        <v>90</v>
      </c>
      <c r="M2459" s="1" t="s">
        <v>24</v>
      </c>
      <c r="N2459" s="1" t="s">
        <v>25</v>
      </c>
      <c r="O2459" s="1" t="s">
        <v>24</v>
      </c>
      <c r="P2459" s="7">
        <v>8</v>
      </c>
      <c r="Q2459" s="3" t="s">
        <v>234</v>
      </c>
      <c r="R2459" s="10">
        <v>2018</v>
      </c>
      <c r="W2459" t="str">
        <v>5342acb7b183acec77f59e4d78f7c804</v>
      </c>
    </row>
    <row r="2460" spans="1:23" hidden="1" thickBot="1" x14ac:dyDescent="0.4">
      <c r="A2460" s="8" t="s">
        <v>8732</v>
      </c>
      <c r="B2460" s="1" t="s">
        <v>17</v>
      </c>
      <c r="C2460" s="2">
        <v>42998.617719907408</v>
      </c>
      <c r="D2460" s="28">
        <v>42998</v>
      </c>
      <c r="E2460" s="28"/>
      <c r="F2460" s="5" t="s">
        <v>28</v>
      </c>
      <c r="G2460" s="1" t="s">
        <v>8733</v>
      </c>
      <c r="H2460" s="1" t="s">
        <v>3559</v>
      </c>
      <c r="I2460" s="1" t="s">
        <v>8734</v>
      </c>
      <c r="J2460" s="39">
        <v>99.9</v>
      </c>
      <c r="K2460" s="1" t="s">
        <v>41</v>
      </c>
      <c r="L2460" s="1" t="s">
        <v>4326</v>
      </c>
      <c r="M2460" s="1" t="s">
        <v>126</v>
      </c>
      <c r="N2460" s="1" t="s">
        <v>97</v>
      </c>
      <c r="O2460" s="1" t="s">
        <v>85</v>
      </c>
      <c r="P2460" s="7">
        <v>9</v>
      </c>
      <c r="Q2460" s="3" t="s">
        <v>148</v>
      </c>
      <c r="R2460" s="10">
        <v>2017</v>
      </c>
      <c r="W2460" t="str">
        <v>e3a59f0c0070cef211194f618687ee20</v>
      </c>
    </row>
    <row r="2461" spans="1:23" hidden="1" thickBot="1" x14ac:dyDescent="0.4">
      <c r="A2461" s="8" t="s">
        <v>8735</v>
      </c>
      <c r="B2461" s="1" t="s">
        <v>17</v>
      </c>
      <c r="C2461" s="2">
        <v>43063.654618055552</v>
      </c>
      <c r="D2461" s="28">
        <v>43063</v>
      </c>
      <c r="E2461" s="28"/>
      <c r="F2461" s="5" t="s">
        <v>71</v>
      </c>
      <c r="G2461" s="1" t="s">
        <v>818</v>
      </c>
      <c r="H2461" s="1" t="s">
        <v>151</v>
      </c>
      <c r="I2461" s="1" t="s">
        <v>8736</v>
      </c>
      <c r="J2461" s="39">
        <v>49</v>
      </c>
      <c r="K2461" s="1" t="s">
        <v>153</v>
      </c>
      <c r="L2461" s="1" t="s">
        <v>1578</v>
      </c>
      <c r="M2461" s="1" t="s">
        <v>78</v>
      </c>
      <c r="N2461" s="1" t="s">
        <v>155</v>
      </c>
      <c r="O2461" s="1" t="s">
        <v>24</v>
      </c>
      <c r="P2461" s="7">
        <v>11</v>
      </c>
      <c r="Q2461" s="3" t="s">
        <v>99</v>
      </c>
      <c r="R2461" s="10">
        <v>2017</v>
      </c>
      <c r="W2461" t="str">
        <v>0412356b9ae3ad8db617e892afb02204</v>
      </c>
    </row>
    <row r="2462" spans="1:23" hidden="1" thickBot="1" x14ac:dyDescent="0.4">
      <c r="A2462" s="8" t="s">
        <v>8737</v>
      </c>
      <c r="B2462" s="1" t="s">
        <v>17</v>
      </c>
      <c r="C2462" s="2">
        <v>43017.467361111114</v>
      </c>
      <c r="D2462" s="28">
        <v>43017</v>
      </c>
      <c r="E2462" s="28"/>
      <c r="F2462" s="5" t="s">
        <v>28</v>
      </c>
      <c r="G2462" s="1" t="s">
        <v>7822</v>
      </c>
      <c r="H2462" s="1" t="s">
        <v>619</v>
      </c>
      <c r="I2462" s="1" t="s">
        <v>8738</v>
      </c>
      <c r="J2462" s="39">
        <v>31.9</v>
      </c>
      <c r="K2462" s="1" t="s">
        <v>75</v>
      </c>
      <c r="L2462" s="1" t="s">
        <v>8739</v>
      </c>
      <c r="M2462" s="1" t="s">
        <v>85</v>
      </c>
      <c r="N2462" s="1" t="s">
        <v>97</v>
      </c>
      <c r="O2462" s="1" t="s">
        <v>85</v>
      </c>
      <c r="P2462" s="7">
        <v>10</v>
      </c>
      <c r="Q2462" s="3" t="s">
        <v>366</v>
      </c>
      <c r="R2462" s="10">
        <v>2017</v>
      </c>
      <c r="W2462" t="str">
        <v>19e2a5909c8b0167ecbe280ecf35112c</v>
      </c>
    </row>
    <row r="2463" spans="1:23" hidden="1" thickBot="1" x14ac:dyDescent="0.4">
      <c r="A2463" s="8" t="s">
        <v>8740</v>
      </c>
      <c r="B2463" s="1" t="s">
        <v>17</v>
      </c>
      <c r="C2463" s="2">
        <v>42876.728344907409</v>
      </c>
      <c r="D2463" s="28">
        <v>42876</v>
      </c>
      <c r="E2463" s="28"/>
      <c r="F2463" s="5" t="s">
        <v>71</v>
      </c>
      <c r="G2463" s="1" t="s">
        <v>8222</v>
      </c>
      <c r="H2463" s="1" t="s">
        <v>5007</v>
      </c>
      <c r="I2463" s="1" t="s">
        <v>8741</v>
      </c>
      <c r="J2463" s="39">
        <v>89.99</v>
      </c>
      <c r="K2463" s="1" t="s">
        <v>55</v>
      </c>
      <c r="L2463" s="1" t="s">
        <v>34</v>
      </c>
      <c r="M2463" s="1" t="s">
        <v>35</v>
      </c>
      <c r="N2463" s="1" t="s">
        <v>50</v>
      </c>
      <c r="O2463" s="1" t="s">
        <v>24</v>
      </c>
      <c r="P2463" s="7">
        <v>5</v>
      </c>
      <c r="Q2463" s="3" t="s">
        <v>185</v>
      </c>
      <c r="R2463" s="10">
        <v>2017</v>
      </c>
      <c r="W2463" t="str">
        <v>2b6219a323962e35e29ad623d82fbc5b</v>
      </c>
    </row>
    <row r="2464" spans="1:23" hidden="1" thickBot="1" x14ac:dyDescent="0.4">
      <c r="A2464" s="8" t="s">
        <v>8742</v>
      </c>
      <c r="B2464" s="1" t="s">
        <v>17</v>
      </c>
      <c r="C2464" s="2">
        <v>43166.009027777778</v>
      </c>
      <c r="D2464" s="28">
        <v>43166</v>
      </c>
      <c r="E2464" s="28"/>
      <c r="F2464" s="5" t="s">
        <v>28</v>
      </c>
      <c r="G2464" s="1" t="s">
        <v>4890</v>
      </c>
      <c r="H2464" s="1" t="s">
        <v>473</v>
      </c>
      <c r="I2464" s="1" t="s">
        <v>8743</v>
      </c>
      <c r="J2464" s="39">
        <v>109.9</v>
      </c>
      <c r="K2464" s="1" t="s">
        <v>32</v>
      </c>
      <c r="L2464" s="1" t="s">
        <v>1436</v>
      </c>
      <c r="M2464" s="1" t="s">
        <v>78</v>
      </c>
      <c r="N2464" s="1" t="s">
        <v>350</v>
      </c>
      <c r="O2464" s="1" t="s">
        <v>35</v>
      </c>
      <c r="P2464" s="7">
        <v>3</v>
      </c>
      <c r="Q2464" s="3" t="s">
        <v>200</v>
      </c>
      <c r="R2464" s="10">
        <v>2018</v>
      </c>
      <c r="W2464" t="str">
        <v>7b07cef881924b566432e1343e5dba8a</v>
      </c>
    </row>
    <row r="2465" spans="1:23" hidden="1" thickBot="1" x14ac:dyDescent="0.4">
      <c r="A2465" s="8" t="s">
        <v>8744</v>
      </c>
      <c r="B2465" s="1" t="s">
        <v>17</v>
      </c>
      <c r="C2465" s="2">
        <v>43203.5624537037</v>
      </c>
      <c r="D2465" s="28">
        <v>43203</v>
      </c>
      <c r="E2465" s="28"/>
      <c r="F2465" s="5" t="s">
        <v>28</v>
      </c>
      <c r="G2465" s="1" t="s">
        <v>8745</v>
      </c>
      <c r="H2465" s="1" t="s">
        <v>8746</v>
      </c>
      <c r="I2465" s="1" t="s">
        <v>8747</v>
      </c>
      <c r="J2465" s="39">
        <v>219.22</v>
      </c>
      <c r="K2465" s="1" t="s">
        <v>992</v>
      </c>
      <c r="L2465" s="1" t="s">
        <v>733</v>
      </c>
      <c r="M2465" s="1" t="s">
        <v>24</v>
      </c>
      <c r="N2465" s="1" t="s">
        <v>270</v>
      </c>
      <c r="O2465" s="1" t="s">
        <v>24</v>
      </c>
      <c r="P2465" s="7">
        <v>4</v>
      </c>
      <c r="Q2465" s="3" t="s">
        <v>36</v>
      </c>
      <c r="R2465" s="10">
        <v>2018</v>
      </c>
      <c r="W2465" t="str">
        <v>81c0952b750d74fa259592bdb837e42d</v>
      </c>
    </row>
    <row r="2466" spans="1:23" hidden="1" thickBot="1" x14ac:dyDescent="0.4">
      <c r="A2466" s="8" t="s">
        <v>8748</v>
      </c>
      <c r="B2466" s="1" t="s">
        <v>17</v>
      </c>
      <c r="C2466" s="2">
        <v>43188.870694444442</v>
      </c>
      <c r="D2466" s="28">
        <v>43188</v>
      </c>
      <c r="E2466" s="28"/>
      <c r="F2466" s="5" t="s">
        <v>28</v>
      </c>
      <c r="G2466" s="1" t="s">
        <v>8749</v>
      </c>
      <c r="H2466" s="1" t="s">
        <v>3705</v>
      </c>
      <c r="I2466" s="1" t="s">
        <v>8750</v>
      </c>
      <c r="J2466" s="39">
        <v>112</v>
      </c>
      <c r="K2466" s="1" t="s">
        <v>842</v>
      </c>
      <c r="L2466" s="1" t="s">
        <v>8751</v>
      </c>
      <c r="M2466" s="1" t="s">
        <v>285</v>
      </c>
      <c r="N2466" s="1" t="s">
        <v>3708</v>
      </c>
      <c r="O2466" s="1" t="s">
        <v>1146</v>
      </c>
      <c r="P2466" s="7">
        <v>3</v>
      </c>
      <c r="Q2466" s="3" t="s">
        <v>200</v>
      </c>
      <c r="R2466" s="10">
        <v>2018</v>
      </c>
      <c r="W2466" t="str">
        <v>64e3321a3a685e5fc72f768029201519</v>
      </c>
    </row>
    <row r="2467" spans="1:23" hidden="1" thickBot="1" x14ac:dyDescent="0.4">
      <c r="A2467" s="8" t="s">
        <v>8752</v>
      </c>
      <c r="B2467" s="1" t="s">
        <v>17</v>
      </c>
      <c r="C2467" s="2">
        <v>43270.738796296297</v>
      </c>
      <c r="D2467" s="28">
        <v>43270</v>
      </c>
      <c r="E2467" s="28"/>
      <c r="F2467" s="5" t="s">
        <v>28</v>
      </c>
      <c r="G2467" s="1" t="s">
        <v>8753</v>
      </c>
      <c r="H2467" s="1" t="s">
        <v>168</v>
      </c>
      <c r="I2467" s="1" t="s">
        <v>8754</v>
      </c>
      <c r="J2467" s="39">
        <v>166</v>
      </c>
      <c r="K2467" s="1" t="s">
        <v>41</v>
      </c>
      <c r="L2467" s="1" t="s">
        <v>97</v>
      </c>
      <c r="M2467" s="1" t="s">
        <v>85</v>
      </c>
      <c r="N2467" s="1" t="s">
        <v>91</v>
      </c>
      <c r="O2467" s="1" t="s">
        <v>24</v>
      </c>
      <c r="P2467" s="7">
        <v>6</v>
      </c>
      <c r="Q2467" s="3" t="s">
        <v>57</v>
      </c>
      <c r="R2467" s="10">
        <v>2018</v>
      </c>
      <c r="W2467" t="str">
        <v>09ea2f085e77814c3b31377ba10aa4a1</v>
      </c>
    </row>
    <row r="2468" spans="1:23" hidden="1" thickBot="1" x14ac:dyDescent="0.4">
      <c r="A2468" s="8" t="s">
        <v>8755</v>
      </c>
      <c r="B2468" s="1" t="s">
        <v>17</v>
      </c>
      <c r="C2468" s="2">
        <v>43270.363344907404</v>
      </c>
      <c r="D2468" s="28">
        <v>43270</v>
      </c>
      <c r="E2468" s="28"/>
      <c r="F2468" s="5" t="s">
        <v>71</v>
      </c>
      <c r="G2468" s="1" t="s">
        <v>8756</v>
      </c>
      <c r="H2468" s="1" t="s">
        <v>8757</v>
      </c>
      <c r="I2468" s="1" t="s">
        <v>8758</v>
      </c>
      <c r="J2468" s="39">
        <v>69.989999999999995</v>
      </c>
      <c r="K2468" s="1" t="s">
        <v>153</v>
      </c>
      <c r="L2468" s="1" t="s">
        <v>8759</v>
      </c>
      <c r="M2468" s="1" t="s">
        <v>85</v>
      </c>
      <c r="N2468" s="1" t="s">
        <v>50</v>
      </c>
      <c r="O2468" s="1" t="s">
        <v>24</v>
      </c>
      <c r="P2468" s="7">
        <v>6</v>
      </c>
      <c r="Q2468" s="3" t="s">
        <v>57</v>
      </c>
      <c r="R2468" s="10">
        <v>2018</v>
      </c>
      <c r="W2468" t="str">
        <v>c0a2349a8e345c3196f05a1dda9057a1</v>
      </c>
    </row>
    <row r="2469" spans="1:23" hidden="1" thickBot="1" x14ac:dyDescent="0.4">
      <c r="A2469" s="8" t="s">
        <v>8760</v>
      </c>
      <c r="B2469" s="1" t="s">
        <v>17</v>
      </c>
      <c r="C2469" s="2">
        <v>43067.330879629626</v>
      </c>
      <c r="D2469" s="28">
        <v>43067</v>
      </c>
      <c r="E2469" s="28"/>
      <c r="F2469" s="5" t="s">
        <v>28</v>
      </c>
      <c r="G2469" s="1" t="s">
        <v>4653</v>
      </c>
      <c r="H2469" s="1" t="s">
        <v>1317</v>
      </c>
      <c r="I2469" s="1" t="s">
        <v>8761</v>
      </c>
      <c r="J2469" s="39">
        <v>13.65</v>
      </c>
      <c r="K2469" s="1" t="s">
        <v>104</v>
      </c>
      <c r="L2469" s="1" t="s">
        <v>3264</v>
      </c>
      <c r="M2469" s="1" t="s">
        <v>24</v>
      </c>
      <c r="N2469" s="1" t="s">
        <v>50</v>
      </c>
      <c r="O2469" s="1" t="s">
        <v>24</v>
      </c>
      <c r="P2469" s="7">
        <v>11</v>
      </c>
      <c r="Q2469" s="3" t="s">
        <v>99</v>
      </c>
      <c r="R2469" s="10">
        <v>2017</v>
      </c>
      <c r="W2469" t="str">
        <v>ea1a388e3dfe8c2f47be2bc881a6669b</v>
      </c>
    </row>
    <row r="2470" spans="1:23" hidden="1" thickBot="1" x14ac:dyDescent="0.4">
      <c r="A2470" s="8" t="s">
        <v>8762</v>
      </c>
      <c r="B2470" s="1" t="s">
        <v>17</v>
      </c>
      <c r="C2470" s="2">
        <v>43118.450462962966</v>
      </c>
      <c r="D2470" s="28">
        <v>43118</v>
      </c>
      <c r="E2470" s="28"/>
      <c r="F2470" s="5" t="s">
        <v>28</v>
      </c>
      <c r="G2470" s="1" t="s">
        <v>8763</v>
      </c>
      <c r="H2470" s="1" t="s">
        <v>192</v>
      </c>
      <c r="I2470" s="1" t="s">
        <v>8764</v>
      </c>
      <c r="J2470" s="39">
        <v>19.899999999999999</v>
      </c>
      <c r="K2470" s="1" t="s">
        <v>32</v>
      </c>
      <c r="L2470" s="1" t="s">
        <v>23</v>
      </c>
      <c r="M2470" s="1" t="s">
        <v>24</v>
      </c>
      <c r="N2470" s="1" t="s">
        <v>194</v>
      </c>
      <c r="O2470" s="1" t="s">
        <v>126</v>
      </c>
      <c r="P2470" s="7">
        <v>1</v>
      </c>
      <c r="Q2470" s="3" t="s">
        <v>107</v>
      </c>
      <c r="R2470" s="10">
        <v>2018</v>
      </c>
      <c r="W2470" t="str">
        <v>aab7f3f00c73e3e209b6e84412a3758b</v>
      </c>
    </row>
    <row r="2471" spans="1:23" hidden="1" thickBot="1" x14ac:dyDescent="0.4">
      <c r="A2471" s="8" t="s">
        <v>8765</v>
      </c>
      <c r="B2471" s="1" t="s">
        <v>17</v>
      </c>
      <c r="C2471" s="2">
        <v>43102.683541666665</v>
      </c>
      <c r="D2471" s="28">
        <v>43102</v>
      </c>
      <c r="E2471" s="28"/>
      <c r="F2471" s="5" t="s">
        <v>28</v>
      </c>
      <c r="G2471" s="1" t="s">
        <v>8766</v>
      </c>
      <c r="H2471" s="1" t="s">
        <v>6742</v>
      </c>
      <c r="I2471" s="1" t="s">
        <v>8767</v>
      </c>
      <c r="J2471" s="39">
        <v>24.52</v>
      </c>
      <c r="K2471" s="1" t="s">
        <v>463</v>
      </c>
      <c r="L2471" s="1" t="s">
        <v>34</v>
      </c>
      <c r="M2471" s="1" t="s">
        <v>35</v>
      </c>
      <c r="N2471" s="1" t="s">
        <v>1183</v>
      </c>
      <c r="O2471" s="1" t="s">
        <v>35</v>
      </c>
      <c r="P2471" s="7">
        <v>1</v>
      </c>
      <c r="Q2471" s="3" t="s">
        <v>107</v>
      </c>
      <c r="R2471" s="10">
        <v>2018</v>
      </c>
      <c r="W2471" t="str">
        <v>24c78c3d4dc744978c9e4e077d3caf8e</v>
      </c>
    </row>
    <row r="2472" spans="1:23" hidden="1" thickBot="1" x14ac:dyDescent="0.4">
      <c r="A2472" s="8" t="s">
        <v>8768</v>
      </c>
      <c r="B2472" s="1" t="s">
        <v>17</v>
      </c>
      <c r="C2472" s="2">
        <v>43198.534641203703</v>
      </c>
      <c r="D2472" s="28">
        <v>43198</v>
      </c>
      <c r="E2472" s="28"/>
      <c r="F2472" s="5" t="s">
        <v>28</v>
      </c>
      <c r="G2472" s="1" t="s">
        <v>8769</v>
      </c>
      <c r="H2472" s="1" t="s">
        <v>267</v>
      </c>
      <c r="I2472" s="1" t="s">
        <v>8770</v>
      </c>
      <c r="J2472" s="39">
        <v>59.99</v>
      </c>
      <c r="K2472" s="1" t="s">
        <v>32</v>
      </c>
      <c r="L2472" s="1" t="s">
        <v>8771</v>
      </c>
      <c r="M2472" s="1" t="s">
        <v>285</v>
      </c>
      <c r="N2472" s="1" t="s">
        <v>270</v>
      </c>
      <c r="O2472" s="1" t="s">
        <v>24</v>
      </c>
      <c r="P2472" s="7">
        <v>4</v>
      </c>
      <c r="Q2472" s="3" t="s">
        <v>36</v>
      </c>
      <c r="R2472" s="10">
        <v>2018</v>
      </c>
      <c r="W2472" t="str">
        <v>523156bbb727eaea16d8a2880296d26c</v>
      </c>
    </row>
    <row r="2473" spans="1:23" hidden="1" thickBot="1" x14ac:dyDescent="0.4">
      <c r="A2473" s="9" t="s">
        <v>8772</v>
      </c>
      <c r="B2473" s="1" t="s">
        <v>17</v>
      </c>
      <c r="C2473" s="2">
        <v>43155.468460648146</v>
      </c>
      <c r="D2473" s="28">
        <v>43155</v>
      </c>
      <c r="E2473" s="28"/>
      <c r="F2473" s="5" t="s">
        <v>71</v>
      </c>
      <c r="G2473" s="1" t="s">
        <v>8773</v>
      </c>
      <c r="H2473" s="1" t="s">
        <v>8774</v>
      </c>
      <c r="I2473" s="1" t="s">
        <v>8775</v>
      </c>
      <c r="J2473" s="39">
        <v>59.9</v>
      </c>
      <c r="K2473" s="1" t="s">
        <v>429</v>
      </c>
      <c r="L2473" s="1" t="s">
        <v>34</v>
      </c>
      <c r="M2473" s="1" t="s">
        <v>35</v>
      </c>
      <c r="N2473" s="1" t="s">
        <v>176</v>
      </c>
      <c r="O2473" s="1" t="s">
        <v>24</v>
      </c>
      <c r="P2473" s="7">
        <v>2</v>
      </c>
      <c r="Q2473" s="3" t="s">
        <v>69</v>
      </c>
      <c r="R2473" s="10">
        <v>2018</v>
      </c>
      <c r="W2473" t="str">
        <v>04ee5eeac980a849efb5ac99abf87259</v>
      </c>
    </row>
    <row r="2474" spans="1:23" hidden="1" thickBot="1" x14ac:dyDescent="0.4">
      <c r="A2474" s="8" t="s">
        <v>8776</v>
      </c>
      <c r="B2474" s="1" t="s">
        <v>17</v>
      </c>
      <c r="C2474" s="2">
        <v>43144.950729166667</v>
      </c>
      <c r="D2474" s="28">
        <v>43144</v>
      </c>
      <c r="E2474" s="28"/>
      <c r="F2474" s="5" t="s">
        <v>28</v>
      </c>
      <c r="G2474" s="1" t="s">
        <v>8777</v>
      </c>
      <c r="H2474" s="1" t="s">
        <v>3936</v>
      </c>
      <c r="I2474" s="1" t="s">
        <v>8778</v>
      </c>
      <c r="J2474" s="39">
        <v>269</v>
      </c>
      <c r="K2474" s="1" t="s">
        <v>249</v>
      </c>
      <c r="L2474" s="1" t="s">
        <v>2916</v>
      </c>
      <c r="M2474" s="1" t="s">
        <v>24</v>
      </c>
      <c r="N2474" s="1" t="s">
        <v>50</v>
      </c>
      <c r="O2474" s="1" t="s">
        <v>24</v>
      </c>
      <c r="P2474" s="7">
        <v>2</v>
      </c>
      <c r="Q2474" s="3" t="s">
        <v>69</v>
      </c>
      <c r="R2474" s="10">
        <v>2018</v>
      </c>
      <c r="W2474" t="str">
        <v>ecfafbdac2fa97abd625bb499d83c50a</v>
      </c>
    </row>
    <row r="2475" spans="1:23" hidden="1" thickBot="1" x14ac:dyDescent="0.4">
      <c r="A2475" s="8" t="s">
        <v>8779</v>
      </c>
      <c r="B2475" s="1" t="s">
        <v>17</v>
      </c>
      <c r="C2475" s="2">
        <v>43216.927349537036</v>
      </c>
      <c r="D2475" s="28">
        <v>43216</v>
      </c>
      <c r="E2475" s="28"/>
      <c r="F2475" s="5" t="s">
        <v>28</v>
      </c>
      <c r="G2475" s="1" t="s">
        <v>150</v>
      </c>
      <c r="H2475" s="1" t="s">
        <v>151</v>
      </c>
      <c r="I2475" s="1" t="s">
        <v>8780</v>
      </c>
      <c r="J2475" s="39">
        <v>53.9</v>
      </c>
      <c r="K2475" s="1" t="s">
        <v>153</v>
      </c>
      <c r="L2475" s="1" t="s">
        <v>8781</v>
      </c>
      <c r="M2475" s="1" t="s">
        <v>2416</v>
      </c>
      <c r="N2475" s="1" t="s">
        <v>155</v>
      </c>
      <c r="O2475" s="1" t="s">
        <v>24</v>
      </c>
      <c r="P2475" s="7">
        <v>4</v>
      </c>
      <c r="Q2475" s="3" t="s">
        <v>36</v>
      </c>
      <c r="R2475" s="10">
        <v>2018</v>
      </c>
      <c r="W2475" t="str">
        <v>49822ac9e14074c1575428d613ac3889</v>
      </c>
    </row>
    <row r="2476" spans="1:23" hidden="1" thickBot="1" x14ac:dyDescent="0.4">
      <c r="A2476" s="8" t="s">
        <v>8782</v>
      </c>
      <c r="B2476" s="1" t="s">
        <v>17</v>
      </c>
      <c r="C2476" s="2">
        <v>43062.525208333333</v>
      </c>
      <c r="D2476" s="28">
        <v>43062</v>
      </c>
      <c r="E2476" s="28"/>
      <c r="F2476" s="5" t="s">
        <v>28</v>
      </c>
      <c r="G2476" s="1" t="s">
        <v>8783</v>
      </c>
      <c r="H2476" s="1" t="s">
        <v>2488</v>
      </c>
      <c r="I2476" s="1" t="s">
        <v>8784</v>
      </c>
      <c r="J2476" s="39">
        <v>117.99</v>
      </c>
      <c r="K2476" s="1" t="s">
        <v>41</v>
      </c>
      <c r="L2476" s="1" t="s">
        <v>23</v>
      </c>
      <c r="M2476" s="1" t="s">
        <v>24</v>
      </c>
      <c r="N2476" s="1" t="s">
        <v>91</v>
      </c>
      <c r="O2476" s="1" t="s">
        <v>24</v>
      </c>
      <c r="P2476" s="7">
        <v>11</v>
      </c>
      <c r="Q2476" s="3" t="s">
        <v>99</v>
      </c>
      <c r="R2476" s="10">
        <v>2017</v>
      </c>
      <c r="W2476" t="str">
        <v>75f6ded14ff770cff5dab61532421db4</v>
      </c>
    </row>
    <row r="2477" spans="1:23" hidden="1" thickBot="1" x14ac:dyDescent="0.4">
      <c r="A2477" s="8" t="s">
        <v>8785</v>
      </c>
      <c r="B2477" s="1" t="s">
        <v>17</v>
      </c>
      <c r="C2477" s="2">
        <v>42954.434687499997</v>
      </c>
      <c r="D2477" s="28">
        <v>42954</v>
      </c>
      <c r="E2477" s="28"/>
      <c r="F2477" s="5" t="s">
        <v>28</v>
      </c>
      <c r="G2477" s="1" t="s">
        <v>8786</v>
      </c>
      <c r="H2477" s="1" t="s">
        <v>1970</v>
      </c>
      <c r="I2477" s="1" t="s">
        <v>8787</v>
      </c>
      <c r="J2477" s="39">
        <v>94.9</v>
      </c>
      <c r="K2477" s="1" t="s">
        <v>41</v>
      </c>
      <c r="L2477" s="1" t="s">
        <v>286</v>
      </c>
      <c r="M2477" s="1" t="s">
        <v>287</v>
      </c>
      <c r="N2477" s="1" t="s">
        <v>270</v>
      </c>
      <c r="O2477" s="1" t="s">
        <v>24</v>
      </c>
      <c r="P2477" s="7">
        <v>8</v>
      </c>
      <c r="Q2477" s="3" t="s">
        <v>44</v>
      </c>
      <c r="R2477" s="10">
        <v>2017</v>
      </c>
      <c r="W2477" t="str">
        <v>77dd0936b9f8f4340353ccb7e6ba7922</v>
      </c>
    </row>
    <row r="2478" spans="1:23" hidden="1" thickBot="1" x14ac:dyDescent="0.4">
      <c r="A2478" s="8" t="s">
        <v>8788</v>
      </c>
      <c r="B2478" s="1" t="s">
        <v>17</v>
      </c>
      <c r="C2478" s="2">
        <v>43219.677175925928</v>
      </c>
      <c r="D2478" s="28">
        <v>43219</v>
      </c>
      <c r="E2478" s="28"/>
      <c r="F2478" s="5" t="s">
        <v>28</v>
      </c>
      <c r="G2478" s="1" t="s">
        <v>8789</v>
      </c>
      <c r="H2478" s="4" t="s">
        <v>746</v>
      </c>
      <c r="I2478" s="1" t="s">
        <v>8790</v>
      </c>
      <c r="J2478" s="39">
        <v>69</v>
      </c>
      <c r="K2478" s="1" t="s">
        <v>22</v>
      </c>
      <c r="L2478" s="1" t="s">
        <v>97</v>
      </c>
      <c r="M2478" s="1" t="s">
        <v>85</v>
      </c>
      <c r="N2478" s="1" t="s">
        <v>50</v>
      </c>
      <c r="O2478" s="1" t="s">
        <v>24</v>
      </c>
      <c r="P2478" s="7">
        <v>4</v>
      </c>
      <c r="Q2478" s="3" t="s">
        <v>36</v>
      </c>
      <c r="R2478" s="10">
        <v>2018</v>
      </c>
      <c r="W2478" t="str">
        <v>73e019fdcb05a01a6a7200bce40ef5f6</v>
      </c>
    </row>
    <row r="2479" spans="1:23" hidden="1" thickBot="1" x14ac:dyDescent="0.4">
      <c r="A2479" s="8" t="s">
        <v>8791</v>
      </c>
      <c r="B2479" s="1" t="s">
        <v>17</v>
      </c>
      <c r="C2479" s="2">
        <v>43230.524212962962</v>
      </c>
      <c r="D2479" s="28">
        <v>43230</v>
      </c>
      <c r="E2479" s="28"/>
      <c r="F2479" s="5" t="s">
        <v>28</v>
      </c>
      <c r="G2479" s="1" t="s">
        <v>421</v>
      </c>
      <c r="H2479" s="1" t="s">
        <v>422</v>
      </c>
      <c r="I2479" s="4" t="s">
        <v>8792</v>
      </c>
      <c r="J2479" s="39">
        <v>145</v>
      </c>
      <c r="K2479" s="1" t="s">
        <v>124</v>
      </c>
      <c r="L2479" s="1" t="s">
        <v>481</v>
      </c>
      <c r="M2479" s="1" t="s">
        <v>85</v>
      </c>
      <c r="N2479" s="1" t="s">
        <v>199</v>
      </c>
      <c r="O2479" s="1" t="s">
        <v>24</v>
      </c>
      <c r="P2479" s="7">
        <v>5</v>
      </c>
      <c r="Q2479" s="3" t="s">
        <v>26</v>
      </c>
      <c r="R2479" s="10">
        <v>2018</v>
      </c>
      <c r="W2479" t="str">
        <v>41b6c4ea42d874899cb2547558f9e577</v>
      </c>
    </row>
    <row r="2480" spans="1:23" hidden="1" thickBot="1" x14ac:dyDescent="0.4">
      <c r="A2480" s="8" t="s">
        <v>8793</v>
      </c>
      <c r="B2480" s="1" t="s">
        <v>17</v>
      </c>
      <c r="C2480" s="2">
        <v>42970.667384259257</v>
      </c>
      <c r="D2480" s="28">
        <v>42970</v>
      </c>
      <c r="E2480" s="28"/>
      <c r="F2480" s="5" t="s">
        <v>71</v>
      </c>
      <c r="G2480" s="1" t="s">
        <v>622</v>
      </c>
      <c r="H2480" s="1" t="s">
        <v>307</v>
      </c>
      <c r="I2480" s="1" t="s">
        <v>8794</v>
      </c>
      <c r="J2480" s="39">
        <v>89.9</v>
      </c>
      <c r="K2480" s="1" t="s">
        <v>41</v>
      </c>
      <c r="L2480" s="1" t="s">
        <v>1172</v>
      </c>
      <c r="M2480" s="1" t="s">
        <v>24</v>
      </c>
      <c r="N2480" s="1" t="s">
        <v>91</v>
      </c>
      <c r="O2480" s="1" t="s">
        <v>24</v>
      </c>
      <c r="P2480" s="7">
        <v>8</v>
      </c>
      <c r="Q2480" s="3" t="s">
        <v>44</v>
      </c>
      <c r="R2480" s="10">
        <v>2017</v>
      </c>
      <c r="W2480" t="str">
        <v>6b7de2635479caf94e86f987e12644da</v>
      </c>
    </row>
    <row r="2481" spans="1:23" hidden="1" thickBot="1" x14ac:dyDescent="0.4">
      <c r="A2481" s="8" t="s">
        <v>8795</v>
      </c>
      <c r="B2481" s="1" t="s">
        <v>17</v>
      </c>
      <c r="C2481" s="2">
        <v>43162.751828703702</v>
      </c>
      <c r="D2481" s="28">
        <v>43162</v>
      </c>
      <c r="E2481" s="28"/>
      <c r="F2481" s="5" t="s">
        <v>71</v>
      </c>
      <c r="G2481" s="1" t="s">
        <v>8640</v>
      </c>
      <c r="H2481" s="1" t="s">
        <v>6280</v>
      </c>
      <c r="I2481" s="1" t="s">
        <v>8796</v>
      </c>
      <c r="J2481" s="39">
        <v>88.9</v>
      </c>
      <c r="K2481" s="1" t="s">
        <v>32</v>
      </c>
      <c r="L2481" s="1" t="s">
        <v>56</v>
      </c>
      <c r="M2481" s="1" t="s">
        <v>24</v>
      </c>
      <c r="N2481" s="1" t="s">
        <v>2558</v>
      </c>
      <c r="O2481" s="1" t="s">
        <v>85</v>
      </c>
      <c r="P2481" s="7">
        <v>3</v>
      </c>
      <c r="Q2481" s="3" t="s">
        <v>200</v>
      </c>
      <c r="R2481" s="10">
        <v>2018</v>
      </c>
      <c r="W2481" t="str">
        <v>05f4c59e4404655a57c7bb10ff944d3d</v>
      </c>
    </row>
    <row r="2482" spans="1:23" hidden="1" thickBot="1" x14ac:dyDescent="0.4">
      <c r="A2482" s="8" t="s">
        <v>8797</v>
      </c>
      <c r="B2482" s="1" t="s">
        <v>17</v>
      </c>
      <c r="C2482" s="2">
        <v>42993.455243055556</v>
      </c>
      <c r="D2482" s="28">
        <v>42993</v>
      </c>
      <c r="E2482" s="28"/>
      <c r="F2482" s="5" t="s">
        <v>28</v>
      </c>
      <c r="G2482" s="1" t="s">
        <v>8798</v>
      </c>
      <c r="H2482" s="1" t="s">
        <v>8799</v>
      </c>
      <c r="I2482" s="1" t="s">
        <v>8800</v>
      </c>
      <c r="J2482" s="39">
        <v>55</v>
      </c>
      <c r="K2482" s="1" t="s">
        <v>222</v>
      </c>
      <c r="L2482" s="1" t="s">
        <v>34</v>
      </c>
      <c r="M2482" s="1" t="s">
        <v>35</v>
      </c>
      <c r="N2482" s="1" t="s">
        <v>50</v>
      </c>
      <c r="O2482" s="1" t="s">
        <v>24</v>
      </c>
      <c r="P2482" s="7">
        <v>9</v>
      </c>
      <c r="Q2482" s="3" t="s">
        <v>148</v>
      </c>
      <c r="R2482" s="10">
        <v>2017</v>
      </c>
      <c r="W2482" t="str">
        <v>edd3d7495d5177045823010a1f6ac22a</v>
      </c>
    </row>
    <row r="2483" spans="1:23" hidden="1" thickBot="1" x14ac:dyDescent="0.4">
      <c r="A2483" s="8" t="s">
        <v>8801</v>
      </c>
      <c r="B2483" s="1" t="s">
        <v>17</v>
      </c>
      <c r="C2483" s="2">
        <v>43193.359270833331</v>
      </c>
      <c r="D2483" s="28">
        <v>43193</v>
      </c>
      <c r="E2483" s="28"/>
      <c r="F2483" s="5" t="s">
        <v>28</v>
      </c>
      <c r="G2483" s="1" t="s">
        <v>8802</v>
      </c>
      <c r="H2483" s="1" t="s">
        <v>1317</v>
      </c>
      <c r="I2483" s="1" t="s">
        <v>8803</v>
      </c>
      <c r="J2483" s="39">
        <v>15</v>
      </c>
      <c r="K2483" s="1" t="s">
        <v>104</v>
      </c>
      <c r="L2483" s="1" t="s">
        <v>4162</v>
      </c>
      <c r="M2483" s="1" t="s">
        <v>1146</v>
      </c>
      <c r="N2483" s="1" t="s">
        <v>50</v>
      </c>
      <c r="O2483" s="1" t="s">
        <v>24</v>
      </c>
      <c r="P2483" s="7">
        <v>4</v>
      </c>
      <c r="Q2483" s="3" t="s">
        <v>36</v>
      </c>
      <c r="R2483" s="10">
        <v>2018</v>
      </c>
      <c r="W2483" t="str">
        <v>f6f7f2a89961cefa9f6db1e99fd61e59</v>
      </c>
    </row>
    <row r="2484" spans="1:23" hidden="1" thickBot="1" x14ac:dyDescent="0.4">
      <c r="A2484" s="8" t="s">
        <v>8804</v>
      </c>
      <c r="B2484" s="1" t="s">
        <v>17</v>
      </c>
      <c r="C2484" s="2">
        <v>43117.849872685183</v>
      </c>
      <c r="D2484" s="28">
        <v>43117</v>
      </c>
      <c r="E2484" s="28"/>
      <c r="F2484" s="5" t="s">
        <v>28</v>
      </c>
      <c r="G2484" s="1" t="s">
        <v>8805</v>
      </c>
      <c r="H2484" s="1" t="s">
        <v>3212</v>
      </c>
      <c r="I2484" s="1" t="s">
        <v>8806</v>
      </c>
      <c r="J2484" s="39">
        <v>70.89</v>
      </c>
      <c r="K2484" s="1" t="s">
        <v>75</v>
      </c>
      <c r="L2484" s="1" t="s">
        <v>8807</v>
      </c>
      <c r="M2484" s="1" t="s">
        <v>24</v>
      </c>
      <c r="N2484" s="1" t="s">
        <v>565</v>
      </c>
      <c r="O2484" s="1" t="s">
        <v>24</v>
      </c>
      <c r="P2484" s="7">
        <v>1</v>
      </c>
      <c r="Q2484" s="3" t="s">
        <v>107</v>
      </c>
      <c r="R2484" s="10">
        <v>2018</v>
      </c>
      <c r="W2484" t="str">
        <v>3ce0da4f1162078580b54661a488d80b</v>
      </c>
    </row>
    <row r="2485" spans="1:23" hidden="1" thickBot="1" x14ac:dyDescent="0.4">
      <c r="A2485" s="8" t="s">
        <v>8808</v>
      </c>
      <c r="B2485" s="1" t="s">
        <v>17</v>
      </c>
      <c r="C2485" s="2">
        <v>43072.735972222225</v>
      </c>
      <c r="D2485" s="28">
        <v>43072</v>
      </c>
      <c r="E2485" s="28"/>
      <c r="F2485" s="5" t="s">
        <v>28</v>
      </c>
      <c r="G2485" s="1" t="s">
        <v>8809</v>
      </c>
      <c r="H2485" s="1" t="s">
        <v>1043</v>
      </c>
      <c r="I2485" s="1" t="s">
        <v>8810</v>
      </c>
      <c r="J2485" s="39">
        <v>28.99</v>
      </c>
      <c r="K2485" s="1" t="s">
        <v>429</v>
      </c>
      <c r="L2485" s="1" t="s">
        <v>7109</v>
      </c>
      <c r="M2485" s="1" t="s">
        <v>285</v>
      </c>
      <c r="N2485" s="1" t="s">
        <v>50</v>
      </c>
      <c r="O2485" s="1" t="s">
        <v>24</v>
      </c>
      <c r="P2485" s="7">
        <v>12</v>
      </c>
      <c r="Q2485" s="3" t="s">
        <v>138</v>
      </c>
      <c r="R2485" s="10">
        <v>2017</v>
      </c>
      <c r="W2485" t="str">
        <v>cf739f0737d8e40da84e5880f048a994</v>
      </c>
    </row>
    <row r="2486" spans="1:23" hidden="1" thickBot="1" x14ac:dyDescent="0.4">
      <c r="A2486" s="8" t="s">
        <v>8811</v>
      </c>
      <c r="B2486" s="1" t="s">
        <v>17</v>
      </c>
      <c r="C2486" s="2">
        <v>43131.403229166666</v>
      </c>
      <c r="D2486" s="28">
        <v>43131</v>
      </c>
      <c r="E2486" s="28"/>
      <c r="F2486" s="5" t="s">
        <v>28</v>
      </c>
      <c r="G2486" s="1" t="s">
        <v>4653</v>
      </c>
      <c r="H2486" s="1" t="s">
        <v>1317</v>
      </c>
      <c r="I2486" s="1" t="s">
        <v>8812</v>
      </c>
      <c r="J2486" s="39">
        <v>13.65</v>
      </c>
      <c r="K2486" s="1" t="s">
        <v>104</v>
      </c>
      <c r="L2486" s="1" t="s">
        <v>3790</v>
      </c>
      <c r="M2486" s="1" t="s">
        <v>126</v>
      </c>
      <c r="N2486" s="1" t="s">
        <v>50</v>
      </c>
      <c r="O2486" s="1" t="s">
        <v>24</v>
      </c>
      <c r="P2486" s="7">
        <v>1</v>
      </c>
      <c r="Q2486" s="3" t="s">
        <v>107</v>
      </c>
      <c r="R2486" s="10">
        <v>2018</v>
      </c>
      <c r="W2486" t="str">
        <v>b5b9596fafc9950c04548f635451d6c6</v>
      </c>
    </row>
    <row r="2487" spans="1:23" hidden="1" thickBot="1" x14ac:dyDescent="0.4">
      <c r="A2487" s="8" t="s">
        <v>8813</v>
      </c>
      <c r="B2487" s="1" t="s">
        <v>17</v>
      </c>
      <c r="C2487" s="2">
        <v>42889.87940972222</v>
      </c>
      <c r="D2487" s="28">
        <v>42889</v>
      </c>
      <c r="E2487" s="28"/>
      <c r="F2487" s="5" t="s">
        <v>28</v>
      </c>
      <c r="G2487" s="1" t="s">
        <v>6318</v>
      </c>
      <c r="H2487" s="1" t="s">
        <v>491</v>
      </c>
      <c r="I2487" s="1" t="s">
        <v>8814</v>
      </c>
      <c r="J2487" s="39">
        <v>99.99</v>
      </c>
      <c r="K2487" s="1" t="s">
        <v>249</v>
      </c>
      <c r="L2487" s="1" t="s">
        <v>8815</v>
      </c>
      <c r="M2487" s="1" t="s">
        <v>126</v>
      </c>
      <c r="N2487" s="1" t="s">
        <v>50</v>
      </c>
      <c r="O2487" s="1" t="s">
        <v>24</v>
      </c>
      <c r="P2487" s="7">
        <v>6</v>
      </c>
      <c r="Q2487" s="3" t="s">
        <v>119</v>
      </c>
      <c r="R2487" s="10">
        <v>2017</v>
      </c>
      <c r="W2487" t="str">
        <v>78cb812cde46e3e06e94affd5ea47012</v>
      </c>
    </row>
    <row r="2488" spans="1:23" hidden="1" thickBot="1" x14ac:dyDescent="0.4">
      <c r="A2488" s="8" t="s">
        <v>8816</v>
      </c>
      <c r="B2488" s="1" t="s">
        <v>17</v>
      </c>
      <c r="C2488" s="2">
        <v>43075.650277777779</v>
      </c>
      <c r="D2488" s="28">
        <v>43075</v>
      </c>
      <c r="E2488" s="28"/>
      <c r="F2488" s="5" t="s">
        <v>28</v>
      </c>
      <c r="G2488" s="1" t="s">
        <v>4957</v>
      </c>
      <c r="H2488" s="1" t="s">
        <v>3146</v>
      </c>
      <c r="I2488" s="1" t="s">
        <v>8817</v>
      </c>
      <c r="J2488" s="39">
        <v>129.9</v>
      </c>
      <c r="K2488" s="1" t="s">
        <v>463</v>
      </c>
      <c r="L2488" s="1" t="s">
        <v>23</v>
      </c>
      <c r="M2488" s="1" t="s">
        <v>24</v>
      </c>
      <c r="N2488" s="1" t="s">
        <v>50</v>
      </c>
      <c r="O2488" s="1" t="s">
        <v>24</v>
      </c>
      <c r="P2488" s="7">
        <v>12</v>
      </c>
      <c r="Q2488" s="3" t="s">
        <v>138</v>
      </c>
      <c r="R2488" s="10">
        <v>2017</v>
      </c>
      <c r="W2488" t="str">
        <v>9dc5836ce93438ab4260e229c09dbe63</v>
      </c>
    </row>
    <row r="2489" spans="1:23" hidden="1" thickBot="1" x14ac:dyDescent="0.4">
      <c r="A2489" s="8" t="s">
        <v>8818</v>
      </c>
      <c r="B2489" s="1" t="s">
        <v>17</v>
      </c>
      <c r="C2489" s="2">
        <v>43264.746898148151</v>
      </c>
      <c r="D2489" s="28">
        <v>43264</v>
      </c>
      <c r="E2489" s="28"/>
      <c r="F2489" s="5" t="s">
        <v>28</v>
      </c>
      <c r="G2489" s="1" t="s">
        <v>8819</v>
      </c>
      <c r="H2489" s="1" t="s">
        <v>1801</v>
      </c>
      <c r="I2489" s="1" t="s">
        <v>8820</v>
      </c>
      <c r="J2489" s="39">
        <v>79.8</v>
      </c>
      <c r="K2489" s="1" t="s">
        <v>463</v>
      </c>
      <c r="L2489" s="1" t="s">
        <v>34</v>
      </c>
      <c r="M2489" s="1" t="s">
        <v>35</v>
      </c>
      <c r="N2489" s="1" t="s">
        <v>1430</v>
      </c>
      <c r="O2489" s="1" t="s">
        <v>85</v>
      </c>
      <c r="P2489" s="7">
        <v>6</v>
      </c>
      <c r="Q2489" s="3" t="s">
        <v>57</v>
      </c>
      <c r="R2489" s="10">
        <v>2018</v>
      </c>
      <c r="W2489" t="str">
        <v>cc225370b5daec8af404bf5c87edf766</v>
      </c>
    </row>
    <row r="2490" spans="1:23" hidden="1" thickBot="1" x14ac:dyDescent="0.4">
      <c r="A2490" s="8" t="s">
        <v>8821</v>
      </c>
      <c r="B2490" s="1" t="s">
        <v>17</v>
      </c>
      <c r="C2490" s="2">
        <v>43079.402407407404</v>
      </c>
      <c r="D2490" s="28">
        <v>43079</v>
      </c>
      <c r="E2490" s="28"/>
      <c r="F2490" s="5" t="s">
        <v>28</v>
      </c>
      <c r="G2490" s="1" t="s">
        <v>8822</v>
      </c>
      <c r="H2490" s="1" t="s">
        <v>3438</v>
      </c>
      <c r="I2490" s="1" t="s">
        <v>8823</v>
      </c>
      <c r="J2490" s="39">
        <v>16</v>
      </c>
      <c r="K2490" s="1" t="s">
        <v>227</v>
      </c>
      <c r="L2490" s="1" t="s">
        <v>4051</v>
      </c>
      <c r="M2490" s="1" t="s">
        <v>24</v>
      </c>
      <c r="N2490" s="1" t="s">
        <v>939</v>
      </c>
      <c r="O2490" s="1" t="s">
        <v>24</v>
      </c>
      <c r="P2490" s="7">
        <v>12</v>
      </c>
      <c r="Q2490" s="3" t="s">
        <v>138</v>
      </c>
      <c r="R2490" s="10">
        <v>2017</v>
      </c>
      <c r="W2490" t="str">
        <v>fe84ed29d87230c495cd2381857dba8e</v>
      </c>
    </row>
    <row r="2491" spans="1:23" hidden="1" thickBot="1" x14ac:dyDescent="0.4">
      <c r="A2491" s="8" t="s">
        <v>8824</v>
      </c>
      <c r="B2491" s="1" t="s">
        <v>17</v>
      </c>
      <c r="C2491" s="2">
        <v>43108.608784722222</v>
      </c>
      <c r="D2491" s="28">
        <v>43108</v>
      </c>
      <c r="E2491" s="28"/>
      <c r="F2491" s="5" t="s">
        <v>28</v>
      </c>
      <c r="G2491" s="1" t="s">
        <v>8825</v>
      </c>
      <c r="H2491" s="1" t="s">
        <v>8826</v>
      </c>
      <c r="I2491" s="1" t="s">
        <v>8827</v>
      </c>
      <c r="J2491" s="39">
        <v>238</v>
      </c>
      <c r="K2491" s="1" t="s">
        <v>96</v>
      </c>
      <c r="L2491" s="1" t="s">
        <v>34</v>
      </c>
      <c r="M2491" s="1" t="s">
        <v>35</v>
      </c>
      <c r="N2491" s="1" t="s">
        <v>8828</v>
      </c>
      <c r="O2491" s="1" t="s">
        <v>285</v>
      </c>
      <c r="P2491" s="7">
        <v>1</v>
      </c>
      <c r="Q2491" s="3" t="s">
        <v>107</v>
      </c>
      <c r="R2491" s="10">
        <v>2018</v>
      </c>
      <c r="W2491" t="str">
        <v>e696067860c4351d739a8fbf197d30b7</v>
      </c>
    </row>
    <row r="2492" spans="1:23" hidden="1" thickBot="1" x14ac:dyDescent="0.4">
      <c r="A2492" s="8" t="s">
        <v>8829</v>
      </c>
      <c r="B2492" s="1" t="s">
        <v>17</v>
      </c>
      <c r="C2492" s="2">
        <v>43185.984444444446</v>
      </c>
      <c r="D2492" s="28">
        <v>43185</v>
      </c>
      <c r="E2492" s="28"/>
      <c r="F2492" s="5" t="s">
        <v>28</v>
      </c>
      <c r="G2492" s="1" t="s">
        <v>8830</v>
      </c>
      <c r="H2492" s="1" t="s">
        <v>8831</v>
      </c>
      <c r="I2492" s="1" t="s">
        <v>8832</v>
      </c>
      <c r="J2492" s="39">
        <v>16.899999999999999</v>
      </c>
      <c r="K2492" s="1" t="s">
        <v>22</v>
      </c>
      <c r="L2492" s="1" t="s">
        <v>705</v>
      </c>
      <c r="M2492" s="1" t="s">
        <v>35</v>
      </c>
      <c r="N2492" s="1" t="s">
        <v>8833</v>
      </c>
      <c r="O2492" s="1" t="s">
        <v>78</v>
      </c>
      <c r="P2492" s="7">
        <v>3</v>
      </c>
      <c r="Q2492" s="3" t="s">
        <v>200</v>
      </c>
      <c r="R2492" s="10">
        <v>2018</v>
      </c>
      <c r="W2492" t="str">
        <v>5cebbdc79fff7c3b78bfffdf98c939ea</v>
      </c>
    </row>
    <row r="2493" spans="1:23" hidden="1" thickBot="1" x14ac:dyDescent="0.4">
      <c r="A2493" s="8" t="s">
        <v>8834</v>
      </c>
      <c r="B2493" s="1" t="s">
        <v>17</v>
      </c>
      <c r="C2493" s="2">
        <v>43263.484826388885</v>
      </c>
      <c r="D2493" s="28">
        <v>43263</v>
      </c>
      <c r="E2493" s="28"/>
      <c r="F2493" s="5" t="s">
        <v>28</v>
      </c>
      <c r="G2493" s="1" t="s">
        <v>8835</v>
      </c>
      <c r="H2493" s="1" t="s">
        <v>2727</v>
      </c>
      <c r="I2493" s="1" t="s">
        <v>8836</v>
      </c>
      <c r="J2493" s="39">
        <v>11</v>
      </c>
      <c r="K2493" s="1" t="s">
        <v>4067</v>
      </c>
      <c r="L2493" s="1" t="s">
        <v>34</v>
      </c>
      <c r="M2493" s="1" t="s">
        <v>35</v>
      </c>
      <c r="N2493" s="1" t="s">
        <v>2729</v>
      </c>
      <c r="O2493" s="1" t="s">
        <v>24</v>
      </c>
      <c r="P2493" s="7">
        <v>6</v>
      </c>
      <c r="Q2493" s="3" t="s">
        <v>57</v>
      </c>
      <c r="R2493" s="10">
        <v>2018</v>
      </c>
      <c r="W2493" t="str">
        <v>e3f7a673dd1981e0d7b330c8a7220220</v>
      </c>
    </row>
    <row r="2494" spans="1:23" hidden="1" thickBot="1" x14ac:dyDescent="0.4">
      <c r="A2494" s="8" t="s">
        <v>8837</v>
      </c>
      <c r="B2494" s="1" t="s">
        <v>17</v>
      </c>
      <c r="C2494" s="2">
        <v>42861.547384259262</v>
      </c>
      <c r="D2494" s="28">
        <v>42861</v>
      </c>
      <c r="E2494" s="28"/>
      <c r="F2494" s="5" t="s">
        <v>28</v>
      </c>
      <c r="G2494" s="1" t="s">
        <v>8838</v>
      </c>
      <c r="H2494" s="1" t="s">
        <v>4237</v>
      </c>
      <c r="I2494" s="1" t="s">
        <v>8839</v>
      </c>
      <c r="J2494" s="39">
        <v>109.9</v>
      </c>
      <c r="K2494" s="1" t="s">
        <v>55</v>
      </c>
      <c r="L2494" s="1" t="s">
        <v>8840</v>
      </c>
      <c r="M2494" s="1" t="s">
        <v>24</v>
      </c>
      <c r="N2494" s="1" t="s">
        <v>1738</v>
      </c>
      <c r="O2494" s="1" t="s">
        <v>24</v>
      </c>
      <c r="P2494" s="7">
        <v>5</v>
      </c>
      <c r="Q2494" s="3" t="s">
        <v>185</v>
      </c>
      <c r="R2494" s="10">
        <v>2017</v>
      </c>
      <c r="W2494" t="str">
        <v>f64fc900013bfa7716897f6208c5c126</v>
      </c>
    </row>
    <row r="2495" spans="1:23" hidden="1" thickBot="1" x14ac:dyDescent="0.4">
      <c r="A2495" s="8" t="s">
        <v>8841</v>
      </c>
      <c r="B2495" s="1" t="s">
        <v>17</v>
      </c>
      <c r="C2495" s="2">
        <v>42956.844409722224</v>
      </c>
      <c r="D2495" s="28">
        <v>42956</v>
      </c>
      <c r="E2495" s="28"/>
      <c r="F2495" s="5" t="s">
        <v>71</v>
      </c>
      <c r="G2495" s="1" t="s">
        <v>4030</v>
      </c>
      <c r="H2495" s="4" t="s">
        <v>532</v>
      </c>
      <c r="I2495" s="1" t="s">
        <v>8842</v>
      </c>
      <c r="J2495" s="39">
        <v>50</v>
      </c>
      <c r="K2495" s="1" t="s">
        <v>299</v>
      </c>
      <c r="L2495" s="1" t="s">
        <v>286</v>
      </c>
      <c r="M2495" s="1" t="s">
        <v>287</v>
      </c>
      <c r="N2495" s="1" t="s">
        <v>534</v>
      </c>
      <c r="O2495" s="1" t="s">
        <v>24</v>
      </c>
      <c r="P2495" s="7">
        <v>8</v>
      </c>
      <c r="Q2495" s="3" t="s">
        <v>44</v>
      </c>
      <c r="R2495" s="10">
        <v>2017</v>
      </c>
      <c r="W2495" t="str">
        <v>1832e58eef1866c5fbd21e7e927cb8cc</v>
      </c>
    </row>
    <row r="2496" spans="1:23" hidden="1" thickBot="1" x14ac:dyDescent="0.4">
      <c r="A2496" s="8" t="s">
        <v>8843</v>
      </c>
      <c r="B2496" s="1" t="s">
        <v>17</v>
      </c>
      <c r="C2496" s="2">
        <v>42984.429259259261</v>
      </c>
      <c r="D2496" s="28">
        <v>42984</v>
      </c>
      <c r="E2496" s="28"/>
      <c r="F2496" s="5" t="s">
        <v>28</v>
      </c>
      <c r="G2496" s="1" t="s">
        <v>8844</v>
      </c>
      <c r="H2496" s="1" t="s">
        <v>1343</v>
      </c>
      <c r="I2496" s="1" t="s">
        <v>8845</v>
      </c>
      <c r="J2496" s="39">
        <v>205</v>
      </c>
      <c r="K2496" s="1" t="s">
        <v>96</v>
      </c>
      <c r="L2496" s="1" t="s">
        <v>1398</v>
      </c>
      <c r="M2496" s="1" t="s">
        <v>24</v>
      </c>
      <c r="N2496" s="1" t="s">
        <v>1346</v>
      </c>
      <c r="O2496" s="1" t="s">
        <v>24</v>
      </c>
      <c r="P2496" s="7">
        <v>9</v>
      </c>
      <c r="Q2496" s="3" t="s">
        <v>148</v>
      </c>
      <c r="R2496" s="10">
        <v>2017</v>
      </c>
      <c r="W2496" t="str">
        <v>6dd018ddbabb3e2395f292cb1f2b3ba8</v>
      </c>
    </row>
    <row r="2497" spans="1:23" hidden="1" thickBot="1" x14ac:dyDescent="0.4">
      <c r="A2497" s="8" t="s">
        <v>8846</v>
      </c>
      <c r="B2497" s="1" t="s">
        <v>17</v>
      </c>
      <c r="C2497" s="2">
        <v>42768.826620370368</v>
      </c>
      <c r="D2497" s="28">
        <v>42768</v>
      </c>
      <c r="E2497" s="28"/>
      <c r="F2497" s="5" t="s">
        <v>28</v>
      </c>
      <c r="G2497" s="1" t="s">
        <v>8847</v>
      </c>
      <c r="H2497" s="1" t="s">
        <v>5093</v>
      </c>
      <c r="I2497" s="1" t="s">
        <v>8848</v>
      </c>
      <c r="J2497" s="39">
        <v>38.99</v>
      </c>
      <c r="K2497" s="1" t="s">
        <v>32</v>
      </c>
      <c r="L2497" s="1" t="s">
        <v>4627</v>
      </c>
      <c r="M2497" s="1" t="s">
        <v>24</v>
      </c>
      <c r="N2497" s="1" t="s">
        <v>34</v>
      </c>
      <c r="O2497" s="1" t="s">
        <v>35</v>
      </c>
      <c r="P2497" s="7">
        <v>2</v>
      </c>
      <c r="Q2497" s="3" t="s">
        <v>271</v>
      </c>
      <c r="R2497" s="10">
        <v>2017</v>
      </c>
      <c r="W2497" t="str">
        <v>9b87b416a8eafa9023a1ade52ae320a2</v>
      </c>
    </row>
    <row r="2498" spans="1:23" hidden="1" thickBot="1" x14ac:dyDescent="0.4">
      <c r="A2498" s="8" t="s">
        <v>8849</v>
      </c>
      <c r="B2498" s="1" t="s">
        <v>17</v>
      </c>
      <c r="C2498" s="2">
        <v>43264.615960648145</v>
      </c>
      <c r="D2498" s="28">
        <v>43264</v>
      </c>
      <c r="E2498" s="28"/>
      <c r="F2498" s="5" t="s">
        <v>71</v>
      </c>
      <c r="G2498" s="1" t="s">
        <v>8850</v>
      </c>
      <c r="H2498" s="1" t="s">
        <v>1300</v>
      </c>
      <c r="I2498" s="1" t="s">
        <v>8851</v>
      </c>
      <c r="J2498" s="39">
        <v>39.99</v>
      </c>
      <c r="K2498" s="1" t="s">
        <v>429</v>
      </c>
      <c r="L2498" s="1" t="s">
        <v>4637</v>
      </c>
      <c r="M2498" s="1" t="s">
        <v>476</v>
      </c>
      <c r="N2498" s="1" t="s">
        <v>50</v>
      </c>
      <c r="O2498" s="1" t="s">
        <v>24</v>
      </c>
      <c r="P2498" s="7">
        <v>6</v>
      </c>
      <c r="Q2498" s="3" t="s">
        <v>57</v>
      </c>
      <c r="R2498" s="10">
        <v>2018</v>
      </c>
      <c r="W2498" t="str">
        <v>f8a010ec857efd266611a51aceafa6f8</v>
      </c>
    </row>
    <row r="2499" spans="1:23" hidden="1" thickBot="1" x14ac:dyDescent="0.4">
      <c r="A2499" s="8" t="s">
        <v>8852</v>
      </c>
      <c r="B2499" s="1" t="s">
        <v>17</v>
      </c>
      <c r="C2499" s="2">
        <v>43058.711342592593</v>
      </c>
      <c r="D2499" s="28">
        <v>43058</v>
      </c>
      <c r="E2499" s="28"/>
      <c r="F2499" s="5" t="s">
        <v>28</v>
      </c>
      <c r="G2499" s="1" t="s">
        <v>8853</v>
      </c>
      <c r="H2499" s="1" t="s">
        <v>6457</v>
      </c>
      <c r="I2499" s="1" t="s">
        <v>8854</v>
      </c>
      <c r="J2499" s="39">
        <v>217.9</v>
      </c>
      <c r="K2499" s="1" t="s">
        <v>222</v>
      </c>
      <c r="L2499" s="1" t="s">
        <v>3505</v>
      </c>
      <c r="M2499" s="1" t="s">
        <v>106</v>
      </c>
      <c r="N2499" s="1" t="s">
        <v>6459</v>
      </c>
      <c r="O2499" s="1" t="s">
        <v>24</v>
      </c>
      <c r="P2499" s="7">
        <v>11</v>
      </c>
      <c r="Q2499" s="3" t="s">
        <v>99</v>
      </c>
      <c r="R2499" s="10">
        <v>2017</v>
      </c>
      <c r="W2499" t="str">
        <v>180d9087d153ffddea224f2996463f46</v>
      </c>
    </row>
    <row r="2500" spans="1:23" thickBot="1" x14ac:dyDescent="0.4">
      <c r="A2500" s="8" t="s">
        <v>8855</v>
      </c>
      <c r="B2500" s="1" t="s">
        <v>17</v>
      </c>
      <c r="C2500" s="2">
        <v>42759.377881944441</v>
      </c>
      <c r="D2500" s="28">
        <v>42759</v>
      </c>
      <c r="E2500" s="28"/>
      <c r="F2500" s="5" t="s">
        <v>28</v>
      </c>
      <c r="G2500" s="1" t="s">
        <v>8856</v>
      </c>
      <c r="H2500" s="1" t="s">
        <v>2158</v>
      </c>
      <c r="I2500" s="1" t="s">
        <v>8857</v>
      </c>
      <c r="J2500" s="39">
        <v>299.99</v>
      </c>
      <c r="K2500" s="1" t="s">
        <v>222</v>
      </c>
      <c r="L2500" s="1" t="s">
        <v>8858</v>
      </c>
      <c r="M2500" s="1" t="s">
        <v>183</v>
      </c>
      <c r="N2500" s="1" t="s">
        <v>34</v>
      </c>
      <c r="O2500" s="1" t="s">
        <v>35</v>
      </c>
      <c r="P2500" s="7">
        <v>1</v>
      </c>
      <c r="Q2500" s="3" t="s">
        <v>717</v>
      </c>
      <c r="R2500" s="10">
        <v>2017</v>
      </c>
      <c r="W2500" t="str">
        <v>349021a1c38809e4b11418c2f8586c97</v>
      </c>
    </row>
    <row r="2501" spans="1:23" hidden="1" thickBot="1" x14ac:dyDescent="0.4">
      <c r="A2501" s="8" t="s">
        <v>8859</v>
      </c>
      <c r="B2501" s="1" t="s">
        <v>17</v>
      </c>
      <c r="C2501" s="2">
        <v>43178.567303240743</v>
      </c>
      <c r="D2501" s="28">
        <v>43178</v>
      </c>
      <c r="E2501" s="28"/>
      <c r="F2501" s="5" t="s">
        <v>71</v>
      </c>
      <c r="G2501" s="1" t="s">
        <v>8860</v>
      </c>
      <c r="H2501" s="1" t="s">
        <v>3212</v>
      </c>
      <c r="I2501" s="1" t="s">
        <v>8861</v>
      </c>
      <c r="J2501" s="39">
        <v>184.79</v>
      </c>
      <c r="K2501" s="1" t="s">
        <v>75</v>
      </c>
      <c r="L2501" s="1" t="s">
        <v>696</v>
      </c>
      <c r="M2501" s="1" t="s">
        <v>24</v>
      </c>
      <c r="N2501" s="1" t="s">
        <v>565</v>
      </c>
      <c r="O2501" s="1" t="s">
        <v>24</v>
      </c>
      <c r="P2501" s="7">
        <v>3</v>
      </c>
      <c r="Q2501" s="3" t="s">
        <v>200</v>
      </c>
      <c r="R2501" s="10">
        <v>2018</v>
      </c>
      <c r="W2501" t="str">
        <v>85ff97380814f8f14c1dea2f514b5fc8</v>
      </c>
    </row>
    <row r="2502" spans="1:23" hidden="1" thickBot="1" x14ac:dyDescent="0.4">
      <c r="A2502" s="8" t="s">
        <v>8862</v>
      </c>
      <c r="B2502" s="1" t="s">
        <v>17</v>
      </c>
      <c r="C2502" s="2">
        <v>43229.007986111108</v>
      </c>
      <c r="D2502" s="28">
        <v>43229</v>
      </c>
      <c r="E2502" s="28"/>
      <c r="F2502" s="5" t="s">
        <v>71</v>
      </c>
      <c r="G2502" s="1" t="s">
        <v>6933</v>
      </c>
      <c r="H2502" s="1" t="s">
        <v>338</v>
      </c>
      <c r="I2502" s="1" t="s">
        <v>8863</v>
      </c>
      <c r="J2502" s="39">
        <v>29</v>
      </c>
      <c r="K2502" s="1" t="s">
        <v>124</v>
      </c>
      <c r="L2502" s="1" t="s">
        <v>23</v>
      </c>
      <c r="M2502" s="1" t="s">
        <v>24</v>
      </c>
      <c r="N2502" s="1" t="s">
        <v>50</v>
      </c>
      <c r="O2502" s="1" t="s">
        <v>24</v>
      </c>
      <c r="P2502" s="7">
        <v>5</v>
      </c>
      <c r="Q2502" s="3" t="s">
        <v>26</v>
      </c>
      <c r="R2502" s="10">
        <v>2018</v>
      </c>
      <c r="W2502" t="str">
        <v>4dc6971735661c059829d999ddfcd755</v>
      </c>
    </row>
    <row r="2503" spans="1:23" hidden="1" thickBot="1" x14ac:dyDescent="0.4">
      <c r="A2503" s="8" t="s">
        <v>8864</v>
      </c>
      <c r="B2503" s="1" t="s">
        <v>17</v>
      </c>
      <c r="C2503" s="2">
        <v>42989.817175925928</v>
      </c>
      <c r="D2503" s="28">
        <v>42989</v>
      </c>
      <c r="E2503" s="28"/>
      <c r="F2503" s="5" t="s">
        <v>28</v>
      </c>
      <c r="G2503" s="1" t="s">
        <v>818</v>
      </c>
      <c r="H2503" s="1" t="s">
        <v>151</v>
      </c>
      <c r="I2503" s="1" t="s">
        <v>8865</v>
      </c>
      <c r="J2503" s="39">
        <v>59.9</v>
      </c>
      <c r="K2503" s="1" t="s">
        <v>153</v>
      </c>
      <c r="L2503" s="1" t="s">
        <v>1226</v>
      </c>
      <c r="M2503" s="1" t="s">
        <v>106</v>
      </c>
      <c r="N2503" s="1" t="s">
        <v>155</v>
      </c>
      <c r="O2503" s="1" t="s">
        <v>24</v>
      </c>
      <c r="P2503" s="7">
        <v>9</v>
      </c>
      <c r="Q2503" s="3" t="s">
        <v>148</v>
      </c>
      <c r="R2503" s="10">
        <v>2017</v>
      </c>
      <c r="W2503" t="str">
        <v>c4a8083dac0f37da8bdc5db37c89bdcd</v>
      </c>
    </row>
    <row r="2504" spans="1:23" hidden="1" thickBot="1" x14ac:dyDescent="0.4">
      <c r="A2504" s="8" t="s">
        <v>8866</v>
      </c>
      <c r="B2504" s="1" t="s">
        <v>17</v>
      </c>
      <c r="C2504" s="2">
        <v>43313.271307870367</v>
      </c>
      <c r="D2504" s="28">
        <v>43313</v>
      </c>
      <c r="E2504" s="28"/>
      <c r="F2504" s="5" t="s">
        <v>28</v>
      </c>
      <c r="G2504" s="1" t="s">
        <v>8867</v>
      </c>
      <c r="H2504" s="1" t="s">
        <v>473</v>
      </c>
      <c r="I2504" s="1" t="s">
        <v>8868</v>
      </c>
      <c r="J2504" s="39">
        <v>229.9</v>
      </c>
      <c r="K2504" s="1" t="s">
        <v>117</v>
      </c>
      <c r="L2504" s="1" t="s">
        <v>705</v>
      </c>
      <c r="M2504" s="1" t="s">
        <v>35</v>
      </c>
      <c r="N2504" s="1" t="s">
        <v>350</v>
      </c>
      <c r="O2504" s="1" t="s">
        <v>35</v>
      </c>
      <c r="P2504" s="7">
        <v>8</v>
      </c>
      <c r="Q2504" s="3" t="s">
        <v>234</v>
      </c>
      <c r="R2504" s="10">
        <v>2018</v>
      </c>
      <c r="W2504" t="str">
        <v>60aff0ecd77407f311c868a82b58ac70</v>
      </c>
    </row>
    <row r="2505" spans="1:23" hidden="1" thickBot="1" x14ac:dyDescent="0.4">
      <c r="A2505" s="8" t="s">
        <v>8869</v>
      </c>
      <c r="B2505" s="1" t="s">
        <v>17</v>
      </c>
      <c r="C2505" s="2">
        <v>42976.821099537039</v>
      </c>
      <c r="D2505" s="28">
        <v>42976</v>
      </c>
      <c r="E2505" s="28"/>
      <c r="F2505" s="5" t="s">
        <v>28</v>
      </c>
      <c r="G2505" s="1" t="s">
        <v>8870</v>
      </c>
      <c r="H2505" s="1" t="s">
        <v>8871</v>
      </c>
      <c r="I2505" s="1" t="s">
        <v>8872</v>
      </c>
      <c r="J2505" s="39">
        <v>21.9</v>
      </c>
      <c r="K2505" s="1" t="s">
        <v>55</v>
      </c>
      <c r="L2505" s="1" t="s">
        <v>286</v>
      </c>
      <c r="M2505" s="1" t="s">
        <v>287</v>
      </c>
      <c r="N2505" s="1" t="s">
        <v>199</v>
      </c>
      <c r="O2505" s="1" t="s">
        <v>24</v>
      </c>
      <c r="P2505" s="7">
        <v>8</v>
      </c>
      <c r="Q2505" s="3" t="s">
        <v>44</v>
      </c>
      <c r="R2505" s="10">
        <v>2017</v>
      </c>
      <c r="W2505" t="str">
        <v>eb11c7ec7dd5cc671f15b4de6672aad6</v>
      </c>
    </row>
    <row r="2506" spans="1:23" hidden="1" thickBot="1" x14ac:dyDescent="0.4">
      <c r="A2506" s="8" t="s">
        <v>8873</v>
      </c>
      <c r="B2506" s="1" t="s">
        <v>17</v>
      </c>
      <c r="C2506" s="2">
        <v>43073.846620370372</v>
      </c>
      <c r="D2506" s="28">
        <v>43073</v>
      </c>
      <c r="E2506" s="28"/>
      <c r="F2506" s="5" t="s">
        <v>28</v>
      </c>
      <c r="G2506" s="1" t="s">
        <v>1263</v>
      </c>
      <c r="H2506" s="1" t="s">
        <v>1264</v>
      </c>
      <c r="I2506" s="1" t="s">
        <v>8874</v>
      </c>
      <c r="J2506" s="39">
        <v>179.99</v>
      </c>
      <c r="K2506" s="1" t="s">
        <v>153</v>
      </c>
      <c r="L2506" s="1" t="s">
        <v>3818</v>
      </c>
      <c r="M2506" s="1" t="s">
        <v>24</v>
      </c>
      <c r="N2506" s="1" t="s">
        <v>1266</v>
      </c>
      <c r="O2506" s="1" t="s">
        <v>85</v>
      </c>
      <c r="P2506" s="7">
        <v>12</v>
      </c>
      <c r="Q2506" s="3" t="s">
        <v>138</v>
      </c>
      <c r="R2506" s="10">
        <v>2017</v>
      </c>
      <c r="W2506" t="str">
        <v>241d2c88c664bb5edb079bab71467239</v>
      </c>
    </row>
    <row r="2507" spans="1:23" hidden="1" thickBot="1" x14ac:dyDescent="0.4">
      <c r="A2507" s="8" t="s">
        <v>8875</v>
      </c>
      <c r="B2507" s="1" t="s">
        <v>17</v>
      </c>
      <c r="C2507" s="2">
        <v>43197.380856481483</v>
      </c>
      <c r="D2507" s="28">
        <v>43197</v>
      </c>
      <c r="E2507" s="28"/>
      <c r="F2507" s="5" t="s">
        <v>28</v>
      </c>
      <c r="G2507" s="1" t="s">
        <v>8876</v>
      </c>
      <c r="H2507" s="1" t="s">
        <v>947</v>
      </c>
      <c r="I2507" s="1" t="s">
        <v>8877</v>
      </c>
      <c r="J2507" s="39">
        <v>102</v>
      </c>
      <c r="K2507" s="1" t="s">
        <v>1840</v>
      </c>
      <c r="L2507" s="1" t="s">
        <v>8878</v>
      </c>
      <c r="M2507" s="1" t="s">
        <v>24</v>
      </c>
      <c r="N2507" s="1" t="s">
        <v>98</v>
      </c>
      <c r="O2507" s="1" t="s">
        <v>24</v>
      </c>
      <c r="P2507" s="7">
        <v>4</v>
      </c>
      <c r="Q2507" s="3" t="s">
        <v>36</v>
      </c>
      <c r="R2507" s="10">
        <v>2018</v>
      </c>
      <c r="W2507" t="str">
        <v>b788267177aac63aeb5b805af8edd8df</v>
      </c>
    </row>
    <row r="2508" spans="1:23" hidden="1" thickBot="1" x14ac:dyDescent="0.4">
      <c r="A2508" s="8" t="s">
        <v>8879</v>
      </c>
      <c r="B2508" s="1" t="s">
        <v>17</v>
      </c>
      <c r="C2508" s="2">
        <v>43063.915393518517</v>
      </c>
      <c r="D2508" s="28">
        <v>43063</v>
      </c>
      <c r="E2508" s="28"/>
      <c r="F2508" s="5" t="s">
        <v>28</v>
      </c>
      <c r="G2508" s="1" t="s">
        <v>8880</v>
      </c>
      <c r="H2508" s="4" t="s">
        <v>8881</v>
      </c>
      <c r="I2508" s="1" t="s">
        <v>8882</v>
      </c>
      <c r="J2508" s="39">
        <v>329</v>
      </c>
      <c r="K2508" s="1" t="s">
        <v>276</v>
      </c>
      <c r="L2508" s="1" t="s">
        <v>118</v>
      </c>
      <c r="M2508" s="1" t="s">
        <v>24</v>
      </c>
      <c r="N2508" s="1" t="s">
        <v>50</v>
      </c>
      <c r="O2508" s="1" t="s">
        <v>24</v>
      </c>
      <c r="P2508" s="7">
        <v>11</v>
      </c>
      <c r="Q2508" s="3" t="s">
        <v>99</v>
      </c>
      <c r="R2508" s="10">
        <v>2017</v>
      </c>
      <c r="W2508" t="str">
        <v>7d62060b2af9760b95067c966fc5e6c6</v>
      </c>
    </row>
    <row r="2509" spans="1:23" hidden="1" thickBot="1" x14ac:dyDescent="0.4">
      <c r="A2509" s="8" t="s">
        <v>8883</v>
      </c>
      <c r="B2509" s="1" t="s">
        <v>17</v>
      </c>
      <c r="C2509" s="2">
        <v>42902.953657407408</v>
      </c>
      <c r="D2509" s="28">
        <v>42902</v>
      </c>
      <c r="E2509" s="28"/>
      <c r="F2509" s="5" t="s">
        <v>28</v>
      </c>
      <c r="G2509" s="1" t="s">
        <v>8884</v>
      </c>
      <c r="H2509" s="1" t="s">
        <v>750</v>
      </c>
      <c r="I2509" s="1" t="s">
        <v>8885</v>
      </c>
      <c r="J2509" s="39">
        <v>24.9</v>
      </c>
      <c r="K2509" s="1" t="s">
        <v>124</v>
      </c>
      <c r="L2509" s="1" t="s">
        <v>1386</v>
      </c>
      <c r="M2509" s="1" t="s">
        <v>126</v>
      </c>
      <c r="N2509" s="1" t="s">
        <v>752</v>
      </c>
      <c r="O2509" s="1" t="s">
        <v>126</v>
      </c>
      <c r="P2509" s="7">
        <v>6</v>
      </c>
      <c r="Q2509" s="3" t="s">
        <v>119</v>
      </c>
      <c r="R2509" s="10">
        <v>2017</v>
      </c>
      <c r="W2509" t="str">
        <v>f31d5a3e33c2203f5ae326272b1b6b08</v>
      </c>
    </row>
    <row r="2510" spans="1:23" hidden="1" thickBot="1" x14ac:dyDescent="0.4">
      <c r="A2510" s="8" t="s">
        <v>8886</v>
      </c>
      <c r="B2510" s="1" t="s">
        <v>17</v>
      </c>
      <c r="C2510" s="2">
        <v>43239.590474537035</v>
      </c>
      <c r="D2510" s="28">
        <v>43239</v>
      </c>
      <c r="E2510" s="28"/>
      <c r="F2510" s="5" t="s">
        <v>28</v>
      </c>
      <c r="G2510" s="1" t="s">
        <v>3726</v>
      </c>
      <c r="H2510" s="1" t="s">
        <v>2439</v>
      </c>
      <c r="I2510" s="1" t="s">
        <v>8887</v>
      </c>
      <c r="J2510" s="39">
        <v>42.99</v>
      </c>
      <c r="K2510" s="1" t="s">
        <v>842</v>
      </c>
      <c r="L2510" s="1" t="s">
        <v>1743</v>
      </c>
      <c r="M2510" s="1" t="s">
        <v>24</v>
      </c>
      <c r="N2510" s="1" t="s">
        <v>1277</v>
      </c>
      <c r="O2510" s="1" t="s">
        <v>24</v>
      </c>
      <c r="P2510" s="7">
        <v>5</v>
      </c>
      <c r="Q2510" s="3" t="s">
        <v>26</v>
      </c>
      <c r="R2510" s="10">
        <v>2018</v>
      </c>
      <c r="W2510" t="str">
        <v>e706d614326b76f48f24d82f86c0b2ed</v>
      </c>
    </row>
    <row r="2511" spans="1:23" hidden="1" thickBot="1" x14ac:dyDescent="0.4">
      <c r="A2511" s="8" t="s">
        <v>8888</v>
      </c>
      <c r="B2511" s="1" t="s">
        <v>17</v>
      </c>
      <c r="C2511" s="2">
        <v>43007.322060185186</v>
      </c>
      <c r="D2511" s="28">
        <v>43007</v>
      </c>
      <c r="E2511" s="28"/>
      <c r="F2511" s="5" t="s">
        <v>28</v>
      </c>
      <c r="G2511" s="1" t="s">
        <v>2708</v>
      </c>
      <c r="H2511" s="1" t="s">
        <v>661</v>
      </c>
      <c r="I2511" s="1" t="s">
        <v>8889</v>
      </c>
      <c r="J2511" s="39">
        <v>19.899999999999999</v>
      </c>
      <c r="K2511" s="1" t="s">
        <v>104</v>
      </c>
      <c r="L2511" s="1" t="s">
        <v>25</v>
      </c>
      <c r="M2511" s="1" t="s">
        <v>24</v>
      </c>
      <c r="N2511" s="1" t="s">
        <v>77</v>
      </c>
      <c r="O2511" s="1" t="s">
        <v>78</v>
      </c>
      <c r="P2511" s="7">
        <v>9</v>
      </c>
      <c r="Q2511" s="3" t="s">
        <v>148</v>
      </c>
      <c r="R2511" s="10">
        <v>2017</v>
      </c>
      <c r="W2511" t="str">
        <v>993bf2a40855c39703b0ac1339be7fbf</v>
      </c>
    </row>
    <row r="2512" spans="1:23" hidden="1" thickBot="1" x14ac:dyDescent="0.4">
      <c r="A2512" s="8" t="s">
        <v>8890</v>
      </c>
      <c r="B2512" s="1" t="s">
        <v>17</v>
      </c>
      <c r="C2512" s="2">
        <v>43139.553611111114</v>
      </c>
      <c r="D2512" s="28">
        <v>43139</v>
      </c>
      <c r="E2512" s="28"/>
      <c r="F2512" s="5" t="s">
        <v>28</v>
      </c>
      <c r="G2512" s="1" t="s">
        <v>2333</v>
      </c>
      <c r="H2512" s="1" t="s">
        <v>2334</v>
      </c>
      <c r="I2512" s="1" t="s">
        <v>8891</v>
      </c>
      <c r="J2512" s="39">
        <v>29.99</v>
      </c>
      <c r="K2512" s="1" t="s">
        <v>429</v>
      </c>
      <c r="L2512" s="1" t="s">
        <v>23</v>
      </c>
      <c r="M2512" s="1" t="s">
        <v>24</v>
      </c>
      <c r="N2512" s="1" t="s">
        <v>118</v>
      </c>
      <c r="O2512" s="1" t="s">
        <v>24</v>
      </c>
      <c r="P2512" s="7">
        <v>2</v>
      </c>
      <c r="Q2512" s="3" t="s">
        <v>69</v>
      </c>
      <c r="R2512" s="10">
        <v>2018</v>
      </c>
      <c r="W2512" t="str">
        <v>c7be34133b7857a83dec6494df176713</v>
      </c>
    </row>
    <row r="2513" spans="1:23" hidden="1" thickBot="1" x14ac:dyDescent="0.4">
      <c r="A2513" s="8" t="s">
        <v>8892</v>
      </c>
      <c r="B2513" s="1" t="s">
        <v>17</v>
      </c>
      <c r="C2513" s="2">
        <v>43229.667256944442</v>
      </c>
      <c r="D2513" s="28">
        <v>43229</v>
      </c>
      <c r="E2513" s="28"/>
      <c r="F2513" s="5" t="s">
        <v>28</v>
      </c>
      <c r="G2513" s="4" t="s">
        <v>8893</v>
      </c>
      <c r="H2513" s="1" t="s">
        <v>8894</v>
      </c>
      <c r="I2513" s="1" t="s">
        <v>8895</v>
      </c>
      <c r="J2513" s="39">
        <v>149.9</v>
      </c>
      <c r="K2513" s="1" t="s">
        <v>96</v>
      </c>
      <c r="L2513" s="1" t="s">
        <v>143</v>
      </c>
      <c r="M2513" s="1" t="s">
        <v>78</v>
      </c>
      <c r="N2513" s="1" t="s">
        <v>50</v>
      </c>
      <c r="O2513" s="1" t="s">
        <v>24</v>
      </c>
      <c r="P2513" s="7">
        <v>5</v>
      </c>
      <c r="Q2513" s="3" t="s">
        <v>26</v>
      </c>
      <c r="R2513" s="10">
        <v>2018</v>
      </c>
      <c r="W2513" t="str">
        <v>5571222bcd19928723500fbf1d62c819</v>
      </c>
    </row>
    <row r="2514" spans="1:23" hidden="1" thickBot="1" x14ac:dyDescent="0.4">
      <c r="A2514" s="8" t="s">
        <v>8896</v>
      </c>
      <c r="B2514" s="1" t="s">
        <v>17</v>
      </c>
      <c r="C2514" s="2">
        <v>43131.492164351854</v>
      </c>
      <c r="D2514" s="28">
        <v>43131</v>
      </c>
      <c r="E2514" s="28"/>
      <c r="F2514" s="5" t="s">
        <v>28</v>
      </c>
      <c r="G2514" s="1" t="s">
        <v>8897</v>
      </c>
      <c r="H2514" s="1" t="s">
        <v>7777</v>
      </c>
      <c r="I2514" s="1" t="s">
        <v>8898</v>
      </c>
      <c r="J2514" s="39">
        <v>412</v>
      </c>
      <c r="K2514" s="1" t="s">
        <v>1045</v>
      </c>
      <c r="L2514" s="1" t="s">
        <v>8899</v>
      </c>
      <c r="M2514" s="1" t="s">
        <v>24</v>
      </c>
      <c r="N2514" s="1" t="s">
        <v>143</v>
      </c>
      <c r="O2514" s="1" t="s">
        <v>78</v>
      </c>
      <c r="P2514" s="7">
        <v>1</v>
      </c>
      <c r="Q2514" s="3" t="s">
        <v>107</v>
      </c>
      <c r="R2514" s="10">
        <v>2018</v>
      </c>
      <c r="W2514" t="str">
        <v>8ee3d811c7a49f0f3be646dfb3489e75</v>
      </c>
    </row>
    <row r="2515" spans="1:23" hidden="1" thickBot="1" x14ac:dyDescent="0.4">
      <c r="A2515" s="8" t="s">
        <v>8900</v>
      </c>
      <c r="B2515" s="1" t="s">
        <v>17</v>
      </c>
      <c r="C2515" s="2">
        <v>43264.482199074075</v>
      </c>
      <c r="D2515" s="28">
        <v>43264</v>
      </c>
      <c r="E2515" s="28"/>
      <c r="F2515" s="5" t="s">
        <v>28</v>
      </c>
      <c r="G2515" s="1" t="s">
        <v>8901</v>
      </c>
      <c r="H2515" s="1" t="s">
        <v>2914</v>
      </c>
      <c r="I2515" s="4" t="s">
        <v>8902</v>
      </c>
      <c r="J2515" s="39">
        <v>34.9</v>
      </c>
      <c r="K2515" s="1" t="s">
        <v>41</v>
      </c>
      <c r="L2515" s="1" t="s">
        <v>2530</v>
      </c>
      <c r="M2515" s="1" t="s">
        <v>1146</v>
      </c>
      <c r="N2515" s="1" t="s">
        <v>2916</v>
      </c>
      <c r="O2515" s="1" t="s">
        <v>24</v>
      </c>
      <c r="P2515" s="7">
        <v>6</v>
      </c>
      <c r="Q2515" s="3" t="s">
        <v>57</v>
      </c>
      <c r="R2515" s="10">
        <v>2018</v>
      </c>
      <c r="W2515" t="str">
        <v>08d1ac9ae1dcec96c3422ade2005fe94</v>
      </c>
    </row>
    <row r="2516" spans="1:23" hidden="1" thickBot="1" x14ac:dyDescent="0.4">
      <c r="A2516" s="8" t="s">
        <v>8903</v>
      </c>
      <c r="B2516" s="1" t="s">
        <v>17</v>
      </c>
      <c r="C2516" s="2">
        <v>43177.581863425927</v>
      </c>
      <c r="D2516" s="28">
        <v>43177</v>
      </c>
      <c r="E2516" s="28"/>
      <c r="F2516" s="5" t="s">
        <v>71</v>
      </c>
      <c r="G2516" s="1" t="s">
        <v>8904</v>
      </c>
      <c r="H2516" s="1" t="s">
        <v>3652</v>
      </c>
      <c r="I2516" s="1" t="s">
        <v>8905</v>
      </c>
      <c r="J2516" s="39">
        <v>39.9</v>
      </c>
      <c r="K2516" s="1" t="s">
        <v>992</v>
      </c>
      <c r="L2516" s="1" t="s">
        <v>3264</v>
      </c>
      <c r="M2516" s="1" t="s">
        <v>24</v>
      </c>
      <c r="N2516" s="1" t="s">
        <v>690</v>
      </c>
      <c r="O2516" s="1" t="s">
        <v>24</v>
      </c>
      <c r="P2516" s="7">
        <v>3</v>
      </c>
      <c r="Q2516" s="3" t="s">
        <v>200</v>
      </c>
      <c r="R2516" s="10">
        <v>2018</v>
      </c>
      <c r="W2516" t="str">
        <v>1e50bb2b1fd2e009684c3b7bd8eb73ce</v>
      </c>
    </row>
    <row r="2517" spans="1:23" hidden="1" thickBot="1" x14ac:dyDescent="0.4">
      <c r="A2517" s="8" t="s">
        <v>8906</v>
      </c>
      <c r="B2517" s="1" t="s">
        <v>17</v>
      </c>
      <c r="C2517" s="2">
        <v>42780.758472222224</v>
      </c>
      <c r="D2517" s="28">
        <v>42780</v>
      </c>
      <c r="E2517" s="28"/>
      <c r="F2517" s="5" t="s">
        <v>28</v>
      </c>
      <c r="G2517" s="1" t="s">
        <v>8907</v>
      </c>
      <c r="H2517" s="1" t="s">
        <v>130</v>
      </c>
      <c r="I2517" s="1" t="s">
        <v>8908</v>
      </c>
      <c r="J2517" s="39">
        <v>219.9</v>
      </c>
      <c r="K2517" s="1" t="s">
        <v>41</v>
      </c>
      <c r="L2517" s="1" t="s">
        <v>216</v>
      </c>
      <c r="M2517" s="1" t="s">
        <v>24</v>
      </c>
      <c r="N2517" s="1" t="s">
        <v>132</v>
      </c>
      <c r="O2517" s="1" t="s">
        <v>24</v>
      </c>
      <c r="P2517" s="7">
        <v>2</v>
      </c>
      <c r="Q2517" s="3" t="s">
        <v>271</v>
      </c>
      <c r="R2517" s="10">
        <v>2017</v>
      </c>
      <c r="W2517" t="str">
        <v>ba4b43e91b98401f6165023bd0f7984d</v>
      </c>
    </row>
    <row r="2518" spans="1:23" hidden="1" thickBot="1" x14ac:dyDescent="0.4">
      <c r="A2518" s="8" t="s">
        <v>8909</v>
      </c>
      <c r="B2518" s="1" t="s">
        <v>17</v>
      </c>
      <c r="C2518" s="2">
        <v>43163.832152777781</v>
      </c>
      <c r="D2518" s="28">
        <v>43163</v>
      </c>
      <c r="E2518" s="28"/>
      <c r="F2518" s="5" t="s">
        <v>28</v>
      </c>
      <c r="G2518" s="1" t="s">
        <v>1336</v>
      </c>
      <c r="H2518" s="1" t="s">
        <v>1337</v>
      </c>
      <c r="I2518" s="1" t="s">
        <v>8910</v>
      </c>
      <c r="J2518" s="39">
        <v>79.900000000000006</v>
      </c>
      <c r="K2518" s="1" t="s">
        <v>1339</v>
      </c>
      <c r="L2518" s="1" t="s">
        <v>4730</v>
      </c>
      <c r="M2518" s="1" t="s">
        <v>35</v>
      </c>
      <c r="N2518" s="1" t="s">
        <v>1340</v>
      </c>
      <c r="O2518" s="1" t="s">
        <v>24</v>
      </c>
      <c r="P2518" s="7">
        <v>3</v>
      </c>
      <c r="Q2518" s="3" t="s">
        <v>200</v>
      </c>
      <c r="R2518" s="10">
        <v>2018</v>
      </c>
      <c r="W2518" t="str">
        <v>e9127430dbed91fff9f8be5b50f3c808</v>
      </c>
    </row>
    <row r="2519" spans="1:23" hidden="1" thickBot="1" x14ac:dyDescent="0.4">
      <c r="A2519" s="8" t="s">
        <v>8911</v>
      </c>
      <c r="B2519" s="1" t="s">
        <v>17</v>
      </c>
      <c r="C2519" s="2">
        <v>42819.352523148147</v>
      </c>
      <c r="D2519" s="28">
        <v>42819</v>
      </c>
      <c r="E2519" s="28"/>
      <c r="F2519" s="5" t="s">
        <v>28</v>
      </c>
      <c r="G2519" s="1" t="s">
        <v>8912</v>
      </c>
      <c r="H2519" s="1" t="s">
        <v>473</v>
      </c>
      <c r="I2519" s="1" t="s">
        <v>8913</v>
      </c>
      <c r="J2519" s="39">
        <v>229.9</v>
      </c>
      <c r="K2519" s="1" t="s">
        <v>117</v>
      </c>
      <c r="L2519" s="1" t="s">
        <v>4296</v>
      </c>
      <c r="M2519" s="1" t="s">
        <v>488</v>
      </c>
      <c r="N2519" s="1" t="s">
        <v>350</v>
      </c>
      <c r="O2519" s="1" t="s">
        <v>35</v>
      </c>
      <c r="P2519" s="7">
        <v>3</v>
      </c>
      <c r="Q2519" s="3" t="s">
        <v>244</v>
      </c>
      <c r="R2519" s="10">
        <v>2017</v>
      </c>
      <c r="W2519" t="str">
        <v>b96e1ccfc3162bcd442fccd2074e00c9</v>
      </c>
    </row>
    <row r="2520" spans="1:23" hidden="1" thickBot="1" x14ac:dyDescent="0.4">
      <c r="A2520" s="8" t="s">
        <v>8914</v>
      </c>
      <c r="B2520" s="1" t="s">
        <v>17</v>
      </c>
      <c r="C2520" s="2">
        <v>42821.68105324074</v>
      </c>
      <c r="D2520" s="28">
        <v>42821</v>
      </c>
      <c r="E2520" s="28"/>
      <c r="F2520" s="5" t="s">
        <v>28</v>
      </c>
      <c r="G2520" s="1" t="s">
        <v>8915</v>
      </c>
      <c r="H2520" s="1" t="s">
        <v>338</v>
      </c>
      <c r="I2520" s="1" t="s">
        <v>8916</v>
      </c>
      <c r="J2520" s="39">
        <v>99</v>
      </c>
      <c r="K2520" s="1" t="s">
        <v>124</v>
      </c>
      <c r="L2520" s="1" t="s">
        <v>23</v>
      </c>
      <c r="M2520" s="1" t="s">
        <v>24</v>
      </c>
      <c r="N2520" s="1" t="s">
        <v>50</v>
      </c>
      <c r="O2520" s="1" t="s">
        <v>24</v>
      </c>
      <c r="P2520" s="7">
        <v>3</v>
      </c>
      <c r="Q2520" s="3" t="s">
        <v>244</v>
      </c>
      <c r="R2520" s="10">
        <v>2017</v>
      </c>
      <c r="W2520" t="str">
        <v>33f85a7c0485cf4a504f78608c5d57c7</v>
      </c>
    </row>
    <row r="2521" spans="1:23" hidden="1" thickBot="1" x14ac:dyDescent="0.4">
      <c r="A2521" s="8" t="s">
        <v>8917</v>
      </c>
      <c r="B2521" s="1" t="s">
        <v>17</v>
      </c>
      <c r="C2521" s="2">
        <v>43248.619837962964</v>
      </c>
      <c r="D2521" s="28">
        <v>43248</v>
      </c>
      <c r="E2521" s="28"/>
      <c r="F2521" s="5" t="s">
        <v>28</v>
      </c>
      <c r="G2521" s="1" t="s">
        <v>8918</v>
      </c>
      <c r="H2521" s="4" t="s">
        <v>8919</v>
      </c>
      <c r="I2521" s="1" t="s">
        <v>8920</v>
      </c>
      <c r="J2521" s="39">
        <v>299</v>
      </c>
      <c r="K2521" s="1" t="s">
        <v>32</v>
      </c>
      <c r="L2521" s="1" t="s">
        <v>1020</v>
      </c>
      <c r="M2521" s="1" t="s">
        <v>35</v>
      </c>
      <c r="N2521" s="1" t="s">
        <v>34</v>
      </c>
      <c r="O2521" s="1" t="s">
        <v>35</v>
      </c>
      <c r="P2521" s="7">
        <v>5</v>
      </c>
      <c r="Q2521" s="3" t="s">
        <v>26</v>
      </c>
      <c r="R2521" s="10">
        <v>2018</v>
      </c>
      <c r="W2521" t="str">
        <v>1eeb6d55147169da97608b38ece2b761</v>
      </c>
    </row>
    <row r="2522" spans="1:23" hidden="1" thickBot="1" x14ac:dyDescent="0.4">
      <c r="A2522" s="8" t="s">
        <v>8921</v>
      </c>
      <c r="B2522" s="1" t="s">
        <v>17</v>
      </c>
      <c r="C2522" s="2">
        <v>42984.406134259261</v>
      </c>
      <c r="D2522" s="28">
        <v>42984</v>
      </c>
      <c r="E2522" s="28"/>
      <c r="F2522" s="5" t="s">
        <v>28</v>
      </c>
      <c r="G2522" s="1" t="s">
        <v>8922</v>
      </c>
      <c r="H2522" s="1" t="s">
        <v>307</v>
      </c>
      <c r="I2522" s="1" t="s">
        <v>8923</v>
      </c>
      <c r="J2522" s="39">
        <v>199.9</v>
      </c>
      <c r="K2522" s="1" t="s">
        <v>41</v>
      </c>
      <c r="L2522" s="1" t="s">
        <v>97</v>
      </c>
      <c r="M2522" s="1" t="s">
        <v>85</v>
      </c>
      <c r="N2522" s="1" t="s">
        <v>91</v>
      </c>
      <c r="O2522" s="1" t="s">
        <v>24</v>
      </c>
      <c r="P2522" s="7">
        <v>9</v>
      </c>
      <c r="Q2522" s="3" t="s">
        <v>148</v>
      </c>
      <c r="R2522" s="10">
        <v>2017</v>
      </c>
      <c r="W2522" t="str">
        <v>4044c5fad995d07177b0c09ff2b0b7f6</v>
      </c>
    </row>
    <row r="2523" spans="1:23" hidden="1" thickBot="1" x14ac:dyDescent="0.4">
      <c r="A2523" s="8" t="s">
        <v>8924</v>
      </c>
      <c r="B2523" s="1" t="s">
        <v>17</v>
      </c>
      <c r="C2523" s="2">
        <v>43075.527129629627</v>
      </c>
      <c r="D2523" s="28">
        <v>43075</v>
      </c>
      <c r="E2523" s="28"/>
      <c r="F2523" s="5" t="s">
        <v>28</v>
      </c>
      <c r="G2523" s="1" t="s">
        <v>8925</v>
      </c>
      <c r="H2523" s="4" t="s">
        <v>8881</v>
      </c>
      <c r="I2523" s="1" t="s">
        <v>8926</v>
      </c>
      <c r="J2523" s="39">
        <v>339</v>
      </c>
      <c r="K2523" s="1" t="s">
        <v>276</v>
      </c>
      <c r="L2523" s="1" t="s">
        <v>23</v>
      </c>
      <c r="M2523" s="1" t="s">
        <v>24</v>
      </c>
      <c r="N2523" s="1" t="s">
        <v>50</v>
      </c>
      <c r="O2523" s="1" t="s">
        <v>24</v>
      </c>
      <c r="P2523" s="7">
        <v>12</v>
      </c>
      <c r="Q2523" s="3" t="s">
        <v>138</v>
      </c>
      <c r="R2523" s="10">
        <v>2017</v>
      </c>
      <c r="W2523" t="str">
        <v>133653359984cfee2030890e2e117e8b</v>
      </c>
    </row>
    <row r="2524" spans="1:23" hidden="1" thickBot="1" x14ac:dyDescent="0.4">
      <c r="A2524" s="8" t="s">
        <v>8927</v>
      </c>
      <c r="B2524" s="1" t="s">
        <v>17</v>
      </c>
      <c r="C2524" s="2">
        <v>43215.927094907405</v>
      </c>
      <c r="D2524" s="28">
        <v>43215</v>
      </c>
      <c r="E2524" s="28"/>
      <c r="F2524" s="5" t="s">
        <v>71</v>
      </c>
      <c r="G2524" s="1" t="s">
        <v>8928</v>
      </c>
      <c r="H2524" s="1" t="s">
        <v>8929</v>
      </c>
      <c r="I2524" s="1" t="s">
        <v>8930</v>
      </c>
      <c r="J2524" s="39">
        <v>79.900000000000006</v>
      </c>
      <c r="K2524" s="1" t="s">
        <v>227</v>
      </c>
      <c r="L2524" s="1" t="s">
        <v>565</v>
      </c>
      <c r="M2524" s="1" t="s">
        <v>24</v>
      </c>
      <c r="N2524" s="1" t="s">
        <v>8931</v>
      </c>
      <c r="O2524" s="1" t="s">
        <v>24</v>
      </c>
      <c r="P2524" s="7">
        <v>4</v>
      </c>
      <c r="Q2524" s="3" t="s">
        <v>36</v>
      </c>
      <c r="R2524" s="10">
        <v>2018</v>
      </c>
      <c r="W2524" t="str">
        <v>0b912c351945bbd827aa7a0d181e5be9</v>
      </c>
    </row>
    <row r="2525" spans="1:23" hidden="1" thickBot="1" x14ac:dyDescent="0.4">
      <c r="A2525" s="8" t="s">
        <v>8932</v>
      </c>
      <c r="B2525" s="1" t="s">
        <v>17</v>
      </c>
      <c r="C2525" s="2">
        <v>43127.585717592592</v>
      </c>
      <c r="D2525" s="28">
        <v>43127</v>
      </c>
      <c r="E2525" s="28"/>
      <c r="F2525" s="5" t="s">
        <v>28</v>
      </c>
      <c r="G2525" s="4" t="s">
        <v>8933</v>
      </c>
      <c r="H2525" s="1" t="s">
        <v>8934</v>
      </c>
      <c r="I2525" s="1" t="s">
        <v>8935</v>
      </c>
      <c r="J2525" s="39">
        <v>129</v>
      </c>
      <c r="K2525" s="1" t="s">
        <v>55</v>
      </c>
      <c r="L2525" s="1" t="s">
        <v>8936</v>
      </c>
      <c r="M2525" s="1" t="s">
        <v>476</v>
      </c>
      <c r="N2525" s="1" t="s">
        <v>8937</v>
      </c>
      <c r="O2525" s="1" t="s">
        <v>85</v>
      </c>
      <c r="P2525" s="7">
        <v>1</v>
      </c>
      <c r="Q2525" s="3" t="s">
        <v>107</v>
      </c>
      <c r="R2525" s="10">
        <v>2018</v>
      </c>
      <c r="W2525" t="str">
        <v>577b75217094b43a3e032b217d67f70f</v>
      </c>
    </row>
    <row r="2526" spans="1:23" hidden="1" thickBot="1" x14ac:dyDescent="0.4">
      <c r="A2526" s="8" t="s">
        <v>8938</v>
      </c>
      <c r="B2526" s="1" t="s">
        <v>17</v>
      </c>
      <c r="C2526" s="2">
        <v>43176.544432870367</v>
      </c>
      <c r="D2526" s="28">
        <v>43176</v>
      </c>
      <c r="E2526" s="28"/>
      <c r="F2526" s="5" t="s">
        <v>28</v>
      </c>
      <c r="G2526" s="1" t="s">
        <v>72</v>
      </c>
      <c r="H2526" s="1" t="s">
        <v>3111</v>
      </c>
      <c r="I2526" s="1" t="s">
        <v>8939</v>
      </c>
      <c r="J2526" s="39">
        <v>81.99</v>
      </c>
      <c r="K2526" s="1" t="s">
        <v>75</v>
      </c>
      <c r="L2526" s="1" t="s">
        <v>939</v>
      </c>
      <c r="M2526" s="1" t="s">
        <v>24</v>
      </c>
      <c r="N2526" s="1" t="s">
        <v>565</v>
      </c>
      <c r="O2526" s="1" t="s">
        <v>24</v>
      </c>
      <c r="P2526" s="7">
        <v>3</v>
      </c>
      <c r="Q2526" s="3" t="s">
        <v>200</v>
      </c>
      <c r="R2526" s="10">
        <v>2018</v>
      </c>
      <c r="W2526" t="str">
        <v>a41b16eb820cfb62112086ea0a18dee5</v>
      </c>
    </row>
    <row r="2527" spans="1:23" hidden="1" thickBot="1" x14ac:dyDescent="0.4">
      <c r="A2527" s="8" t="s">
        <v>8940</v>
      </c>
      <c r="B2527" s="1" t="s">
        <v>17</v>
      </c>
      <c r="C2527" s="2">
        <v>42771.22179398148</v>
      </c>
      <c r="D2527" s="28">
        <v>42771</v>
      </c>
      <c r="E2527" s="28"/>
      <c r="F2527" s="5" t="s">
        <v>28</v>
      </c>
      <c r="G2527" s="1" t="s">
        <v>8941</v>
      </c>
      <c r="H2527" s="1" t="s">
        <v>996</v>
      </c>
      <c r="I2527" s="1" t="s">
        <v>8942</v>
      </c>
      <c r="J2527" s="39">
        <v>49.9</v>
      </c>
      <c r="K2527" s="1" t="s">
        <v>83</v>
      </c>
      <c r="L2527" s="1" t="s">
        <v>8943</v>
      </c>
      <c r="M2527" s="1" t="s">
        <v>24</v>
      </c>
      <c r="N2527" s="1" t="s">
        <v>334</v>
      </c>
      <c r="O2527" s="1" t="s">
        <v>85</v>
      </c>
      <c r="P2527" s="7">
        <v>2</v>
      </c>
      <c r="Q2527" s="3" t="s">
        <v>271</v>
      </c>
      <c r="R2527" s="10">
        <v>2017</v>
      </c>
      <c r="W2527" t="str">
        <v>3745ac683b5ef89d47799dcd2a703d99</v>
      </c>
    </row>
    <row r="2528" spans="1:23" hidden="1" thickBot="1" x14ac:dyDescent="0.4">
      <c r="A2528" s="8" t="s">
        <v>8944</v>
      </c>
      <c r="B2528" s="1" t="s">
        <v>17</v>
      </c>
      <c r="C2528" s="2">
        <v>42936.978854166664</v>
      </c>
      <c r="D2528" s="28">
        <v>42936</v>
      </c>
      <c r="E2528" s="28"/>
      <c r="F2528" s="5" t="s">
        <v>28</v>
      </c>
      <c r="G2528" s="1" t="s">
        <v>8945</v>
      </c>
      <c r="H2528" s="4" t="s">
        <v>1241</v>
      </c>
      <c r="I2528" s="1" t="s">
        <v>8946</v>
      </c>
      <c r="J2528" s="39">
        <v>299</v>
      </c>
      <c r="K2528" s="1" t="s">
        <v>22</v>
      </c>
      <c r="L2528" s="1" t="s">
        <v>5327</v>
      </c>
      <c r="M2528" s="1" t="s">
        <v>540</v>
      </c>
      <c r="N2528" s="1" t="s">
        <v>143</v>
      </c>
      <c r="O2528" s="1" t="s">
        <v>78</v>
      </c>
      <c r="P2528" s="7">
        <v>7</v>
      </c>
      <c r="Q2528" s="3" t="s">
        <v>64</v>
      </c>
      <c r="R2528" s="10">
        <v>2017</v>
      </c>
      <c r="W2528" t="str">
        <v>aee682982e18eb4714ce9f97b15af5e2</v>
      </c>
    </row>
    <row r="2529" spans="1:23" hidden="1" thickBot="1" x14ac:dyDescent="0.4">
      <c r="A2529" s="8" t="s">
        <v>8947</v>
      </c>
      <c r="B2529" s="1" t="s">
        <v>17</v>
      </c>
      <c r="C2529" s="2">
        <v>43318.457199074073</v>
      </c>
      <c r="D2529" s="28">
        <v>43318</v>
      </c>
      <c r="E2529" s="28"/>
      <c r="F2529" s="5" t="s">
        <v>18</v>
      </c>
      <c r="G2529" s="1" t="s">
        <v>8948</v>
      </c>
      <c r="H2529" s="1" t="s">
        <v>1591</v>
      </c>
      <c r="I2529" s="1" t="s">
        <v>8949</v>
      </c>
      <c r="J2529" s="39">
        <v>416</v>
      </c>
      <c r="K2529" s="1" t="s">
        <v>22</v>
      </c>
      <c r="L2529" s="1" t="s">
        <v>526</v>
      </c>
      <c r="M2529" s="1" t="s">
        <v>648</v>
      </c>
      <c r="N2529" s="1" t="s">
        <v>50</v>
      </c>
      <c r="O2529" s="1" t="s">
        <v>24</v>
      </c>
      <c r="P2529" s="7">
        <v>8</v>
      </c>
      <c r="Q2529" s="3" t="s">
        <v>234</v>
      </c>
      <c r="R2529" s="10">
        <v>2018</v>
      </c>
      <c r="W2529" t="str">
        <v>0b4e790fdbd7616b010599cc3e5f873f</v>
      </c>
    </row>
    <row r="2530" spans="1:23" hidden="1" thickBot="1" x14ac:dyDescent="0.4">
      <c r="A2530" s="8" t="s">
        <v>8950</v>
      </c>
      <c r="B2530" s="1" t="s">
        <v>17</v>
      </c>
      <c r="C2530" s="2">
        <v>43133.853784722225</v>
      </c>
      <c r="D2530" s="28">
        <v>43133</v>
      </c>
      <c r="E2530" s="28"/>
      <c r="F2530" s="5" t="s">
        <v>28</v>
      </c>
      <c r="G2530" s="1" t="s">
        <v>6529</v>
      </c>
      <c r="H2530" s="1" t="s">
        <v>1300</v>
      </c>
      <c r="I2530" s="1" t="s">
        <v>8951</v>
      </c>
      <c r="J2530" s="39">
        <v>24.99</v>
      </c>
      <c r="K2530" s="1" t="s">
        <v>429</v>
      </c>
      <c r="L2530" s="1" t="s">
        <v>34</v>
      </c>
      <c r="M2530" s="1" t="s">
        <v>35</v>
      </c>
      <c r="N2530" s="1" t="s">
        <v>50</v>
      </c>
      <c r="O2530" s="1" t="s">
        <v>24</v>
      </c>
      <c r="P2530" s="7">
        <v>2</v>
      </c>
      <c r="Q2530" s="3" t="s">
        <v>69</v>
      </c>
      <c r="R2530" s="10">
        <v>2018</v>
      </c>
      <c r="W2530" t="str">
        <v>4d14cee530bddf889464f788f5cde498</v>
      </c>
    </row>
    <row r="2531" spans="1:23" hidden="1" thickBot="1" x14ac:dyDescent="0.4">
      <c r="A2531" s="8" t="s">
        <v>8952</v>
      </c>
      <c r="B2531" s="1" t="s">
        <v>17</v>
      </c>
      <c r="C2531" s="2">
        <v>43193.393900462965</v>
      </c>
      <c r="D2531" s="28">
        <v>43193</v>
      </c>
      <c r="E2531" s="28"/>
      <c r="F2531" s="5" t="s">
        <v>28</v>
      </c>
      <c r="G2531" s="1" t="s">
        <v>8953</v>
      </c>
      <c r="H2531" s="1" t="s">
        <v>8954</v>
      </c>
      <c r="I2531" s="1" t="s">
        <v>8955</v>
      </c>
      <c r="J2531" s="39">
        <v>9.9</v>
      </c>
      <c r="K2531" s="1" t="s">
        <v>117</v>
      </c>
      <c r="L2531" s="1" t="s">
        <v>8956</v>
      </c>
      <c r="M2531" s="1" t="s">
        <v>78</v>
      </c>
      <c r="N2531" s="1" t="s">
        <v>6790</v>
      </c>
      <c r="O2531" s="1" t="s">
        <v>78</v>
      </c>
      <c r="P2531" s="7">
        <v>4</v>
      </c>
      <c r="Q2531" s="3" t="s">
        <v>36</v>
      </c>
      <c r="R2531" s="10">
        <v>2018</v>
      </c>
      <c r="W2531" t="str">
        <v>6dca57240c5cb67c2673be12f538a2fc</v>
      </c>
    </row>
    <row r="2532" spans="1:23" hidden="1" thickBot="1" x14ac:dyDescent="0.4">
      <c r="A2532" s="8" t="s">
        <v>8957</v>
      </c>
      <c r="B2532" s="1" t="s">
        <v>17</v>
      </c>
      <c r="C2532" s="2">
        <v>43198.520057870373</v>
      </c>
      <c r="D2532" s="28">
        <v>43198</v>
      </c>
      <c r="E2532" s="28"/>
      <c r="F2532" s="5" t="s">
        <v>28</v>
      </c>
      <c r="G2532" s="1" t="s">
        <v>8958</v>
      </c>
      <c r="H2532" s="1" t="s">
        <v>353</v>
      </c>
      <c r="I2532" s="1" t="s">
        <v>8959</v>
      </c>
      <c r="J2532" s="39">
        <v>96.9</v>
      </c>
      <c r="K2532" s="1" t="s">
        <v>41</v>
      </c>
      <c r="L2532" s="1" t="s">
        <v>1172</v>
      </c>
      <c r="M2532" s="1" t="s">
        <v>24</v>
      </c>
      <c r="N2532" s="1" t="s">
        <v>91</v>
      </c>
      <c r="O2532" s="1" t="s">
        <v>24</v>
      </c>
      <c r="P2532" s="7">
        <v>4</v>
      </c>
      <c r="Q2532" s="3" t="s">
        <v>36</v>
      </c>
      <c r="R2532" s="10">
        <v>2018</v>
      </c>
      <c r="W2532" t="str">
        <v>608582593b18710bb42b20dab9dc9b06</v>
      </c>
    </row>
    <row r="2533" spans="1:23" hidden="1" thickBot="1" x14ac:dyDescent="0.4">
      <c r="A2533" s="8" t="s">
        <v>8960</v>
      </c>
      <c r="B2533" s="1" t="s">
        <v>17</v>
      </c>
      <c r="C2533" s="2">
        <v>42773.719895833332</v>
      </c>
      <c r="D2533" s="28">
        <v>42773</v>
      </c>
      <c r="E2533" s="28"/>
      <c r="F2533" s="5" t="s">
        <v>28</v>
      </c>
      <c r="G2533" s="1" t="s">
        <v>8961</v>
      </c>
      <c r="H2533" s="1" t="s">
        <v>473</v>
      </c>
      <c r="I2533" s="4" t="s">
        <v>8962</v>
      </c>
      <c r="J2533" s="39">
        <v>64.900000000000006</v>
      </c>
      <c r="K2533" s="1" t="s">
        <v>32</v>
      </c>
      <c r="L2533" s="1" t="s">
        <v>334</v>
      </c>
      <c r="M2533" s="1" t="s">
        <v>85</v>
      </c>
      <c r="N2533" s="1" t="s">
        <v>350</v>
      </c>
      <c r="O2533" s="1" t="s">
        <v>35</v>
      </c>
      <c r="P2533" s="7">
        <v>2</v>
      </c>
      <c r="Q2533" s="3" t="s">
        <v>271</v>
      </c>
      <c r="R2533" s="10">
        <v>2017</v>
      </c>
      <c r="W2533" t="str">
        <v>e713bee0fe365659dd0bf2e261ce6f28</v>
      </c>
    </row>
    <row r="2534" spans="1:23" hidden="1" thickBot="1" x14ac:dyDescent="0.4">
      <c r="A2534" s="8" t="s">
        <v>8963</v>
      </c>
      <c r="B2534" s="1" t="s">
        <v>17</v>
      </c>
      <c r="C2534" s="2">
        <v>43044.749814814815</v>
      </c>
      <c r="D2534" s="28">
        <v>43044</v>
      </c>
      <c r="E2534" s="28"/>
      <c r="F2534" s="5" t="s">
        <v>28</v>
      </c>
      <c r="G2534" s="1" t="s">
        <v>8964</v>
      </c>
      <c r="H2534" s="1" t="s">
        <v>4329</v>
      </c>
      <c r="I2534" s="1" t="s">
        <v>8965</v>
      </c>
      <c r="J2534" s="39">
        <v>34.299999999999997</v>
      </c>
      <c r="K2534" s="1" t="s">
        <v>83</v>
      </c>
      <c r="L2534" s="1" t="s">
        <v>23</v>
      </c>
      <c r="M2534" s="1" t="s">
        <v>24</v>
      </c>
      <c r="N2534" s="1" t="s">
        <v>696</v>
      </c>
      <c r="O2534" s="1" t="s">
        <v>24</v>
      </c>
      <c r="P2534" s="7">
        <v>11</v>
      </c>
      <c r="Q2534" s="3" t="s">
        <v>99</v>
      </c>
      <c r="R2534" s="10">
        <v>2017</v>
      </c>
      <c r="W2534" t="str">
        <v>a058c79008ed0d21597ac66af7733642</v>
      </c>
    </row>
    <row r="2535" spans="1:23" hidden="1" thickBot="1" x14ac:dyDescent="0.4">
      <c r="A2535" s="8" t="s">
        <v>8966</v>
      </c>
      <c r="B2535" s="1" t="s">
        <v>17</v>
      </c>
      <c r="C2535" s="2">
        <v>43290.782268518517</v>
      </c>
      <c r="D2535" s="28">
        <v>43290</v>
      </c>
      <c r="E2535" s="28"/>
      <c r="F2535" s="5" t="s">
        <v>28</v>
      </c>
      <c r="G2535" s="1" t="s">
        <v>6466</v>
      </c>
      <c r="H2535" s="1" t="s">
        <v>6467</v>
      </c>
      <c r="I2535" s="1" t="s">
        <v>8967</v>
      </c>
      <c r="J2535" s="39">
        <v>118.7</v>
      </c>
      <c r="K2535" s="1" t="s">
        <v>117</v>
      </c>
      <c r="L2535" s="1" t="s">
        <v>243</v>
      </c>
      <c r="M2535" s="1" t="s">
        <v>85</v>
      </c>
      <c r="N2535" s="1" t="s">
        <v>97</v>
      </c>
      <c r="O2535" s="1" t="s">
        <v>24</v>
      </c>
      <c r="P2535" s="7">
        <v>7</v>
      </c>
      <c r="Q2535" s="3" t="s">
        <v>133</v>
      </c>
      <c r="R2535" s="10">
        <v>2018</v>
      </c>
      <c r="W2535" t="str">
        <v>d4181bfdc2de0b7a83418bb197ca5334</v>
      </c>
    </row>
    <row r="2536" spans="1:23" hidden="1" thickBot="1" x14ac:dyDescent="0.4">
      <c r="A2536" s="8" t="s">
        <v>8968</v>
      </c>
      <c r="B2536" s="1" t="s">
        <v>17</v>
      </c>
      <c r="C2536" s="2">
        <v>43119.824606481481</v>
      </c>
      <c r="D2536" s="28">
        <v>43119</v>
      </c>
      <c r="E2536" s="28"/>
      <c r="F2536" s="5" t="s">
        <v>28</v>
      </c>
      <c r="G2536" s="1" t="s">
        <v>8969</v>
      </c>
      <c r="H2536" s="1" t="s">
        <v>6543</v>
      </c>
      <c r="I2536" s="1" t="s">
        <v>8970</v>
      </c>
      <c r="J2536" s="39">
        <v>129.9</v>
      </c>
      <c r="K2536" s="1" t="s">
        <v>32</v>
      </c>
      <c r="L2536" s="1" t="s">
        <v>23</v>
      </c>
      <c r="M2536" s="1" t="s">
        <v>24</v>
      </c>
      <c r="N2536" s="1" t="s">
        <v>199</v>
      </c>
      <c r="O2536" s="1" t="s">
        <v>24</v>
      </c>
      <c r="P2536" s="7">
        <v>1</v>
      </c>
      <c r="Q2536" s="3" t="s">
        <v>107</v>
      </c>
      <c r="R2536" s="10">
        <v>2018</v>
      </c>
      <c r="W2536" t="str">
        <v>97a8e78c9b29af3ed3a454d82a5ed310</v>
      </c>
    </row>
    <row r="2537" spans="1:23" hidden="1" thickBot="1" x14ac:dyDescent="0.4">
      <c r="A2537" s="8" t="s">
        <v>8971</v>
      </c>
      <c r="B2537" s="1" t="s">
        <v>17</v>
      </c>
      <c r="C2537" s="2">
        <v>43325.614074074074</v>
      </c>
      <c r="D2537" s="28">
        <v>43325</v>
      </c>
      <c r="E2537" s="28"/>
      <c r="F2537" s="5" t="s">
        <v>28</v>
      </c>
      <c r="G2537" s="1" t="s">
        <v>8972</v>
      </c>
      <c r="H2537" s="1" t="s">
        <v>451</v>
      </c>
      <c r="I2537" s="1" t="s">
        <v>8973</v>
      </c>
      <c r="J2537" s="39">
        <v>17</v>
      </c>
      <c r="K2537" s="1" t="s">
        <v>22</v>
      </c>
      <c r="L2537" s="1" t="s">
        <v>1398</v>
      </c>
      <c r="M2537" s="1" t="s">
        <v>24</v>
      </c>
      <c r="N2537" s="1" t="s">
        <v>453</v>
      </c>
      <c r="O2537" s="1" t="s">
        <v>24</v>
      </c>
      <c r="P2537" s="7">
        <v>8</v>
      </c>
      <c r="Q2537" s="3" t="s">
        <v>234</v>
      </c>
      <c r="R2537" s="10">
        <v>2018</v>
      </c>
      <c r="W2537" t="str">
        <v>fbee1784fcce86e1c120a0b525750e57</v>
      </c>
    </row>
    <row r="2538" spans="1:23" hidden="1" thickBot="1" x14ac:dyDescent="0.4">
      <c r="A2538" s="8" t="s">
        <v>8974</v>
      </c>
      <c r="B2538" s="1" t="s">
        <v>17</v>
      </c>
      <c r="C2538" s="2">
        <v>43309.835752314815</v>
      </c>
      <c r="D2538" s="28">
        <v>43309</v>
      </c>
      <c r="E2538" s="28"/>
      <c r="F2538" s="5" t="s">
        <v>28</v>
      </c>
      <c r="G2538" s="1" t="s">
        <v>1124</v>
      </c>
      <c r="H2538" s="1" t="s">
        <v>422</v>
      </c>
      <c r="I2538" s="1" t="s">
        <v>8975</v>
      </c>
      <c r="J2538" s="39">
        <v>155</v>
      </c>
      <c r="K2538" s="1" t="s">
        <v>124</v>
      </c>
      <c r="L2538" s="1" t="s">
        <v>34</v>
      </c>
      <c r="M2538" s="1" t="s">
        <v>35</v>
      </c>
      <c r="N2538" s="1" t="s">
        <v>199</v>
      </c>
      <c r="O2538" s="1" t="s">
        <v>24</v>
      </c>
      <c r="P2538" s="7">
        <v>7</v>
      </c>
      <c r="Q2538" s="3" t="s">
        <v>133</v>
      </c>
      <c r="R2538" s="10">
        <v>2018</v>
      </c>
      <c r="W2538" t="str">
        <v>bfecb4ee6ab98bff69307aab578db48a</v>
      </c>
    </row>
    <row r="2539" spans="1:23" hidden="1" thickBot="1" x14ac:dyDescent="0.4">
      <c r="A2539" s="8" t="s">
        <v>8976</v>
      </c>
      <c r="B2539" s="1" t="s">
        <v>17</v>
      </c>
      <c r="C2539" s="2">
        <v>43231.494803240741</v>
      </c>
      <c r="D2539" s="28">
        <v>43231</v>
      </c>
      <c r="E2539" s="28"/>
      <c r="F2539" s="5" t="s">
        <v>28</v>
      </c>
      <c r="G2539" s="1" t="s">
        <v>8977</v>
      </c>
      <c r="H2539" s="1" t="s">
        <v>8978</v>
      </c>
      <c r="I2539" s="1" t="s">
        <v>8979</v>
      </c>
      <c r="J2539" s="39">
        <v>109.9</v>
      </c>
      <c r="K2539" s="1" t="s">
        <v>299</v>
      </c>
      <c r="L2539" s="1" t="s">
        <v>211</v>
      </c>
      <c r="M2539" s="1" t="s">
        <v>106</v>
      </c>
      <c r="N2539" s="1" t="s">
        <v>143</v>
      </c>
      <c r="O2539" s="1" t="s">
        <v>78</v>
      </c>
      <c r="P2539" s="7">
        <v>5</v>
      </c>
      <c r="Q2539" s="3" t="s">
        <v>26</v>
      </c>
      <c r="R2539" s="10">
        <v>2018</v>
      </c>
      <c r="W2539" t="str">
        <v>0c33ff1cd479e404710b74a6077f6248</v>
      </c>
    </row>
    <row r="2540" spans="1:23" hidden="1" thickBot="1" x14ac:dyDescent="0.4">
      <c r="A2540" s="8" t="s">
        <v>8980</v>
      </c>
      <c r="B2540" s="1" t="s">
        <v>17</v>
      </c>
      <c r="C2540" s="2">
        <v>43129.131099537037</v>
      </c>
      <c r="D2540" s="28">
        <v>43129</v>
      </c>
      <c r="E2540" s="28"/>
      <c r="F2540" s="5" t="s">
        <v>28</v>
      </c>
      <c r="G2540" s="1" t="s">
        <v>8981</v>
      </c>
      <c r="H2540" s="1" t="s">
        <v>8042</v>
      </c>
      <c r="I2540" s="1" t="s">
        <v>8982</v>
      </c>
      <c r="J2540" s="39">
        <v>88.99</v>
      </c>
      <c r="K2540" s="1" t="s">
        <v>32</v>
      </c>
      <c r="L2540" s="1" t="s">
        <v>23</v>
      </c>
      <c r="M2540" s="1" t="s">
        <v>24</v>
      </c>
      <c r="N2540" s="1" t="s">
        <v>50</v>
      </c>
      <c r="O2540" s="1" t="s">
        <v>24</v>
      </c>
      <c r="P2540" s="7">
        <v>1</v>
      </c>
      <c r="Q2540" s="3" t="s">
        <v>107</v>
      </c>
      <c r="R2540" s="10">
        <v>2018</v>
      </c>
      <c r="W2540" t="str">
        <v>dfa48852c93427261c98fb2e01f33bea</v>
      </c>
    </row>
    <row r="2541" spans="1:23" hidden="1" thickBot="1" x14ac:dyDescent="0.4">
      <c r="A2541" s="8" t="s">
        <v>8983</v>
      </c>
      <c r="B2541" s="1" t="s">
        <v>17</v>
      </c>
      <c r="C2541" s="2">
        <v>43047.582615740743</v>
      </c>
      <c r="D2541" s="28">
        <v>43047</v>
      </c>
      <c r="E2541" s="28"/>
      <c r="F2541" s="5" t="s">
        <v>28</v>
      </c>
      <c r="G2541" s="1" t="s">
        <v>3768</v>
      </c>
      <c r="H2541" s="1" t="s">
        <v>174</v>
      </c>
      <c r="I2541" s="1" t="s">
        <v>8984</v>
      </c>
      <c r="J2541" s="39">
        <v>38.4</v>
      </c>
      <c r="K2541" s="1" t="s">
        <v>22</v>
      </c>
      <c r="L2541" s="1" t="s">
        <v>8985</v>
      </c>
      <c r="M2541" s="1" t="s">
        <v>920</v>
      </c>
      <c r="N2541" s="1" t="s">
        <v>50</v>
      </c>
      <c r="O2541" s="1" t="s">
        <v>24</v>
      </c>
      <c r="P2541" s="7">
        <v>11</v>
      </c>
      <c r="Q2541" s="3" t="s">
        <v>99</v>
      </c>
      <c r="R2541" s="10">
        <v>2017</v>
      </c>
      <c r="W2541" t="str">
        <v>963fe4633c744132c09e0ca4eacf73b5</v>
      </c>
    </row>
    <row r="2542" spans="1:23" hidden="1" thickBot="1" x14ac:dyDescent="0.4">
      <c r="A2542" s="8" t="s">
        <v>8986</v>
      </c>
      <c r="B2542" s="1" t="s">
        <v>17</v>
      </c>
      <c r="C2542" s="2">
        <v>42941.706238425926</v>
      </c>
      <c r="D2542" s="28">
        <v>42941</v>
      </c>
      <c r="E2542" s="28"/>
      <c r="F2542" s="5" t="s">
        <v>28</v>
      </c>
      <c r="G2542" s="1" t="s">
        <v>8987</v>
      </c>
      <c r="H2542" s="1" t="s">
        <v>197</v>
      </c>
      <c r="I2542" s="1" t="s">
        <v>8988</v>
      </c>
      <c r="J2542" s="39">
        <v>127.48</v>
      </c>
      <c r="K2542" s="1" t="s">
        <v>96</v>
      </c>
      <c r="L2542" s="1" t="s">
        <v>125</v>
      </c>
      <c r="M2542" s="1" t="s">
        <v>126</v>
      </c>
      <c r="N2542" s="1" t="s">
        <v>199</v>
      </c>
      <c r="O2542" s="1" t="s">
        <v>24</v>
      </c>
      <c r="P2542" s="7">
        <v>7</v>
      </c>
      <c r="Q2542" s="3" t="s">
        <v>64</v>
      </c>
      <c r="R2542" s="10">
        <v>2017</v>
      </c>
      <c r="W2542" t="str">
        <v>58091d2b77a13202800dfb2a00879f51</v>
      </c>
    </row>
    <row r="2543" spans="1:23" hidden="1" thickBot="1" x14ac:dyDescent="0.4">
      <c r="A2543" s="8" t="s">
        <v>8989</v>
      </c>
      <c r="B2543" s="1" t="s">
        <v>17</v>
      </c>
      <c r="C2543" s="2">
        <v>43215.548611111109</v>
      </c>
      <c r="D2543" s="28">
        <v>43215</v>
      </c>
      <c r="E2543" s="28"/>
      <c r="F2543" s="5" t="s">
        <v>28</v>
      </c>
      <c r="G2543" s="1" t="s">
        <v>8990</v>
      </c>
      <c r="H2543" s="1" t="s">
        <v>3864</v>
      </c>
      <c r="I2543" s="1" t="s">
        <v>8991</v>
      </c>
      <c r="J2543" s="39">
        <v>39.9</v>
      </c>
      <c r="K2543" s="1" t="s">
        <v>41</v>
      </c>
      <c r="L2543" s="1" t="s">
        <v>34</v>
      </c>
      <c r="M2543" s="1" t="s">
        <v>35</v>
      </c>
      <c r="N2543" s="1" t="s">
        <v>50</v>
      </c>
      <c r="O2543" s="1" t="s">
        <v>24</v>
      </c>
      <c r="P2543" s="7">
        <v>4</v>
      </c>
      <c r="Q2543" s="3" t="s">
        <v>36</v>
      </c>
      <c r="R2543" s="10">
        <v>2018</v>
      </c>
      <c r="W2543" t="str">
        <v>4c7061e57405537a32f8c9dd0a194d68</v>
      </c>
    </row>
    <row r="2544" spans="1:23" hidden="1" thickBot="1" x14ac:dyDescent="0.4">
      <c r="A2544" s="8" t="s">
        <v>8992</v>
      </c>
      <c r="B2544" s="1" t="s">
        <v>17</v>
      </c>
      <c r="C2544" s="2">
        <v>43043.709490740737</v>
      </c>
      <c r="D2544" s="28">
        <v>43043</v>
      </c>
      <c r="E2544" s="28"/>
      <c r="F2544" s="5" t="s">
        <v>28</v>
      </c>
      <c r="G2544" s="1" t="s">
        <v>3231</v>
      </c>
      <c r="H2544" s="1" t="s">
        <v>3232</v>
      </c>
      <c r="I2544" s="1" t="s">
        <v>8993</v>
      </c>
      <c r="J2544" s="39">
        <v>25</v>
      </c>
      <c r="K2544" s="1" t="s">
        <v>249</v>
      </c>
      <c r="L2544" s="1" t="s">
        <v>23</v>
      </c>
      <c r="M2544" s="1" t="s">
        <v>24</v>
      </c>
      <c r="N2544" s="1" t="s">
        <v>286</v>
      </c>
      <c r="O2544" s="1" t="s">
        <v>287</v>
      </c>
      <c r="P2544" s="7">
        <v>11</v>
      </c>
      <c r="Q2544" s="3" t="s">
        <v>99</v>
      </c>
      <c r="R2544" s="10">
        <v>2017</v>
      </c>
      <c r="W2544" t="str">
        <v>d264421b887f4e405264ade6f808e63f</v>
      </c>
    </row>
    <row r="2545" spans="1:23" hidden="1" thickBot="1" x14ac:dyDescent="0.4">
      <c r="A2545" s="8" t="s">
        <v>8994</v>
      </c>
      <c r="B2545" s="1" t="s">
        <v>17</v>
      </c>
      <c r="C2545" s="2">
        <v>43176.536539351851</v>
      </c>
      <c r="D2545" s="28">
        <v>43176</v>
      </c>
      <c r="E2545" s="28"/>
      <c r="F2545" s="5" t="s">
        <v>28</v>
      </c>
      <c r="G2545" s="1" t="s">
        <v>8995</v>
      </c>
      <c r="H2545" s="1" t="s">
        <v>8996</v>
      </c>
      <c r="I2545" s="1" t="s">
        <v>8997</v>
      </c>
      <c r="J2545" s="39">
        <v>349.9</v>
      </c>
      <c r="K2545" s="1" t="s">
        <v>227</v>
      </c>
      <c r="L2545" s="1" t="s">
        <v>23</v>
      </c>
      <c r="M2545" s="1" t="s">
        <v>24</v>
      </c>
      <c r="N2545" s="1" t="s">
        <v>8998</v>
      </c>
      <c r="O2545" s="1" t="s">
        <v>126</v>
      </c>
      <c r="P2545" s="7">
        <v>3</v>
      </c>
      <c r="Q2545" s="3" t="s">
        <v>200</v>
      </c>
      <c r="R2545" s="10">
        <v>2018</v>
      </c>
      <c r="W2545" t="str">
        <v>3fcef5a4695061c567a02de2dd0cf7b7</v>
      </c>
    </row>
    <row r="2546" spans="1:23" hidden="1" thickBot="1" x14ac:dyDescent="0.4">
      <c r="A2546" s="8" t="s">
        <v>8999</v>
      </c>
      <c r="B2546" s="1" t="s">
        <v>17</v>
      </c>
      <c r="C2546" s="2">
        <v>43065.549143518518</v>
      </c>
      <c r="D2546" s="28">
        <v>43065</v>
      </c>
      <c r="E2546" s="28"/>
      <c r="F2546" s="5" t="s">
        <v>28</v>
      </c>
      <c r="G2546" s="1" t="s">
        <v>9000</v>
      </c>
      <c r="H2546" s="1" t="s">
        <v>9001</v>
      </c>
      <c r="I2546" s="1" t="s">
        <v>9002</v>
      </c>
      <c r="J2546" s="39">
        <v>19.989999999999998</v>
      </c>
      <c r="K2546" s="1" t="s">
        <v>75</v>
      </c>
      <c r="L2546" s="1" t="s">
        <v>23</v>
      </c>
      <c r="M2546" s="1" t="s">
        <v>24</v>
      </c>
      <c r="N2546" s="1" t="s">
        <v>50</v>
      </c>
      <c r="O2546" s="1" t="s">
        <v>24</v>
      </c>
      <c r="P2546" s="7">
        <v>11</v>
      </c>
      <c r="Q2546" s="3" t="s">
        <v>99</v>
      </c>
      <c r="R2546" s="10">
        <v>2017</v>
      </c>
      <c r="W2546" t="str">
        <v>89e97436eb773d674dff53e707784585</v>
      </c>
    </row>
    <row r="2547" spans="1:23" hidden="1" thickBot="1" x14ac:dyDescent="0.4">
      <c r="A2547" s="8" t="s">
        <v>9003</v>
      </c>
      <c r="B2547" s="1" t="s">
        <v>17</v>
      </c>
      <c r="C2547" s="2">
        <v>43195.479212962964</v>
      </c>
      <c r="D2547" s="28">
        <v>43195</v>
      </c>
      <c r="E2547" s="28"/>
      <c r="F2547" s="5" t="s">
        <v>28</v>
      </c>
      <c r="G2547" s="1" t="s">
        <v>9004</v>
      </c>
      <c r="H2547" s="1" t="s">
        <v>9005</v>
      </c>
      <c r="I2547" s="1" t="s">
        <v>9006</v>
      </c>
      <c r="J2547" s="39">
        <v>49</v>
      </c>
      <c r="K2547" s="1" t="s">
        <v>55</v>
      </c>
      <c r="L2547" s="1" t="s">
        <v>9007</v>
      </c>
      <c r="M2547" s="1" t="s">
        <v>85</v>
      </c>
      <c r="N2547" s="1" t="s">
        <v>50</v>
      </c>
      <c r="O2547" s="1" t="s">
        <v>24</v>
      </c>
      <c r="P2547" s="7">
        <v>4</v>
      </c>
      <c r="Q2547" s="3" t="s">
        <v>36</v>
      </c>
      <c r="R2547" s="10">
        <v>2018</v>
      </c>
      <c r="W2547" t="str">
        <v>ff8f8f9123b73422b7a732a02483d9e2</v>
      </c>
    </row>
    <row r="2548" spans="1:23" hidden="1" thickBot="1" x14ac:dyDescent="0.4">
      <c r="A2548" s="8" t="s">
        <v>9008</v>
      </c>
      <c r="B2548" s="1" t="s">
        <v>17</v>
      </c>
      <c r="C2548" s="2">
        <v>42845.846087962964</v>
      </c>
      <c r="D2548" s="28">
        <v>42845</v>
      </c>
      <c r="E2548" s="28"/>
      <c r="F2548" s="5" t="s">
        <v>28</v>
      </c>
      <c r="G2548" s="1" t="s">
        <v>9009</v>
      </c>
      <c r="H2548" s="1" t="s">
        <v>1038</v>
      </c>
      <c r="I2548" s="1" t="s">
        <v>9010</v>
      </c>
      <c r="J2548" s="39">
        <v>62.9</v>
      </c>
      <c r="K2548" s="1" t="s">
        <v>22</v>
      </c>
      <c r="L2548" s="1" t="s">
        <v>34</v>
      </c>
      <c r="M2548" s="1" t="s">
        <v>35</v>
      </c>
      <c r="N2548" s="1" t="s">
        <v>1040</v>
      </c>
      <c r="O2548" s="1" t="s">
        <v>85</v>
      </c>
      <c r="P2548" s="7">
        <v>4</v>
      </c>
      <c r="Q2548" s="3" t="s">
        <v>377</v>
      </c>
      <c r="R2548" s="10">
        <v>2017</v>
      </c>
      <c r="W2548" t="str">
        <v>ee00fa5093eb96d8573403b382fb60a8</v>
      </c>
    </row>
    <row r="2549" spans="1:23" hidden="1" thickBot="1" x14ac:dyDescent="0.4">
      <c r="A2549" s="8" t="s">
        <v>9011</v>
      </c>
      <c r="B2549" s="1" t="s">
        <v>17</v>
      </c>
      <c r="C2549" s="2">
        <v>43122.457592592589</v>
      </c>
      <c r="D2549" s="28">
        <v>43122</v>
      </c>
      <c r="E2549" s="28"/>
      <c r="F2549" s="5" t="s">
        <v>28</v>
      </c>
      <c r="G2549" s="1" t="s">
        <v>9012</v>
      </c>
      <c r="H2549" s="1" t="s">
        <v>755</v>
      </c>
      <c r="I2549" s="1" t="s">
        <v>9013</v>
      </c>
      <c r="J2549" s="39">
        <v>154.9</v>
      </c>
      <c r="K2549" s="1" t="s">
        <v>463</v>
      </c>
      <c r="L2549" s="1" t="s">
        <v>6640</v>
      </c>
      <c r="M2549" s="1" t="s">
        <v>85</v>
      </c>
      <c r="N2549" s="1" t="s">
        <v>50</v>
      </c>
      <c r="O2549" s="1" t="s">
        <v>24</v>
      </c>
      <c r="P2549" s="7">
        <v>1</v>
      </c>
      <c r="Q2549" s="3" t="s">
        <v>107</v>
      </c>
      <c r="R2549" s="10">
        <v>2018</v>
      </c>
      <c r="W2549" t="str">
        <v>01029b44abe6e15c8df48b1b759ab437</v>
      </c>
    </row>
    <row r="2550" spans="1:23" hidden="1" thickBot="1" x14ac:dyDescent="0.4">
      <c r="A2550" s="8" t="s">
        <v>9014</v>
      </c>
      <c r="B2550" s="1" t="s">
        <v>17</v>
      </c>
      <c r="C2550" s="2">
        <v>42885.751585648148</v>
      </c>
      <c r="D2550" s="28">
        <v>42885</v>
      </c>
      <c r="E2550" s="28"/>
      <c r="F2550" s="5" t="s">
        <v>71</v>
      </c>
      <c r="G2550" s="1" t="s">
        <v>698</v>
      </c>
      <c r="H2550" s="1" t="s">
        <v>699</v>
      </c>
      <c r="I2550" s="1" t="s">
        <v>9015</v>
      </c>
      <c r="J2550" s="39">
        <v>195.5</v>
      </c>
      <c r="K2550" s="1" t="s">
        <v>75</v>
      </c>
      <c r="L2550" s="1" t="s">
        <v>23</v>
      </c>
      <c r="M2550" s="1" t="s">
        <v>24</v>
      </c>
      <c r="N2550" s="1" t="s">
        <v>77</v>
      </c>
      <c r="O2550" s="1" t="s">
        <v>78</v>
      </c>
      <c r="P2550" s="7">
        <v>5</v>
      </c>
      <c r="Q2550" s="3" t="s">
        <v>185</v>
      </c>
      <c r="R2550" s="10">
        <v>2017</v>
      </c>
      <c r="W2550" t="str">
        <v>382a2285603c57524f1b44601ade85c3</v>
      </c>
    </row>
    <row r="2551" spans="1:23" hidden="1" thickBot="1" x14ac:dyDescent="0.4">
      <c r="A2551" s="8" t="s">
        <v>9016</v>
      </c>
      <c r="B2551" s="1" t="s">
        <v>17</v>
      </c>
      <c r="C2551" s="2">
        <v>43211.77920138889</v>
      </c>
      <c r="D2551" s="28">
        <v>43211</v>
      </c>
      <c r="E2551" s="28"/>
      <c r="F2551" s="5" t="s">
        <v>28</v>
      </c>
      <c r="G2551" s="1" t="s">
        <v>9017</v>
      </c>
      <c r="H2551" s="1" t="s">
        <v>9018</v>
      </c>
      <c r="I2551" s="1" t="s">
        <v>9019</v>
      </c>
      <c r="J2551" s="39">
        <v>159</v>
      </c>
      <c r="K2551" s="1" t="s">
        <v>227</v>
      </c>
      <c r="L2551" s="1" t="s">
        <v>1183</v>
      </c>
      <c r="M2551" s="1" t="s">
        <v>35</v>
      </c>
      <c r="N2551" s="1" t="s">
        <v>9020</v>
      </c>
      <c r="O2551" s="1" t="s">
        <v>35</v>
      </c>
      <c r="P2551" s="7">
        <v>4</v>
      </c>
      <c r="Q2551" s="3" t="s">
        <v>36</v>
      </c>
      <c r="R2551" s="10">
        <v>2018</v>
      </c>
      <c r="W2551" t="str">
        <v>1bafdeda7fddba2882f1fd3279fab46e</v>
      </c>
    </row>
    <row r="2552" spans="1:23" hidden="1" thickBot="1" x14ac:dyDescent="0.4">
      <c r="A2552" s="8" t="s">
        <v>9021</v>
      </c>
      <c r="B2552" s="1" t="s">
        <v>17</v>
      </c>
      <c r="C2552" s="2">
        <v>42783.740289351852</v>
      </c>
      <c r="D2552" s="28">
        <v>42783</v>
      </c>
      <c r="E2552" s="28"/>
      <c r="F2552" s="5" t="s">
        <v>28</v>
      </c>
      <c r="G2552" s="1" t="s">
        <v>9022</v>
      </c>
      <c r="H2552" s="1" t="s">
        <v>755</v>
      </c>
      <c r="I2552" s="1" t="s">
        <v>9023</v>
      </c>
      <c r="J2552" s="39">
        <v>219.9</v>
      </c>
      <c r="K2552" s="1" t="s">
        <v>463</v>
      </c>
      <c r="L2552" s="1" t="s">
        <v>9024</v>
      </c>
      <c r="M2552" s="1" t="s">
        <v>35</v>
      </c>
      <c r="N2552" s="1" t="s">
        <v>50</v>
      </c>
      <c r="O2552" s="1" t="s">
        <v>24</v>
      </c>
      <c r="P2552" s="7">
        <v>2</v>
      </c>
      <c r="Q2552" s="3" t="s">
        <v>271</v>
      </c>
      <c r="R2552" s="10">
        <v>2017</v>
      </c>
      <c r="W2552" t="str">
        <v>753785118f46f1281ace9f302faffeb4</v>
      </c>
    </row>
    <row r="2553" spans="1:23" hidden="1" thickBot="1" x14ac:dyDescent="0.4">
      <c r="A2553" s="9" t="s">
        <v>9025</v>
      </c>
      <c r="B2553" s="1" t="s">
        <v>17</v>
      </c>
      <c r="C2553" s="2">
        <v>43054.722928240742</v>
      </c>
      <c r="D2553" s="28">
        <v>43054</v>
      </c>
      <c r="E2553" s="28"/>
      <c r="F2553" s="5" t="s">
        <v>28</v>
      </c>
      <c r="G2553" s="1" t="s">
        <v>9026</v>
      </c>
      <c r="H2553" s="1" t="s">
        <v>1805</v>
      </c>
      <c r="I2553" s="1" t="s">
        <v>9027</v>
      </c>
      <c r="J2553" s="39">
        <v>15.49</v>
      </c>
      <c r="K2553" s="1" t="s">
        <v>4067</v>
      </c>
      <c r="L2553" s="1" t="s">
        <v>9028</v>
      </c>
      <c r="M2553" s="1" t="s">
        <v>3305</v>
      </c>
      <c r="N2553" s="1" t="s">
        <v>147</v>
      </c>
      <c r="O2553" s="1" t="s">
        <v>24</v>
      </c>
      <c r="P2553" s="7">
        <v>11</v>
      </c>
      <c r="Q2553" s="3" t="s">
        <v>99</v>
      </c>
      <c r="R2553" s="10">
        <v>2017</v>
      </c>
      <c r="W2553" t="str">
        <v>4a8493d781a65dfb623103a5dedf44fa</v>
      </c>
    </row>
    <row r="2554" spans="1:23" hidden="1" thickBot="1" x14ac:dyDescent="0.4">
      <c r="A2554" s="8" t="s">
        <v>9029</v>
      </c>
      <c r="B2554" s="1" t="s">
        <v>17</v>
      </c>
      <c r="C2554" s="2">
        <v>43330.686874999999</v>
      </c>
      <c r="D2554" s="28">
        <v>43330</v>
      </c>
      <c r="E2554" s="28"/>
      <c r="F2554" s="5" t="s">
        <v>28</v>
      </c>
      <c r="G2554" s="1" t="s">
        <v>9030</v>
      </c>
      <c r="H2554" s="1" t="s">
        <v>2845</v>
      </c>
      <c r="I2554" s="1" t="s">
        <v>9031</v>
      </c>
      <c r="J2554" s="39">
        <v>29.99</v>
      </c>
      <c r="K2554" s="1" t="s">
        <v>55</v>
      </c>
      <c r="L2554" s="1" t="s">
        <v>9032</v>
      </c>
      <c r="M2554" s="1" t="s">
        <v>85</v>
      </c>
      <c r="N2554" s="1" t="s">
        <v>696</v>
      </c>
      <c r="O2554" s="1" t="s">
        <v>24</v>
      </c>
      <c r="P2554" s="7">
        <v>8</v>
      </c>
      <c r="Q2554" s="3" t="s">
        <v>234</v>
      </c>
      <c r="R2554" s="10">
        <v>2018</v>
      </c>
      <c r="W2554" t="str">
        <v>d139bb03af910e29eab280ed63bec613</v>
      </c>
    </row>
    <row r="2555" spans="1:23" hidden="1" thickBot="1" x14ac:dyDescent="0.4">
      <c r="A2555" s="8" t="s">
        <v>9033</v>
      </c>
      <c r="B2555" s="1" t="s">
        <v>17</v>
      </c>
      <c r="C2555" s="2">
        <v>43281.912893518522</v>
      </c>
      <c r="D2555" s="28">
        <v>43281</v>
      </c>
      <c r="E2555" s="28"/>
      <c r="F2555" s="5" t="s">
        <v>28</v>
      </c>
      <c r="G2555" s="1" t="s">
        <v>9034</v>
      </c>
      <c r="H2555" s="1" t="s">
        <v>9035</v>
      </c>
      <c r="I2555" s="1" t="s">
        <v>9036</v>
      </c>
      <c r="J2555" s="39">
        <v>14.99</v>
      </c>
      <c r="K2555" s="1" t="s">
        <v>32</v>
      </c>
      <c r="L2555" s="1" t="s">
        <v>23</v>
      </c>
      <c r="M2555" s="1" t="s">
        <v>24</v>
      </c>
      <c r="N2555" s="1" t="s">
        <v>9037</v>
      </c>
      <c r="O2555" s="1" t="s">
        <v>85</v>
      </c>
      <c r="P2555" s="7">
        <v>6</v>
      </c>
      <c r="Q2555" s="3" t="s">
        <v>57</v>
      </c>
      <c r="R2555" s="10">
        <v>2018</v>
      </c>
      <c r="W2555" t="str">
        <v>cf72ba515bbb8a0ee1723579cc7d0380</v>
      </c>
    </row>
    <row r="2556" spans="1:23" hidden="1" thickBot="1" x14ac:dyDescent="0.4">
      <c r="A2556" s="8" t="s">
        <v>9038</v>
      </c>
      <c r="B2556" s="1" t="s">
        <v>17</v>
      </c>
      <c r="C2556" s="2">
        <v>43278.933668981481</v>
      </c>
      <c r="D2556" s="28">
        <v>43278</v>
      </c>
      <c r="E2556" s="28"/>
      <c r="F2556" s="5" t="s">
        <v>28</v>
      </c>
      <c r="G2556" s="4" t="s">
        <v>9039</v>
      </c>
      <c r="H2556" s="1" t="s">
        <v>174</v>
      </c>
      <c r="I2556" s="1" t="s">
        <v>9040</v>
      </c>
      <c r="J2556" s="39">
        <v>78</v>
      </c>
      <c r="K2556" s="1" t="s">
        <v>22</v>
      </c>
      <c r="L2556" s="1" t="s">
        <v>1532</v>
      </c>
      <c r="M2556" s="1" t="s">
        <v>24</v>
      </c>
      <c r="N2556" s="1" t="s">
        <v>50</v>
      </c>
      <c r="O2556" s="1" t="s">
        <v>24</v>
      </c>
      <c r="P2556" s="7">
        <v>6</v>
      </c>
      <c r="Q2556" s="3" t="s">
        <v>57</v>
      </c>
      <c r="R2556" s="10">
        <v>2018</v>
      </c>
      <c r="W2556" t="str">
        <v>30f98311688b9a0cc176d88c32b308d3</v>
      </c>
    </row>
    <row r="2557" spans="1:23" hidden="1" thickBot="1" x14ac:dyDescent="0.4">
      <c r="A2557" s="8" t="s">
        <v>9041</v>
      </c>
      <c r="B2557" s="1" t="s">
        <v>17</v>
      </c>
      <c r="C2557" s="2">
        <v>42987.380729166667</v>
      </c>
      <c r="D2557" s="28">
        <v>42987</v>
      </c>
      <c r="E2557" s="28"/>
      <c r="F2557" s="5" t="s">
        <v>28</v>
      </c>
      <c r="G2557" s="1" t="s">
        <v>556</v>
      </c>
      <c r="H2557" s="1" t="s">
        <v>557</v>
      </c>
      <c r="I2557" s="1" t="s">
        <v>9042</v>
      </c>
      <c r="J2557" s="39">
        <v>37.5</v>
      </c>
      <c r="K2557" s="1" t="s">
        <v>22</v>
      </c>
      <c r="L2557" s="1" t="s">
        <v>34</v>
      </c>
      <c r="M2557" s="1" t="s">
        <v>35</v>
      </c>
      <c r="N2557" s="1" t="s">
        <v>560</v>
      </c>
      <c r="O2557" s="1" t="s">
        <v>24</v>
      </c>
      <c r="P2557" s="7">
        <v>9</v>
      </c>
      <c r="Q2557" s="3" t="s">
        <v>148</v>
      </c>
      <c r="R2557" s="10">
        <v>2017</v>
      </c>
      <c r="W2557" t="str">
        <v>8458aabbdd88fb4ce4d936dc46fb1024</v>
      </c>
    </row>
    <row r="2558" spans="1:23" hidden="1" thickBot="1" x14ac:dyDescent="0.4">
      <c r="A2558" s="8" t="s">
        <v>9043</v>
      </c>
      <c r="B2558" s="1" t="s">
        <v>17</v>
      </c>
      <c r="C2558" s="2">
        <v>43308.689363425925</v>
      </c>
      <c r="D2558" s="28">
        <v>43308</v>
      </c>
      <c r="E2558" s="28"/>
      <c r="F2558" s="5" t="s">
        <v>28</v>
      </c>
      <c r="G2558" s="4" t="s">
        <v>9044</v>
      </c>
      <c r="H2558" s="1" t="s">
        <v>1359</v>
      </c>
      <c r="I2558" s="1" t="s">
        <v>9045</v>
      </c>
      <c r="J2558" s="39">
        <v>64.989999999999995</v>
      </c>
      <c r="K2558" s="1" t="s">
        <v>41</v>
      </c>
      <c r="L2558" s="1" t="s">
        <v>143</v>
      </c>
      <c r="M2558" s="1" t="s">
        <v>78</v>
      </c>
      <c r="N2558" s="1" t="s">
        <v>398</v>
      </c>
      <c r="O2558" s="1" t="s">
        <v>126</v>
      </c>
      <c r="P2558" s="7">
        <v>7</v>
      </c>
      <c r="Q2558" s="3" t="s">
        <v>133</v>
      </c>
      <c r="R2558" s="10">
        <v>2018</v>
      </c>
      <c r="W2558" t="str">
        <v>c4647bef360696ee22e3644d2ff31a21</v>
      </c>
    </row>
    <row r="2559" spans="1:23" hidden="1" thickBot="1" x14ac:dyDescent="0.4">
      <c r="A2559" s="8" t="s">
        <v>9046</v>
      </c>
      <c r="B2559" s="1" t="s">
        <v>17</v>
      </c>
      <c r="C2559" s="2">
        <v>42933.952222222222</v>
      </c>
      <c r="D2559" s="28">
        <v>42933</v>
      </c>
      <c r="E2559" s="28"/>
      <c r="F2559" s="5" t="s">
        <v>18</v>
      </c>
      <c r="G2559" s="1" t="s">
        <v>9047</v>
      </c>
      <c r="H2559" s="1" t="s">
        <v>687</v>
      </c>
      <c r="I2559" s="1" t="s">
        <v>9048</v>
      </c>
      <c r="J2559" s="39">
        <v>149.9</v>
      </c>
      <c r="K2559" s="1" t="s">
        <v>681</v>
      </c>
      <c r="L2559" s="1" t="s">
        <v>464</v>
      </c>
      <c r="M2559" s="1" t="s">
        <v>24</v>
      </c>
      <c r="N2559" s="1" t="s">
        <v>690</v>
      </c>
      <c r="O2559" s="1" t="s">
        <v>24</v>
      </c>
      <c r="P2559" s="7">
        <v>7</v>
      </c>
      <c r="Q2559" s="3" t="s">
        <v>64</v>
      </c>
      <c r="R2559" s="10">
        <v>2017</v>
      </c>
      <c r="W2559" t="str">
        <v>e6b62f5711fd308616f3db4e2061673c</v>
      </c>
    </row>
    <row r="2560" spans="1:23" hidden="1" thickBot="1" x14ac:dyDescent="0.4">
      <c r="A2560" s="8" t="s">
        <v>9049</v>
      </c>
      <c r="B2560" s="1" t="s">
        <v>17</v>
      </c>
      <c r="C2560" s="2">
        <v>43330.941145833334</v>
      </c>
      <c r="D2560" s="28">
        <v>43330</v>
      </c>
      <c r="E2560" s="28"/>
      <c r="F2560" s="5" t="s">
        <v>28</v>
      </c>
      <c r="G2560" s="1" t="s">
        <v>9050</v>
      </c>
      <c r="H2560" s="1" t="s">
        <v>9051</v>
      </c>
      <c r="I2560" s="1" t="s">
        <v>9052</v>
      </c>
      <c r="J2560" s="39">
        <v>219</v>
      </c>
      <c r="K2560" s="1" t="s">
        <v>7638</v>
      </c>
      <c r="L2560" s="1" t="s">
        <v>9053</v>
      </c>
      <c r="M2560" s="1" t="s">
        <v>106</v>
      </c>
      <c r="N2560" s="1" t="s">
        <v>98</v>
      </c>
      <c r="O2560" s="1" t="s">
        <v>24</v>
      </c>
      <c r="P2560" s="7">
        <v>8</v>
      </c>
      <c r="Q2560" s="3" t="s">
        <v>234</v>
      </c>
      <c r="R2560" s="10">
        <v>2018</v>
      </c>
      <c r="W2560" t="str">
        <v>1f4afb6af12ea20394e93372d90fb7f6</v>
      </c>
    </row>
    <row r="2561" spans="1:23" hidden="1" thickBot="1" x14ac:dyDescent="0.4">
      <c r="A2561" s="8" t="s">
        <v>9054</v>
      </c>
      <c r="B2561" s="1" t="s">
        <v>17</v>
      </c>
      <c r="C2561" s="2">
        <v>43335.493356481478</v>
      </c>
      <c r="D2561" s="28">
        <v>43335</v>
      </c>
      <c r="E2561" s="28"/>
      <c r="F2561" s="5" t="s">
        <v>28</v>
      </c>
      <c r="G2561" s="1" t="s">
        <v>9055</v>
      </c>
      <c r="H2561" s="1" t="s">
        <v>1805</v>
      </c>
      <c r="I2561" s="1" t="s">
        <v>9056</v>
      </c>
      <c r="J2561" s="39">
        <v>18.489999999999998</v>
      </c>
      <c r="K2561" s="1" t="s">
        <v>975</v>
      </c>
      <c r="L2561" s="1" t="s">
        <v>350</v>
      </c>
      <c r="M2561" s="1" t="s">
        <v>35</v>
      </c>
      <c r="N2561" s="1" t="s">
        <v>147</v>
      </c>
      <c r="O2561" s="1" t="s">
        <v>24</v>
      </c>
      <c r="P2561" s="7">
        <v>8</v>
      </c>
      <c r="Q2561" s="3" t="s">
        <v>234</v>
      </c>
      <c r="R2561" s="10">
        <v>2018</v>
      </c>
      <c r="W2561" t="str">
        <v>e051052721cb64f972da9bf551be79e4</v>
      </c>
    </row>
    <row r="2562" spans="1:23" hidden="1" thickBot="1" x14ac:dyDescent="0.4">
      <c r="A2562" s="8" t="s">
        <v>9057</v>
      </c>
      <c r="B2562" s="1" t="s">
        <v>17</v>
      </c>
      <c r="C2562" s="2">
        <v>43026.680925925924</v>
      </c>
      <c r="D2562" s="28">
        <v>43026</v>
      </c>
      <c r="E2562" s="28"/>
      <c r="F2562" s="5" t="s">
        <v>28</v>
      </c>
      <c r="G2562" s="1" t="s">
        <v>9058</v>
      </c>
      <c r="H2562" s="1" t="s">
        <v>755</v>
      </c>
      <c r="I2562" s="1" t="s">
        <v>9059</v>
      </c>
      <c r="J2562" s="39">
        <v>69.900000000000006</v>
      </c>
      <c r="K2562" s="1" t="s">
        <v>96</v>
      </c>
      <c r="L2562" s="1" t="s">
        <v>23</v>
      </c>
      <c r="M2562" s="1" t="s">
        <v>24</v>
      </c>
      <c r="N2562" s="1" t="s">
        <v>50</v>
      </c>
      <c r="O2562" s="1" t="s">
        <v>24</v>
      </c>
      <c r="P2562" s="7">
        <v>10</v>
      </c>
      <c r="Q2562" s="3" t="s">
        <v>366</v>
      </c>
      <c r="R2562" s="10">
        <v>2017</v>
      </c>
      <c r="W2562" t="str">
        <v>0517f595d01e0c246ac759a754c6ca64</v>
      </c>
    </row>
    <row r="2563" spans="1:23" hidden="1" thickBot="1" x14ac:dyDescent="0.4">
      <c r="A2563" s="8" t="s">
        <v>9060</v>
      </c>
      <c r="B2563" s="1" t="s">
        <v>17</v>
      </c>
      <c r="C2563" s="2">
        <v>43178.980590277781</v>
      </c>
      <c r="D2563" s="28">
        <v>43178</v>
      </c>
      <c r="E2563" s="28"/>
      <c r="F2563" s="5" t="s">
        <v>71</v>
      </c>
      <c r="G2563" s="1" t="s">
        <v>9061</v>
      </c>
      <c r="H2563" s="1" t="s">
        <v>693</v>
      </c>
      <c r="I2563" s="1" t="s">
        <v>9062</v>
      </c>
      <c r="J2563" s="39">
        <v>34.99</v>
      </c>
      <c r="K2563" s="1" t="s">
        <v>616</v>
      </c>
      <c r="L2563" s="1" t="s">
        <v>23</v>
      </c>
      <c r="M2563" s="1" t="s">
        <v>24</v>
      </c>
      <c r="N2563" s="1" t="s">
        <v>696</v>
      </c>
      <c r="O2563" s="1" t="s">
        <v>24</v>
      </c>
      <c r="P2563" s="7">
        <v>3</v>
      </c>
      <c r="Q2563" s="3" t="s">
        <v>200</v>
      </c>
      <c r="R2563" s="10">
        <v>2018</v>
      </c>
      <c r="W2563" t="str">
        <v>892afc8152bfeddaa37facab6f4a9275</v>
      </c>
    </row>
    <row r="2564" spans="1:23" hidden="1" thickBot="1" x14ac:dyDescent="0.4">
      <c r="A2564" s="8" t="s">
        <v>9063</v>
      </c>
      <c r="B2564" s="1" t="s">
        <v>17</v>
      </c>
      <c r="C2564" s="2">
        <v>42976.571516203701</v>
      </c>
      <c r="D2564" s="28">
        <v>42976</v>
      </c>
      <c r="E2564" s="28"/>
      <c r="F2564" s="5" t="s">
        <v>28</v>
      </c>
      <c r="G2564" s="1" t="s">
        <v>9064</v>
      </c>
      <c r="H2564" s="1" t="s">
        <v>9065</v>
      </c>
      <c r="I2564" s="1" t="s">
        <v>9066</v>
      </c>
      <c r="J2564" s="39">
        <v>10</v>
      </c>
      <c r="K2564" s="1" t="s">
        <v>104</v>
      </c>
      <c r="L2564" s="1" t="s">
        <v>23</v>
      </c>
      <c r="M2564" s="1" t="s">
        <v>24</v>
      </c>
      <c r="N2564" s="1" t="s">
        <v>50</v>
      </c>
      <c r="O2564" s="1" t="s">
        <v>24</v>
      </c>
      <c r="P2564" s="7">
        <v>8</v>
      </c>
      <c r="Q2564" s="3" t="s">
        <v>44</v>
      </c>
      <c r="R2564" s="10">
        <v>2017</v>
      </c>
      <c r="W2564" t="str">
        <v>5e17018ebbf73082329fdcbb34b791ff</v>
      </c>
    </row>
    <row r="2565" spans="1:23" hidden="1" thickBot="1" x14ac:dyDescent="0.4">
      <c r="A2565" s="8" t="s">
        <v>9067</v>
      </c>
      <c r="B2565" s="1" t="s">
        <v>17</v>
      </c>
      <c r="C2565" s="2">
        <v>43093.009212962963</v>
      </c>
      <c r="D2565" s="28">
        <v>43093</v>
      </c>
      <c r="E2565" s="28"/>
      <c r="F2565" s="5" t="s">
        <v>28</v>
      </c>
      <c r="G2565" s="1" t="s">
        <v>9068</v>
      </c>
      <c r="H2565" s="1" t="s">
        <v>2965</v>
      </c>
      <c r="I2565" s="1" t="s">
        <v>9069</v>
      </c>
      <c r="J2565" s="39">
        <v>110</v>
      </c>
      <c r="K2565" s="1" t="s">
        <v>299</v>
      </c>
      <c r="L2565" s="1" t="s">
        <v>9070</v>
      </c>
      <c r="M2565" s="1" t="s">
        <v>24</v>
      </c>
      <c r="N2565" s="1" t="s">
        <v>2967</v>
      </c>
      <c r="O2565" s="1" t="s">
        <v>78</v>
      </c>
      <c r="P2565" s="7">
        <v>12</v>
      </c>
      <c r="Q2565" s="3" t="s">
        <v>138</v>
      </c>
      <c r="R2565" s="10">
        <v>2017</v>
      </c>
      <c r="W2565" t="str">
        <v>943dc313319b98a46f1aa70d59b68715</v>
      </c>
    </row>
    <row r="2566" spans="1:23" hidden="1" thickBot="1" x14ac:dyDescent="0.4">
      <c r="A2566" s="8" t="s">
        <v>9071</v>
      </c>
      <c r="B2566" s="1" t="s">
        <v>17</v>
      </c>
      <c r="C2566" s="2">
        <v>43028.009189814817</v>
      </c>
      <c r="D2566" s="28">
        <v>43028</v>
      </c>
      <c r="E2566" s="28"/>
      <c r="F2566" s="5" t="s">
        <v>28</v>
      </c>
      <c r="G2566" s="1" t="s">
        <v>150</v>
      </c>
      <c r="H2566" s="1" t="s">
        <v>151</v>
      </c>
      <c r="I2566" s="4" t="s">
        <v>9072</v>
      </c>
      <c r="J2566" s="39">
        <v>59.9</v>
      </c>
      <c r="K2566" s="1" t="s">
        <v>153</v>
      </c>
      <c r="L2566" s="1" t="s">
        <v>1398</v>
      </c>
      <c r="M2566" s="1" t="s">
        <v>24</v>
      </c>
      <c r="N2566" s="1" t="s">
        <v>155</v>
      </c>
      <c r="O2566" s="1" t="s">
        <v>24</v>
      </c>
      <c r="P2566" s="7">
        <v>10</v>
      </c>
      <c r="Q2566" s="3" t="s">
        <v>366</v>
      </c>
      <c r="R2566" s="10">
        <v>2017</v>
      </c>
      <c r="W2566" t="str">
        <v>0f597abb3c3850157138723eceba3f1c</v>
      </c>
    </row>
    <row r="2567" spans="1:23" hidden="1" thickBot="1" x14ac:dyDescent="0.4">
      <c r="A2567" s="8" t="s">
        <v>9073</v>
      </c>
      <c r="B2567" s="1" t="s">
        <v>17</v>
      </c>
      <c r="C2567" s="2">
        <v>43123.731192129628</v>
      </c>
      <c r="D2567" s="28">
        <v>43123</v>
      </c>
      <c r="E2567" s="28"/>
      <c r="F2567" s="5" t="s">
        <v>28</v>
      </c>
      <c r="G2567" s="1" t="s">
        <v>150</v>
      </c>
      <c r="H2567" s="1" t="s">
        <v>151</v>
      </c>
      <c r="I2567" s="1" t="s">
        <v>9074</v>
      </c>
      <c r="J2567" s="39">
        <v>49.9</v>
      </c>
      <c r="K2567" s="1" t="s">
        <v>153</v>
      </c>
      <c r="L2567" s="1" t="s">
        <v>9075</v>
      </c>
      <c r="M2567" s="1" t="s">
        <v>126</v>
      </c>
      <c r="N2567" s="1" t="s">
        <v>155</v>
      </c>
      <c r="O2567" s="1" t="s">
        <v>24</v>
      </c>
      <c r="P2567" s="7">
        <v>1</v>
      </c>
      <c r="Q2567" s="3" t="s">
        <v>107</v>
      </c>
      <c r="R2567" s="10">
        <v>2018</v>
      </c>
      <c r="W2567" t="str">
        <v>e5c83b9d7049d45d07109c42cb808281</v>
      </c>
    </row>
    <row r="2568" spans="1:23" hidden="1" thickBot="1" x14ac:dyDescent="0.4">
      <c r="A2568" s="8" t="s">
        <v>9076</v>
      </c>
      <c r="B2568" s="1" t="s">
        <v>1606</v>
      </c>
      <c r="C2568" s="2">
        <v>42997.376562500001</v>
      </c>
      <c r="D2568" s="28">
        <v>42997</v>
      </c>
      <c r="E2568" s="28"/>
      <c r="F2568" s="5" t="s">
        <v>71</v>
      </c>
      <c r="G2568" s="1" t="s">
        <v>4904</v>
      </c>
      <c r="H2568" s="1" t="s">
        <v>699</v>
      </c>
      <c r="I2568" s="1" t="s">
        <v>9077</v>
      </c>
      <c r="J2568" s="39">
        <v>98.9</v>
      </c>
      <c r="K2568" s="1" t="s">
        <v>75</v>
      </c>
      <c r="L2568" s="1" t="s">
        <v>23</v>
      </c>
      <c r="M2568" s="1" t="s">
        <v>24</v>
      </c>
      <c r="N2568" s="1" t="s">
        <v>77</v>
      </c>
      <c r="O2568" s="1" t="s">
        <v>78</v>
      </c>
      <c r="P2568" s="7">
        <v>9</v>
      </c>
      <c r="Q2568" s="3" t="s">
        <v>148</v>
      </c>
      <c r="R2568" s="10">
        <v>2017</v>
      </c>
      <c r="W2568" t="str">
        <v>4be4efe219340018953ef852236df257</v>
      </c>
    </row>
    <row r="2569" spans="1:23" hidden="1" thickBot="1" x14ac:dyDescent="0.4">
      <c r="A2569" s="8" t="s">
        <v>9078</v>
      </c>
      <c r="B2569" s="1" t="s">
        <v>17</v>
      </c>
      <c r="C2569" s="2">
        <v>43023.689328703702</v>
      </c>
      <c r="D2569" s="28">
        <v>43023</v>
      </c>
      <c r="E2569" s="28"/>
      <c r="F2569" s="5" t="s">
        <v>28</v>
      </c>
      <c r="G2569" s="1" t="s">
        <v>1912</v>
      </c>
      <c r="H2569" s="1" t="s">
        <v>267</v>
      </c>
      <c r="I2569" s="4" t="s">
        <v>9079</v>
      </c>
      <c r="J2569" s="39">
        <v>89.99</v>
      </c>
      <c r="K2569" s="1" t="s">
        <v>32</v>
      </c>
      <c r="L2569" s="1" t="s">
        <v>9080</v>
      </c>
      <c r="M2569" s="1" t="s">
        <v>24</v>
      </c>
      <c r="N2569" s="1" t="s">
        <v>270</v>
      </c>
      <c r="O2569" s="1" t="s">
        <v>24</v>
      </c>
      <c r="P2569" s="7">
        <v>10</v>
      </c>
      <c r="Q2569" s="3" t="s">
        <v>366</v>
      </c>
      <c r="R2569" s="10">
        <v>2017</v>
      </c>
      <c r="W2569" t="str">
        <v>7b875e17a8b649ecb72124320bdfd20f</v>
      </c>
    </row>
    <row r="2570" spans="1:23" hidden="1" thickBot="1" x14ac:dyDescent="0.4">
      <c r="A2570" s="8" t="s">
        <v>9081</v>
      </c>
      <c r="B2570" s="1" t="s">
        <v>17</v>
      </c>
      <c r="C2570" s="2">
        <v>43335.500208333331</v>
      </c>
      <c r="D2570" s="28">
        <v>43335</v>
      </c>
      <c r="E2570" s="28"/>
      <c r="F2570" s="5" t="s">
        <v>28</v>
      </c>
      <c r="G2570" s="1" t="s">
        <v>9082</v>
      </c>
      <c r="H2570" s="1" t="s">
        <v>1642</v>
      </c>
      <c r="I2570" s="1" t="s">
        <v>9083</v>
      </c>
      <c r="J2570" s="39">
        <v>14.9</v>
      </c>
      <c r="K2570" s="1" t="s">
        <v>437</v>
      </c>
      <c r="L2570" s="1" t="s">
        <v>23</v>
      </c>
      <c r="M2570" s="1" t="s">
        <v>24</v>
      </c>
      <c r="N2570" s="1" t="s">
        <v>50</v>
      </c>
      <c r="O2570" s="1" t="s">
        <v>24</v>
      </c>
      <c r="P2570" s="7">
        <v>8</v>
      </c>
      <c r="Q2570" s="3" t="s">
        <v>234</v>
      </c>
      <c r="R2570" s="10">
        <v>2018</v>
      </c>
      <c r="W2570" t="str">
        <v>2b055d9b9e125fee47b538a412b37c0a</v>
      </c>
    </row>
    <row r="2571" spans="1:23" hidden="1" thickBot="1" x14ac:dyDescent="0.4">
      <c r="A2571" s="9" t="s">
        <v>9084</v>
      </c>
      <c r="B2571" s="1" t="s">
        <v>17</v>
      </c>
      <c r="C2571" s="2">
        <v>42916.029780092591</v>
      </c>
      <c r="D2571" s="28">
        <v>42916</v>
      </c>
      <c r="E2571" s="28"/>
      <c r="F2571" s="5" t="s">
        <v>28</v>
      </c>
      <c r="G2571" s="1" t="s">
        <v>9085</v>
      </c>
      <c r="H2571" s="1" t="s">
        <v>1619</v>
      </c>
      <c r="I2571" s="1" t="s">
        <v>9086</v>
      </c>
      <c r="J2571" s="39">
        <v>145.9</v>
      </c>
      <c r="K2571" s="1" t="s">
        <v>227</v>
      </c>
      <c r="L2571" s="1" t="s">
        <v>105</v>
      </c>
      <c r="M2571" s="1" t="s">
        <v>106</v>
      </c>
      <c r="N2571" s="1" t="s">
        <v>1025</v>
      </c>
      <c r="O2571" s="1" t="s">
        <v>24</v>
      </c>
      <c r="P2571" s="7">
        <v>6</v>
      </c>
      <c r="Q2571" s="3" t="s">
        <v>119</v>
      </c>
      <c r="R2571" s="10">
        <v>2017</v>
      </c>
      <c r="W2571" t="str">
        <v>f77a966a5b4d9d5e7bbf4f70d3d57a65</v>
      </c>
    </row>
    <row r="2572" spans="1:23" hidden="1" thickBot="1" x14ac:dyDescent="0.4">
      <c r="A2572" s="8" t="s">
        <v>9087</v>
      </c>
      <c r="B2572" s="1" t="s">
        <v>17</v>
      </c>
      <c r="C2572" s="2">
        <v>43280.49355324074</v>
      </c>
      <c r="D2572" s="28">
        <v>43280</v>
      </c>
      <c r="E2572" s="28"/>
      <c r="F2572" s="5" t="s">
        <v>71</v>
      </c>
      <c r="G2572" s="1" t="s">
        <v>9088</v>
      </c>
      <c r="H2572" s="1" t="s">
        <v>1224</v>
      </c>
      <c r="I2572" s="1" t="s">
        <v>9089</v>
      </c>
      <c r="J2572" s="39">
        <v>297</v>
      </c>
      <c r="K2572" s="1" t="s">
        <v>22</v>
      </c>
      <c r="L2572" s="1" t="s">
        <v>1539</v>
      </c>
      <c r="M2572" s="1" t="s">
        <v>1146</v>
      </c>
      <c r="N2572" s="1" t="s">
        <v>143</v>
      </c>
      <c r="O2572" s="1" t="s">
        <v>78</v>
      </c>
      <c r="P2572" s="7">
        <v>6</v>
      </c>
      <c r="Q2572" s="3" t="s">
        <v>57</v>
      </c>
      <c r="R2572" s="10">
        <v>2018</v>
      </c>
      <c r="W2572" t="str">
        <v>cb2ca9584ce09074196d8fa3f3ae804b</v>
      </c>
    </row>
    <row r="2573" spans="1:23" hidden="1" thickBot="1" x14ac:dyDescent="0.4">
      <c r="A2573" s="8" t="s">
        <v>9090</v>
      </c>
      <c r="B2573" s="1" t="s">
        <v>17</v>
      </c>
      <c r="C2573" s="2">
        <v>43173.797523148147</v>
      </c>
      <c r="D2573" s="28">
        <v>43173</v>
      </c>
      <c r="E2573" s="28"/>
      <c r="F2573" s="5" t="s">
        <v>372</v>
      </c>
      <c r="G2573" s="1" t="s">
        <v>9091</v>
      </c>
      <c r="H2573" s="1" t="s">
        <v>1161</v>
      </c>
      <c r="I2573" s="1" t="s">
        <v>9092</v>
      </c>
      <c r="J2573" s="39">
        <v>89.21</v>
      </c>
      <c r="K2573" s="1" t="s">
        <v>153</v>
      </c>
      <c r="L2573" s="1" t="s">
        <v>624</v>
      </c>
      <c r="M2573" s="1" t="s">
        <v>488</v>
      </c>
      <c r="N2573" s="1" t="s">
        <v>118</v>
      </c>
      <c r="O2573" s="1" t="s">
        <v>24</v>
      </c>
      <c r="P2573" s="7">
        <v>3</v>
      </c>
      <c r="Q2573" s="3" t="s">
        <v>200</v>
      </c>
      <c r="R2573" s="10">
        <v>2018</v>
      </c>
      <c r="W2573" t="str">
        <v>cae8bf54a0ecd79376aac899679de154</v>
      </c>
    </row>
    <row r="2574" spans="1:23" hidden="1" thickBot="1" x14ac:dyDescent="0.4">
      <c r="A2574" s="8" t="s">
        <v>9093</v>
      </c>
      <c r="B2574" s="1" t="s">
        <v>17</v>
      </c>
      <c r="C2574" s="2">
        <v>43292.698599537034</v>
      </c>
      <c r="D2574" s="28">
        <v>43292</v>
      </c>
      <c r="E2574" s="28"/>
      <c r="F2574" s="5" t="s">
        <v>71</v>
      </c>
      <c r="G2574" s="1" t="s">
        <v>9094</v>
      </c>
      <c r="H2574" s="1" t="s">
        <v>9095</v>
      </c>
      <c r="I2574" s="1" t="s">
        <v>9096</v>
      </c>
      <c r="J2574" s="39">
        <v>158.99</v>
      </c>
      <c r="K2574" s="1" t="s">
        <v>411</v>
      </c>
      <c r="L2574" s="1" t="s">
        <v>2241</v>
      </c>
      <c r="M2574" s="1" t="s">
        <v>24</v>
      </c>
      <c r="N2574" s="1" t="s">
        <v>50</v>
      </c>
      <c r="O2574" s="1" t="s">
        <v>24</v>
      </c>
      <c r="P2574" s="7">
        <v>7</v>
      </c>
      <c r="Q2574" s="3" t="s">
        <v>133</v>
      </c>
      <c r="R2574" s="10">
        <v>2018</v>
      </c>
      <c r="W2574" t="str">
        <v>9905ce059e67949360fa1d140a67df29</v>
      </c>
    </row>
    <row r="2575" spans="1:23" hidden="1" thickBot="1" x14ac:dyDescent="0.4">
      <c r="A2575" s="8" t="s">
        <v>9097</v>
      </c>
      <c r="B2575" s="1" t="s">
        <v>17</v>
      </c>
      <c r="C2575" s="2">
        <v>43110.416261574072</v>
      </c>
      <c r="D2575" s="28">
        <v>43110</v>
      </c>
      <c r="E2575" s="28"/>
      <c r="F2575" s="5" t="s">
        <v>28</v>
      </c>
      <c r="G2575" s="1" t="s">
        <v>9098</v>
      </c>
      <c r="H2575" s="1" t="s">
        <v>1401</v>
      </c>
      <c r="I2575" s="1" t="s">
        <v>9099</v>
      </c>
      <c r="J2575" s="39">
        <v>149.87</v>
      </c>
      <c r="K2575" s="1" t="s">
        <v>75</v>
      </c>
      <c r="L2575" s="1" t="s">
        <v>1588</v>
      </c>
      <c r="M2575" s="1" t="s">
        <v>553</v>
      </c>
      <c r="N2575" s="1" t="s">
        <v>1403</v>
      </c>
      <c r="O2575" s="1" t="s">
        <v>85</v>
      </c>
      <c r="P2575" s="7">
        <v>1</v>
      </c>
      <c r="Q2575" s="3" t="s">
        <v>107</v>
      </c>
      <c r="R2575" s="10">
        <v>2018</v>
      </c>
      <c r="W2575" t="str">
        <v>b0e40a3e61447dd4231b10489ab96b8e</v>
      </c>
    </row>
    <row r="2576" spans="1:23" hidden="1" thickBot="1" x14ac:dyDescent="0.4">
      <c r="A2576" s="8" t="s">
        <v>9100</v>
      </c>
      <c r="B2576" s="1" t="s">
        <v>17</v>
      </c>
      <c r="C2576" s="2">
        <v>43128.948171296295</v>
      </c>
      <c r="D2576" s="28">
        <v>43128</v>
      </c>
      <c r="E2576" s="28"/>
      <c r="F2576" s="5" t="s">
        <v>28</v>
      </c>
      <c r="G2576" s="1" t="s">
        <v>9101</v>
      </c>
      <c r="H2576" s="1" t="s">
        <v>7740</v>
      </c>
      <c r="I2576" s="1" t="s">
        <v>9102</v>
      </c>
      <c r="J2576" s="39">
        <v>179.9</v>
      </c>
      <c r="K2576" s="1" t="s">
        <v>22</v>
      </c>
      <c r="L2576" s="1" t="s">
        <v>3724</v>
      </c>
      <c r="M2576" s="1" t="s">
        <v>85</v>
      </c>
      <c r="N2576" s="1" t="s">
        <v>1310</v>
      </c>
      <c r="O2576" s="1" t="s">
        <v>85</v>
      </c>
      <c r="P2576" s="7">
        <v>1</v>
      </c>
      <c r="Q2576" s="3" t="s">
        <v>107</v>
      </c>
      <c r="R2576" s="10">
        <v>2018</v>
      </c>
      <c r="W2576" t="str">
        <v>03f3ce5c73e3eaab0bdef61d0713ca0b</v>
      </c>
    </row>
    <row r="2577" spans="1:23" hidden="1" thickBot="1" x14ac:dyDescent="0.4">
      <c r="A2577" s="8" t="s">
        <v>9103</v>
      </c>
      <c r="B2577" s="1" t="s">
        <v>17</v>
      </c>
      <c r="C2577" s="2">
        <v>43193.532708333332</v>
      </c>
      <c r="D2577" s="28">
        <v>43193</v>
      </c>
      <c r="E2577" s="28"/>
      <c r="F2577" s="5" t="s">
        <v>28</v>
      </c>
      <c r="G2577" s="1" t="s">
        <v>9104</v>
      </c>
      <c r="H2577" s="1" t="s">
        <v>601</v>
      </c>
      <c r="I2577" s="1" t="s">
        <v>9105</v>
      </c>
      <c r="J2577" s="39">
        <v>251.9</v>
      </c>
      <c r="K2577" s="1" t="s">
        <v>96</v>
      </c>
      <c r="L2577" s="1" t="s">
        <v>9106</v>
      </c>
      <c r="M2577" s="1" t="s">
        <v>126</v>
      </c>
      <c r="N2577" s="1" t="s">
        <v>50</v>
      </c>
      <c r="O2577" s="1" t="s">
        <v>24</v>
      </c>
      <c r="P2577" s="7">
        <v>4</v>
      </c>
      <c r="Q2577" s="3" t="s">
        <v>36</v>
      </c>
      <c r="R2577" s="10">
        <v>2018</v>
      </c>
      <c r="W2577" t="str">
        <v>73bf036e9d518e060d6f766d816483cb</v>
      </c>
    </row>
    <row r="2578" spans="1:23" hidden="1" thickBot="1" x14ac:dyDescent="0.4">
      <c r="A2578" s="8" t="s">
        <v>9107</v>
      </c>
      <c r="B2578" s="1" t="s">
        <v>17</v>
      </c>
      <c r="C2578" s="2">
        <v>42823.84579861111</v>
      </c>
      <c r="D2578" s="28">
        <v>42823</v>
      </c>
      <c r="E2578" s="28"/>
      <c r="F2578" s="5" t="s">
        <v>28</v>
      </c>
      <c r="G2578" s="1" t="s">
        <v>9108</v>
      </c>
      <c r="H2578" s="1" t="s">
        <v>4482</v>
      </c>
      <c r="I2578" s="1" t="s">
        <v>9109</v>
      </c>
      <c r="J2578" s="39">
        <v>349.99</v>
      </c>
      <c r="K2578" s="1" t="s">
        <v>1435</v>
      </c>
      <c r="L2578" s="1" t="s">
        <v>2078</v>
      </c>
      <c r="M2578" s="1" t="s">
        <v>24</v>
      </c>
      <c r="N2578" s="1" t="s">
        <v>50</v>
      </c>
      <c r="O2578" s="1" t="s">
        <v>24</v>
      </c>
      <c r="P2578" s="7">
        <v>3</v>
      </c>
      <c r="Q2578" s="3" t="s">
        <v>244</v>
      </c>
      <c r="R2578" s="10">
        <v>2017</v>
      </c>
      <c r="W2578" t="str">
        <v>f872170fde91c3b0006f1e57ce27b835</v>
      </c>
    </row>
    <row r="2579" spans="1:23" hidden="1" thickBot="1" x14ac:dyDescent="0.4">
      <c r="A2579" s="8" t="s">
        <v>9110</v>
      </c>
      <c r="B2579" s="1" t="s">
        <v>17</v>
      </c>
      <c r="C2579" s="2">
        <v>43210.469872685186</v>
      </c>
      <c r="D2579" s="28">
        <v>43210</v>
      </c>
      <c r="E2579" s="28"/>
      <c r="F2579" s="5" t="s">
        <v>28</v>
      </c>
      <c r="G2579" s="1" t="s">
        <v>9111</v>
      </c>
      <c r="H2579" s="1" t="s">
        <v>2727</v>
      </c>
      <c r="I2579" s="1" t="s">
        <v>9112</v>
      </c>
      <c r="J2579" s="39">
        <v>58</v>
      </c>
      <c r="K2579" s="1" t="s">
        <v>4067</v>
      </c>
      <c r="L2579" s="1" t="s">
        <v>1197</v>
      </c>
      <c r="M2579" s="1" t="s">
        <v>24</v>
      </c>
      <c r="N2579" s="1" t="s">
        <v>2729</v>
      </c>
      <c r="O2579" s="1" t="s">
        <v>24</v>
      </c>
      <c r="P2579" s="7">
        <v>4</v>
      </c>
      <c r="Q2579" s="3" t="s">
        <v>36</v>
      </c>
      <c r="R2579" s="10">
        <v>2018</v>
      </c>
      <c r="W2579" t="str">
        <v>58bb1a30c2cb9520d5de66b39ed7cc0e</v>
      </c>
    </row>
    <row r="2580" spans="1:23" hidden="1" thickBot="1" x14ac:dyDescent="0.4">
      <c r="A2580" s="8" t="s">
        <v>9113</v>
      </c>
      <c r="B2580" s="1" t="s">
        <v>17</v>
      </c>
      <c r="C2580" s="2">
        <v>43046.522175925929</v>
      </c>
      <c r="D2580" s="28">
        <v>43046</v>
      </c>
      <c r="E2580" s="28"/>
      <c r="F2580" s="5" t="s">
        <v>28</v>
      </c>
      <c r="G2580" s="1" t="s">
        <v>4160</v>
      </c>
      <c r="H2580" s="1" t="s">
        <v>174</v>
      </c>
      <c r="I2580" s="1" t="s">
        <v>9114</v>
      </c>
      <c r="J2580" s="39">
        <v>38.4</v>
      </c>
      <c r="K2580" s="1" t="s">
        <v>22</v>
      </c>
      <c r="L2580" s="1" t="s">
        <v>3304</v>
      </c>
      <c r="M2580" s="1" t="s">
        <v>3305</v>
      </c>
      <c r="N2580" s="1" t="s">
        <v>50</v>
      </c>
      <c r="O2580" s="1" t="s">
        <v>24</v>
      </c>
      <c r="P2580" s="7">
        <v>11</v>
      </c>
      <c r="Q2580" s="3" t="s">
        <v>99</v>
      </c>
      <c r="R2580" s="10">
        <v>2017</v>
      </c>
      <c r="W2580" t="str">
        <v>ff40f38705c95a8eceea1a0db29bff66</v>
      </c>
    </row>
    <row r="2581" spans="1:23" hidden="1" thickBot="1" x14ac:dyDescent="0.4">
      <c r="A2581" s="8" t="s">
        <v>9115</v>
      </c>
      <c r="B2581" s="1" t="s">
        <v>17</v>
      </c>
      <c r="C2581" s="2">
        <v>43229.875081018516</v>
      </c>
      <c r="D2581" s="28">
        <v>43229</v>
      </c>
      <c r="E2581" s="28"/>
      <c r="F2581" s="5" t="s">
        <v>28</v>
      </c>
      <c r="G2581" s="1" t="s">
        <v>9116</v>
      </c>
      <c r="H2581" s="1" t="s">
        <v>2427</v>
      </c>
      <c r="I2581" s="1" t="s">
        <v>9117</v>
      </c>
      <c r="J2581" s="39">
        <v>19.95</v>
      </c>
      <c r="K2581" s="1" t="s">
        <v>3093</v>
      </c>
      <c r="L2581" s="1" t="s">
        <v>34</v>
      </c>
      <c r="M2581" s="1" t="s">
        <v>35</v>
      </c>
      <c r="N2581" s="1" t="s">
        <v>50</v>
      </c>
      <c r="O2581" s="1" t="s">
        <v>24</v>
      </c>
      <c r="P2581" s="7">
        <v>5</v>
      </c>
      <c r="Q2581" s="3" t="s">
        <v>26</v>
      </c>
      <c r="R2581" s="10">
        <v>2018</v>
      </c>
      <c r="W2581" t="str">
        <v>5ea87cd245f8b1b4948bda755b188b98</v>
      </c>
    </row>
    <row r="2582" spans="1:23" hidden="1" thickBot="1" x14ac:dyDescent="0.4">
      <c r="A2582" s="8" t="s">
        <v>9118</v>
      </c>
      <c r="B2582" s="1" t="s">
        <v>17</v>
      </c>
      <c r="C2582" s="2">
        <v>42940.955416666664</v>
      </c>
      <c r="D2582" s="28">
        <v>42940</v>
      </c>
      <c r="E2582" s="28"/>
      <c r="F2582" s="5" t="s">
        <v>28</v>
      </c>
      <c r="G2582" s="1" t="s">
        <v>9119</v>
      </c>
      <c r="H2582" s="1" t="s">
        <v>461</v>
      </c>
      <c r="I2582" s="1" t="s">
        <v>9120</v>
      </c>
      <c r="J2582" s="39">
        <v>59.9</v>
      </c>
      <c r="K2582" s="1" t="s">
        <v>463</v>
      </c>
      <c r="L2582" s="1" t="s">
        <v>23</v>
      </c>
      <c r="M2582" s="1" t="s">
        <v>24</v>
      </c>
      <c r="N2582" s="1" t="s">
        <v>464</v>
      </c>
      <c r="O2582" s="1" t="s">
        <v>24</v>
      </c>
      <c r="P2582" s="7">
        <v>7</v>
      </c>
      <c r="Q2582" s="3" t="s">
        <v>64</v>
      </c>
      <c r="R2582" s="10">
        <v>2017</v>
      </c>
      <c r="W2582" t="str">
        <v>8a1a4c9d81475d4f07d558d04598e00c</v>
      </c>
    </row>
    <row r="2583" spans="1:23" hidden="1" thickBot="1" x14ac:dyDescent="0.4">
      <c r="A2583" s="8" t="s">
        <v>9121</v>
      </c>
      <c r="B2583" s="1" t="s">
        <v>17</v>
      </c>
      <c r="C2583" s="2">
        <v>43170.87641203704</v>
      </c>
      <c r="D2583" s="28">
        <v>43170</v>
      </c>
      <c r="E2583" s="28"/>
      <c r="F2583" s="5" t="s">
        <v>28</v>
      </c>
      <c r="G2583" s="1" t="s">
        <v>9122</v>
      </c>
      <c r="H2583" s="1" t="s">
        <v>4989</v>
      </c>
      <c r="I2583" s="1" t="s">
        <v>9123</v>
      </c>
      <c r="J2583" s="39">
        <v>169.97</v>
      </c>
      <c r="K2583" s="1" t="s">
        <v>249</v>
      </c>
      <c r="L2583" s="1" t="s">
        <v>2029</v>
      </c>
      <c r="M2583" s="1" t="s">
        <v>85</v>
      </c>
      <c r="N2583" s="1" t="s">
        <v>105</v>
      </c>
      <c r="O2583" s="1" t="s">
        <v>106</v>
      </c>
      <c r="P2583" s="7">
        <v>3</v>
      </c>
      <c r="Q2583" s="3" t="s">
        <v>200</v>
      </c>
      <c r="R2583" s="10">
        <v>2018</v>
      </c>
      <c r="W2583" t="str">
        <v>7d8f5bfd5aff648220374a2df62e84d5</v>
      </c>
    </row>
    <row r="2584" spans="1:23" hidden="1" thickBot="1" x14ac:dyDescent="0.4">
      <c r="A2584" s="8" t="s">
        <v>9124</v>
      </c>
      <c r="B2584" s="1" t="s">
        <v>17</v>
      </c>
      <c r="C2584" s="2">
        <v>43176.662592592591</v>
      </c>
      <c r="D2584" s="28">
        <v>43176</v>
      </c>
      <c r="E2584" s="28"/>
      <c r="F2584" s="5" t="s">
        <v>28</v>
      </c>
      <c r="G2584" s="1" t="s">
        <v>9125</v>
      </c>
      <c r="H2584" s="4" t="s">
        <v>746</v>
      </c>
      <c r="I2584" s="1" t="s">
        <v>9126</v>
      </c>
      <c r="J2584" s="39">
        <v>19.989999999999998</v>
      </c>
      <c r="K2584" s="1" t="s">
        <v>96</v>
      </c>
      <c r="L2584" s="1" t="s">
        <v>939</v>
      </c>
      <c r="M2584" s="1" t="s">
        <v>24</v>
      </c>
      <c r="N2584" s="1" t="s">
        <v>50</v>
      </c>
      <c r="O2584" s="1" t="s">
        <v>24</v>
      </c>
      <c r="P2584" s="7">
        <v>3</v>
      </c>
      <c r="Q2584" s="3" t="s">
        <v>200</v>
      </c>
      <c r="R2584" s="10">
        <v>2018</v>
      </c>
      <c r="W2584" t="str">
        <v>cbc5205b9df432b848e1e8a2331ffeca</v>
      </c>
    </row>
    <row r="2585" spans="1:23" hidden="1" thickBot="1" x14ac:dyDescent="0.4">
      <c r="A2585" s="8" t="s">
        <v>9127</v>
      </c>
      <c r="B2585" s="1" t="s">
        <v>17</v>
      </c>
      <c r="C2585" s="2">
        <v>42825.76048611111</v>
      </c>
      <c r="D2585" s="28">
        <v>42825</v>
      </c>
      <c r="E2585" s="28"/>
      <c r="F2585" s="5" t="s">
        <v>28</v>
      </c>
      <c r="G2585" s="1" t="s">
        <v>9128</v>
      </c>
      <c r="H2585" s="1" t="s">
        <v>6124</v>
      </c>
      <c r="I2585" s="1" t="s">
        <v>9129</v>
      </c>
      <c r="J2585" s="39">
        <v>84.99</v>
      </c>
      <c r="K2585" s="1" t="s">
        <v>222</v>
      </c>
      <c r="L2585" s="1" t="s">
        <v>34</v>
      </c>
      <c r="M2585" s="1" t="s">
        <v>35</v>
      </c>
      <c r="N2585" s="1" t="s">
        <v>1386</v>
      </c>
      <c r="O2585" s="1" t="s">
        <v>126</v>
      </c>
      <c r="P2585" s="7">
        <v>3</v>
      </c>
      <c r="Q2585" s="3" t="s">
        <v>244</v>
      </c>
      <c r="R2585" s="10">
        <v>2017</v>
      </c>
      <c r="W2585" t="str">
        <v>f50e2a8859929cca03fd4a458302ee5a</v>
      </c>
    </row>
    <row r="2586" spans="1:23" hidden="1" thickBot="1" x14ac:dyDescent="0.4">
      <c r="A2586" s="8" t="s">
        <v>9130</v>
      </c>
      <c r="B2586" s="1" t="s">
        <v>17</v>
      </c>
      <c r="C2586" s="2">
        <v>43214.777337962965</v>
      </c>
      <c r="D2586" s="28">
        <v>43214</v>
      </c>
      <c r="E2586" s="28"/>
      <c r="F2586" s="5" t="s">
        <v>28</v>
      </c>
      <c r="G2586" s="1" t="s">
        <v>9131</v>
      </c>
      <c r="H2586" s="1" t="s">
        <v>9132</v>
      </c>
      <c r="I2586" s="1" t="s">
        <v>9133</v>
      </c>
      <c r="J2586" s="39">
        <v>24</v>
      </c>
      <c r="K2586" s="1" t="s">
        <v>32</v>
      </c>
      <c r="L2586" s="1" t="s">
        <v>23</v>
      </c>
      <c r="M2586" s="1" t="s">
        <v>24</v>
      </c>
      <c r="N2586" s="1" t="s">
        <v>1322</v>
      </c>
      <c r="O2586" s="1" t="s">
        <v>106</v>
      </c>
      <c r="P2586" s="7">
        <v>4</v>
      </c>
      <c r="Q2586" s="3" t="s">
        <v>36</v>
      </c>
      <c r="R2586" s="10">
        <v>2018</v>
      </c>
      <c r="W2586" t="str">
        <v>2a20173829ff5bd342163335865aa490</v>
      </c>
    </row>
    <row r="2587" spans="1:23" hidden="1" thickBot="1" x14ac:dyDescent="0.4">
      <c r="A2587" s="8" t="s">
        <v>9134</v>
      </c>
      <c r="B2587" s="1" t="s">
        <v>17</v>
      </c>
      <c r="C2587" s="2">
        <v>43228.518854166665</v>
      </c>
      <c r="D2587" s="28">
        <v>43228</v>
      </c>
      <c r="E2587" s="28"/>
      <c r="F2587" s="5" t="s">
        <v>71</v>
      </c>
      <c r="G2587" s="1" t="s">
        <v>9135</v>
      </c>
      <c r="H2587" s="1" t="s">
        <v>422</v>
      </c>
      <c r="I2587" s="1" t="s">
        <v>9136</v>
      </c>
      <c r="J2587" s="39">
        <v>55</v>
      </c>
      <c r="K2587" s="1" t="s">
        <v>437</v>
      </c>
      <c r="L2587" s="1" t="s">
        <v>9137</v>
      </c>
      <c r="M2587" s="1" t="s">
        <v>126</v>
      </c>
      <c r="N2587" s="1" t="s">
        <v>199</v>
      </c>
      <c r="O2587" s="1" t="s">
        <v>24</v>
      </c>
      <c r="P2587" s="7">
        <v>5</v>
      </c>
      <c r="Q2587" s="3" t="s">
        <v>26</v>
      </c>
      <c r="R2587" s="10">
        <v>2018</v>
      </c>
      <c r="W2587" t="str">
        <v>43f0c422cadc9474b673766a3f63df22</v>
      </c>
    </row>
    <row r="2588" spans="1:23" hidden="1" thickBot="1" x14ac:dyDescent="0.4">
      <c r="A2588" s="8" t="s">
        <v>9138</v>
      </c>
      <c r="B2588" s="1" t="s">
        <v>17</v>
      </c>
      <c r="C2588" s="2">
        <v>43066.685486111113</v>
      </c>
      <c r="D2588" s="28">
        <v>43066</v>
      </c>
      <c r="E2588" s="28"/>
      <c r="F2588" s="5" t="s">
        <v>28</v>
      </c>
      <c r="G2588" s="1" t="s">
        <v>187</v>
      </c>
      <c r="H2588" s="1" t="s">
        <v>188</v>
      </c>
      <c r="I2588" s="1" t="s">
        <v>9139</v>
      </c>
      <c r="J2588" s="39">
        <v>39.99</v>
      </c>
      <c r="K2588" s="1" t="s">
        <v>41</v>
      </c>
      <c r="L2588" s="1" t="s">
        <v>1020</v>
      </c>
      <c r="M2588" s="1" t="s">
        <v>35</v>
      </c>
      <c r="N2588" s="1" t="s">
        <v>91</v>
      </c>
      <c r="O2588" s="1" t="s">
        <v>24</v>
      </c>
      <c r="P2588" s="7">
        <v>11</v>
      </c>
      <c r="Q2588" s="3" t="s">
        <v>99</v>
      </c>
      <c r="R2588" s="10">
        <v>2017</v>
      </c>
      <c r="W2588" t="str">
        <v>c44a36aa1770cc41a8fb130dfa1bba3b</v>
      </c>
    </row>
    <row r="2589" spans="1:23" hidden="1" thickBot="1" x14ac:dyDescent="0.4">
      <c r="A2589" s="8" t="s">
        <v>9140</v>
      </c>
      <c r="B2589" s="1" t="s">
        <v>17</v>
      </c>
      <c r="C2589" s="2">
        <v>43229.164849537039</v>
      </c>
      <c r="D2589" s="28">
        <v>43229</v>
      </c>
      <c r="E2589" s="28"/>
      <c r="F2589" s="5" t="s">
        <v>28</v>
      </c>
      <c r="G2589" s="1" t="s">
        <v>3036</v>
      </c>
      <c r="H2589" s="1" t="s">
        <v>897</v>
      </c>
      <c r="I2589" s="1" t="s">
        <v>9141</v>
      </c>
      <c r="J2589" s="39">
        <v>149.9</v>
      </c>
      <c r="K2589" s="1" t="s">
        <v>75</v>
      </c>
      <c r="L2589" s="1" t="s">
        <v>7206</v>
      </c>
      <c r="M2589" s="1" t="s">
        <v>24</v>
      </c>
      <c r="N2589" s="1" t="s">
        <v>899</v>
      </c>
      <c r="O2589" s="1" t="s">
        <v>476</v>
      </c>
      <c r="P2589" s="7">
        <v>5</v>
      </c>
      <c r="Q2589" s="3" t="s">
        <v>26</v>
      </c>
      <c r="R2589" s="10">
        <v>2018</v>
      </c>
      <c r="W2589" t="str">
        <v>b883943a11a0c834424c7bf9bfea8b88</v>
      </c>
    </row>
    <row r="2590" spans="1:23" hidden="1" thickBot="1" x14ac:dyDescent="0.4">
      <c r="A2590" s="8" t="s">
        <v>9142</v>
      </c>
      <c r="B2590" s="1" t="s">
        <v>17</v>
      </c>
      <c r="C2590" s="2">
        <v>43232.935856481483</v>
      </c>
      <c r="D2590" s="28">
        <v>43232</v>
      </c>
      <c r="E2590" s="28"/>
      <c r="F2590" s="5" t="s">
        <v>594</v>
      </c>
      <c r="G2590" s="1" t="s">
        <v>1772</v>
      </c>
      <c r="H2590" s="1" t="s">
        <v>840</v>
      </c>
      <c r="I2590" s="1" t="s">
        <v>9143</v>
      </c>
      <c r="J2590" s="39">
        <v>69</v>
      </c>
      <c r="K2590" s="1" t="s">
        <v>842</v>
      </c>
      <c r="L2590" s="1" t="s">
        <v>9144</v>
      </c>
      <c r="M2590" s="1" t="s">
        <v>85</v>
      </c>
      <c r="N2590" s="1" t="s">
        <v>844</v>
      </c>
      <c r="O2590" s="1" t="s">
        <v>78</v>
      </c>
      <c r="P2590" s="7">
        <v>5</v>
      </c>
      <c r="Q2590" s="3" t="s">
        <v>26</v>
      </c>
      <c r="R2590" s="10">
        <v>2018</v>
      </c>
      <c r="W2590" t="str">
        <v>ccb78ed7a1acba9d251c8626f13097f5</v>
      </c>
    </row>
    <row r="2591" spans="1:23" hidden="1" thickBot="1" x14ac:dyDescent="0.4">
      <c r="A2591" s="8" t="s">
        <v>9145</v>
      </c>
      <c r="B2591" s="1" t="s">
        <v>17</v>
      </c>
      <c r="C2591" s="2">
        <v>43229.959641203706</v>
      </c>
      <c r="D2591" s="28">
        <v>43229</v>
      </c>
      <c r="E2591" s="28"/>
      <c r="F2591" s="5" t="s">
        <v>28</v>
      </c>
      <c r="G2591" s="1" t="s">
        <v>1124</v>
      </c>
      <c r="H2591" s="1" t="s">
        <v>422</v>
      </c>
      <c r="I2591" s="1" t="s">
        <v>9146</v>
      </c>
      <c r="J2591" s="39">
        <v>144</v>
      </c>
      <c r="K2591" s="1" t="s">
        <v>124</v>
      </c>
      <c r="L2591" s="1" t="s">
        <v>98</v>
      </c>
      <c r="M2591" s="1" t="s">
        <v>24</v>
      </c>
      <c r="N2591" s="1" t="s">
        <v>199</v>
      </c>
      <c r="O2591" s="1" t="s">
        <v>24</v>
      </c>
      <c r="P2591" s="7">
        <v>5</v>
      </c>
      <c r="Q2591" s="3" t="s">
        <v>26</v>
      </c>
      <c r="R2591" s="10">
        <v>2018</v>
      </c>
      <c r="W2591" t="str">
        <v>6156a1c77273b737bbe1c1dc14c44112</v>
      </c>
    </row>
    <row r="2592" spans="1:23" hidden="1" thickBot="1" x14ac:dyDescent="0.4">
      <c r="A2592" s="8" t="s">
        <v>9147</v>
      </c>
      <c r="B2592" s="1" t="s">
        <v>17</v>
      </c>
      <c r="C2592" s="2">
        <v>43048.807615740741</v>
      </c>
      <c r="D2592" s="28">
        <v>43048</v>
      </c>
      <c r="E2592" s="28"/>
      <c r="F2592" s="5" t="s">
        <v>28</v>
      </c>
      <c r="G2592" s="1" t="s">
        <v>9148</v>
      </c>
      <c r="H2592" s="1" t="s">
        <v>7740</v>
      </c>
      <c r="I2592" s="1" t="s">
        <v>9149</v>
      </c>
      <c r="J2592" s="39">
        <v>259.89999999999998</v>
      </c>
      <c r="K2592" s="1" t="s">
        <v>22</v>
      </c>
      <c r="L2592" s="1" t="s">
        <v>34</v>
      </c>
      <c r="M2592" s="1" t="s">
        <v>35</v>
      </c>
      <c r="N2592" s="1" t="s">
        <v>1310</v>
      </c>
      <c r="O2592" s="1" t="s">
        <v>85</v>
      </c>
      <c r="P2592" s="7">
        <v>11</v>
      </c>
      <c r="Q2592" s="3" t="s">
        <v>99</v>
      </c>
      <c r="R2592" s="10">
        <v>2017</v>
      </c>
      <c r="W2592" t="str">
        <v>7ff59247bba3cb48642913d4be3bf6ca</v>
      </c>
    </row>
    <row r="2593" spans="1:23" hidden="1" thickBot="1" x14ac:dyDescent="0.4">
      <c r="A2593" s="8" t="s">
        <v>9150</v>
      </c>
      <c r="B2593" s="1" t="s">
        <v>17</v>
      </c>
      <c r="C2593" s="2">
        <v>43110.550497685188</v>
      </c>
      <c r="D2593" s="28">
        <v>43110</v>
      </c>
      <c r="E2593" s="28"/>
      <c r="F2593" s="5" t="s">
        <v>372</v>
      </c>
      <c r="G2593" s="1" t="s">
        <v>9151</v>
      </c>
      <c r="H2593" s="1" t="s">
        <v>9152</v>
      </c>
      <c r="I2593" s="1" t="s">
        <v>9153</v>
      </c>
      <c r="J2593" s="39">
        <v>95.9</v>
      </c>
      <c r="K2593" s="1" t="s">
        <v>22</v>
      </c>
      <c r="L2593" s="1" t="s">
        <v>34</v>
      </c>
      <c r="M2593" s="1" t="s">
        <v>35</v>
      </c>
      <c r="N2593" s="1" t="s">
        <v>50</v>
      </c>
      <c r="O2593" s="1" t="s">
        <v>24</v>
      </c>
      <c r="P2593" s="7">
        <v>1</v>
      </c>
      <c r="Q2593" s="3" t="s">
        <v>107</v>
      </c>
      <c r="R2593" s="10">
        <v>2018</v>
      </c>
      <c r="W2593" t="str">
        <v>2192c6f4e9ece5c4e0091fd7f4dc4456</v>
      </c>
    </row>
    <row r="2594" spans="1:23" hidden="1" thickBot="1" x14ac:dyDescent="0.4">
      <c r="A2594" s="8" t="s">
        <v>9154</v>
      </c>
      <c r="B2594" s="1" t="s">
        <v>17</v>
      </c>
      <c r="C2594" s="2">
        <v>42851.611261574071</v>
      </c>
      <c r="D2594" s="28">
        <v>42851</v>
      </c>
      <c r="E2594" s="28"/>
      <c r="F2594" s="5" t="s">
        <v>28</v>
      </c>
      <c r="G2594" s="1" t="s">
        <v>9155</v>
      </c>
      <c r="H2594" s="1" t="s">
        <v>81</v>
      </c>
      <c r="I2594" s="1" t="s">
        <v>9156</v>
      </c>
      <c r="J2594" s="39">
        <v>39.9</v>
      </c>
      <c r="K2594" s="1" t="s">
        <v>117</v>
      </c>
      <c r="L2594" s="1" t="s">
        <v>43</v>
      </c>
      <c r="M2594" s="1" t="s">
        <v>24</v>
      </c>
      <c r="N2594" s="1" t="s">
        <v>84</v>
      </c>
      <c r="O2594" s="1" t="s">
        <v>85</v>
      </c>
      <c r="P2594" s="7">
        <v>4</v>
      </c>
      <c r="Q2594" s="3" t="s">
        <v>377</v>
      </c>
      <c r="R2594" s="10">
        <v>2017</v>
      </c>
      <c r="W2594" t="str">
        <v>da7d7e53c86d326200b7b44b722f2aa1</v>
      </c>
    </row>
    <row r="2595" spans="1:23" hidden="1" thickBot="1" x14ac:dyDescent="0.4">
      <c r="A2595" s="8" t="s">
        <v>9157</v>
      </c>
      <c r="B2595" s="1" t="s">
        <v>17</v>
      </c>
      <c r="C2595" s="2">
        <v>43115.375601851854</v>
      </c>
      <c r="D2595" s="28">
        <v>43115</v>
      </c>
      <c r="E2595" s="28"/>
      <c r="F2595" s="5" t="s">
        <v>71</v>
      </c>
      <c r="G2595" s="1" t="s">
        <v>3551</v>
      </c>
      <c r="H2595" s="1" t="s">
        <v>666</v>
      </c>
      <c r="I2595" s="1" t="s">
        <v>9158</v>
      </c>
      <c r="J2595" s="39">
        <v>84.9</v>
      </c>
      <c r="K2595" s="1" t="s">
        <v>75</v>
      </c>
      <c r="L2595" s="1" t="s">
        <v>23</v>
      </c>
      <c r="M2595" s="1" t="s">
        <v>24</v>
      </c>
      <c r="N2595" s="1" t="s">
        <v>77</v>
      </c>
      <c r="O2595" s="1" t="s">
        <v>78</v>
      </c>
      <c r="P2595" s="7">
        <v>1</v>
      </c>
      <c r="Q2595" s="3" t="s">
        <v>107</v>
      </c>
      <c r="R2595" s="10">
        <v>2018</v>
      </c>
      <c r="W2595" t="str">
        <v>1ac3ff14fcd28b5c680bd68bbca160dd</v>
      </c>
    </row>
    <row r="2596" spans="1:23" hidden="1" thickBot="1" x14ac:dyDescent="0.4">
      <c r="A2596" s="8" t="s">
        <v>9159</v>
      </c>
      <c r="B2596" s="1" t="s">
        <v>17</v>
      </c>
      <c r="C2596" s="2">
        <v>43145.639641203707</v>
      </c>
      <c r="D2596" s="28">
        <v>43145</v>
      </c>
      <c r="E2596" s="28"/>
      <c r="F2596" s="5" t="s">
        <v>28</v>
      </c>
      <c r="G2596" s="1" t="s">
        <v>9160</v>
      </c>
      <c r="H2596" s="1" t="s">
        <v>3936</v>
      </c>
      <c r="I2596" s="1" t="s">
        <v>9161</v>
      </c>
      <c r="J2596" s="39">
        <v>215</v>
      </c>
      <c r="K2596" s="1" t="s">
        <v>249</v>
      </c>
      <c r="L2596" s="1" t="s">
        <v>34</v>
      </c>
      <c r="M2596" s="1" t="s">
        <v>35</v>
      </c>
      <c r="N2596" s="1" t="s">
        <v>50</v>
      </c>
      <c r="O2596" s="1" t="s">
        <v>24</v>
      </c>
      <c r="P2596" s="7">
        <v>2</v>
      </c>
      <c r="Q2596" s="3" t="s">
        <v>69</v>
      </c>
      <c r="R2596" s="10">
        <v>2018</v>
      </c>
      <c r="W2596" t="str">
        <v>da2259f43effcc1adc7e8e1eaeb720a0</v>
      </c>
    </row>
    <row r="2597" spans="1:23" hidden="1" thickBot="1" x14ac:dyDescent="0.4">
      <c r="A2597" s="8" t="s">
        <v>9162</v>
      </c>
      <c r="B2597" s="1" t="s">
        <v>17</v>
      </c>
      <c r="C2597" s="2">
        <v>43112.507569444446</v>
      </c>
      <c r="D2597" s="28">
        <v>43112</v>
      </c>
      <c r="E2597" s="28"/>
      <c r="F2597" s="5" t="s">
        <v>28</v>
      </c>
      <c r="G2597" s="1" t="s">
        <v>9163</v>
      </c>
      <c r="H2597" s="1" t="s">
        <v>9164</v>
      </c>
      <c r="I2597" s="1" t="s">
        <v>9165</v>
      </c>
      <c r="J2597" s="39">
        <v>45</v>
      </c>
      <c r="K2597" s="1" t="s">
        <v>96</v>
      </c>
      <c r="L2597" s="1" t="s">
        <v>8322</v>
      </c>
      <c r="M2597" s="1" t="s">
        <v>78</v>
      </c>
      <c r="N2597" s="1" t="s">
        <v>77</v>
      </c>
      <c r="O2597" s="1" t="s">
        <v>78</v>
      </c>
      <c r="P2597" s="7">
        <v>1</v>
      </c>
      <c r="Q2597" s="3" t="s">
        <v>107</v>
      </c>
      <c r="R2597" s="10">
        <v>2018</v>
      </c>
      <c r="W2597" t="str">
        <v>a4ad6c9d90cb5eeed405fd63e9b371d6</v>
      </c>
    </row>
    <row r="2598" spans="1:23" hidden="1" thickBot="1" x14ac:dyDescent="0.4">
      <c r="A2598" s="8" t="s">
        <v>9166</v>
      </c>
      <c r="B2598" s="1" t="s">
        <v>17</v>
      </c>
      <c r="C2598" s="2">
        <v>43229.399386574078</v>
      </c>
      <c r="D2598" s="28">
        <v>43229</v>
      </c>
      <c r="E2598" s="28"/>
      <c r="F2598" s="5" t="s">
        <v>28</v>
      </c>
      <c r="G2598" s="1" t="s">
        <v>6578</v>
      </c>
      <c r="H2598" s="1" t="s">
        <v>338</v>
      </c>
      <c r="I2598" s="1" t="s">
        <v>9167</v>
      </c>
      <c r="J2598" s="39">
        <v>49</v>
      </c>
      <c r="K2598" s="1" t="s">
        <v>83</v>
      </c>
      <c r="L2598" s="1" t="s">
        <v>23</v>
      </c>
      <c r="M2598" s="1" t="s">
        <v>24</v>
      </c>
      <c r="N2598" s="1" t="s">
        <v>50</v>
      </c>
      <c r="O2598" s="1" t="s">
        <v>24</v>
      </c>
      <c r="P2598" s="7">
        <v>5</v>
      </c>
      <c r="Q2598" s="3" t="s">
        <v>26</v>
      </c>
      <c r="R2598" s="10">
        <v>2018</v>
      </c>
      <c r="W2598" t="str">
        <v>79d99d8498728081a42a978071007d45</v>
      </c>
    </row>
    <row r="2599" spans="1:23" hidden="1" thickBot="1" x14ac:dyDescent="0.4">
      <c r="A2599" s="8" t="s">
        <v>9168</v>
      </c>
      <c r="B2599" s="1" t="s">
        <v>17</v>
      </c>
      <c r="C2599" s="2">
        <v>42846.635069444441</v>
      </c>
      <c r="D2599" s="28">
        <v>42846</v>
      </c>
      <c r="E2599" s="28"/>
      <c r="F2599" s="5" t="s">
        <v>28</v>
      </c>
      <c r="G2599" s="1" t="s">
        <v>3787</v>
      </c>
      <c r="H2599" s="1" t="s">
        <v>3788</v>
      </c>
      <c r="I2599" s="1" t="s">
        <v>9169</v>
      </c>
      <c r="J2599" s="39">
        <v>169.9</v>
      </c>
      <c r="K2599" s="1" t="s">
        <v>55</v>
      </c>
      <c r="L2599" s="1" t="s">
        <v>9170</v>
      </c>
      <c r="M2599" s="1" t="s">
        <v>126</v>
      </c>
      <c r="N2599" s="1" t="s">
        <v>3790</v>
      </c>
      <c r="O2599" s="1" t="s">
        <v>126</v>
      </c>
      <c r="P2599" s="7">
        <v>4</v>
      </c>
      <c r="Q2599" s="3" t="s">
        <v>377</v>
      </c>
      <c r="R2599" s="10">
        <v>2017</v>
      </c>
      <c r="W2599" t="str">
        <v>e0aa66d7588bc46f68bf32d34ab6562d</v>
      </c>
    </row>
    <row r="2600" spans="1:23" hidden="1" thickBot="1" x14ac:dyDescent="0.4">
      <c r="A2600" s="8" t="s">
        <v>9171</v>
      </c>
      <c r="B2600" s="1" t="s">
        <v>17</v>
      </c>
      <c r="C2600" s="2">
        <v>43307.640787037039</v>
      </c>
      <c r="D2600" s="28">
        <v>43307</v>
      </c>
      <c r="E2600" s="28"/>
      <c r="F2600" s="5" t="s">
        <v>28</v>
      </c>
      <c r="G2600" s="1" t="s">
        <v>7285</v>
      </c>
      <c r="H2600" s="1" t="s">
        <v>786</v>
      </c>
      <c r="I2600" s="1" t="s">
        <v>9172</v>
      </c>
      <c r="J2600" s="39">
        <v>580.27</v>
      </c>
      <c r="K2600" s="1" t="s">
        <v>75</v>
      </c>
      <c r="L2600" s="1" t="s">
        <v>23</v>
      </c>
      <c r="M2600" s="1" t="s">
        <v>24</v>
      </c>
      <c r="N2600" s="1" t="s">
        <v>788</v>
      </c>
      <c r="O2600" s="1" t="s">
        <v>85</v>
      </c>
      <c r="P2600" s="7">
        <v>7</v>
      </c>
      <c r="Q2600" s="3" t="s">
        <v>133</v>
      </c>
      <c r="R2600" s="10">
        <v>2018</v>
      </c>
      <c r="W2600" t="str">
        <v>b9cc63896ef69b7d771e5ab5ffdc5388</v>
      </c>
    </row>
    <row r="2601" spans="1:23" hidden="1" thickBot="1" x14ac:dyDescent="0.4">
      <c r="A2601" s="8" t="s">
        <v>9173</v>
      </c>
      <c r="B2601" s="1" t="s">
        <v>17</v>
      </c>
      <c r="C2601" s="2">
        <v>43319.873483796298</v>
      </c>
      <c r="D2601" s="28">
        <v>43319</v>
      </c>
      <c r="E2601" s="28"/>
      <c r="F2601" s="5" t="s">
        <v>28</v>
      </c>
      <c r="G2601" s="1" t="s">
        <v>5177</v>
      </c>
      <c r="H2601" s="1" t="s">
        <v>812</v>
      </c>
      <c r="I2601" s="1" t="s">
        <v>9174</v>
      </c>
      <c r="J2601" s="39">
        <v>135</v>
      </c>
      <c r="K2601" s="1" t="s">
        <v>75</v>
      </c>
      <c r="L2601" s="1" t="s">
        <v>1532</v>
      </c>
      <c r="M2601" s="1" t="s">
        <v>24</v>
      </c>
      <c r="N2601" s="1" t="s">
        <v>105</v>
      </c>
      <c r="O2601" s="1" t="s">
        <v>106</v>
      </c>
      <c r="P2601" s="7">
        <v>8</v>
      </c>
      <c r="Q2601" s="3" t="s">
        <v>234</v>
      </c>
      <c r="R2601" s="10">
        <v>2018</v>
      </c>
      <c r="W2601" t="str">
        <v>fceb54e55602dfb675e2983e0aa35bf9</v>
      </c>
    </row>
    <row r="2602" spans="1:23" hidden="1" thickBot="1" x14ac:dyDescent="0.4">
      <c r="A2602" s="8" t="s">
        <v>9175</v>
      </c>
      <c r="B2602" s="1" t="s">
        <v>17</v>
      </c>
      <c r="C2602" s="2">
        <v>43068.402314814812</v>
      </c>
      <c r="D2602" s="28">
        <v>43068</v>
      </c>
      <c r="E2602" s="28"/>
      <c r="F2602" s="5" t="s">
        <v>71</v>
      </c>
      <c r="G2602" s="1" t="s">
        <v>9176</v>
      </c>
      <c r="H2602" s="1" t="s">
        <v>986</v>
      </c>
      <c r="I2602" s="1" t="s">
        <v>9177</v>
      </c>
      <c r="J2602" s="39">
        <v>19.62</v>
      </c>
      <c r="K2602" s="1" t="s">
        <v>256</v>
      </c>
      <c r="L2602" s="1" t="s">
        <v>23</v>
      </c>
      <c r="M2602" s="1" t="s">
        <v>24</v>
      </c>
      <c r="N2602" s="1" t="s">
        <v>155</v>
      </c>
      <c r="O2602" s="1" t="s">
        <v>24</v>
      </c>
      <c r="P2602" s="7">
        <v>11</v>
      </c>
      <c r="Q2602" s="3" t="s">
        <v>99</v>
      </c>
      <c r="R2602" s="10">
        <v>2017</v>
      </c>
      <c r="W2602" t="str">
        <v>1525f8f0c2985955d93907fa19a9cc3a</v>
      </c>
    </row>
    <row r="2603" spans="1:23" hidden="1" thickBot="1" x14ac:dyDescent="0.4">
      <c r="A2603" s="8" t="s">
        <v>9178</v>
      </c>
      <c r="B2603" s="1" t="s">
        <v>17</v>
      </c>
      <c r="C2603" s="2">
        <v>43176.587233796294</v>
      </c>
      <c r="D2603" s="28">
        <v>43176</v>
      </c>
      <c r="E2603" s="28"/>
      <c r="F2603" s="5" t="s">
        <v>28</v>
      </c>
      <c r="G2603" s="1" t="s">
        <v>9179</v>
      </c>
      <c r="H2603" s="1" t="s">
        <v>978</v>
      </c>
      <c r="I2603" s="1" t="s">
        <v>9180</v>
      </c>
      <c r="J2603" s="39">
        <v>75.27</v>
      </c>
      <c r="K2603" s="1" t="s">
        <v>41</v>
      </c>
      <c r="L2603" s="1" t="s">
        <v>9181</v>
      </c>
      <c r="M2603" s="1" t="s">
        <v>24</v>
      </c>
      <c r="N2603" s="1" t="s">
        <v>91</v>
      </c>
      <c r="O2603" s="1" t="s">
        <v>24</v>
      </c>
      <c r="P2603" s="7">
        <v>3</v>
      </c>
      <c r="Q2603" s="3" t="s">
        <v>200</v>
      </c>
      <c r="R2603" s="10">
        <v>2018</v>
      </c>
      <c r="W2603" t="str">
        <v>1b729e56124765cedd186f2e66605e67</v>
      </c>
    </row>
    <row r="2604" spans="1:23" hidden="1" thickBot="1" x14ac:dyDescent="0.4">
      <c r="A2604" s="8" t="s">
        <v>9182</v>
      </c>
      <c r="B2604" s="1" t="s">
        <v>17</v>
      </c>
      <c r="C2604" s="2">
        <v>42906.500949074078</v>
      </c>
      <c r="D2604" s="28">
        <v>42906</v>
      </c>
      <c r="E2604" s="28"/>
      <c r="F2604" s="5" t="s">
        <v>28</v>
      </c>
      <c r="G2604" s="1" t="s">
        <v>9183</v>
      </c>
      <c r="H2604" s="1" t="s">
        <v>1489</v>
      </c>
      <c r="I2604" s="1" t="s">
        <v>9184</v>
      </c>
      <c r="J2604" s="39">
        <v>44.99</v>
      </c>
      <c r="K2604" s="1" t="s">
        <v>96</v>
      </c>
      <c r="L2604" s="1" t="s">
        <v>23</v>
      </c>
      <c r="M2604" s="1" t="s">
        <v>24</v>
      </c>
      <c r="N2604" s="1" t="s">
        <v>199</v>
      </c>
      <c r="O2604" s="1" t="s">
        <v>24</v>
      </c>
      <c r="P2604" s="7">
        <v>6</v>
      </c>
      <c r="Q2604" s="3" t="s">
        <v>119</v>
      </c>
      <c r="R2604" s="10">
        <v>2017</v>
      </c>
      <c r="W2604" t="str">
        <v>767db3d915db881b9f47ce8ac08daf63</v>
      </c>
    </row>
    <row r="2605" spans="1:23" hidden="1" thickBot="1" x14ac:dyDescent="0.4">
      <c r="A2605" s="8" t="s">
        <v>9185</v>
      </c>
      <c r="B2605" s="1" t="s">
        <v>17</v>
      </c>
      <c r="C2605" s="2">
        <v>43183.932673611111</v>
      </c>
      <c r="D2605" s="28">
        <v>43183</v>
      </c>
      <c r="E2605" s="28"/>
      <c r="F2605" s="5" t="s">
        <v>18</v>
      </c>
      <c r="G2605" s="1" t="s">
        <v>9186</v>
      </c>
      <c r="H2605" s="1" t="s">
        <v>9187</v>
      </c>
      <c r="I2605" s="1" t="s">
        <v>9188</v>
      </c>
      <c r="J2605" s="39">
        <v>89.1</v>
      </c>
      <c r="K2605" s="1" t="s">
        <v>96</v>
      </c>
      <c r="L2605" s="1" t="s">
        <v>1197</v>
      </c>
      <c r="M2605" s="1" t="s">
        <v>24</v>
      </c>
      <c r="N2605" s="1" t="s">
        <v>34</v>
      </c>
      <c r="O2605" s="1" t="s">
        <v>35</v>
      </c>
      <c r="P2605" s="7">
        <v>3</v>
      </c>
      <c r="Q2605" s="3" t="s">
        <v>200</v>
      </c>
      <c r="R2605" s="10">
        <v>2018</v>
      </c>
      <c r="W2605" t="str">
        <v>1bc1acc1a9efde3aaa00688fc9d33d2a</v>
      </c>
    </row>
    <row r="2606" spans="1:23" hidden="1" thickBot="1" x14ac:dyDescent="0.4">
      <c r="A2606" s="8" t="s">
        <v>9189</v>
      </c>
      <c r="B2606" s="1" t="s">
        <v>17</v>
      </c>
      <c r="C2606" s="2">
        <v>43217.156608796293</v>
      </c>
      <c r="D2606" s="28">
        <v>43217</v>
      </c>
      <c r="E2606" s="28"/>
      <c r="F2606" s="5" t="s">
        <v>28</v>
      </c>
      <c r="G2606" s="1" t="s">
        <v>9190</v>
      </c>
      <c r="H2606" s="4" t="s">
        <v>348</v>
      </c>
      <c r="I2606" s="1" t="s">
        <v>9191</v>
      </c>
      <c r="J2606" s="39">
        <v>69</v>
      </c>
      <c r="K2606" s="1" t="s">
        <v>41</v>
      </c>
      <c r="L2606" s="1" t="s">
        <v>34</v>
      </c>
      <c r="M2606" s="1" t="s">
        <v>35</v>
      </c>
      <c r="N2606" s="1" t="s">
        <v>91</v>
      </c>
      <c r="O2606" s="1" t="s">
        <v>24</v>
      </c>
      <c r="P2606" s="7">
        <v>4</v>
      </c>
      <c r="Q2606" s="3" t="s">
        <v>36</v>
      </c>
      <c r="R2606" s="10">
        <v>2018</v>
      </c>
      <c r="W2606" t="str">
        <v>5499acc5807b92e82c4789054f71c37a</v>
      </c>
    </row>
    <row r="2607" spans="1:23" hidden="1" thickBot="1" x14ac:dyDescent="0.4">
      <c r="A2607" s="8" t="s">
        <v>9192</v>
      </c>
      <c r="B2607" s="1" t="s">
        <v>17</v>
      </c>
      <c r="C2607" s="2">
        <v>43093.1559375</v>
      </c>
      <c r="D2607" s="28">
        <v>43093</v>
      </c>
      <c r="E2607" s="28"/>
      <c r="F2607" s="5" t="s">
        <v>28</v>
      </c>
      <c r="G2607" s="1" t="s">
        <v>9193</v>
      </c>
      <c r="H2607" s="1" t="s">
        <v>416</v>
      </c>
      <c r="I2607" s="1" t="s">
        <v>9194</v>
      </c>
      <c r="J2607" s="39">
        <v>199.98</v>
      </c>
      <c r="K2607" s="1" t="s">
        <v>249</v>
      </c>
      <c r="L2607" s="1" t="s">
        <v>424</v>
      </c>
      <c r="M2607" s="1" t="s">
        <v>24</v>
      </c>
      <c r="N2607" s="1" t="s">
        <v>419</v>
      </c>
      <c r="O2607" s="1" t="s">
        <v>24</v>
      </c>
      <c r="P2607" s="7">
        <v>12</v>
      </c>
      <c r="Q2607" s="3" t="s">
        <v>138</v>
      </c>
      <c r="R2607" s="10">
        <v>2017</v>
      </c>
      <c r="W2607" t="str">
        <v>335f7b1126543ca03f8bd08b7f78c5e5</v>
      </c>
    </row>
    <row r="2608" spans="1:23" hidden="1" thickBot="1" x14ac:dyDescent="0.4">
      <c r="A2608" s="8" t="s">
        <v>9195</v>
      </c>
      <c r="B2608" s="1" t="s">
        <v>17</v>
      </c>
      <c r="C2608" s="2">
        <v>43190.673900462964</v>
      </c>
      <c r="D2608" s="28">
        <v>43190</v>
      </c>
      <c r="E2608" s="28"/>
      <c r="F2608" s="5" t="s">
        <v>28</v>
      </c>
      <c r="G2608" s="1" t="s">
        <v>2731</v>
      </c>
      <c r="H2608" s="1" t="s">
        <v>20</v>
      </c>
      <c r="I2608" s="1" t="s">
        <v>9196</v>
      </c>
      <c r="J2608" s="39">
        <v>116.6</v>
      </c>
      <c r="K2608" s="1" t="s">
        <v>681</v>
      </c>
      <c r="L2608" s="1" t="s">
        <v>118</v>
      </c>
      <c r="M2608" s="1" t="s">
        <v>24</v>
      </c>
      <c r="N2608" s="1" t="s">
        <v>25</v>
      </c>
      <c r="O2608" s="1" t="s">
        <v>24</v>
      </c>
      <c r="P2608" s="7">
        <v>3</v>
      </c>
      <c r="Q2608" s="3" t="s">
        <v>200</v>
      </c>
      <c r="R2608" s="10">
        <v>2018</v>
      </c>
      <c r="W2608" t="str">
        <v>1c07c0999a3f88b8c1b95e9a07cf5564</v>
      </c>
    </row>
    <row r="2609" spans="1:23" hidden="1" thickBot="1" x14ac:dyDescent="0.4">
      <c r="A2609" s="8" t="s">
        <v>9197</v>
      </c>
      <c r="B2609" s="1" t="s">
        <v>17</v>
      </c>
      <c r="C2609" s="2">
        <v>43043.007210648146</v>
      </c>
      <c r="D2609" s="28">
        <v>43043</v>
      </c>
      <c r="E2609" s="28"/>
      <c r="F2609" s="5" t="s">
        <v>28</v>
      </c>
      <c r="G2609" s="1" t="s">
        <v>730</v>
      </c>
      <c r="H2609" s="1" t="s">
        <v>731</v>
      </c>
      <c r="I2609" s="1" t="s">
        <v>9198</v>
      </c>
      <c r="J2609" s="39">
        <v>70.97</v>
      </c>
      <c r="K2609" s="1" t="s">
        <v>222</v>
      </c>
      <c r="L2609" s="1" t="s">
        <v>8759</v>
      </c>
      <c r="M2609" s="1" t="s">
        <v>85</v>
      </c>
      <c r="N2609" s="1" t="s">
        <v>734</v>
      </c>
      <c r="O2609" s="1" t="s">
        <v>24</v>
      </c>
      <c r="P2609" s="7">
        <v>11</v>
      </c>
      <c r="Q2609" s="3" t="s">
        <v>99</v>
      </c>
      <c r="R2609" s="10">
        <v>2017</v>
      </c>
      <c r="W2609" t="str">
        <v>32fea6db74ff9bb6c713d23f7328bfd3</v>
      </c>
    </row>
    <row r="2610" spans="1:23" hidden="1" thickBot="1" x14ac:dyDescent="0.4">
      <c r="A2610" s="8" t="s">
        <v>9199</v>
      </c>
      <c r="B2610" s="1" t="s">
        <v>17</v>
      </c>
      <c r="C2610" s="2">
        <v>43050.93645833333</v>
      </c>
      <c r="D2610" s="28">
        <v>43050</v>
      </c>
      <c r="E2610" s="28"/>
      <c r="F2610" s="5" t="s">
        <v>28</v>
      </c>
      <c r="G2610" s="1" t="s">
        <v>1328</v>
      </c>
      <c r="H2610" s="1" t="s">
        <v>461</v>
      </c>
      <c r="I2610" s="1" t="s">
        <v>9200</v>
      </c>
      <c r="J2610" s="39">
        <v>79</v>
      </c>
      <c r="K2610" s="1" t="s">
        <v>463</v>
      </c>
      <c r="L2610" s="1" t="s">
        <v>143</v>
      </c>
      <c r="M2610" s="1" t="s">
        <v>78</v>
      </c>
      <c r="N2610" s="1" t="s">
        <v>464</v>
      </c>
      <c r="O2610" s="1" t="s">
        <v>24</v>
      </c>
      <c r="P2610" s="7">
        <v>11</v>
      </c>
      <c r="Q2610" s="3" t="s">
        <v>99</v>
      </c>
      <c r="R2610" s="10">
        <v>2017</v>
      </c>
      <c r="W2610" t="str">
        <v>6369478ccc25c089500c88305545244b</v>
      </c>
    </row>
    <row r="2611" spans="1:23" hidden="1" thickBot="1" x14ac:dyDescent="0.4">
      <c r="A2611" s="8" t="s">
        <v>9201</v>
      </c>
      <c r="B2611" s="1" t="s">
        <v>17</v>
      </c>
      <c r="C2611" s="2">
        <v>43223.573900462965</v>
      </c>
      <c r="D2611" s="28">
        <v>43223</v>
      </c>
      <c r="E2611" s="28"/>
      <c r="F2611" s="5" t="s">
        <v>28</v>
      </c>
      <c r="G2611" s="1" t="s">
        <v>1576</v>
      </c>
      <c r="H2611" s="1" t="s">
        <v>151</v>
      </c>
      <c r="I2611" s="1" t="s">
        <v>9202</v>
      </c>
      <c r="J2611" s="39">
        <v>53.9</v>
      </c>
      <c r="K2611" s="1" t="s">
        <v>153</v>
      </c>
      <c r="L2611" s="1" t="s">
        <v>733</v>
      </c>
      <c r="M2611" s="1" t="s">
        <v>24</v>
      </c>
      <c r="N2611" s="1" t="s">
        <v>155</v>
      </c>
      <c r="O2611" s="1" t="s">
        <v>24</v>
      </c>
      <c r="P2611" s="7">
        <v>5</v>
      </c>
      <c r="Q2611" s="3" t="s">
        <v>26</v>
      </c>
      <c r="R2611" s="10">
        <v>2018</v>
      </c>
      <c r="W2611" t="str">
        <v>a9cd27fff067ca1c5289e063ba082022</v>
      </c>
    </row>
    <row r="2612" spans="1:23" hidden="1" thickBot="1" x14ac:dyDescent="0.4">
      <c r="A2612" s="8" t="s">
        <v>9203</v>
      </c>
      <c r="B2612" s="1" t="s">
        <v>17</v>
      </c>
      <c r="C2612" s="2">
        <v>42865.819907407407</v>
      </c>
      <c r="D2612" s="28">
        <v>42865</v>
      </c>
      <c r="E2612" s="28"/>
      <c r="F2612" s="5" t="s">
        <v>28</v>
      </c>
      <c r="G2612" s="1" t="s">
        <v>9204</v>
      </c>
      <c r="H2612" s="1" t="s">
        <v>1052</v>
      </c>
      <c r="I2612" s="1" t="s">
        <v>9205</v>
      </c>
      <c r="J2612" s="39">
        <v>119.9</v>
      </c>
      <c r="K2612" s="1" t="s">
        <v>96</v>
      </c>
      <c r="L2612" s="1" t="s">
        <v>7523</v>
      </c>
      <c r="M2612" s="1" t="s">
        <v>106</v>
      </c>
      <c r="N2612" s="1" t="s">
        <v>143</v>
      </c>
      <c r="O2612" s="1" t="s">
        <v>78</v>
      </c>
      <c r="P2612" s="7">
        <v>5</v>
      </c>
      <c r="Q2612" s="3" t="s">
        <v>185</v>
      </c>
      <c r="R2612" s="10">
        <v>2017</v>
      </c>
      <c r="W2612" t="str">
        <v>98c398503085e37d1c5da3e29980ee25</v>
      </c>
    </row>
    <row r="2613" spans="1:23" hidden="1" thickBot="1" x14ac:dyDescent="0.4">
      <c r="A2613" s="8" t="s">
        <v>9206</v>
      </c>
      <c r="B2613" s="1" t="s">
        <v>17</v>
      </c>
      <c r="C2613" s="2">
        <v>43011.784502314818</v>
      </c>
      <c r="D2613" s="28">
        <v>43011</v>
      </c>
      <c r="E2613" s="28"/>
      <c r="F2613" s="5" t="s">
        <v>28</v>
      </c>
      <c r="G2613" s="1" t="s">
        <v>9207</v>
      </c>
      <c r="H2613" s="1" t="s">
        <v>1480</v>
      </c>
      <c r="I2613" s="1" t="s">
        <v>9208</v>
      </c>
      <c r="J2613" s="39">
        <v>52.82</v>
      </c>
      <c r="K2613" s="1" t="s">
        <v>41</v>
      </c>
      <c r="L2613" s="1" t="s">
        <v>34</v>
      </c>
      <c r="M2613" s="1" t="s">
        <v>35</v>
      </c>
      <c r="N2613" s="1" t="s">
        <v>50</v>
      </c>
      <c r="O2613" s="1" t="s">
        <v>24</v>
      </c>
      <c r="P2613" s="7">
        <v>10</v>
      </c>
      <c r="Q2613" s="3" t="s">
        <v>366</v>
      </c>
      <c r="R2613" s="10">
        <v>2017</v>
      </c>
      <c r="W2613" t="str">
        <v>0e1ddbe485dfa358d24e22e5394d0484</v>
      </c>
    </row>
    <row r="2614" spans="1:23" hidden="1" thickBot="1" x14ac:dyDescent="0.4">
      <c r="A2614" s="8" t="s">
        <v>9209</v>
      </c>
      <c r="B2614" s="1" t="s">
        <v>17</v>
      </c>
      <c r="C2614" s="2">
        <v>42884.564166666663</v>
      </c>
      <c r="D2614" s="28">
        <v>42884</v>
      </c>
      <c r="E2614" s="28"/>
      <c r="F2614" s="5" t="s">
        <v>28</v>
      </c>
      <c r="G2614" s="1" t="s">
        <v>9210</v>
      </c>
      <c r="H2614" s="1" t="s">
        <v>6536</v>
      </c>
      <c r="I2614" s="1" t="s">
        <v>9211</v>
      </c>
      <c r="J2614" s="39">
        <v>185</v>
      </c>
      <c r="K2614" s="1" t="s">
        <v>463</v>
      </c>
      <c r="L2614" s="1" t="s">
        <v>1205</v>
      </c>
      <c r="M2614" s="1" t="s">
        <v>1206</v>
      </c>
      <c r="N2614" s="1" t="s">
        <v>50</v>
      </c>
      <c r="O2614" s="1" t="s">
        <v>24</v>
      </c>
      <c r="P2614" s="7">
        <v>5</v>
      </c>
      <c r="Q2614" s="3" t="s">
        <v>185</v>
      </c>
      <c r="R2614" s="10">
        <v>2017</v>
      </c>
      <c r="W2614" t="str">
        <v>95340911ff992b7a25fcc0f927146197</v>
      </c>
    </row>
    <row r="2615" spans="1:23" hidden="1" thickBot="1" x14ac:dyDescent="0.4">
      <c r="A2615" s="8" t="s">
        <v>9212</v>
      </c>
      <c r="B2615" s="1" t="s">
        <v>17</v>
      </c>
      <c r="C2615" s="2">
        <v>43297.642280092594</v>
      </c>
      <c r="D2615" s="28">
        <v>43297</v>
      </c>
      <c r="E2615" s="28"/>
      <c r="F2615" s="5" t="s">
        <v>28</v>
      </c>
      <c r="G2615" s="1" t="s">
        <v>9213</v>
      </c>
      <c r="H2615" s="1" t="s">
        <v>130</v>
      </c>
      <c r="I2615" s="1" t="s">
        <v>9214</v>
      </c>
      <c r="J2615" s="39">
        <v>99.9</v>
      </c>
      <c r="K2615" s="1" t="s">
        <v>41</v>
      </c>
      <c r="L2615" s="1" t="s">
        <v>2688</v>
      </c>
      <c r="M2615" s="1" t="s">
        <v>24</v>
      </c>
      <c r="N2615" s="1" t="s">
        <v>132</v>
      </c>
      <c r="O2615" s="1" t="s">
        <v>24</v>
      </c>
      <c r="P2615" s="7">
        <v>7</v>
      </c>
      <c r="Q2615" s="3" t="s">
        <v>133</v>
      </c>
      <c r="R2615" s="10">
        <v>2018</v>
      </c>
      <c r="W2615" t="str">
        <v>c2a8cb0a8bf007dbb36ed1c3bda6aeae</v>
      </c>
    </row>
    <row r="2616" spans="1:23" hidden="1" thickBot="1" x14ac:dyDescent="0.4">
      <c r="A2616" s="8" t="s">
        <v>9215</v>
      </c>
      <c r="B2616" s="1" t="s">
        <v>17</v>
      </c>
      <c r="C2616" s="2">
        <v>43146.861759259256</v>
      </c>
      <c r="D2616" s="28">
        <v>43146</v>
      </c>
      <c r="E2616" s="28"/>
      <c r="F2616" s="5" t="s">
        <v>71</v>
      </c>
      <c r="G2616" s="1" t="s">
        <v>1576</v>
      </c>
      <c r="H2616" s="1" t="s">
        <v>151</v>
      </c>
      <c r="I2616" s="1" t="s">
        <v>9216</v>
      </c>
      <c r="J2616" s="39">
        <v>49.9</v>
      </c>
      <c r="K2616" s="1" t="s">
        <v>153</v>
      </c>
      <c r="L2616" s="1" t="s">
        <v>105</v>
      </c>
      <c r="M2616" s="1" t="s">
        <v>106</v>
      </c>
      <c r="N2616" s="1" t="s">
        <v>155</v>
      </c>
      <c r="O2616" s="1" t="s">
        <v>24</v>
      </c>
      <c r="P2616" s="7">
        <v>2</v>
      </c>
      <c r="Q2616" s="3" t="s">
        <v>69</v>
      </c>
      <c r="R2616" s="10">
        <v>2018</v>
      </c>
      <c r="W2616" t="str">
        <v>55f140655997122535ac2c2290ce6b2e</v>
      </c>
    </row>
    <row r="2617" spans="1:23" hidden="1" thickBot="1" x14ac:dyDescent="0.4">
      <c r="A2617" s="8" t="s">
        <v>9217</v>
      </c>
      <c r="B2617" s="1" t="s">
        <v>17</v>
      </c>
      <c r="C2617" s="2">
        <v>43208.874247685184</v>
      </c>
      <c r="D2617" s="28">
        <v>43208</v>
      </c>
      <c r="E2617" s="28"/>
      <c r="F2617" s="5" t="s">
        <v>71</v>
      </c>
      <c r="G2617" s="1" t="s">
        <v>9218</v>
      </c>
      <c r="H2617" s="1" t="s">
        <v>1359</v>
      </c>
      <c r="I2617" s="1" t="s">
        <v>9219</v>
      </c>
      <c r="J2617" s="39">
        <v>36.9</v>
      </c>
      <c r="K2617" s="1" t="s">
        <v>41</v>
      </c>
      <c r="L2617" s="1" t="s">
        <v>9220</v>
      </c>
      <c r="M2617" s="1" t="s">
        <v>106</v>
      </c>
      <c r="N2617" s="1" t="s">
        <v>398</v>
      </c>
      <c r="O2617" s="1" t="s">
        <v>126</v>
      </c>
      <c r="P2617" s="7">
        <v>4</v>
      </c>
      <c r="Q2617" s="3" t="s">
        <v>36</v>
      </c>
      <c r="R2617" s="10">
        <v>2018</v>
      </c>
      <c r="W2617" t="str">
        <v>e9240e3e8bd5fbca3e55e993b597b512</v>
      </c>
    </row>
    <row r="2618" spans="1:23" hidden="1" thickBot="1" x14ac:dyDescent="0.4">
      <c r="A2618" s="8" t="s">
        <v>9221</v>
      </c>
      <c r="B2618" s="1" t="s">
        <v>17</v>
      </c>
      <c r="C2618" s="2">
        <v>43298.902025462965</v>
      </c>
      <c r="D2618" s="28">
        <v>43298</v>
      </c>
      <c r="E2618" s="28"/>
      <c r="F2618" s="5" t="s">
        <v>28</v>
      </c>
      <c r="G2618" s="1" t="s">
        <v>9222</v>
      </c>
      <c r="H2618" s="1" t="s">
        <v>9223</v>
      </c>
      <c r="I2618" s="1" t="s">
        <v>9224</v>
      </c>
      <c r="J2618" s="39">
        <v>50.4</v>
      </c>
      <c r="K2618" s="1" t="s">
        <v>96</v>
      </c>
      <c r="L2618" s="1" t="s">
        <v>23</v>
      </c>
      <c r="M2618" s="1" t="s">
        <v>24</v>
      </c>
      <c r="N2618" s="1" t="s">
        <v>50</v>
      </c>
      <c r="O2618" s="1" t="s">
        <v>24</v>
      </c>
      <c r="P2618" s="7">
        <v>7</v>
      </c>
      <c r="Q2618" s="3" t="s">
        <v>133</v>
      </c>
      <c r="R2618" s="10">
        <v>2018</v>
      </c>
      <c r="W2618" t="str">
        <v>478c9895d19d08bb6ab056f97395671a</v>
      </c>
    </row>
    <row r="2619" spans="1:23" hidden="1" thickBot="1" x14ac:dyDescent="0.4">
      <c r="A2619" s="8" t="s">
        <v>9225</v>
      </c>
      <c r="B2619" s="1" t="s">
        <v>17</v>
      </c>
      <c r="C2619" s="2">
        <v>43143.489224537036</v>
      </c>
      <c r="D2619" s="28">
        <v>43143</v>
      </c>
      <c r="E2619" s="28"/>
      <c r="F2619" s="5" t="s">
        <v>28</v>
      </c>
      <c r="G2619" s="1" t="s">
        <v>605</v>
      </c>
      <c r="H2619" s="1" t="s">
        <v>151</v>
      </c>
      <c r="I2619" s="1" t="s">
        <v>9226</v>
      </c>
      <c r="J2619" s="39">
        <v>49.9</v>
      </c>
      <c r="K2619" s="1" t="s">
        <v>153</v>
      </c>
      <c r="L2619" s="1" t="s">
        <v>23</v>
      </c>
      <c r="M2619" s="1" t="s">
        <v>24</v>
      </c>
      <c r="N2619" s="1" t="s">
        <v>155</v>
      </c>
      <c r="O2619" s="1" t="s">
        <v>24</v>
      </c>
      <c r="P2619" s="7">
        <v>2</v>
      </c>
      <c r="Q2619" s="3" t="s">
        <v>69</v>
      </c>
      <c r="R2619" s="10">
        <v>2018</v>
      </c>
      <c r="W2619" t="str">
        <v>116d9a3f0291e98b5dc5a0e568124662</v>
      </c>
    </row>
    <row r="2620" spans="1:23" hidden="1" thickBot="1" x14ac:dyDescent="0.4">
      <c r="A2620" s="8" t="s">
        <v>9227</v>
      </c>
      <c r="B2620" s="1" t="s">
        <v>17</v>
      </c>
      <c r="C2620" s="2">
        <v>43309.65824074074</v>
      </c>
      <c r="D2620" s="28">
        <v>43309</v>
      </c>
      <c r="E2620" s="28"/>
      <c r="F2620" s="5" t="s">
        <v>28</v>
      </c>
      <c r="G2620" s="1" t="s">
        <v>9228</v>
      </c>
      <c r="H2620" s="1" t="s">
        <v>7085</v>
      </c>
      <c r="I2620" s="1" t="s">
        <v>9229</v>
      </c>
      <c r="J2620" s="39">
        <v>320.45</v>
      </c>
      <c r="K2620" s="1" t="s">
        <v>55</v>
      </c>
      <c r="L2620" s="1" t="s">
        <v>575</v>
      </c>
      <c r="M2620" s="1" t="s">
        <v>24</v>
      </c>
      <c r="N2620" s="1" t="s">
        <v>98</v>
      </c>
      <c r="O2620" s="1" t="s">
        <v>24</v>
      </c>
      <c r="P2620" s="7">
        <v>7</v>
      </c>
      <c r="Q2620" s="3" t="s">
        <v>133</v>
      </c>
      <c r="R2620" s="10">
        <v>2018</v>
      </c>
      <c r="W2620" t="str">
        <v>fba15b6166570bdffa6d84b98e0c11ba</v>
      </c>
    </row>
    <row r="2621" spans="1:23" hidden="1" thickBot="1" x14ac:dyDescent="0.4">
      <c r="A2621" s="8" t="s">
        <v>9230</v>
      </c>
      <c r="B2621" s="1" t="s">
        <v>17</v>
      </c>
      <c r="C2621" s="2">
        <v>43228.645995370367</v>
      </c>
      <c r="D2621" s="28">
        <v>43228</v>
      </c>
      <c r="E2621" s="28"/>
      <c r="F2621" s="5" t="s">
        <v>28</v>
      </c>
      <c r="G2621" s="1" t="s">
        <v>9231</v>
      </c>
      <c r="H2621" s="1" t="s">
        <v>5680</v>
      </c>
      <c r="I2621" s="1" t="s">
        <v>9232</v>
      </c>
      <c r="J2621" s="39">
        <v>39</v>
      </c>
      <c r="K2621" s="1" t="s">
        <v>41</v>
      </c>
      <c r="L2621" s="1" t="s">
        <v>118</v>
      </c>
      <c r="M2621" s="1" t="s">
        <v>24</v>
      </c>
      <c r="N2621" s="1" t="s">
        <v>91</v>
      </c>
      <c r="O2621" s="1" t="s">
        <v>24</v>
      </c>
      <c r="P2621" s="7">
        <v>5</v>
      </c>
      <c r="Q2621" s="3" t="s">
        <v>26</v>
      </c>
      <c r="R2621" s="10">
        <v>2018</v>
      </c>
      <c r="W2621" t="str">
        <v>01d2fc3e47376926a97ae795036db093</v>
      </c>
    </row>
    <row r="2622" spans="1:23" hidden="1" thickBot="1" x14ac:dyDescent="0.4">
      <c r="A2622" s="8" t="s">
        <v>9233</v>
      </c>
      <c r="B2622" s="1" t="s">
        <v>17</v>
      </c>
      <c r="C2622" s="2">
        <v>42916.368495370371</v>
      </c>
      <c r="D2622" s="28">
        <v>42916</v>
      </c>
      <c r="E2622" s="28"/>
      <c r="F2622" s="5" t="s">
        <v>28</v>
      </c>
      <c r="G2622" s="1" t="s">
        <v>9234</v>
      </c>
      <c r="H2622" s="1" t="s">
        <v>803</v>
      </c>
      <c r="I2622" s="1" t="s">
        <v>9235</v>
      </c>
      <c r="J2622" s="39">
        <v>32.99</v>
      </c>
      <c r="K2622" s="1" t="s">
        <v>1928</v>
      </c>
      <c r="L2622" s="1" t="s">
        <v>205</v>
      </c>
      <c r="M2622" s="1" t="s">
        <v>85</v>
      </c>
      <c r="N2622" s="1" t="s">
        <v>50</v>
      </c>
      <c r="O2622" s="1" t="s">
        <v>24</v>
      </c>
      <c r="P2622" s="7">
        <v>6</v>
      </c>
      <c r="Q2622" s="3" t="s">
        <v>119</v>
      </c>
      <c r="R2622" s="10">
        <v>2017</v>
      </c>
      <c r="W2622" t="str">
        <v>dd9ab4c3632ba0320014ad633ea52470</v>
      </c>
    </row>
    <row r="2623" spans="1:23" hidden="1" thickBot="1" x14ac:dyDescent="0.4">
      <c r="A2623" s="8" t="s">
        <v>9236</v>
      </c>
      <c r="B2623" s="1" t="s">
        <v>17</v>
      </c>
      <c r="C2623" s="2">
        <v>43314.523449074077</v>
      </c>
      <c r="D2623" s="28">
        <v>43314</v>
      </c>
      <c r="E2623" s="28"/>
      <c r="F2623" s="5" t="s">
        <v>28</v>
      </c>
      <c r="G2623" s="1" t="s">
        <v>9237</v>
      </c>
      <c r="H2623" s="1" t="s">
        <v>473</v>
      </c>
      <c r="I2623" s="1" t="s">
        <v>9238</v>
      </c>
      <c r="J2623" s="39">
        <v>199.9</v>
      </c>
      <c r="K2623" s="1" t="s">
        <v>32</v>
      </c>
      <c r="L2623" s="1" t="s">
        <v>23</v>
      </c>
      <c r="M2623" s="1" t="s">
        <v>24</v>
      </c>
      <c r="N2623" s="1" t="s">
        <v>350</v>
      </c>
      <c r="O2623" s="1" t="s">
        <v>35</v>
      </c>
      <c r="P2623" s="7">
        <v>8</v>
      </c>
      <c r="Q2623" s="3" t="s">
        <v>234</v>
      </c>
      <c r="R2623" s="10">
        <v>2018</v>
      </c>
      <c r="W2623" t="str">
        <v>1ff2b191106588727c913321d52db56f</v>
      </c>
    </row>
    <row r="2624" spans="1:23" hidden="1" thickBot="1" x14ac:dyDescent="0.4">
      <c r="A2624" s="8" t="s">
        <v>9239</v>
      </c>
      <c r="B2624" s="1" t="s">
        <v>17</v>
      </c>
      <c r="C2624" s="2">
        <v>43269.660532407404</v>
      </c>
      <c r="D2624" s="28">
        <v>43269</v>
      </c>
      <c r="E2624" s="28"/>
      <c r="F2624" s="5" t="s">
        <v>372</v>
      </c>
      <c r="G2624" s="1" t="s">
        <v>9240</v>
      </c>
      <c r="H2624" s="1" t="s">
        <v>9241</v>
      </c>
      <c r="I2624" s="1" t="s">
        <v>9242</v>
      </c>
      <c r="J2624" s="39">
        <v>14.33</v>
      </c>
      <c r="K2624" s="1" t="s">
        <v>22</v>
      </c>
      <c r="L2624" s="1" t="s">
        <v>9243</v>
      </c>
      <c r="M2624" s="1" t="s">
        <v>106</v>
      </c>
      <c r="N2624" s="1" t="s">
        <v>98</v>
      </c>
      <c r="O2624" s="1" t="s">
        <v>24</v>
      </c>
      <c r="P2624" s="7">
        <v>6</v>
      </c>
      <c r="Q2624" s="3" t="s">
        <v>57</v>
      </c>
      <c r="R2624" s="10">
        <v>2018</v>
      </c>
      <c r="W2624" t="str">
        <v>ae8423bae5771609a19bafe9b114a60e</v>
      </c>
    </row>
    <row r="2625" spans="1:23" hidden="1" thickBot="1" x14ac:dyDescent="0.4">
      <c r="A2625" s="8" t="s">
        <v>9244</v>
      </c>
      <c r="B2625" s="1" t="s">
        <v>17</v>
      </c>
      <c r="C2625" s="2">
        <v>43159.761874999997</v>
      </c>
      <c r="D2625" s="28">
        <v>43159</v>
      </c>
      <c r="E2625" s="28"/>
      <c r="F2625" s="5" t="s">
        <v>28</v>
      </c>
      <c r="G2625" s="1" t="s">
        <v>9245</v>
      </c>
      <c r="H2625" s="1" t="s">
        <v>687</v>
      </c>
      <c r="I2625" s="1" t="s">
        <v>9246</v>
      </c>
      <c r="J2625" s="39">
        <v>78.900000000000006</v>
      </c>
      <c r="K2625" s="1" t="s">
        <v>222</v>
      </c>
      <c r="L2625" s="1" t="s">
        <v>3214</v>
      </c>
      <c r="M2625" s="1" t="s">
        <v>106</v>
      </c>
      <c r="N2625" s="1" t="s">
        <v>690</v>
      </c>
      <c r="O2625" s="1" t="s">
        <v>24</v>
      </c>
      <c r="P2625" s="7">
        <v>2</v>
      </c>
      <c r="Q2625" s="3" t="s">
        <v>69</v>
      </c>
      <c r="R2625" s="10">
        <v>2018</v>
      </c>
      <c r="W2625" t="str">
        <v>b69670c19a123626e5734413fa447343</v>
      </c>
    </row>
    <row r="2626" spans="1:23" hidden="1" thickBot="1" x14ac:dyDescent="0.4">
      <c r="A2626" s="8" t="s">
        <v>9247</v>
      </c>
      <c r="B2626" s="1" t="s">
        <v>17</v>
      </c>
      <c r="C2626" s="2">
        <v>42815.79582175926</v>
      </c>
      <c r="D2626" s="28">
        <v>42815</v>
      </c>
      <c r="E2626" s="28"/>
      <c r="F2626" s="5" t="s">
        <v>28</v>
      </c>
      <c r="G2626" s="1" t="s">
        <v>266</v>
      </c>
      <c r="H2626" s="1" t="s">
        <v>267</v>
      </c>
      <c r="I2626" s="1" t="s">
        <v>9248</v>
      </c>
      <c r="J2626" s="39">
        <v>19.989999999999998</v>
      </c>
      <c r="K2626" s="1" t="s">
        <v>32</v>
      </c>
      <c r="L2626" s="1" t="s">
        <v>1667</v>
      </c>
      <c r="M2626" s="1" t="s">
        <v>85</v>
      </c>
      <c r="N2626" s="1" t="s">
        <v>270</v>
      </c>
      <c r="O2626" s="1" t="s">
        <v>24</v>
      </c>
      <c r="P2626" s="7">
        <v>3</v>
      </c>
      <c r="Q2626" s="3" t="s">
        <v>244</v>
      </c>
      <c r="R2626" s="10">
        <v>2017</v>
      </c>
      <c r="W2626" t="str">
        <v>6700e629f418ddeb79399ea782299e0b</v>
      </c>
    </row>
    <row r="2627" spans="1:23" hidden="1" thickBot="1" x14ac:dyDescent="0.4">
      <c r="A2627" s="8" t="s">
        <v>9249</v>
      </c>
      <c r="B2627" s="1" t="s">
        <v>17</v>
      </c>
      <c r="C2627" s="2">
        <v>43081.584293981483</v>
      </c>
      <c r="D2627" s="28">
        <v>43081</v>
      </c>
      <c r="E2627" s="28"/>
      <c r="F2627" s="5" t="s">
        <v>28</v>
      </c>
      <c r="G2627" s="1" t="s">
        <v>1658</v>
      </c>
      <c r="H2627" s="1" t="s">
        <v>338</v>
      </c>
      <c r="I2627" s="1" t="s">
        <v>9250</v>
      </c>
      <c r="J2627" s="39">
        <v>65</v>
      </c>
      <c r="K2627" s="1" t="s">
        <v>124</v>
      </c>
      <c r="L2627" s="1" t="s">
        <v>125</v>
      </c>
      <c r="M2627" s="1" t="s">
        <v>126</v>
      </c>
      <c r="N2627" s="1" t="s">
        <v>50</v>
      </c>
      <c r="O2627" s="1" t="s">
        <v>24</v>
      </c>
      <c r="P2627" s="7">
        <v>12</v>
      </c>
      <c r="Q2627" s="3" t="s">
        <v>138</v>
      </c>
      <c r="R2627" s="10">
        <v>2017</v>
      </c>
      <c r="W2627" t="str">
        <v>89a52f9735ee199f8c4583cd8d77de4c</v>
      </c>
    </row>
    <row r="2628" spans="1:23" hidden="1" thickBot="1" x14ac:dyDescent="0.4">
      <c r="A2628" s="8" t="s">
        <v>9251</v>
      </c>
      <c r="B2628" s="1" t="s">
        <v>17</v>
      </c>
      <c r="C2628" s="2">
        <v>43278.889097222222</v>
      </c>
      <c r="D2628" s="28">
        <v>43278</v>
      </c>
      <c r="E2628" s="28"/>
      <c r="F2628" s="5" t="s">
        <v>28</v>
      </c>
      <c r="G2628" s="1" t="s">
        <v>9252</v>
      </c>
      <c r="H2628" s="1" t="s">
        <v>231</v>
      </c>
      <c r="I2628" s="1" t="s">
        <v>9253</v>
      </c>
      <c r="J2628" s="39">
        <v>34</v>
      </c>
      <c r="K2628" s="1" t="s">
        <v>32</v>
      </c>
      <c r="L2628" s="1" t="s">
        <v>23</v>
      </c>
      <c r="M2628" s="1" t="s">
        <v>24</v>
      </c>
      <c r="N2628" s="1" t="s">
        <v>98</v>
      </c>
      <c r="O2628" s="1" t="s">
        <v>24</v>
      </c>
      <c r="P2628" s="7">
        <v>6</v>
      </c>
      <c r="Q2628" s="3" t="s">
        <v>57</v>
      </c>
      <c r="R2628" s="10">
        <v>2018</v>
      </c>
      <c r="W2628" t="str">
        <v>c82430e4a84f03b67cc2a82fecd873f0</v>
      </c>
    </row>
    <row r="2629" spans="1:23" hidden="1" thickBot="1" x14ac:dyDescent="0.4">
      <c r="A2629" s="8" t="s">
        <v>9254</v>
      </c>
      <c r="B2629" s="1" t="s">
        <v>17</v>
      </c>
      <c r="C2629" s="2">
        <v>43242.734918981485</v>
      </c>
      <c r="D2629" s="28">
        <v>43242</v>
      </c>
      <c r="E2629" s="28"/>
      <c r="F2629" s="5" t="s">
        <v>28</v>
      </c>
      <c r="G2629" s="1" t="s">
        <v>1143</v>
      </c>
      <c r="H2629" s="1" t="s">
        <v>591</v>
      </c>
      <c r="I2629" s="1" t="s">
        <v>9255</v>
      </c>
      <c r="J2629" s="39">
        <v>105</v>
      </c>
      <c r="K2629" s="1" t="s">
        <v>124</v>
      </c>
      <c r="L2629" s="1" t="s">
        <v>23</v>
      </c>
      <c r="M2629" s="1" t="s">
        <v>24</v>
      </c>
      <c r="N2629" s="1" t="s">
        <v>34</v>
      </c>
      <c r="O2629" s="1" t="s">
        <v>35</v>
      </c>
      <c r="P2629" s="7">
        <v>5</v>
      </c>
      <c r="Q2629" s="3" t="s">
        <v>26</v>
      </c>
      <c r="R2629" s="10">
        <v>2018</v>
      </c>
      <c r="W2629" t="str">
        <v>05e19ab996b114339f316bf41b359d52</v>
      </c>
    </row>
    <row r="2630" spans="1:23" hidden="1" thickBot="1" x14ac:dyDescent="0.4">
      <c r="A2630" s="8" t="s">
        <v>9256</v>
      </c>
      <c r="B2630" s="1" t="s">
        <v>17</v>
      </c>
      <c r="C2630" s="2">
        <v>43110.520011574074</v>
      </c>
      <c r="D2630" s="28">
        <v>43110</v>
      </c>
      <c r="E2630" s="28"/>
      <c r="F2630" s="5" t="s">
        <v>28</v>
      </c>
      <c r="G2630" s="1" t="s">
        <v>8542</v>
      </c>
      <c r="H2630" s="1" t="s">
        <v>8543</v>
      </c>
      <c r="I2630" s="1" t="s">
        <v>9257</v>
      </c>
      <c r="J2630" s="39">
        <v>249.9</v>
      </c>
      <c r="K2630" s="1" t="s">
        <v>249</v>
      </c>
      <c r="L2630" s="1" t="s">
        <v>34</v>
      </c>
      <c r="M2630" s="1" t="s">
        <v>35</v>
      </c>
      <c r="N2630" s="1" t="s">
        <v>3214</v>
      </c>
      <c r="O2630" s="1" t="s">
        <v>106</v>
      </c>
      <c r="P2630" s="7">
        <v>1</v>
      </c>
      <c r="Q2630" s="3" t="s">
        <v>107</v>
      </c>
      <c r="R2630" s="10">
        <v>2018</v>
      </c>
      <c r="W2630" t="str">
        <v>2e964efb3431da146c9fd849e39eb86c</v>
      </c>
    </row>
    <row r="2631" spans="1:23" hidden="1" thickBot="1" x14ac:dyDescent="0.4">
      <c r="A2631" s="8" t="s">
        <v>9258</v>
      </c>
      <c r="B2631" s="1" t="s">
        <v>17</v>
      </c>
      <c r="C2631" s="2">
        <v>43308.551412037035</v>
      </c>
      <c r="D2631" s="28">
        <v>43308</v>
      </c>
      <c r="E2631" s="28"/>
      <c r="F2631" s="5" t="s">
        <v>28</v>
      </c>
      <c r="G2631" s="1" t="s">
        <v>9259</v>
      </c>
      <c r="H2631" s="1" t="s">
        <v>237</v>
      </c>
      <c r="I2631" s="1" t="s">
        <v>9260</v>
      </c>
      <c r="J2631" s="39">
        <v>39.9</v>
      </c>
      <c r="K2631" s="1" t="s">
        <v>41</v>
      </c>
      <c r="L2631" s="1" t="s">
        <v>1398</v>
      </c>
      <c r="M2631" s="1" t="s">
        <v>24</v>
      </c>
      <c r="N2631" s="1" t="s">
        <v>91</v>
      </c>
      <c r="O2631" s="1" t="s">
        <v>24</v>
      </c>
      <c r="P2631" s="7">
        <v>7</v>
      </c>
      <c r="Q2631" s="3" t="s">
        <v>133</v>
      </c>
      <c r="R2631" s="10">
        <v>2018</v>
      </c>
      <c r="W2631" t="str">
        <v>990b06bbc34b4cc33f5bfa108dcbe239</v>
      </c>
    </row>
    <row r="2632" spans="1:23" hidden="1" thickBot="1" x14ac:dyDescent="0.4">
      <c r="A2632" s="8" t="s">
        <v>9261</v>
      </c>
      <c r="B2632" s="1" t="s">
        <v>17</v>
      </c>
      <c r="C2632" s="2">
        <v>42863.36577546296</v>
      </c>
      <c r="D2632" s="28">
        <v>42863</v>
      </c>
      <c r="E2632" s="28"/>
      <c r="F2632" s="5" t="s">
        <v>28</v>
      </c>
      <c r="G2632" s="1" t="s">
        <v>5143</v>
      </c>
      <c r="H2632" s="4" t="s">
        <v>5144</v>
      </c>
      <c r="I2632" s="1" t="s">
        <v>9262</v>
      </c>
      <c r="J2632" s="39">
        <v>5.9</v>
      </c>
      <c r="K2632" s="1" t="s">
        <v>1247</v>
      </c>
      <c r="L2632" s="1" t="s">
        <v>23</v>
      </c>
      <c r="M2632" s="1" t="s">
        <v>24</v>
      </c>
      <c r="N2632" s="1" t="s">
        <v>50</v>
      </c>
      <c r="O2632" s="1" t="s">
        <v>24</v>
      </c>
      <c r="P2632" s="7">
        <v>5</v>
      </c>
      <c r="Q2632" s="3" t="s">
        <v>185</v>
      </c>
      <c r="R2632" s="10">
        <v>2017</v>
      </c>
      <c r="W2632" t="str">
        <v>1bac6c5afd46ee5f279f46bfc081871d</v>
      </c>
    </row>
    <row r="2633" spans="1:23" hidden="1" thickBot="1" x14ac:dyDescent="0.4">
      <c r="A2633" s="9" t="s">
        <v>9263</v>
      </c>
      <c r="B2633" s="1" t="s">
        <v>17</v>
      </c>
      <c r="C2633" s="2">
        <v>43118.590486111112</v>
      </c>
      <c r="D2633" s="28">
        <v>43118</v>
      </c>
      <c r="E2633" s="28"/>
      <c r="F2633" s="5" t="s">
        <v>28</v>
      </c>
      <c r="G2633" s="1" t="s">
        <v>2483</v>
      </c>
      <c r="H2633" s="1" t="s">
        <v>2484</v>
      </c>
      <c r="I2633" s="1" t="s">
        <v>9264</v>
      </c>
      <c r="J2633" s="39">
        <v>45.9</v>
      </c>
      <c r="K2633" s="1" t="s">
        <v>41</v>
      </c>
      <c r="L2633" s="1" t="s">
        <v>182</v>
      </c>
      <c r="M2633" s="1" t="s">
        <v>183</v>
      </c>
      <c r="N2633" s="1" t="s">
        <v>50</v>
      </c>
      <c r="O2633" s="1" t="s">
        <v>24</v>
      </c>
      <c r="P2633" s="7">
        <v>1</v>
      </c>
      <c r="Q2633" s="3" t="s">
        <v>107</v>
      </c>
      <c r="R2633" s="10">
        <v>2018</v>
      </c>
      <c r="W2633" t="str">
        <v>5fa0fac3ee78bb5d81f63f4e1b2f581e</v>
      </c>
    </row>
    <row r="2634" spans="1:23" hidden="1" thickBot="1" x14ac:dyDescent="0.4">
      <c r="A2634" s="8" t="s">
        <v>9265</v>
      </c>
      <c r="B2634" s="1" t="s">
        <v>17</v>
      </c>
      <c r="C2634" s="2">
        <v>42997.65960648148</v>
      </c>
      <c r="D2634" s="28">
        <v>42997</v>
      </c>
      <c r="E2634" s="28"/>
      <c r="F2634" s="5" t="s">
        <v>28</v>
      </c>
      <c r="G2634" s="1" t="s">
        <v>9266</v>
      </c>
      <c r="H2634" s="1" t="s">
        <v>911</v>
      </c>
      <c r="I2634" s="1" t="s">
        <v>9267</v>
      </c>
      <c r="J2634" s="39">
        <v>45.49</v>
      </c>
      <c r="K2634" s="1" t="s">
        <v>104</v>
      </c>
      <c r="L2634" s="1" t="s">
        <v>9268</v>
      </c>
      <c r="M2634" s="1" t="s">
        <v>24</v>
      </c>
      <c r="N2634" s="1" t="s">
        <v>914</v>
      </c>
      <c r="O2634" s="1" t="s">
        <v>24</v>
      </c>
      <c r="P2634" s="7">
        <v>9</v>
      </c>
      <c r="Q2634" s="3" t="s">
        <v>148</v>
      </c>
      <c r="R2634" s="10">
        <v>2017</v>
      </c>
      <c r="W2634" t="str">
        <v>3eede5914d6b7f238a92e405cb5ef35f</v>
      </c>
    </row>
    <row r="2635" spans="1:23" hidden="1" thickBot="1" x14ac:dyDescent="0.4">
      <c r="A2635" s="8" t="s">
        <v>9269</v>
      </c>
      <c r="B2635" s="1" t="s">
        <v>17</v>
      </c>
      <c r="C2635" s="2">
        <v>43042.539456018516</v>
      </c>
      <c r="D2635" s="28">
        <v>43042</v>
      </c>
      <c r="E2635" s="28"/>
      <c r="F2635" s="5" t="s">
        <v>28</v>
      </c>
      <c r="G2635" s="1" t="s">
        <v>9270</v>
      </c>
      <c r="H2635" s="1" t="s">
        <v>9271</v>
      </c>
      <c r="I2635" s="1" t="s">
        <v>9272</v>
      </c>
      <c r="J2635" s="39">
        <v>283.02</v>
      </c>
      <c r="K2635" s="1" t="s">
        <v>616</v>
      </c>
      <c r="L2635" s="1" t="s">
        <v>9273</v>
      </c>
      <c r="M2635" s="1" t="s">
        <v>540</v>
      </c>
      <c r="N2635" s="1" t="s">
        <v>2181</v>
      </c>
      <c r="O2635" s="1" t="s">
        <v>24</v>
      </c>
      <c r="P2635" s="7">
        <v>11</v>
      </c>
      <c r="Q2635" s="3" t="s">
        <v>99</v>
      </c>
      <c r="R2635" s="10">
        <v>2017</v>
      </c>
      <c r="W2635" t="str">
        <v>ebb5116440ccdfdc111d58849b096401</v>
      </c>
    </row>
    <row r="2636" spans="1:23" hidden="1" thickBot="1" x14ac:dyDescent="0.4">
      <c r="A2636" s="8" t="s">
        <v>9274</v>
      </c>
      <c r="B2636" s="1" t="s">
        <v>17</v>
      </c>
      <c r="C2636" s="2">
        <v>43236.889664351853</v>
      </c>
      <c r="D2636" s="28">
        <v>43236</v>
      </c>
      <c r="E2636" s="28"/>
      <c r="F2636" s="5" t="s">
        <v>28</v>
      </c>
      <c r="G2636" s="1" t="s">
        <v>9275</v>
      </c>
      <c r="H2636" s="1" t="s">
        <v>7952</v>
      </c>
      <c r="I2636" s="1" t="s">
        <v>9276</v>
      </c>
      <c r="J2636" s="39">
        <v>829</v>
      </c>
      <c r="K2636" s="1" t="s">
        <v>124</v>
      </c>
      <c r="L2636" s="1" t="s">
        <v>6687</v>
      </c>
      <c r="M2636" s="1" t="s">
        <v>540</v>
      </c>
      <c r="N2636" s="1" t="s">
        <v>397</v>
      </c>
      <c r="O2636" s="1" t="s">
        <v>24</v>
      </c>
      <c r="P2636" s="7">
        <v>5</v>
      </c>
      <c r="Q2636" s="3" t="s">
        <v>26</v>
      </c>
      <c r="R2636" s="10">
        <v>2018</v>
      </c>
      <c r="W2636" t="str">
        <v>6fe4c985918734d29a35419f12b76570</v>
      </c>
    </row>
    <row r="2637" spans="1:23" hidden="1" thickBot="1" x14ac:dyDescent="0.4">
      <c r="A2637" s="9" t="s">
        <v>9277</v>
      </c>
      <c r="B2637" s="1" t="s">
        <v>17</v>
      </c>
      <c r="C2637" s="2">
        <v>43072.72314814815</v>
      </c>
      <c r="D2637" s="28">
        <v>43072</v>
      </c>
      <c r="E2637" s="28"/>
      <c r="F2637" s="5" t="s">
        <v>28</v>
      </c>
      <c r="G2637" s="1" t="s">
        <v>932</v>
      </c>
      <c r="H2637" s="1" t="s">
        <v>503</v>
      </c>
      <c r="I2637" s="1" t="s">
        <v>9278</v>
      </c>
      <c r="J2637" s="39">
        <v>75</v>
      </c>
      <c r="K2637" s="1" t="s">
        <v>22</v>
      </c>
      <c r="L2637" s="1" t="s">
        <v>211</v>
      </c>
      <c r="M2637" s="1" t="s">
        <v>106</v>
      </c>
      <c r="N2637" s="1" t="s">
        <v>50</v>
      </c>
      <c r="O2637" s="1" t="s">
        <v>24</v>
      </c>
      <c r="P2637" s="7">
        <v>12</v>
      </c>
      <c r="Q2637" s="3" t="s">
        <v>138</v>
      </c>
      <c r="R2637" s="10">
        <v>2017</v>
      </c>
      <c r="W2637" t="str">
        <v>c8fa71518385678630da7552cf1f459f</v>
      </c>
    </row>
    <row r="2638" spans="1:23" hidden="1" thickBot="1" x14ac:dyDescent="0.4">
      <c r="A2638" s="8" t="s">
        <v>9279</v>
      </c>
      <c r="B2638" s="1" t="s">
        <v>17</v>
      </c>
      <c r="C2638" s="2">
        <v>43062.958425925928</v>
      </c>
      <c r="D2638" s="28">
        <v>43062</v>
      </c>
      <c r="E2638" s="28"/>
      <c r="F2638" s="5" t="s">
        <v>28</v>
      </c>
      <c r="G2638" s="1" t="s">
        <v>150</v>
      </c>
      <c r="H2638" s="1" t="s">
        <v>151</v>
      </c>
      <c r="I2638" s="1" t="s">
        <v>9280</v>
      </c>
      <c r="J2638" s="39">
        <v>49</v>
      </c>
      <c r="K2638" s="1" t="s">
        <v>153</v>
      </c>
      <c r="L2638" s="1" t="s">
        <v>63</v>
      </c>
      <c r="M2638" s="1" t="s">
        <v>24</v>
      </c>
      <c r="N2638" s="1" t="s">
        <v>155</v>
      </c>
      <c r="O2638" s="1" t="s">
        <v>24</v>
      </c>
      <c r="P2638" s="7">
        <v>11</v>
      </c>
      <c r="Q2638" s="3" t="s">
        <v>99</v>
      </c>
      <c r="R2638" s="10">
        <v>2017</v>
      </c>
      <c r="W2638" t="str">
        <v>6f7ea3cb9fdeb4cb0d48e1933d792a56</v>
      </c>
    </row>
    <row r="2639" spans="1:23" hidden="1" thickBot="1" x14ac:dyDescent="0.4">
      <c r="A2639" s="8" t="s">
        <v>9281</v>
      </c>
      <c r="B2639" s="1" t="s">
        <v>17</v>
      </c>
      <c r="C2639" s="2">
        <v>42948.876400462963</v>
      </c>
      <c r="D2639" s="28">
        <v>42948</v>
      </c>
      <c r="E2639" s="28"/>
      <c r="F2639" s="5" t="s">
        <v>28</v>
      </c>
      <c r="G2639" s="1" t="s">
        <v>9282</v>
      </c>
      <c r="H2639" s="4" t="s">
        <v>532</v>
      </c>
      <c r="I2639" s="1" t="s">
        <v>9283</v>
      </c>
      <c r="J2639" s="39">
        <v>250</v>
      </c>
      <c r="K2639" s="1" t="s">
        <v>299</v>
      </c>
      <c r="L2639" s="1" t="s">
        <v>9284</v>
      </c>
      <c r="M2639" s="1" t="s">
        <v>1146</v>
      </c>
      <c r="N2639" s="1" t="s">
        <v>534</v>
      </c>
      <c r="O2639" s="1" t="s">
        <v>24</v>
      </c>
      <c r="P2639" s="7">
        <v>8</v>
      </c>
      <c r="Q2639" s="3" t="s">
        <v>44</v>
      </c>
      <c r="R2639" s="10">
        <v>2017</v>
      </c>
      <c r="W2639" t="str">
        <v>047d4038afddd0dbca117fce7d5019d0</v>
      </c>
    </row>
    <row r="2640" spans="1:23" hidden="1" thickBot="1" x14ac:dyDescent="0.4">
      <c r="A2640" s="8" t="s">
        <v>9285</v>
      </c>
      <c r="B2640" s="1" t="s">
        <v>17</v>
      </c>
      <c r="C2640" s="2">
        <v>43074.656307870369</v>
      </c>
      <c r="D2640" s="28">
        <v>43074</v>
      </c>
      <c r="E2640" s="28"/>
      <c r="F2640" s="5" t="s">
        <v>28</v>
      </c>
      <c r="G2640" s="1" t="s">
        <v>9286</v>
      </c>
      <c r="H2640" s="1" t="s">
        <v>2085</v>
      </c>
      <c r="I2640" s="1" t="s">
        <v>9287</v>
      </c>
      <c r="J2640" s="39">
        <v>69.900000000000006</v>
      </c>
      <c r="K2640" s="1" t="s">
        <v>299</v>
      </c>
      <c r="L2640" s="1" t="s">
        <v>34</v>
      </c>
      <c r="M2640" s="1" t="s">
        <v>35</v>
      </c>
      <c r="N2640" s="1" t="s">
        <v>50</v>
      </c>
      <c r="O2640" s="1" t="s">
        <v>24</v>
      </c>
      <c r="P2640" s="7">
        <v>12</v>
      </c>
      <c r="Q2640" s="3" t="s">
        <v>138</v>
      </c>
      <c r="R2640" s="10">
        <v>2017</v>
      </c>
      <c r="W2640" t="str">
        <v>3f4e043996f17e6354c1f004c1ea3fe8</v>
      </c>
    </row>
    <row r="2641" spans="1:23" hidden="1" thickBot="1" x14ac:dyDescent="0.4">
      <c r="A2641" s="8" t="s">
        <v>9288</v>
      </c>
      <c r="B2641" s="1" t="s">
        <v>17</v>
      </c>
      <c r="C2641" s="2">
        <v>42921.879155092596</v>
      </c>
      <c r="D2641" s="28">
        <v>42921</v>
      </c>
      <c r="E2641" s="28"/>
      <c r="F2641" s="5" t="s">
        <v>28</v>
      </c>
      <c r="G2641" s="1" t="s">
        <v>9289</v>
      </c>
      <c r="H2641" s="1" t="s">
        <v>569</v>
      </c>
      <c r="I2641" s="1" t="s">
        <v>9290</v>
      </c>
      <c r="J2641" s="39">
        <v>1625</v>
      </c>
      <c r="K2641" s="1" t="s">
        <v>124</v>
      </c>
      <c r="L2641" s="1" t="s">
        <v>98</v>
      </c>
      <c r="M2641" s="1" t="s">
        <v>24</v>
      </c>
      <c r="N2641" s="1" t="s">
        <v>76</v>
      </c>
      <c r="O2641" s="1" t="s">
        <v>24</v>
      </c>
      <c r="P2641" s="7">
        <v>7</v>
      </c>
      <c r="Q2641" s="3" t="s">
        <v>64</v>
      </c>
      <c r="R2641" s="10">
        <v>2017</v>
      </c>
      <c r="W2641" t="str">
        <v>99e34b586d1fa26ea713021ff647d18d</v>
      </c>
    </row>
    <row r="2642" spans="1:23" hidden="1" thickBot="1" x14ac:dyDescent="0.4">
      <c r="A2642" s="8" t="s">
        <v>9291</v>
      </c>
      <c r="B2642" s="1" t="s">
        <v>17</v>
      </c>
      <c r="C2642" s="2">
        <v>42994.031701388885</v>
      </c>
      <c r="D2642" s="28">
        <v>42994</v>
      </c>
      <c r="E2642" s="28"/>
      <c r="F2642" s="5" t="s">
        <v>28</v>
      </c>
      <c r="G2642" s="1" t="s">
        <v>9292</v>
      </c>
      <c r="H2642" s="1" t="s">
        <v>353</v>
      </c>
      <c r="I2642" s="1" t="s">
        <v>9293</v>
      </c>
      <c r="J2642" s="39">
        <v>52.11</v>
      </c>
      <c r="K2642" s="1" t="s">
        <v>41</v>
      </c>
      <c r="L2642" s="1" t="s">
        <v>2181</v>
      </c>
      <c r="M2642" s="1" t="s">
        <v>24</v>
      </c>
      <c r="N2642" s="1" t="s">
        <v>91</v>
      </c>
      <c r="O2642" s="1" t="s">
        <v>24</v>
      </c>
      <c r="P2642" s="7">
        <v>9</v>
      </c>
      <c r="Q2642" s="3" t="s">
        <v>148</v>
      </c>
      <c r="R2642" s="10">
        <v>2017</v>
      </c>
      <c r="W2642" t="str">
        <v>5f10b25bf1ca7b7f55731524ad40b1ad</v>
      </c>
    </row>
    <row r="2643" spans="1:23" hidden="1" thickBot="1" x14ac:dyDescent="0.4">
      <c r="A2643" s="8" t="s">
        <v>9294</v>
      </c>
      <c r="B2643" s="1" t="s">
        <v>17</v>
      </c>
      <c r="C2643" s="2">
        <v>42878.566516203704</v>
      </c>
      <c r="D2643" s="28">
        <v>42878</v>
      </c>
      <c r="E2643" s="28"/>
      <c r="F2643" s="5" t="s">
        <v>28</v>
      </c>
      <c r="G2643" s="1" t="s">
        <v>9295</v>
      </c>
      <c r="H2643" s="1" t="s">
        <v>9296</v>
      </c>
      <c r="I2643" s="1" t="s">
        <v>9297</v>
      </c>
      <c r="J2643" s="39">
        <v>50</v>
      </c>
      <c r="K2643" s="1"/>
      <c r="L2643" s="1" t="s">
        <v>97</v>
      </c>
      <c r="M2643" s="1" t="s">
        <v>85</v>
      </c>
      <c r="N2643" s="1" t="s">
        <v>50</v>
      </c>
      <c r="O2643" s="1" t="s">
        <v>24</v>
      </c>
      <c r="P2643" s="7">
        <v>5</v>
      </c>
      <c r="Q2643" s="3" t="s">
        <v>185</v>
      </c>
      <c r="R2643" s="10">
        <v>2017</v>
      </c>
      <c r="W2643" t="str">
        <v>ca51350120ddaa92278a0ded310d5d49</v>
      </c>
    </row>
    <row r="2644" spans="1:23" hidden="1" thickBot="1" x14ac:dyDescent="0.4">
      <c r="A2644" s="8" t="s">
        <v>9298</v>
      </c>
      <c r="B2644" s="1" t="s">
        <v>17</v>
      </c>
      <c r="C2644" s="2">
        <v>43140.608657407407</v>
      </c>
      <c r="D2644" s="28">
        <v>43140</v>
      </c>
      <c r="E2644" s="28"/>
      <c r="F2644" s="5" t="s">
        <v>28</v>
      </c>
      <c r="G2644" s="1" t="s">
        <v>9299</v>
      </c>
      <c r="H2644" s="1" t="s">
        <v>1343</v>
      </c>
      <c r="I2644" s="1" t="s">
        <v>9300</v>
      </c>
      <c r="J2644" s="39">
        <v>66</v>
      </c>
      <c r="K2644" s="1" t="s">
        <v>96</v>
      </c>
      <c r="L2644" s="1" t="s">
        <v>34</v>
      </c>
      <c r="M2644" s="1" t="s">
        <v>35</v>
      </c>
      <c r="N2644" s="1" t="s">
        <v>1346</v>
      </c>
      <c r="O2644" s="1" t="s">
        <v>24</v>
      </c>
      <c r="P2644" s="7">
        <v>2</v>
      </c>
      <c r="Q2644" s="3" t="s">
        <v>69</v>
      </c>
      <c r="R2644" s="10">
        <v>2018</v>
      </c>
      <c r="W2644" t="str">
        <v>105b31400017ca4a848d48ec5df78257</v>
      </c>
    </row>
    <row r="2645" spans="1:23" hidden="1" thickBot="1" x14ac:dyDescent="0.4">
      <c r="A2645" s="8" t="s">
        <v>9301</v>
      </c>
      <c r="B2645" s="1" t="s">
        <v>17</v>
      </c>
      <c r="C2645" s="2">
        <v>43159.43310185185</v>
      </c>
      <c r="D2645" s="28">
        <v>43159</v>
      </c>
      <c r="E2645" s="28"/>
      <c r="F2645" s="5" t="s">
        <v>28</v>
      </c>
      <c r="G2645" s="1" t="s">
        <v>9302</v>
      </c>
      <c r="H2645" s="1" t="s">
        <v>3212</v>
      </c>
      <c r="I2645" s="1" t="s">
        <v>9303</v>
      </c>
      <c r="J2645" s="39">
        <v>379.89</v>
      </c>
      <c r="K2645" s="1" t="s">
        <v>75</v>
      </c>
      <c r="L2645" s="1" t="s">
        <v>23</v>
      </c>
      <c r="M2645" s="1" t="s">
        <v>24</v>
      </c>
      <c r="N2645" s="1" t="s">
        <v>565</v>
      </c>
      <c r="O2645" s="1" t="s">
        <v>24</v>
      </c>
      <c r="P2645" s="7">
        <v>2</v>
      </c>
      <c r="Q2645" s="3" t="s">
        <v>69</v>
      </c>
      <c r="R2645" s="10">
        <v>2018</v>
      </c>
      <c r="W2645" t="str">
        <v>d487b6355486e731b46ab592494f65e9</v>
      </c>
    </row>
    <row r="2646" spans="1:23" hidden="1" thickBot="1" x14ac:dyDescent="0.4">
      <c r="A2646" s="8" t="s">
        <v>9304</v>
      </c>
      <c r="B2646" s="1" t="s">
        <v>17</v>
      </c>
      <c r="C2646" s="2">
        <v>43102.817557870374</v>
      </c>
      <c r="D2646" s="28">
        <v>43102</v>
      </c>
      <c r="E2646" s="28"/>
      <c r="F2646" s="5" t="s">
        <v>28</v>
      </c>
      <c r="G2646" s="1" t="s">
        <v>9305</v>
      </c>
      <c r="H2646" s="1" t="s">
        <v>713</v>
      </c>
      <c r="I2646" s="1" t="s">
        <v>9306</v>
      </c>
      <c r="J2646" s="39">
        <v>109.97</v>
      </c>
      <c r="K2646" s="1" t="s">
        <v>715</v>
      </c>
      <c r="L2646" s="1" t="s">
        <v>34</v>
      </c>
      <c r="M2646" s="1" t="s">
        <v>35</v>
      </c>
      <c r="N2646" s="1" t="s">
        <v>716</v>
      </c>
      <c r="O2646" s="1" t="s">
        <v>24</v>
      </c>
      <c r="P2646" s="7">
        <v>1</v>
      </c>
      <c r="Q2646" s="3" t="s">
        <v>107</v>
      </c>
      <c r="R2646" s="10">
        <v>2018</v>
      </c>
      <c r="W2646" t="str">
        <v>969791845aebad4fe9d49530189384b9</v>
      </c>
    </row>
    <row r="2647" spans="1:23" hidden="1" thickBot="1" x14ac:dyDescent="0.4">
      <c r="A2647" s="8" t="s">
        <v>9307</v>
      </c>
      <c r="B2647" s="1" t="s">
        <v>17</v>
      </c>
      <c r="C2647" s="2">
        <v>42886.576689814814</v>
      </c>
      <c r="D2647" s="28">
        <v>42886</v>
      </c>
      <c r="E2647" s="28"/>
      <c r="F2647" s="5" t="s">
        <v>28</v>
      </c>
      <c r="G2647" s="1" t="s">
        <v>9308</v>
      </c>
      <c r="H2647" s="1" t="s">
        <v>338</v>
      </c>
      <c r="I2647" s="1" t="s">
        <v>9309</v>
      </c>
      <c r="J2647" s="39">
        <v>49</v>
      </c>
      <c r="K2647" s="1" t="s">
        <v>124</v>
      </c>
      <c r="L2647" s="1" t="s">
        <v>9310</v>
      </c>
      <c r="M2647" s="1" t="s">
        <v>540</v>
      </c>
      <c r="N2647" s="1" t="s">
        <v>50</v>
      </c>
      <c r="O2647" s="1" t="s">
        <v>24</v>
      </c>
      <c r="P2647" s="7">
        <v>5</v>
      </c>
      <c r="Q2647" s="3" t="s">
        <v>185</v>
      </c>
      <c r="R2647" s="10">
        <v>2017</v>
      </c>
      <c r="W2647" t="str">
        <v>8482db481fb923fa01849e765265eeef</v>
      </c>
    </row>
    <row r="2648" spans="1:23" hidden="1" thickBot="1" x14ac:dyDescent="0.4">
      <c r="A2648" s="8" t="s">
        <v>9311</v>
      </c>
      <c r="B2648" s="1" t="s">
        <v>17</v>
      </c>
      <c r="C2648" s="2">
        <v>42805.347870370373</v>
      </c>
      <c r="D2648" s="28">
        <v>42805</v>
      </c>
      <c r="E2648" s="28"/>
      <c r="F2648" s="5" t="s">
        <v>28</v>
      </c>
      <c r="G2648" s="1" t="s">
        <v>9312</v>
      </c>
      <c r="H2648" s="1" t="s">
        <v>8361</v>
      </c>
      <c r="I2648" s="1" t="s">
        <v>9313</v>
      </c>
      <c r="J2648" s="39">
        <v>24.9</v>
      </c>
      <c r="K2648" s="1" t="s">
        <v>32</v>
      </c>
      <c r="L2648" s="1" t="s">
        <v>2558</v>
      </c>
      <c r="M2648" s="1" t="s">
        <v>85</v>
      </c>
      <c r="N2648" s="1" t="s">
        <v>2443</v>
      </c>
      <c r="O2648" s="1" t="s">
        <v>24</v>
      </c>
      <c r="P2648" s="7">
        <v>3</v>
      </c>
      <c r="Q2648" s="3" t="s">
        <v>244</v>
      </c>
      <c r="R2648" s="10">
        <v>2017</v>
      </c>
      <c r="W2648" t="str">
        <v>4a14b4a65e7946cfa68ad61507ad3023</v>
      </c>
    </row>
    <row r="2649" spans="1:23" hidden="1" thickBot="1" x14ac:dyDescent="0.4">
      <c r="A2649" s="8" t="s">
        <v>9314</v>
      </c>
      <c r="B2649" s="1" t="s">
        <v>17</v>
      </c>
      <c r="C2649" s="2">
        <v>43327.929456018515</v>
      </c>
      <c r="D2649" s="28">
        <v>43327</v>
      </c>
      <c r="E2649" s="28"/>
      <c r="F2649" s="5" t="s">
        <v>28</v>
      </c>
      <c r="G2649" s="1" t="s">
        <v>9315</v>
      </c>
      <c r="H2649" s="1" t="s">
        <v>3476</v>
      </c>
      <c r="I2649" s="1" t="s">
        <v>9316</v>
      </c>
      <c r="J2649" s="39">
        <v>220</v>
      </c>
      <c r="K2649" s="1" t="s">
        <v>1435</v>
      </c>
      <c r="L2649" s="1" t="s">
        <v>23</v>
      </c>
      <c r="M2649" s="1" t="s">
        <v>24</v>
      </c>
      <c r="N2649" s="1" t="s">
        <v>199</v>
      </c>
      <c r="O2649" s="1" t="s">
        <v>24</v>
      </c>
      <c r="P2649" s="7">
        <v>8</v>
      </c>
      <c r="Q2649" s="3" t="s">
        <v>234</v>
      </c>
      <c r="R2649" s="10">
        <v>2018</v>
      </c>
      <c r="W2649" t="str">
        <v>8394de68d323384a331279fd8a60462e</v>
      </c>
    </row>
    <row r="2650" spans="1:23" hidden="1" thickBot="1" x14ac:dyDescent="0.4">
      <c r="A2650" s="8" t="s">
        <v>9317</v>
      </c>
      <c r="B2650" s="1" t="s">
        <v>17</v>
      </c>
      <c r="C2650" s="2">
        <v>42876.849930555552</v>
      </c>
      <c r="D2650" s="28">
        <v>42876</v>
      </c>
      <c r="E2650" s="28"/>
      <c r="F2650" s="5" t="s">
        <v>28</v>
      </c>
      <c r="G2650" s="1" t="s">
        <v>9318</v>
      </c>
      <c r="H2650" s="1" t="s">
        <v>9319</v>
      </c>
      <c r="I2650" s="1" t="s">
        <v>9320</v>
      </c>
      <c r="J2650" s="39">
        <v>149</v>
      </c>
      <c r="K2650" s="1" t="s">
        <v>222</v>
      </c>
      <c r="L2650" s="1" t="s">
        <v>1430</v>
      </c>
      <c r="M2650" s="1" t="s">
        <v>85</v>
      </c>
      <c r="N2650" s="1" t="s">
        <v>464</v>
      </c>
      <c r="O2650" s="1" t="s">
        <v>24</v>
      </c>
      <c r="P2650" s="7">
        <v>5</v>
      </c>
      <c r="Q2650" s="3" t="s">
        <v>185</v>
      </c>
      <c r="R2650" s="10">
        <v>2017</v>
      </c>
      <c r="W2650" t="str">
        <v>b0e3741786fa0967a1df53f4f0565013</v>
      </c>
    </row>
    <row r="2651" spans="1:23" hidden="1" thickBot="1" x14ac:dyDescent="0.4">
      <c r="A2651" s="8" t="s">
        <v>9321</v>
      </c>
      <c r="B2651" s="1" t="s">
        <v>17</v>
      </c>
      <c r="C2651" s="2">
        <v>43178.555821759262</v>
      </c>
      <c r="D2651" s="28">
        <v>43178</v>
      </c>
      <c r="E2651" s="28"/>
      <c r="F2651" s="5" t="s">
        <v>28</v>
      </c>
      <c r="G2651" s="1" t="s">
        <v>9322</v>
      </c>
      <c r="H2651" s="1" t="s">
        <v>4021</v>
      </c>
      <c r="I2651" s="1" t="s">
        <v>9323</v>
      </c>
      <c r="J2651" s="39">
        <v>989</v>
      </c>
      <c r="K2651" s="1" t="s">
        <v>429</v>
      </c>
      <c r="L2651" s="1" t="s">
        <v>624</v>
      </c>
      <c r="M2651" s="1" t="s">
        <v>488</v>
      </c>
      <c r="N2651" s="1" t="s">
        <v>1398</v>
      </c>
      <c r="O2651" s="1" t="s">
        <v>24</v>
      </c>
      <c r="P2651" s="7">
        <v>3</v>
      </c>
      <c r="Q2651" s="3" t="s">
        <v>200</v>
      </c>
      <c r="R2651" s="10">
        <v>2018</v>
      </c>
      <c r="W2651" t="str">
        <v>841f22552ef7bc21e205df35283025c4</v>
      </c>
    </row>
    <row r="2652" spans="1:23" hidden="1" thickBot="1" x14ac:dyDescent="0.4">
      <c r="A2652" s="8" t="s">
        <v>9324</v>
      </c>
      <c r="B2652" s="1" t="s">
        <v>17</v>
      </c>
      <c r="C2652" s="2">
        <v>43202.431087962963</v>
      </c>
      <c r="D2652" s="28">
        <v>43202</v>
      </c>
      <c r="E2652" s="28"/>
      <c r="F2652" s="5" t="s">
        <v>28</v>
      </c>
      <c r="G2652" s="1" t="s">
        <v>9325</v>
      </c>
      <c r="H2652" s="1" t="s">
        <v>6086</v>
      </c>
      <c r="I2652" s="1" t="s">
        <v>9326</v>
      </c>
      <c r="J2652" s="39">
        <v>89.49</v>
      </c>
      <c r="K2652" s="1" t="s">
        <v>96</v>
      </c>
      <c r="L2652" s="1" t="s">
        <v>9327</v>
      </c>
      <c r="M2652" s="1" t="s">
        <v>106</v>
      </c>
      <c r="N2652" s="1" t="s">
        <v>50</v>
      </c>
      <c r="O2652" s="1" t="s">
        <v>24</v>
      </c>
      <c r="P2652" s="7">
        <v>4</v>
      </c>
      <c r="Q2652" s="3" t="s">
        <v>36</v>
      </c>
      <c r="R2652" s="10">
        <v>2018</v>
      </c>
      <c r="W2652" t="str">
        <v>d233630561c3babf58e2ca3c0ca52bd2</v>
      </c>
    </row>
    <row r="2653" spans="1:23" hidden="1" thickBot="1" x14ac:dyDescent="0.4">
      <c r="A2653" s="8" t="s">
        <v>9328</v>
      </c>
      <c r="B2653" s="1" t="s">
        <v>17</v>
      </c>
      <c r="C2653" s="2">
        <v>43137.660138888888</v>
      </c>
      <c r="D2653" s="28">
        <v>43137</v>
      </c>
      <c r="E2653" s="28"/>
      <c r="F2653" s="5" t="s">
        <v>71</v>
      </c>
      <c r="G2653" s="1" t="s">
        <v>9329</v>
      </c>
      <c r="H2653" s="1" t="s">
        <v>1133</v>
      </c>
      <c r="I2653" s="1" t="s">
        <v>9330</v>
      </c>
      <c r="J2653" s="39">
        <v>189.9</v>
      </c>
      <c r="K2653" s="1" t="s">
        <v>96</v>
      </c>
      <c r="L2653" s="1" t="s">
        <v>23</v>
      </c>
      <c r="M2653" s="1" t="s">
        <v>24</v>
      </c>
      <c r="N2653" s="1" t="s">
        <v>1136</v>
      </c>
      <c r="O2653" s="1" t="s">
        <v>24</v>
      </c>
      <c r="P2653" s="7">
        <v>2</v>
      </c>
      <c r="Q2653" s="3" t="s">
        <v>69</v>
      </c>
      <c r="R2653" s="10">
        <v>2018</v>
      </c>
      <c r="W2653" t="str">
        <v>4f211215000592921381e69e480acbc9</v>
      </c>
    </row>
    <row r="2654" spans="1:23" hidden="1" thickBot="1" x14ac:dyDescent="0.4">
      <c r="A2654" s="8" t="s">
        <v>9331</v>
      </c>
      <c r="B2654" s="1" t="s">
        <v>17</v>
      </c>
      <c r="C2654" s="2">
        <v>43059.642233796294</v>
      </c>
      <c r="D2654" s="28">
        <v>43059</v>
      </c>
      <c r="E2654" s="28"/>
      <c r="F2654" s="5" t="s">
        <v>28</v>
      </c>
      <c r="G2654" s="1" t="s">
        <v>9332</v>
      </c>
      <c r="H2654" s="1" t="s">
        <v>8167</v>
      </c>
      <c r="I2654" s="1" t="s">
        <v>9333</v>
      </c>
      <c r="J2654" s="39">
        <v>69</v>
      </c>
      <c r="K2654" s="1" t="s">
        <v>32</v>
      </c>
      <c r="L2654" s="1" t="s">
        <v>1292</v>
      </c>
      <c r="M2654" s="1" t="s">
        <v>920</v>
      </c>
      <c r="N2654" s="1" t="s">
        <v>34</v>
      </c>
      <c r="O2654" s="1" t="s">
        <v>35</v>
      </c>
      <c r="P2654" s="7">
        <v>11</v>
      </c>
      <c r="Q2654" s="3" t="s">
        <v>99</v>
      </c>
      <c r="R2654" s="10">
        <v>2017</v>
      </c>
      <c r="W2654" t="str">
        <v>0aea558128f1a96bd223babc4dc79bd3</v>
      </c>
    </row>
    <row r="2655" spans="1:23" hidden="1" thickBot="1" x14ac:dyDescent="0.4">
      <c r="A2655" s="8" t="s">
        <v>9334</v>
      </c>
      <c r="B2655" s="1" t="s">
        <v>17</v>
      </c>
      <c r="C2655" s="2">
        <v>42877.439826388887</v>
      </c>
      <c r="D2655" s="28">
        <v>42877</v>
      </c>
      <c r="E2655" s="28"/>
      <c r="F2655" s="5" t="s">
        <v>28</v>
      </c>
      <c r="G2655" s="1" t="s">
        <v>9335</v>
      </c>
      <c r="H2655" s="1" t="s">
        <v>902</v>
      </c>
      <c r="I2655" s="1" t="s">
        <v>9336</v>
      </c>
      <c r="J2655" s="39">
        <v>79</v>
      </c>
      <c r="K2655" s="1" t="s">
        <v>437</v>
      </c>
      <c r="L2655" s="1" t="s">
        <v>34</v>
      </c>
      <c r="M2655" s="1" t="s">
        <v>35</v>
      </c>
      <c r="N2655" s="1" t="s">
        <v>63</v>
      </c>
      <c r="O2655" s="1" t="s">
        <v>24</v>
      </c>
      <c r="P2655" s="7">
        <v>5</v>
      </c>
      <c r="Q2655" s="3" t="s">
        <v>185</v>
      </c>
      <c r="R2655" s="10">
        <v>2017</v>
      </c>
      <c r="W2655" t="str">
        <v>22b740460022df3f675528ed4e738ca8</v>
      </c>
    </row>
    <row r="2656" spans="1:23" hidden="1" thickBot="1" x14ac:dyDescent="0.4">
      <c r="A2656" s="8" t="s">
        <v>9337</v>
      </c>
      <c r="B2656" s="1" t="s">
        <v>17</v>
      </c>
      <c r="C2656" s="2">
        <v>43164.798206018517</v>
      </c>
      <c r="D2656" s="28">
        <v>43164</v>
      </c>
      <c r="E2656" s="28"/>
      <c r="F2656" s="5" t="s">
        <v>28</v>
      </c>
      <c r="G2656" s="1" t="s">
        <v>2093</v>
      </c>
      <c r="H2656" s="1" t="s">
        <v>503</v>
      </c>
      <c r="I2656" s="1" t="s">
        <v>9338</v>
      </c>
      <c r="J2656" s="39">
        <v>35</v>
      </c>
      <c r="K2656" s="1" t="s">
        <v>249</v>
      </c>
      <c r="L2656" s="1" t="s">
        <v>23</v>
      </c>
      <c r="M2656" s="1" t="s">
        <v>24</v>
      </c>
      <c r="N2656" s="1" t="s">
        <v>50</v>
      </c>
      <c r="O2656" s="1" t="s">
        <v>24</v>
      </c>
      <c r="P2656" s="7">
        <v>3</v>
      </c>
      <c r="Q2656" s="3" t="s">
        <v>200</v>
      </c>
      <c r="R2656" s="10">
        <v>2018</v>
      </c>
      <c r="W2656" t="str">
        <v>0e819cea051490ffa56c86778fe28c9d</v>
      </c>
    </row>
    <row r="2657" spans="1:23" hidden="1" thickBot="1" x14ac:dyDescent="0.4">
      <c r="A2657" s="8" t="s">
        <v>9339</v>
      </c>
      <c r="B2657" s="1" t="s">
        <v>17</v>
      </c>
      <c r="C2657" s="2">
        <v>43064.158101851855</v>
      </c>
      <c r="D2657" s="28">
        <v>43064</v>
      </c>
      <c r="E2657" s="28"/>
      <c r="F2657" s="5" t="s">
        <v>71</v>
      </c>
      <c r="G2657" s="1" t="s">
        <v>5180</v>
      </c>
      <c r="H2657" s="1" t="s">
        <v>174</v>
      </c>
      <c r="I2657" s="1" t="s">
        <v>9340</v>
      </c>
      <c r="J2657" s="39">
        <v>32.99</v>
      </c>
      <c r="K2657" s="1" t="s">
        <v>22</v>
      </c>
      <c r="L2657" s="1" t="s">
        <v>182</v>
      </c>
      <c r="M2657" s="1" t="s">
        <v>183</v>
      </c>
      <c r="N2657" s="1" t="s">
        <v>50</v>
      </c>
      <c r="O2657" s="1" t="s">
        <v>24</v>
      </c>
      <c r="P2657" s="7">
        <v>11</v>
      </c>
      <c r="Q2657" s="3" t="s">
        <v>99</v>
      </c>
      <c r="R2657" s="10">
        <v>2017</v>
      </c>
      <c r="W2657" t="str">
        <v>638a96eb38b5a57ca8cd099c1964842d</v>
      </c>
    </row>
    <row r="2658" spans="1:23" hidden="1" thickBot="1" x14ac:dyDescent="0.4">
      <c r="A2658" s="8" t="s">
        <v>9341</v>
      </c>
      <c r="B2658" s="1" t="s">
        <v>17</v>
      </c>
      <c r="C2658" s="2">
        <v>43257.53434027778</v>
      </c>
      <c r="D2658" s="28">
        <v>43257</v>
      </c>
      <c r="E2658" s="28"/>
      <c r="F2658" s="5" t="s">
        <v>28</v>
      </c>
      <c r="G2658" s="1" t="s">
        <v>9342</v>
      </c>
      <c r="H2658" s="1" t="s">
        <v>2889</v>
      </c>
      <c r="I2658" s="1" t="s">
        <v>9343</v>
      </c>
      <c r="J2658" s="39">
        <v>129.9</v>
      </c>
      <c r="K2658" s="1" t="s">
        <v>22</v>
      </c>
      <c r="L2658" s="1" t="s">
        <v>335</v>
      </c>
      <c r="M2658" s="1" t="s">
        <v>85</v>
      </c>
      <c r="N2658" s="1" t="s">
        <v>739</v>
      </c>
      <c r="O2658" s="1" t="s">
        <v>78</v>
      </c>
      <c r="P2658" s="7">
        <v>6</v>
      </c>
      <c r="Q2658" s="3" t="s">
        <v>57</v>
      </c>
      <c r="R2658" s="10">
        <v>2018</v>
      </c>
      <c r="W2658" t="str">
        <v>1ec0f6dd4813ff79c33a11b6c372cfb8</v>
      </c>
    </row>
    <row r="2659" spans="1:23" hidden="1" thickBot="1" x14ac:dyDescent="0.4">
      <c r="A2659" s="8" t="s">
        <v>9344</v>
      </c>
      <c r="B2659" s="1" t="s">
        <v>17</v>
      </c>
      <c r="C2659" s="2">
        <v>43132.615081018521</v>
      </c>
      <c r="D2659" s="28">
        <v>43132</v>
      </c>
      <c r="E2659" s="28"/>
      <c r="F2659" s="5" t="s">
        <v>71</v>
      </c>
      <c r="G2659" s="1" t="s">
        <v>4263</v>
      </c>
      <c r="H2659" s="1" t="s">
        <v>1646</v>
      </c>
      <c r="I2659" s="1" t="s">
        <v>9345</v>
      </c>
      <c r="J2659" s="39">
        <v>49</v>
      </c>
      <c r="K2659" s="1" t="s">
        <v>1435</v>
      </c>
      <c r="L2659" s="1" t="s">
        <v>9346</v>
      </c>
      <c r="M2659" s="1" t="s">
        <v>920</v>
      </c>
      <c r="N2659" s="1" t="s">
        <v>1649</v>
      </c>
      <c r="O2659" s="1" t="s">
        <v>24</v>
      </c>
      <c r="P2659" s="7">
        <v>2</v>
      </c>
      <c r="Q2659" s="3" t="s">
        <v>69</v>
      </c>
      <c r="R2659" s="10">
        <v>2018</v>
      </c>
      <c r="W2659" t="str">
        <v>615774e695ab140dcb5e1c0aeb15b9cc</v>
      </c>
    </row>
    <row r="2660" spans="1:23" hidden="1" thickBot="1" x14ac:dyDescent="0.4">
      <c r="A2660" s="8" t="s">
        <v>9347</v>
      </c>
      <c r="B2660" s="1" t="s">
        <v>17</v>
      </c>
      <c r="C2660" s="2">
        <v>43105.587592592594</v>
      </c>
      <c r="D2660" s="28">
        <v>43105</v>
      </c>
      <c r="E2660" s="28"/>
      <c r="F2660" s="5" t="s">
        <v>28</v>
      </c>
      <c r="G2660" s="1" t="s">
        <v>9348</v>
      </c>
      <c r="H2660" s="1" t="s">
        <v>2013</v>
      </c>
      <c r="I2660" s="1" t="s">
        <v>9349</v>
      </c>
      <c r="J2660" s="39">
        <v>69.900000000000006</v>
      </c>
      <c r="K2660" s="1" t="s">
        <v>41</v>
      </c>
      <c r="L2660" s="1" t="s">
        <v>23</v>
      </c>
      <c r="M2660" s="1" t="s">
        <v>24</v>
      </c>
      <c r="N2660" s="1" t="s">
        <v>2016</v>
      </c>
      <c r="O2660" s="1" t="s">
        <v>24</v>
      </c>
      <c r="P2660" s="7">
        <v>1</v>
      </c>
      <c r="Q2660" s="3" t="s">
        <v>107</v>
      </c>
      <c r="R2660" s="10">
        <v>2018</v>
      </c>
      <c r="W2660" t="str">
        <v>55a54184af6cdb5cbd95d124883c2dbb</v>
      </c>
    </row>
    <row r="2661" spans="1:23" hidden="1" thickBot="1" x14ac:dyDescent="0.4">
      <c r="A2661" s="8" t="s">
        <v>9350</v>
      </c>
      <c r="B2661" s="1" t="s">
        <v>17</v>
      </c>
      <c r="C2661" s="2">
        <v>43131.868738425925</v>
      </c>
      <c r="D2661" s="28">
        <v>43131</v>
      </c>
      <c r="E2661" s="28"/>
      <c r="F2661" s="5" t="s">
        <v>28</v>
      </c>
      <c r="G2661" s="1" t="s">
        <v>635</v>
      </c>
      <c r="H2661" s="1" t="s">
        <v>461</v>
      </c>
      <c r="I2661" s="1" t="s">
        <v>9351</v>
      </c>
      <c r="J2661" s="39">
        <v>29.9</v>
      </c>
      <c r="K2661" s="1" t="s">
        <v>124</v>
      </c>
      <c r="L2661" s="1" t="s">
        <v>4352</v>
      </c>
      <c r="M2661" s="1" t="s">
        <v>35</v>
      </c>
      <c r="N2661" s="1" t="s">
        <v>464</v>
      </c>
      <c r="O2661" s="1" t="s">
        <v>24</v>
      </c>
      <c r="P2661" s="7">
        <v>1</v>
      </c>
      <c r="Q2661" s="3" t="s">
        <v>107</v>
      </c>
      <c r="R2661" s="10">
        <v>2018</v>
      </c>
      <c r="W2661" t="str">
        <v>aeeab8637de633de993bd592471e4cf2</v>
      </c>
    </row>
    <row r="2662" spans="1:23" hidden="1" thickBot="1" x14ac:dyDescent="0.4">
      <c r="A2662" s="8" t="s">
        <v>9352</v>
      </c>
      <c r="B2662" s="1" t="s">
        <v>17</v>
      </c>
      <c r="C2662" s="2">
        <v>42958.078460648147</v>
      </c>
      <c r="D2662" s="28">
        <v>42958</v>
      </c>
      <c r="E2662" s="28"/>
      <c r="F2662" s="5" t="s">
        <v>28</v>
      </c>
      <c r="G2662" s="1" t="s">
        <v>1493</v>
      </c>
      <c r="H2662" s="1" t="s">
        <v>174</v>
      </c>
      <c r="I2662" s="1" t="s">
        <v>9353</v>
      </c>
      <c r="J2662" s="39">
        <v>38.4</v>
      </c>
      <c r="K2662" s="1" t="s">
        <v>22</v>
      </c>
      <c r="L2662" s="1" t="s">
        <v>286</v>
      </c>
      <c r="M2662" s="1" t="s">
        <v>287</v>
      </c>
      <c r="N2662" s="1" t="s">
        <v>50</v>
      </c>
      <c r="O2662" s="1" t="s">
        <v>24</v>
      </c>
      <c r="P2662" s="7">
        <v>8</v>
      </c>
      <c r="Q2662" s="3" t="s">
        <v>44</v>
      </c>
      <c r="R2662" s="10">
        <v>2017</v>
      </c>
      <c r="W2662" t="str">
        <v>39fa60081010d638c00e98a2acf219fc</v>
      </c>
    </row>
    <row r="2663" spans="1:23" hidden="1" thickBot="1" x14ac:dyDescent="0.4">
      <c r="A2663" s="9" t="s">
        <v>9354</v>
      </c>
      <c r="B2663" s="1" t="s">
        <v>17</v>
      </c>
      <c r="C2663" s="2">
        <v>43034.467627314814</v>
      </c>
      <c r="D2663" s="28">
        <v>43034</v>
      </c>
      <c r="E2663" s="28"/>
      <c r="F2663" s="5" t="s">
        <v>28</v>
      </c>
      <c r="G2663" s="1" t="s">
        <v>1051</v>
      </c>
      <c r="H2663" s="1" t="s">
        <v>1052</v>
      </c>
      <c r="I2663" s="1" t="s">
        <v>9355</v>
      </c>
      <c r="J2663" s="39">
        <v>210</v>
      </c>
      <c r="K2663" s="1" t="s">
        <v>96</v>
      </c>
      <c r="L2663" s="1" t="s">
        <v>1066</v>
      </c>
      <c r="M2663" s="1" t="s">
        <v>24</v>
      </c>
      <c r="N2663" s="1" t="s">
        <v>143</v>
      </c>
      <c r="O2663" s="1" t="s">
        <v>78</v>
      </c>
      <c r="P2663" s="7">
        <v>10</v>
      </c>
      <c r="Q2663" s="3" t="s">
        <v>366</v>
      </c>
      <c r="R2663" s="10">
        <v>2017</v>
      </c>
      <c r="W2663" t="str">
        <v>f3d73893c5b2bd8aed47d188dd5484ae</v>
      </c>
    </row>
    <row r="2664" spans="1:23" hidden="1" thickBot="1" x14ac:dyDescent="0.4">
      <c r="A2664" s="8" t="s">
        <v>9356</v>
      </c>
      <c r="B2664" s="1" t="s">
        <v>17</v>
      </c>
      <c r="C2664" s="2">
        <v>42827.713090277779</v>
      </c>
      <c r="D2664" s="28">
        <v>42827</v>
      </c>
      <c r="E2664" s="28"/>
      <c r="F2664" s="5" t="s">
        <v>18</v>
      </c>
      <c r="G2664" s="1" t="s">
        <v>9357</v>
      </c>
      <c r="H2664" s="1" t="s">
        <v>220</v>
      </c>
      <c r="I2664" s="1" t="s">
        <v>9358</v>
      </c>
      <c r="J2664" s="39">
        <v>64.900000000000006</v>
      </c>
      <c r="K2664" s="1" t="s">
        <v>222</v>
      </c>
      <c r="L2664" s="1" t="s">
        <v>286</v>
      </c>
      <c r="M2664" s="1" t="s">
        <v>287</v>
      </c>
      <c r="N2664" s="1" t="s">
        <v>50</v>
      </c>
      <c r="O2664" s="1" t="s">
        <v>24</v>
      </c>
      <c r="P2664" s="7">
        <v>4</v>
      </c>
      <c r="Q2664" s="3" t="s">
        <v>377</v>
      </c>
      <c r="R2664" s="10">
        <v>2017</v>
      </c>
      <c r="W2664" t="str">
        <v>9c8e60a3e496cdf773216fa56215dd47</v>
      </c>
    </row>
    <row r="2665" spans="1:23" hidden="1" thickBot="1" x14ac:dyDescent="0.4">
      <c r="A2665" s="8" t="s">
        <v>9359</v>
      </c>
      <c r="B2665" s="1" t="s">
        <v>17</v>
      </c>
      <c r="C2665" s="2">
        <v>42869.427465277775</v>
      </c>
      <c r="D2665" s="28">
        <v>42869</v>
      </c>
      <c r="E2665" s="28"/>
      <c r="F2665" s="5" t="s">
        <v>28</v>
      </c>
      <c r="G2665" s="1" t="s">
        <v>3704</v>
      </c>
      <c r="H2665" s="1" t="s">
        <v>3705</v>
      </c>
      <c r="I2665" s="1" t="s">
        <v>9360</v>
      </c>
      <c r="J2665" s="39">
        <v>135</v>
      </c>
      <c r="K2665" s="1" t="s">
        <v>153</v>
      </c>
      <c r="L2665" s="1" t="s">
        <v>1667</v>
      </c>
      <c r="M2665" s="1" t="s">
        <v>85</v>
      </c>
      <c r="N2665" s="1" t="s">
        <v>3708</v>
      </c>
      <c r="O2665" s="1" t="s">
        <v>1146</v>
      </c>
      <c r="P2665" s="7">
        <v>5</v>
      </c>
      <c r="Q2665" s="3" t="s">
        <v>185</v>
      </c>
      <c r="R2665" s="10">
        <v>2017</v>
      </c>
      <c r="W2665" t="str">
        <v>a2d3e809723dd48f967c88c7b681799a</v>
      </c>
    </row>
    <row r="2666" spans="1:23" hidden="1" thickBot="1" x14ac:dyDescent="0.4">
      <c r="A2666" s="9" t="s">
        <v>9361</v>
      </c>
      <c r="B2666" s="1" t="s">
        <v>17</v>
      </c>
      <c r="C2666" s="2">
        <v>43157.397615740738</v>
      </c>
      <c r="D2666" s="28">
        <v>43157</v>
      </c>
      <c r="E2666" s="28"/>
      <c r="F2666" s="5" t="s">
        <v>28</v>
      </c>
      <c r="G2666" s="1" t="s">
        <v>9362</v>
      </c>
      <c r="H2666" s="1" t="s">
        <v>5365</v>
      </c>
      <c r="I2666" s="1" t="s">
        <v>9363</v>
      </c>
      <c r="J2666" s="39">
        <v>76.900000000000006</v>
      </c>
      <c r="K2666" s="1" t="s">
        <v>75</v>
      </c>
      <c r="L2666" s="1" t="s">
        <v>9364</v>
      </c>
      <c r="M2666" s="1" t="s">
        <v>106</v>
      </c>
      <c r="N2666" s="1" t="s">
        <v>2757</v>
      </c>
      <c r="O2666" s="1" t="s">
        <v>78</v>
      </c>
      <c r="P2666" s="7">
        <v>2</v>
      </c>
      <c r="Q2666" s="3" t="s">
        <v>69</v>
      </c>
      <c r="R2666" s="10">
        <v>2018</v>
      </c>
      <c r="W2666" t="str">
        <v>a3ef7e4271c9088cf2d3de8305ef2355</v>
      </c>
    </row>
    <row r="2667" spans="1:23" hidden="1" thickBot="1" x14ac:dyDescent="0.4">
      <c r="A2667" s="8" t="s">
        <v>9365</v>
      </c>
      <c r="B2667" s="1" t="s">
        <v>17</v>
      </c>
      <c r="C2667" s="2">
        <v>43278.288981481484</v>
      </c>
      <c r="D2667" s="28">
        <v>43278</v>
      </c>
      <c r="E2667" s="28"/>
      <c r="F2667" s="5" t="s">
        <v>28</v>
      </c>
      <c r="G2667" s="1" t="s">
        <v>4010</v>
      </c>
      <c r="H2667" s="1" t="s">
        <v>491</v>
      </c>
      <c r="I2667" s="4" t="s">
        <v>9366</v>
      </c>
      <c r="J2667" s="39">
        <v>89.99</v>
      </c>
      <c r="K2667" s="1" t="s">
        <v>249</v>
      </c>
      <c r="L2667" s="1" t="s">
        <v>9367</v>
      </c>
      <c r="M2667" s="1" t="s">
        <v>285</v>
      </c>
      <c r="N2667" s="1" t="s">
        <v>50</v>
      </c>
      <c r="O2667" s="1" t="s">
        <v>24</v>
      </c>
      <c r="P2667" s="7">
        <v>6</v>
      </c>
      <c r="Q2667" s="3" t="s">
        <v>57</v>
      </c>
      <c r="R2667" s="10">
        <v>2018</v>
      </c>
      <c r="W2667" t="str">
        <v>c105dc345a895fe1dc4c94717b232046</v>
      </c>
    </row>
    <row r="2668" spans="1:23" hidden="1" thickBot="1" x14ac:dyDescent="0.4">
      <c r="A2668" s="8" t="s">
        <v>9368</v>
      </c>
      <c r="B2668" s="1" t="s">
        <v>17</v>
      </c>
      <c r="C2668" s="2">
        <v>43227.867013888892</v>
      </c>
      <c r="D2668" s="28">
        <v>43227</v>
      </c>
      <c r="E2668" s="28"/>
      <c r="F2668" s="5" t="s">
        <v>28</v>
      </c>
      <c r="G2668" s="1" t="s">
        <v>4890</v>
      </c>
      <c r="H2668" s="1" t="s">
        <v>473</v>
      </c>
      <c r="I2668" s="1" t="s">
        <v>9369</v>
      </c>
      <c r="J2668" s="39">
        <v>119.9</v>
      </c>
      <c r="K2668" s="1" t="s">
        <v>32</v>
      </c>
      <c r="L2668" s="1" t="s">
        <v>23</v>
      </c>
      <c r="M2668" s="1" t="s">
        <v>24</v>
      </c>
      <c r="N2668" s="1" t="s">
        <v>350</v>
      </c>
      <c r="O2668" s="1" t="s">
        <v>35</v>
      </c>
      <c r="P2668" s="7">
        <v>5</v>
      </c>
      <c r="Q2668" s="3" t="s">
        <v>26</v>
      </c>
      <c r="R2668" s="10">
        <v>2018</v>
      </c>
      <c r="W2668" t="str">
        <v>20fcd5f81a0ec6102a9e4f1bd4c7c403</v>
      </c>
    </row>
    <row r="2669" spans="1:23" hidden="1" thickBot="1" x14ac:dyDescent="0.4">
      <c r="A2669" s="8" t="s">
        <v>9370</v>
      </c>
      <c r="B2669" s="1" t="s">
        <v>17</v>
      </c>
      <c r="C2669" s="2">
        <v>43178.614791666667</v>
      </c>
      <c r="D2669" s="28">
        <v>43178</v>
      </c>
      <c r="E2669" s="28"/>
      <c r="F2669" s="5" t="s">
        <v>28</v>
      </c>
      <c r="G2669" s="1" t="s">
        <v>9371</v>
      </c>
      <c r="H2669" s="1" t="s">
        <v>9372</v>
      </c>
      <c r="I2669" s="1" t="s">
        <v>9373</v>
      </c>
      <c r="J2669" s="39">
        <v>169.9</v>
      </c>
      <c r="K2669" s="1" t="s">
        <v>616</v>
      </c>
      <c r="L2669" s="1" t="s">
        <v>2931</v>
      </c>
      <c r="M2669" s="1" t="s">
        <v>24</v>
      </c>
      <c r="N2669" s="1" t="s">
        <v>125</v>
      </c>
      <c r="O2669" s="1" t="s">
        <v>126</v>
      </c>
      <c r="P2669" s="7">
        <v>3</v>
      </c>
      <c r="Q2669" s="3" t="s">
        <v>200</v>
      </c>
      <c r="R2669" s="10">
        <v>2018</v>
      </c>
      <c r="W2669" t="str">
        <v>e5f5689b67b74eb43cb33677b9595f5d</v>
      </c>
    </row>
    <row r="2670" spans="1:23" hidden="1" thickBot="1" x14ac:dyDescent="0.4">
      <c r="A2670" s="8" t="s">
        <v>9374</v>
      </c>
      <c r="B2670" s="1" t="s">
        <v>17</v>
      </c>
      <c r="C2670" s="2">
        <v>43303.659386574072</v>
      </c>
      <c r="D2670" s="28">
        <v>43303</v>
      </c>
      <c r="E2670" s="28"/>
      <c r="F2670" s="5" t="s">
        <v>28</v>
      </c>
      <c r="G2670" s="1" t="s">
        <v>9375</v>
      </c>
      <c r="H2670" s="1" t="s">
        <v>1325</v>
      </c>
      <c r="I2670" s="1" t="s">
        <v>9376</v>
      </c>
      <c r="J2670" s="39">
        <v>189</v>
      </c>
      <c r="K2670" s="1" t="s">
        <v>32</v>
      </c>
      <c r="L2670" s="1" t="s">
        <v>1292</v>
      </c>
      <c r="M2670" s="1" t="s">
        <v>920</v>
      </c>
      <c r="N2670" s="1" t="s">
        <v>1271</v>
      </c>
      <c r="O2670" s="1" t="s">
        <v>24</v>
      </c>
      <c r="P2670" s="7">
        <v>7</v>
      </c>
      <c r="Q2670" s="3" t="s">
        <v>133</v>
      </c>
      <c r="R2670" s="10">
        <v>2018</v>
      </c>
      <c r="W2670" t="str">
        <v>a0bd30e5d025046a3a4bc67e02ca6a3a</v>
      </c>
    </row>
    <row r="2671" spans="1:23" hidden="1" thickBot="1" x14ac:dyDescent="0.4">
      <c r="A2671" s="8" t="s">
        <v>9377</v>
      </c>
      <c r="B2671" s="1" t="s">
        <v>17</v>
      </c>
      <c r="C2671" s="2">
        <v>43320.55364583333</v>
      </c>
      <c r="D2671" s="28">
        <v>43320</v>
      </c>
      <c r="E2671" s="28"/>
      <c r="F2671" s="5" t="s">
        <v>28</v>
      </c>
      <c r="G2671" s="1" t="s">
        <v>9378</v>
      </c>
      <c r="H2671" s="4" t="s">
        <v>2137</v>
      </c>
      <c r="I2671" s="1" t="s">
        <v>9379</v>
      </c>
      <c r="J2671" s="39">
        <v>99.99</v>
      </c>
      <c r="K2671" s="1" t="s">
        <v>227</v>
      </c>
      <c r="L2671" s="1" t="s">
        <v>125</v>
      </c>
      <c r="M2671" s="1" t="s">
        <v>126</v>
      </c>
      <c r="N2671" s="1" t="s">
        <v>2140</v>
      </c>
      <c r="O2671" s="1" t="s">
        <v>78</v>
      </c>
      <c r="P2671" s="7">
        <v>8</v>
      </c>
      <c r="Q2671" s="3" t="s">
        <v>234</v>
      </c>
      <c r="R2671" s="10">
        <v>2018</v>
      </c>
      <c r="W2671" t="str">
        <v>4ce5781581782e1783fb9ed718ab6053</v>
      </c>
    </row>
    <row r="2672" spans="1:23" hidden="1" thickBot="1" x14ac:dyDescent="0.4">
      <c r="A2672" s="8" t="s">
        <v>9380</v>
      </c>
      <c r="B2672" s="1" t="s">
        <v>17</v>
      </c>
      <c r="C2672" s="2">
        <v>43187.774004629631</v>
      </c>
      <c r="D2672" s="28">
        <v>43187</v>
      </c>
      <c r="E2672" s="28"/>
      <c r="F2672" s="5" t="s">
        <v>28</v>
      </c>
      <c r="G2672" s="1" t="s">
        <v>9381</v>
      </c>
      <c r="H2672" s="1" t="s">
        <v>4135</v>
      </c>
      <c r="I2672" s="1" t="s">
        <v>9382</v>
      </c>
      <c r="J2672" s="39">
        <v>34.979999999999997</v>
      </c>
      <c r="K2672" s="1" t="s">
        <v>55</v>
      </c>
      <c r="L2672" s="1" t="s">
        <v>34</v>
      </c>
      <c r="M2672" s="1" t="s">
        <v>35</v>
      </c>
      <c r="N2672" s="1" t="s">
        <v>939</v>
      </c>
      <c r="O2672" s="1" t="s">
        <v>24</v>
      </c>
      <c r="P2672" s="7">
        <v>3</v>
      </c>
      <c r="Q2672" s="3" t="s">
        <v>200</v>
      </c>
      <c r="R2672" s="10">
        <v>2018</v>
      </c>
      <c r="W2672" t="str">
        <v>4871768fbfa49644fd5a92cffa201556</v>
      </c>
    </row>
    <row r="2673" spans="1:23" hidden="1" thickBot="1" x14ac:dyDescent="0.4">
      <c r="A2673" s="8" t="s">
        <v>9383</v>
      </c>
      <c r="B2673" s="1" t="s">
        <v>241</v>
      </c>
      <c r="C2673" s="2">
        <v>43042.935231481482</v>
      </c>
      <c r="D2673" s="28">
        <v>43042</v>
      </c>
      <c r="E2673" s="28"/>
      <c r="F2673" s="5"/>
      <c r="G2673" s="1"/>
      <c r="H2673" s="1"/>
      <c r="I2673" s="1" t="s">
        <v>9384</v>
      </c>
      <c r="J2673" s="39"/>
      <c r="K2673" s="1"/>
      <c r="L2673" s="1" t="s">
        <v>42</v>
      </c>
      <c r="M2673" s="1" t="s">
        <v>24</v>
      </c>
      <c r="N2673" s="1"/>
      <c r="O2673" s="1"/>
      <c r="P2673" s="7">
        <v>11</v>
      </c>
      <c r="Q2673" s="3" t="s">
        <v>99</v>
      </c>
      <c r="R2673" s="10">
        <v>2017</v>
      </c>
      <c r="W2673" t="str">
        <v>5711d8a02451fd508dc8911ee1fb4ac9</v>
      </c>
    </row>
    <row r="2674" spans="1:23" hidden="1" thickBot="1" x14ac:dyDescent="0.4">
      <c r="A2674" s="8" t="s">
        <v>9385</v>
      </c>
      <c r="B2674" s="1" t="s">
        <v>17</v>
      </c>
      <c r="C2674" s="2">
        <v>43125.789594907408</v>
      </c>
      <c r="D2674" s="28">
        <v>43125</v>
      </c>
      <c r="E2674" s="28"/>
      <c r="F2674" s="5" t="s">
        <v>28</v>
      </c>
      <c r="G2674" s="1" t="s">
        <v>9386</v>
      </c>
      <c r="H2674" s="1" t="s">
        <v>110</v>
      </c>
      <c r="I2674" s="1" t="s">
        <v>9387</v>
      </c>
      <c r="J2674" s="39">
        <v>56.99</v>
      </c>
      <c r="K2674" s="1" t="s">
        <v>41</v>
      </c>
      <c r="L2674" s="1" t="s">
        <v>2078</v>
      </c>
      <c r="M2674" s="1" t="s">
        <v>24</v>
      </c>
      <c r="N2674" s="1" t="s">
        <v>91</v>
      </c>
      <c r="O2674" s="1" t="s">
        <v>24</v>
      </c>
      <c r="P2674" s="7">
        <v>1</v>
      </c>
      <c r="Q2674" s="3" t="s">
        <v>107</v>
      </c>
      <c r="R2674" s="10">
        <v>2018</v>
      </c>
      <c r="W2674" t="str">
        <v>7158a97d6f769b92be9b76bbcf8a48eb</v>
      </c>
    </row>
    <row r="2675" spans="1:23" hidden="1" thickBot="1" x14ac:dyDescent="0.4">
      <c r="A2675" s="8" t="s">
        <v>9388</v>
      </c>
      <c r="B2675" s="1" t="s">
        <v>17</v>
      </c>
      <c r="C2675" s="2">
        <v>43137.19189814815</v>
      </c>
      <c r="D2675" s="28">
        <v>43137</v>
      </c>
      <c r="E2675" s="28"/>
      <c r="F2675" s="5" t="s">
        <v>28</v>
      </c>
      <c r="G2675" s="1" t="s">
        <v>9389</v>
      </c>
      <c r="H2675" s="1" t="s">
        <v>2823</v>
      </c>
      <c r="I2675" s="1" t="s">
        <v>9390</v>
      </c>
      <c r="J2675" s="39">
        <v>99.9</v>
      </c>
      <c r="K2675" s="1" t="s">
        <v>41</v>
      </c>
      <c r="L2675" s="1" t="s">
        <v>216</v>
      </c>
      <c r="M2675" s="1" t="s">
        <v>24</v>
      </c>
      <c r="N2675" s="1" t="s">
        <v>257</v>
      </c>
      <c r="O2675" s="1" t="s">
        <v>24</v>
      </c>
      <c r="P2675" s="7">
        <v>2</v>
      </c>
      <c r="Q2675" s="3" t="s">
        <v>69</v>
      </c>
      <c r="R2675" s="10">
        <v>2018</v>
      </c>
      <c r="W2675" t="str">
        <v>2de2f2ccac0ff270f62bbd95984922bf</v>
      </c>
    </row>
    <row r="2676" spans="1:23" hidden="1" thickBot="1" x14ac:dyDescent="0.4">
      <c r="A2676" s="8" t="s">
        <v>9391</v>
      </c>
      <c r="B2676" s="1" t="s">
        <v>17</v>
      </c>
      <c r="C2676" s="2">
        <v>43166.722673611112</v>
      </c>
      <c r="D2676" s="28">
        <v>43166</v>
      </c>
      <c r="E2676" s="28"/>
      <c r="F2676" s="5" t="s">
        <v>18</v>
      </c>
      <c r="G2676" s="1" t="s">
        <v>4041</v>
      </c>
      <c r="H2676" s="1" t="s">
        <v>20</v>
      </c>
      <c r="I2676" s="1" t="s">
        <v>9392</v>
      </c>
      <c r="J2676" s="39">
        <v>192.97</v>
      </c>
      <c r="K2676" s="1" t="s">
        <v>681</v>
      </c>
      <c r="L2676" s="1" t="s">
        <v>112</v>
      </c>
      <c r="M2676" s="1" t="s">
        <v>24</v>
      </c>
      <c r="N2676" s="1" t="s">
        <v>25</v>
      </c>
      <c r="O2676" s="1" t="s">
        <v>24</v>
      </c>
      <c r="P2676" s="7">
        <v>3</v>
      </c>
      <c r="Q2676" s="3" t="s">
        <v>200</v>
      </c>
      <c r="R2676" s="10">
        <v>2018</v>
      </c>
      <c r="W2676" t="str">
        <v>35d4cbc28ef2f56e83393787417a3b5c</v>
      </c>
    </row>
    <row r="2677" spans="1:23" hidden="1" thickBot="1" x14ac:dyDescent="0.4">
      <c r="A2677" s="8" t="s">
        <v>9393</v>
      </c>
      <c r="B2677" s="1" t="s">
        <v>17</v>
      </c>
      <c r="C2677" s="2">
        <v>43179.320659722223</v>
      </c>
      <c r="D2677" s="28">
        <v>43179</v>
      </c>
      <c r="E2677" s="28"/>
      <c r="F2677" s="5" t="s">
        <v>28</v>
      </c>
      <c r="G2677" s="1" t="s">
        <v>1697</v>
      </c>
      <c r="H2677" s="1" t="s">
        <v>661</v>
      </c>
      <c r="I2677" s="1" t="s">
        <v>9394</v>
      </c>
      <c r="J2677" s="39">
        <v>19.899999999999999</v>
      </c>
      <c r="K2677" s="1" t="s">
        <v>104</v>
      </c>
      <c r="L2677" s="1" t="s">
        <v>9395</v>
      </c>
      <c r="M2677" s="1" t="s">
        <v>78</v>
      </c>
      <c r="N2677" s="1" t="s">
        <v>77</v>
      </c>
      <c r="O2677" s="1" t="s">
        <v>78</v>
      </c>
      <c r="P2677" s="7">
        <v>3</v>
      </c>
      <c r="Q2677" s="3" t="s">
        <v>200</v>
      </c>
      <c r="R2677" s="10">
        <v>2018</v>
      </c>
      <c r="W2677" t="str">
        <v>5394df5f572a529d916abd5272d0bb13</v>
      </c>
    </row>
    <row r="2678" spans="1:23" hidden="1" thickBot="1" x14ac:dyDescent="0.4">
      <c r="A2678" s="8" t="s">
        <v>9396</v>
      </c>
      <c r="B2678" s="1" t="s">
        <v>17</v>
      </c>
      <c r="C2678" s="2">
        <v>43300.73883101852</v>
      </c>
      <c r="D2678" s="28">
        <v>43300</v>
      </c>
      <c r="E2678" s="28"/>
      <c r="F2678" s="5" t="s">
        <v>28</v>
      </c>
      <c r="G2678" s="1" t="s">
        <v>9397</v>
      </c>
      <c r="H2678" s="1" t="s">
        <v>6051</v>
      </c>
      <c r="I2678" s="1" t="s">
        <v>9398</v>
      </c>
      <c r="J2678" s="39">
        <v>14.89</v>
      </c>
      <c r="K2678" s="1" t="s">
        <v>32</v>
      </c>
      <c r="L2678" s="1" t="s">
        <v>733</v>
      </c>
      <c r="M2678" s="1" t="s">
        <v>24</v>
      </c>
      <c r="N2678" s="1" t="s">
        <v>565</v>
      </c>
      <c r="O2678" s="1" t="s">
        <v>24</v>
      </c>
      <c r="P2678" s="7">
        <v>7</v>
      </c>
      <c r="Q2678" s="3" t="s">
        <v>133</v>
      </c>
      <c r="R2678" s="10">
        <v>2018</v>
      </c>
      <c r="W2678" t="str">
        <v>977f5221b08a45da8fe709f381bff244</v>
      </c>
    </row>
    <row r="2679" spans="1:23" hidden="1" thickBot="1" x14ac:dyDescent="0.4">
      <c r="A2679" s="8" t="s">
        <v>9399</v>
      </c>
      <c r="B2679" s="1" t="s">
        <v>17</v>
      </c>
      <c r="C2679" s="2">
        <v>43320.845682870371</v>
      </c>
      <c r="D2679" s="28">
        <v>43320</v>
      </c>
      <c r="E2679" s="28"/>
      <c r="F2679" s="5" t="s">
        <v>28</v>
      </c>
      <c r="G2679" s="1" t="s">
        <v>9400</v>
      </c>
      <c r="H2679" s="1" t="s">
        <v>687</v>
      </c>
      <c r="I2679" s="1" t="s">
        <v>9401</v>
      </c>
      <c r="J2679" s="39">
        <v>39.9</v>
      </c>
      <c r="K2679" s="1" t="s">
        <v>55</v>
      </c>
      <c r="L2679" s="1" t="s">
        <v>9402</v>
      </c>
      <c r="M2679" s="1" t="s">
        <v>78</v>
      </c>
      <c r="N2679" s="1" t="s">
        <v>690</v>
      </c>
      <c r="O2679" s="1" t="s">
        <v>24</v>
      </c>
      <c r="P2679" s="7">
        <v>8</v>
      </c>
      <c r="Q2679" s="3" t="s">
        <v>234</v>
      </c>
      <c r="R2679" s="10">
        <v>2018</v>
      </c>
      <c r="W2679" t="str">
        <v>81b87cfcdcdbbb35c82e6a588b6894e5</v>
      </c>
    </row>
    <row r="2680" spans="1:23" hidden="1" thickBot="1" x14ac:dyDescent="0.4">
      <c r="A2680" s="8" t="s">
        <v>9403</v>
      </c>
      <c r="B2680" s="1" t="s">
        <v>17</v>
      </c>
      <c r="C2680" s="2">
        <v>43035.697384259256</v>
      </c>
      <c r="D2680" s="28">
        <v>43035</v>
      </c>
      <c r="E2680" s="28"/>
      <c r="F2680" s="5" t="s">
        <v>28</v>
      </c>
      <c r="G2680" s="1" t="s">
        <v>9404</v>
      </c>
      <c r="H2680" s="1" t="s">
        <v>8195</v>
      </c>
      <c r="I2680" s="1" t="s">
        <v>9405</v>
      </c>
      <c r="J2680" s="39">
        <v>199</v>
      </c>
      <c r="K2680" s="1" t="s">
        <v>32</v>
      </c>
      <c r="L2680" s="1" t="s">
        <v>23</v>
      </c>
      <c r="M2680" s="1" t="s">
        <v>24</v>
      </c>
      <c r="N2680" s="1" t="s">
        <v>3264</v>
      </c>
      <c r="O2680" s="1" t="s">
        <v>24</v>
      </c>
      <c r="P2680" s="7">
        <v>10</v>
      </c>
      <c r="Q2680" s="3" t="s">
        <v>366</v>
      </c>
      <c r="R2680" s="10">
        <v>2017</v>
      </c>
      <c r="W2680" t="str">
        <v>a7b06f5455e9b377522cc7e8e41551a3</v>
      </c>
    </row>
    <row r="2681" spans="1:23" hidden="1" thickBot="1" x14ac:dyDescent="0.4">
      <c r="A2681" s="8" t="s">
        <v>9406</v>
      </c>
      <c r="B2681" s="1" t="s">
        <v>17</v>
      </c>
      <c r="C2681" s="2">
        <v>43134.855324074073</v>
      </c>
      <c r="D2681" s="28">
        <v>43134</v>
      </c>
      <c r="E2681" s="28"/>
      <c r="F2681" s="5" t="s">
        <v>28</v>
      </c>
      <c r="G2681" s="1" t="s">
        <v>1541</v>
      </c>
      <c r="H2681" s="1" t="s">
        <v>1542</v>
      </c>
      <c r="I2681" s="1" t="s">
        <v>9407</v>
      </c>
      <c r="J2681" s="39">
        <v>69.900000000000006</v>
      </c>
      <c r="K2681" s="1" t="s">
        <v>880</v>
      </c>
      <c r="L2681" s="1" t="s">
        <v>34</v>
      </c>
      <c r="M2681" s="1" t="s">
        <v>35</v>
      </c>
      <c r="N2681" s="1" t="s">
        <v>560</v>
      </c>
      <c r="O2681" s="1" t="s">
        <v>24</v>
      </c>
      <c r="P2681" s="7">
        <v>2</v>
      </c>
      <c r="Q2681" s="3" t="s">
        <v>69</v>
      </c>
      <c r="R2681" s="10">
        <v>2018</v>
      </c>
      <c r="W2681" t="str">
        <v>2c1a279890c82005e7d51b4717cc0080</v>
      </c>
    </row>
    <row r="2682" spans="1:23" hidden="1" thickBot="1" x14ac:dyDescent="0.4">
      <c r="A2682" s="8" t="s">
        <v>9408</v>
      </c>
      <c r="B2682" s="1" t="s">
        <v>17</v>
      </c>
      <c r="C2682" s="2">
        <v>42932.287511574075</v>
      </c>
      <c r="D2682" s="28">
        <v>42932</v>
      </c>
      <c r="E2682" s="28"/>
      <c r="F2682" s="5" t="s">
        <v>28</v>
      </c>
      <c r="G2682" s="1" t="s">
        <v>2792</v>
      </c>
      <c r="H2682" s="1" t="s">
        <v>1043</v>
      </c>
      <c r="I2682" s="1" t="s">
        <v>9409</v>
      </c>
      <c r="J2682" s="39">
        <v>25.99</v>
      </c>
      <c r="K2682" s="1" t="s">
        <v>429</v>
      </c>
      <c r="L2682" s="1" t="s">
        <v>304</v>
      </c>
      <c r="M2682" s="1" t="s">
        <v>35</v>
      </c>
      <c r="N2682" s="1" t="s">
        <v>50</v>
      </c>
      <c r="O2682" s="1" t="s">
        <v>24</v>
      </c>
      <c r="P2682" s="7">
        <v>7</v>
      </c>
      <c r="Q2682" s="3" t="s">
        <v>64</v>
      </c>
      <c r="R2682" s="10">
        <v>2017</v>
      </c>
      <c r="W2682" t="str">
        <v>bae6f9f2cc261de0a62c483184fde7f4</v>
      </c>
    </row>
    <row r="2683" spans="1:23" hidden="1" thickBot="1" x14ac:dyDescent="0.4">
      <c r="A2683" s="8" t="s">
        <v>9410</v>
      </c>
      <c r="B2683" s="1" t="s">
        <v>17</v>
      </c>
      <c r="C2683" s="2">
        <v>43304.75209490741</v>
      </c>
      <c r="D2683" s="28">
        <v>43304</v>
      </c>
      <c r="E2683" s="28"/>
      <c r="F2683" s="5" t="s">
        <v>28</v>
      </c>
      <c r="G2683" s="1" t="s">
        <v>9411</v>
      </c>
      <c r="H2683" s="1" t="s">
        <v>1389</v>
      </c>
      <c r="I2683" s="1" t="s">
        <v>9412</v>
      </c>
      <c r="J2683" s="39">
        <v>411</v>
      </c>
      <c r="K2683" s="1" t="s">
        <v>96</v>
      </c>
      <c r="L2683" s="1" t="s">
        <v>9413</v>
      </c>
      <c r="M2683" s="1" t="s">
        <v>4418</v>
      </c>
      <c r="N2683" s="1" t="s">
        <v>939</v>
      </c>
      <c r="O2683" s="1" t="s">
        <v>24</v>
      </c>
      <c r="P2683" s="7">
        <v>7</v>
      </c>
      <c r="Q2683" s="3" t="s">
        <v>133</v>
      </c>
      <c r="R2683" s="10">
        <v>2018</v>
      </c>
      <c r="W2683" t="str">
        <v>2f1190c795ae566cafa5e988601a84b7</v>
      </c>
    </row>
    <row r="2684" spans="1:23" hidden="1" thickBot="1" x14ac:dyDescent="0.4">
      <c r="A2684" s="8" t="s">
        <v>9414</v>
      </c>
      <c r="B2684" s="1" t="s">
        <v>17</v>
      </c>
      <c r="C2684" s="2">
        <v>43285.731261574074</v>
      </c>
      <c r="D2684" s="28">
        <v>43285</v>
      </c>
      <c r="E2684" s="28"/>
      <c r="F2684" s="5" t="s">
        <v>28</v>
      </c>
      <c r="G2684" s="1" t="s">
        <v>9415</v>
      </c>
      <c r="H2684" s="1" t="s">
        <v>631</v>
      </c>
      <c r="I2684" s="1" t="s">
        <v>9416</v>
      </c>
      <c r="J2684" s="39">
        <v>27.9</v>
      </c>
      <c r="K2684" s="1" t="s">
        <v>256</v>
      </c>
      <c r="L2684" s="1" t="s">
        <v>23</v>
      </c>
      <c r="M2684" s="1" t="s">
        <v>24</v>
      </c>
      <c r="N2684" s="1" t="s">
        <v>633</v>
      </c>
      <c r="O2684" s="1" t="s">
        <v>24</v>
      </c>
      <c r="P2684" s="7">
        <v>7</v>
      </c>
      <c r="Q2684" s="3" t="s">
        <v>133</v>
      </c>
      <c r="R2684" s="10">
        <v>2018</v>
      </c>
      <c r="W2684" t="str">
        <v>06851487bfc68744f67fbc8ad1934d43</v>
      </c>
    </row>
    <row r="2685" spans="1:23" hidden="1" thickBot="1" x14ac:dyDescent="0.4">
      <c r="A2685" s="8" t="s">
        <v>9417</v>
      </c>
      <c r="B2685" s="1" t="s">
        <v>17</v>
      </c>
      <c r="C2685" s="2">
        <v>43174.492245370369</v>
      </c>
      <c r="D2685" s="28">
        <v>43174</v>
      </c>
      <c r="E2685" s="28"/>
      <c r="F2685" s="5" t="s">
        <v>28</v>
      </c>
      <c r="G2685" s="1" t="s">
        <v>9418</v>
      </c>
      <c r="H2685" s="1" t="s">
        <v>208</v>
      </c>
      <c r="I2685" s="1" t="s">
        <v>9419</v>
      </c>
      <c r="J2685" s="39">
        <v>998</v>
      </c>
      <c r="K2685" s="1" t="s">
        <v>1435</v>
      </c>
      <c r="L2685" s="1" t="s">
        <v>1141</v>
      </c>
      <c r="M2685" s="1" t="s">
        <v>126</v>
      </c>
      <c r="N2685" s="1" t="s">
        <v>211</v>
      </c>
      <c r="O2685" s="1" t="s">
        <v>106</v>
      </c>
      <c r="P2685" s="7">
        <v>3</v>
      </c>
      <c r="Q2685" s="3" t="s">
        <v>200</v>
      </c>
      <c r="R2685" s="10">
        <v>2018</v>
      </c>
      <c r="W2685" t="str">
        <v>236ae03bfee2c49ab78fa9227892c5e6</v>
      </c>
    </row>
    <row r="2686" spans="1:23" hidden="1" thickBot="1" x14ac:dyDescent="0.4">
      <c r="A2686" s="8" t="s">
        <v>9420</v>
      </c>
      <c r="B2686" s="1" t="s">
        <v>17</v>
      </c>
      <c r="C2686" s="2">
        <v>43051.803356481483</v>
      </c>
      <c r="D2686" s="28">
        <v>43051</v>
      </c>
      <c r="E2686" s="28"/>
      <c r="F2686" s="5" t="s">
        <v>28</v>
      </c>
      <c r="G2686" s="1" t="s">
        <v>9421</v>
      </c>
      <c r="H2686" s="1" t="s">
        <v>3982</v>
      </c>
      <c r="I2686" s="1" t="s">
        <v>9422</v>
      </c>
      <c r="J2686" s="39">
        <v>151.19999999999999</v>
      </c>
      <c r="K2686" s="1" t="s">
        <v>299</v>
      </c>
      <c r="L2686" s="1" t="s">
        <v>1563</v>
      </c>
      <c r="M2686" s="1" t="s">
        <v>806</v>
      </c>
      <c r="N2686" s="1" t="s">
        <v>3984</v>
      </c>
      <c r="O2686" s="1" t="s">
        <v>24</v>
      </c>
      <c r="P2686" s="7">
        <v>11</v>
      </c>
      <c r="Q2686" s="3" t="s">
        <v>99</v>
      </c>
      <c r="R2686" s="10">
        <v>2017</v>
      </c>
      <c r="W2686" t="str">
        <v>f47e4063d6bc1a7b8ae44e93faa70fc1</v>
      </c>
    </row>
    <row r="2687" spans="1:23" hidden="1" thickBot="1" x14ac:dyDescent="0.4">
      <c r="A2687" s="8" t="s">
        <v>9423</v>
      </c>
      <c r="B2687" s="1" t="s">
        <v>17</v>
      </c>
      <c r="C2687" s="2">
        <v>43095.381539351853</v>
      </c>
      <c r="D2687" s="28">
        <v>43095</v>
      </c>
      <c r="E2687" s="28"/>
      <c r="F2687" s="5" t="s">
        <v>28</v>
      </c>
      <c r="G2687" s="1" t="s">
        <v>9424</v>
      </c>
      <c r="H2687" s="1" t="s">
        <v>7022</v>
      </c>
      <c r="I2687" s="1" t="s">
        <v>9425</v>
      </c>
      <c r="J2687" s="39">
        <v>114.9</v>
      </c>
      <c r="K2687" s="1" t="s">
        <v>117</v>
      </c>
      <c r="L2687" s="1" t="s">
        <v>2443</v>
      </c>
      <c r="M2687" s="1" t="s">
        <v>24</v>
      </c>
      <c r="N2687" s="1" t="s">
        <v>2813</v>
      </c>
      <c r="O2687" s="1" t="s">
        <v>85</v>
      </c>
      <c r="P2687" s="7">
        <v>12</v>
      </c>
      <c r="Q2687" s="3" t="s">
        <v>138</v>
      </c>
      <c r="R2687" s="10">
        <v>2017</v>
      </c>
      <c r="W2687" t="str">
        <v>fa7809f6cdf09dfab24cfc2669964ecb</v>
      </c>
    </row>
    <row r="2688" spans="1:23" hidden="1" thickBot="1" x14ac:dyDescent="0.4">
      <c r="A2688" s="8" t="s">
        <v>9426</v>
      </c>
      <c r="B2688" s="1" t="s">
        <v>17</v>
      </c>
      <c r="C2688" s="2">
        <v>43235.786585648151</v>
      </c>
      <c r="D2688" s="28">
        <v>43235</v>
      </c>
      <c r="E2688" s="28"/>
      <c r="F2688" s="5" t="s">
        <v>28</v>
      </c>
      <c r="G2688" s="1" t="s">
        <v>9427</v>
      </c>
      <c r="H2688" s="1" t="s">
        <v>9428</v>
      </c>
      <c r="I2688" s="1" t="s">
        <v>9429</v>
      </c>
      <c r="J2688" s="39">
        <v>69.989999999999995</v>
      </c>
      <c r="K2688" s="1" t="s">
        <v>104</v>
      </c>
      <c r="L2688" s="1" t="s">
        <v>23</v>
      </c>
      <c r="M2688" s="1" t="s">
        <v>24</v>
      </c>
      <c r="N2688" s="1" t="s">
        <v>56</v>
      </c>
      <c r="O2688" s="1" t="s">
        <v>24</v>
      </c>
      <c r="P2688" s="7">
        <v>5</v>
      </c>
      <c r="Q2688" s="3" t="s">
        <v>26</v>
      </c>
      <c r="R2688" s="10">
        <v>2018</v>
      </c>
      <c r="W2688" t="str">
        <v>10b4216867b2f0551badfa193a48c213</v>
      </c>
    </row>
    <row r="2689" spans="1:23" hidden="1" thickBot="1" x14ac:dyDescent="0.4">
      <c r="A2689" s="8" t="s">
        <v>9430</v>
      </c>
      <c r="B2689" s="1" t="s">
        <v>17</v>
      </c>
      <c r="C2689" s="2">
        <v>43147.712141203701</v>
      </c>
      <c r="D2689" s="28">
        <v>43147</v>
      </c>
      <c r="E2689" s="28"/>
      <c r="F2689" s="5" t="s">
        <v>28</v>
      </c>
      <c r="G2689" s="1" t="s">
        <v>9431</v>
      </c>
      <c r="H2689" s="1" t="s">
        <v>9432</v>
      </c>
      <c r="I2689" s="1" t="s">
        <v>9433</v>
      </c>
      <c r="J2689" s="39">
        <v>102</v>
      </c>
      <c r="K2689" s="1" t="s">
        <v>22</v>
      </c>
      <c r="L2689" s="1" t="s">
        <v>23</v>
      </c>
      <c r="M2689" s="1" t="s">
        <v>24</v>
      </c>
      <c r="N2689" s="1" t="s">
        <v>2078</v>
      </c>
      <c r="O2689" s="1" t="s">
        <v>24</v>
      </c>
      <c r="P2689" s="7">
        <v>2</v>
      </c>
      <c r="Q2689" s="3" t="s">
        <v>69</v>
      </c>
      <c r="R2689" s="10">
        <v>2018</v>
      </c>
      <c r="W2689" t="str">
        <v>9e1767e9e357aefade604f2b54d83ff2</v>
      </c>
    </row>
    <row r="2690" spans="1:23" hidden="1" thickBot="1" x14ac:dyDescent="0.4">
      <c r="A2690" s="8" t="s">
        <v>9434</v>
      </c>
      <c r="B2690" s="1" t="s">
        <v>17</v>
      </c>
      <c r="C2690" s="2">
        <v>42978.313263888886</v>
      </c>
      <c r="D2690" s="28">
        <v>42978</v>
      </c>
      <c r="E2690" s="28"/>
      <c r="F2690" s="5" t="s">
        <v>28</v>
      </c>
      <c r="G2690" s="1" t="s">
        <v>2024</v>
      </c>
      <c r="H2690" s="1" t="s">
        <v>911</v>
      </c>
      <c r="I2690" s="1" t="s">
        <v>9435</v>
      </c>
      <c r="J2690" s="39">
        <v>3.99</v>
      </c>
      <c r="K2690" s="1" t="s">
        <v>104</v>
      </c>
      <c r="L2690" s="1" t="s">
        <v>7401</v>
      </c>
      <c r="M2690" s="1" t="s">
        <v>24</v>
      </c>
      <c r="N2690" s="1" t="s">
        <v>914</v>
      </c>
      <c r="O2690" s="1" t="s">
        <v>24</v>
      </c>
      <c r="P2690" s="7">
        <v>8</v>
      </c>
      <c r="Q2690" s="3" t="s">
        <v>44</v>
      </c>
      <c r="R2690" s="10">
        <v>2017</v>
      </c>
      <c r="W2690" t="str">
        <v>9cf5e2afa7553fb777a59471a72cd2bc</v>
      </c>
    </row>
    <row r="2691" spans="1:23" hidden="1" thickBot="1" x14ac:dyDescent="0.4">
      <c r="A2691" s="8" t="s">
        <v>9436</v>
      </c>
      <c r="B2691" s="1" t="s">
        <v>17</v>
      </c>
      <c r="C2691" s="2">
        <v>43002.547175925924</v>
      </c>
      <c r="D2691" s="28">
        <v>43002</v>
      </c>
      <c r="E2691" s="28"/>
      <c r="F2691" s="5" t="s">
        <v>28</v>
      </c>
      <c r="G2691" s="1" t="s">
        <v>2279</v>
      </c>
      <c r="H2691" s="1" t="s">
        <v>1264</v>
      </c>
      <c r="I2691" s="1" t="s">
        <v>9437</v>
      </c>
      <c r="J2691" s="39">
        <v>99</v>
      </c>
      <c r="K2691" s="1" t="s">
        <v>153</v>
      </c>
      <c r="L2691" s="1" t="s">
        <v>9438</v>
      </c>
      <c r="M2691" s="1" t="s">
        <v>35</v>
      </c>
      <c r="N2691" s="1" t="s">
        <v>1266</v>
      </c>
      <c r="O2691" s="1" t="s">
        <v>85</v>
      </c>
      <c r="P2691" s="7">
        <v>9</v>
      </c>
      <c r="Q2691" s="3" t="s">
        <v>148</v>
      </c>
      <c r="R2691" s="10">
        <v>2017</v>
      </c>
      <c r="W2691" t="str">
        <v>0f7aa32fdabc5a9e10d0e9da37110525</v>
      </c>
    </row>
    <row r="2692" spans="1:23" hidden="1" thickBot="1" x14ac:dyDescent="0.4">
      <c r="A2692" s="8" t="s">
        <v>9439</v>
      </c>
      <c r="B2692" s="1" t="s">
        <v>17</v>
      </c>
      <c r="C2692" s="2">
        <v>43064.895601851851</v>
      </c>
      <c r="D2692" s="28">
        <v>43064</v>
      </c>
      <c r="E2692" s="28"/>
      <c r="F2692" s="5" t="s">
        <v>28</v>
      </c>
      <c r="G2692" s="1" t="s">
        <v>9440</v>
      </c>
      <c r="H2692" s="1" t="s">
        <v>2089</v>
      </c>
      <c r="I2692" s="1" t="s">
        <v>9441</v>
      </c>
      <c r="J2692" s="39">
        <v>59.99</v>
      </c>
      <c r="K2692" s="1" t="s">
        <v>96</v>
      </c>
      <c r="L2692" s="1" t="s">
        <v>1563</v>
      </c>
      <c r="M2692" s="1" t="s">
        <v>806</v>
      </c>
      <c r="N2692" s="1" t="s">
        <v>403</v>
      </c>
      <c r="O2692" s="1" t="s">
        <v>24</v>
      </c>
      <c r="P2692" s="7">
        <v>11</v>
      </c>
      <c r="Q2692" s="3" t="s">
        <v>99</v>
      </c>
      <c r="R2692" s="10">
        <v>2017</v>
      </c>
      <c r="W2692" t="str">
        <v>27117619ffada8253dc8cf4d4719ba6c</v>
      </c>
    </row>
    <row r="2693" spans="1:23" hidden="1" thickBot="1" x14ac:dyDescent="0.4">
      <c r="A2693" s="8" t="s">
        <v>9442</v>
      </c>
      <c r="B2693" s="1" t="s">
        <v>17</v>
      </c>
      <c r="C2693" s="2">
        <v>42981.775949074072</v>
      </c>
      <c r="D2693" s="28">
        <v>42981</v>
      </c>
      <c r="E2693" s="28"/>
      <c r="F2693" s="5" t="s">
        <v>28</v>
      </c>
      <c r="G2693" s="1" t="s">
        <v>9443</v>
      </c>
      <c r="H2693" s="1" t="s">
        <v>4111</v>
      </c>
      <c r="I2693" s="1" t="s">
        <v>9444</v>
      </c>
      <c r="J2693" s="39">
        <v>129</v>
      </c>
      <c r="K2693" s="1" t="s">
        <v>429</v>
      </c>
      <c r="L2693" s="1" t="s">
        <v>4512</v>
      </c>
      <c r="M2693" s="1" t="s">
        <v>35</v>
      </c>
      <c r="N2693" s="1" t="s">
        <v>143</v>
      </c>
      <c r="O2693" s="1" t="s">
        <v>78</v>
      </c>
      <c r="P2693" s="7">
        <v>9</v>
      </c>
      <c r="Q2693" s="3" t="s">
        <v>148</v>
      </c>
      <c r="R2693" s="10">
        <v>2017</v>
      </c>
      <c r="W2693" t="str">
        <v>30a897c2be083ba0f419c5b2cc9ca368</v>
      </c>
    </row>
    <row r="2694" spans="1:23" hidden="1" thickBot="1" x14ac:dyDescent="0.4">
      <c r="A2694" s="8" t="s">
        <v>9445</v>
      </c>
      <c r="B2694" s="1" t="s">
        <v>17</v>
      </c>
      <c r="C2694" s="2">
        <v>43255.887546296297</v>
      </c>
      <c r="D2694" s="28">
        <v>43255</v>
      </c>
      <c r="E2694" s="28"/>
      <c r="F2694" s="5" t="s">
        <v>28</v>
      </c>
      <c r="G2694" s="1" t="s">
        <v>9446</v>
      </c>
      <c r="H2694" s="1" t="s">
        <v>9447</v>
      </c>
      <c r="I2694" s="1" t="s">
        <v>9448</v>
      </c>
      <c r="J2694" s="39">
        <v>33.99</v>
      </c>
      <c r="K2694" s="1" t="s">
        <v>55</v>
      </c>
      <c r="L2694" s="1" t="s">
        <v>7375</v>
      </c>
      <c r="M2694" s="1" t="s">
        <v>78</v>
      </c>
      <c r="N2694" s="1" t="s">
        <v>264</v>
      </c>
      <c r="O2694" s="1" t="s">
        <v>24</v>
      </c>
      <c r="P2694" s="7">
        <v>6</v>
      </c>
      <c r="Q2694" s="3" t="s">
        <v>57</v>
      </c>
      <c r="R2694" s="10">
        <v>2018</v>
      </c>
      <c r="W2694" t="str">
        <v>2303956d13919bf90f2a4818bab96a71</v>
      </c>
    </row>
    <row r="2695" spans="1:23" hidden="1" thickBot="1" x14ac:dyDescent="0.4">
      <c r="A2695" s="8" t="s">
        <v>9449</v>
      </c>
      <c r="B2695" s="1" t="s">
        <v>17</v>
      </c>
      <c r="C2695" s="2">
        <v>43322.521354166667</v>
      </c>
      <c r="D2695" s="28">
        <v>43322</v>
      </c>
      <c r="E2695" s="28"/>
      <c r="F2695" s="5" t="s">
        <v>28</v>
      </c>
      <c r="G2695" s="1" t="s">
        <v>9450</v>
      </c>
      <c r="H2695" s="1" t="s">
        <v>9451</v>
      </c>
      <c r="I2695" s="1" t="s">
        <v>9452</v>
      </c>
      <c r="J2695" s="39">
        <v>69.989999999999995</v>
      </c>
      <c r="K2695" s="1" t="s">
        <v>227</v>
      </c>
      <c r="L2695" s="1" t="s">
        <v>9453</v>
      </c>
      <c r="M2695" s="1" t="s">
        <v>285</v>
      </c>
      <c r="N2695" s="1" t="s">
        <v>50</v>
      </c>
      <c r="O2695" s="1" t="s">
        <v>24</v>
      </c>
      <c r="P2695" s="7">
        <v>8</v>
      </c>
      <c r="Q2695" s="3" t="s">
        <v>234</v>
      </c>
      <c r="R2695" s="10">
        <v>2018</v>
      </c>
      <c r="W2695" t="str">
        <v>9be011772d473c8a8c87e86029ab511c</v>
      </c>
    </row>
    <row r="2696" spans="1:23" hidden="1" thickBot="1" x14ac:dyDescent="0.4">
      <c r="A2696" s="9" t="s">
        <v>9454</v>
      </c>
      <c r="B2696" s="1" t="s">
        <v>17</v>
      </c>
      <c r="C2696" s="2">
        <v>43011.577731481484</v>
      </c>
      <c r="D2696" s="28">
        <v>43011</v>
      </c>
      <c r="E2696" s="28"/>
      <c r="F2696" s="5" t="s">
        <v>28</v>
      </c>
      <c r="G2696" s="1" t="s">
        <v>9455</v>
      </c>
      <c r="H2696" s="1" t="s">
        <v>461</v>
      </c>
      <c r="I2696" s="1" t="s">
        <v>9456</v>
      </c>
      <c r="J2696" s="39">
        <v>79</v>
      </c>
      <c r="K2696" s="1" t="s">
        <v>463</v>
      </c>
      <c r="L2696" s="1" t="s">
        <v>118</v>
      </c>
      <c r="M2696" s="1" t="s">
        <v>24</v>
      </c>
      <c r="N2696" s="1" t="s">
        <v>464</v>
      </c>
      <c r="O2696" s="1" t="s">
        <v>24</v>
      </c>
      <c r="P2696" s="7">
        <v>10</v>
      </c>
      <c r="Q2696" s="3" t="s">
        <v>366</v>
      </c>
      <c r="R2696" s="10">
        <v>2017</v>
      </c>
      <c r="W2696" t="str">
        <v>4a5cc9b4e332e03d76bf553a7f2fa5d3</v>
      </c>
    </row>
    <row r="2697" spans="1:23" hidden="1" thickBot="1" x14ac:dyDescent="0.4">
      <c r="A2697" s="8" t="s">
        <v>9457</v>
      </c>
      <c r="B2697" s="1" t="s">
        <v>17</v>
      </c>
      <c r="C2697" s="2">
        <v>43170.972986111112</v>
      </c>
      <c r="D2697" s="28">
        <v>43170</v>
      </c>
      <c r="E2697" s="28"/>
      <c r="F2697" s="5" t="s">
        <v>28</v>
      </c>
      <c r="G2697" s="1" t="s">
        <v>2693</v>
      </c>
      <c r="H2697" s="1" t="s">
        <v>2694</v>
      </c>
      <c r="I2697" s="1" t="s">
        <v>9458</v>
      </c>
      <c r="J2697" s="39">
        <v>69</v>
      </c>
      <c r="K2697" s="1" t="s">
        <v>22</v>
      </c>
      <c r="L2697" s="1" t="s">
        <v>2139</v>
      </c>
      <c r="M2697" s="1" t="s">
        <v>106</v>
      </c>
      <c r="N2697" s="1" t="s">
        <v>43</v>
      </c>
      <c r="O2697" s="1" t="s">
        <v>24</v>
      </c>
      <c r="P2697" s="7">
        <v>3</v>
      </c>
      <c r="Q2697" s="3" t="s">
        <v>200</v>
      </c>
      <c r="R2697" s="10">
        <v>2018</v>
      </c>
      <c r="W2697" t="str">
        <v>ab75125adb0d56e4a58e073b90b7b6c6</v>
      </c>
    </row>
    <row r="2698" spans="1:23" hidden="1" thickBot="1" x14ac:dyDescent="0.4">
      <c r="A2698" s="8" t="s">
        <v>9459</v>
      </c>
      <c r="B2698" s="1" t="s">
        <v>17</v>
      </c>
      <c r="C2698" s="2">
        <v>42955.477118055554</v>
      </c>
      <c r="D2698" s="28">
        <v>42955</v>
      </c>
      <c r="E2698" s="28"/>
      <c r="F2698" s="5" t="s">
        <v>28</v>
      </c>
      <c r="G2698" s="1" t="s">
        <v>4781</v>
      </c>
      <c r="H2698" s="1" t="s">
        <v>316</v>
      </c>
      <c r="I2698" s="1" t="s">
        <v>9460</v>
      </c>
      <c r="J2698" s="39">
        <v>200</v>
      </c>
      <c r="K2698" s="1" t="s">
        <v>41</v>
      </c>
      <c r="L2698" s="1" t="s">
        <v>3079</v>
      </c>
      <c r="M2698" s="1" t="s">
        <v>3080</v>
      </c>
      <c r="N2698" s="1" t="s">
        <v>50</v>
      </c>
      <c r="O2698" s="1" t="s">
        <v>24</v>
      </c>
      <c r="P2698" s="7">
        <v>8</v>
      </c>
      <c r="Q2698" s="3" t="s">
        <v>44</v>
      </c>
      <c r="R2698" s="10">
        <v>2017</v>
      </c>
      <c r="W2698" t="str">
        <v>e22988df4a8a5e701f32adc32b5d5fb4</v>
      </c>
    </row>
    <row r="2699" spans="1:23" hidden="1" thickBot="1" x14ac:dyDescent="0.4">
      <c r="A2699" s="8" t="s">
        <v>9461</v>
      </c>
      <c r="B2699" s="1" t="s">
        <v>17</v>
      </c>
      <c r="C2699" s="2">
        <v>43143.655243055553</v>
      </c>
      <c r="D2699" s="28">
        <v>43143</v>
      </c>
      <c r="E2699" s="28"/>
      <c r="F2699" s="5" t="s">
        <v>28</v>
      </c>
      <c r="G2699" s="1" t="s">
        <v>9462</v>
      </c>
      <c r="H2699" s="1" t="s">
        <v>192</v>
      </c>
      <c r="I2699" s="1" t="s">
        <v>9463</v>
      </c>
      <c r="J2699" s="39">
        <v>79.900000000000006</v>
      </c>
      <c r="K2699" s="1" t="s">
        <v>75</v>
      </c>
      <c r="L2699" s="1" t="s">
        <v>1172</v>
      </c>
      <c r="M2699" s="1" t="s">
        <v>24</v>
      </c>
      <c r="N2699" s="1" t="s">
        <v>194</v>
      </c>
      <c r="O2699" s="1" t="s">
        <v>126</v>
      </c>
      <c r="P2699" s="7">
        <v>2</v>
      </c>
      <c r="Q2699" s="3" t="s">
        <v>69</v>
      </c>
      <c r="R2699" s="10">
        <v>2018</v>
      </c>
      <c r="W2699" t="str">
        <v>2b73dbb992c0aa00a2f031c7222d8792</v>
      </c>
    </row>
    <row r="2700" spans="1:23" hidden="1" thickBot="1" x14ac:dyDescent="0.4">
      <c r="A2700" s="8" t="s">
        <v>9464</v>
      </c>
      <c r="B2700" s="1" t="s">
        <v>17</v>
      </c>
      <c r="C2700" s="2">
        <v>43239.714155092595</v>
      </c>
      <c r="D2700" s="28">
        <v>43239</v>
      </c>
      <c r="E2700" s="28"/>
      <c r="F2700" s="5" t="s">
        <v>28</v>
      </c>
      <c r="G2700" s="1" t="s">
        <v>9465</v>
      </c>
      <c r="H2700" s="1" t="s">
        <v>9466</v>
      </c>
      <c r="I2700" s="1" t="s">
        <v>9467</v>
      </c>
      <c r="J2700" s="39">
        <v>385</v>
      </c>
      <c r="K2700" s="1" t="s">
        <v>117</v>
      </c>
      <c r="L2700" s="1" t="s">
        <v>1573</v>
      </c>
      <c r="M2700" s="1" t="s">
        <v>1574</v>
      </c>
      <c r="N2700" s="1" t="s">
        <v>9468</v>
      </c>
      <c r="O2700" s="1" t="s">
        <v>78</v>
      </c>
      <c r="P2700" s="7">
        <v>5</v>
      </c>
      <c r="Q2700" s="3" t="s">
        <v>26</v>
      </c>
      <c r="R2700" s="10">
        <v>2018</v>
      </c>
      <c r="W2700" t="str">
        <v>362cc20bf09835f4398cedd319fb7d8e</v>
      </c>
    </row>
    <row r="2701" spans="1:23" hidden="1" thickBot="1" x14ac:dyDescent="0.4">
      <c r="A2701" s="8" t="s">
        <v>9469</v>
      </c>
      <c r="B2701" s="1" t="s">
        <v>17</v>
      </c>
      <c r="C2701" s="2">
        <v>43317.486296296294</v>
      </c>
      <c r="D2701" s="28">
        <v>43317</v>
      </c>
      <c r="E2701" s="28"/>
      <c r="F2701" s="5" t="s">
        <v>28</v>
      </c>
      <c r="G2701" s="1" t="s">
        <v>9470</v>
      </c>
      <c r="H2701" s="1" t="s">
        <v>2608</v>
      </c>
      <c r="I2701" s="1" t="s">
        <v>9471</v>
      </c>
      <c r="J2701" s="39">
        <v>47.99</v>
      </c>
      <c r="K2701" s="1" t="s">
        <v>124</v>
      </c>
      <c r="L2701" s="1" t="s">
        <v>34</v>
      </c>
      <c r="M2701" s="1" t="s">
        <v>35</v>
      </c>
      <c r="N2701" s="1" t="s">
        <v>2610</v>
      </c>
      <c r="O2701" s="1" t="s">
        <v>126</v>
      </c>
      <c r="P2701" s="7">
        <v>8</v>
      </c>
      <c r="Q2701" s="3" t="s">
        <v>234</v>
      </c>
      <c r="R2701" s="10">
        <v>2018</v>
      </c>
      <c r="W2701" t="str">
        <v>9eb14d81ec261aeae5d99c5460425b59</v>
      </c>
    </row>
    <row r="2702" spans="1:23" hidden="1" thickBot="1" x14ac:dyDescent="0.4">
      <c r="A2702" s="8" t="s">
        <v>9472</v>
      </c>
      <c r="B2702" s="1" t="s">
        <v>17</v>
      </c>
      <c r="C2702" s="2">
        <v>42870.920532407406</v>
      </c>
      <c r="D2702" s="28">
        <v>42870</v>
      </c>
      <c r="E2702" s="28"/>
      <c r="F2702" s="5" t="s">
        <v>28</v>
      </c>
      <c r="G2702" s="1" t="s">
        <v>9473</v>
      </c>
      <c r="H2702" s="1" t="s">
        <v>2013</v>
      </c>
      <c r="I2702" s="1" t="s">
        <v>9474</v>
      </c>
      <c r="J2702" s="39">
        <v>49.9</v>
      </c>
      <c r="K2702" s="1" t="s">
        <v>41</v>
      </c>
      <c r="L2702" s="1" t="s">
        <v>105</v>
      </c>
      <c r="M2702" s="1" t="s">
        <v>106</v>
      </c>
      <c r="N2702" s="1" t="s">
        <v>2016</v>
      </c>
      <c r="O2702" s="1" t="s">
        <v>24</v>
      </c>
      <c r="P2702" s="7">
        <v>5</v>
      </c>
      <c r="Q2702" s="3" t="s">
        <v>185</v>
      </c>
      <c r="R2702" s="10">
        <v>2017</v>
      </c>
      <c r="W2702" t="str">
        <v>f349cdb62f69c3fae5c4d7d3f3a4a185</v>
      </c>
    </row>
    <row r="2703" spans="1:23" hidden="1" thickBot="1" x14ac:dyDescent="0.4">
      <c r="A2703" s="8" t="s">
        <v>9475</v>
      </c>
      <c r="B2703" s="1" t="s">
        <v>17</v>
      </c>
      <c r="C2703" s="2">
        <v>43084.981620370374</v>
      </c>
      <c r="D2703" s="28">
        <v>43084</v>
      </c>
      <c r="E2703" s="28"/>
      <c r="F2703" s="5" t="s">
        <v>28</v>
      </c>
      <c r="G2703" s="1" t="s">
        <v>9476</v>
      </c>
      <c r="H2703" s="1" t="s">
        <v>4754</v>
      </c>
      <c r="I2703" s="1" t="s">
        <v>9477</v>
      </c>
      <c r="J2703" s="39">
        <v>159.9</v>
      </c>
      <c r="K2703" s="1" t="s">
        <v>32</v>
      </c>
      <c r="L2703" s="1" t="s">
        <v>4512</v>
      </c>
      <c r="M2703" s="1" t="s">
        <v>35</v>
      </c>
      <c r="N2703" s="1" t="s">
        <v>1221</v>
      </c>
      <c r="O2703" s="1" t="s">
        <v>24</v>
      </c>
      <c r="P2703" s="7">
        <v>12</v>
      </c>
      <c r="Q2703" s="3" t="s">
        <v>138</v>
      </c>
      <c r="R2703" s="10">
        <v>2017</v>
      </c>
      <c r="W2703" t="str">
        <v>7c90d586e963f486acac5a2731869a5d</v>
      </c>
    </row>
    <row r="2704" spans="1:23" hidden="1" thickBot="1" x14ac:dyDescent="0.4">
      <c r="A2704" s="8" t="s">
        <v>9478</v>
      </c>
      <c r="B2704" s="1" t="s">
        <v>17</v>
      </c>
      <c r="C2704" s="2">
        <v>43293.778101851851</v>
      </c>
      <c r="D2704" s="28">
        <v>43293</v>
      </c>
      <c r="E2704" s="28"/>
      <c r="F2704" s="5" t="s">
        <v>28</v>
      </c>
      <c r="G2704" s="1" t="s">
        <v>9479</v>
      </c>
      <c r="H2704" s="1" t="s">
        <v>803</v>
      </c>
      <c r="I2704" s="1" t="s">
        <v>9480</v>
      </c>
      <c r="J2704" s="39">
        <v>24.9</v>
      </c>
      <c r="K2704" s="1" t="s">
        <v>429</v>
      </c>
      <c r="L2704" s="1" t="s">
        <v>1197</v>
      </c>
      <c r="M2704" s="1" t="s">
        <v>24</v>
      </c>
      <c r="N2704" s="1" t="s">
        <v>50</v>
      </c>
      <c r="O2704" s="1" t="s">
        <v>24</v>
      </c>
      <c r="P2704" s="7">
        <v>7</v>
      </c>
      <c r="Q2704" s="3" t="s">
        <v>133</v>
      </c>
      <c r="R2704" s="10">
        <v>2018</v>
      </c>
      <c r="W2704" t="str">
        <v>c27718d838f42d07a94941a8d34843e4</v>
      </c>
    </row>
    <row r="2705" spans="1:23" hidden="1" thickBot="1" x14ac:dyDescent="0.4">
      <c r="A2705" s="8" t="s">
        <v>9481</v>
      </c>
      <c r="B2705" s="1" t="s">
        <v>17</v>
      </c>
      <c r="C2705" s="2">
        <v>43073.462627314817</v>
      </c>
      <c r="D2705" s="28">
        <v>43073</v>
      </c>
      <c r="E2705" s="28"/>
      <c r="F2705" s="5" t="s">
        <v>28</v>
      </c>
      <c r="G2705" s="1" t="s">
        <v>9482</v>
      </c>
      <c r="H2705" s="1" t="s">
        <v>1260</v>
      </c>
      <c r="I2705" s="1" t="s">
        <v>9483</v>
      </c>
      <c r="J2705" s="39">
        <v>59.9</v>
      </c>
      <c r="K2705" s="1" t="s">
        <v>96</v>
      </c>
      <c r="L2705" s="1" t="s">
        <v>9484</v>
      </c>
      <c r="M2705" s="1" t="s">
        <v>85</v>
      </c>
      <c r="N2705" s="1" t="s">
        <v>50</v>
      </c>
      <c r="O2705" s="1" t="s">
        <v>24</v>
      </c>
      <c r="P2705" s="7">
        <v>12</v>
      </c>
      <c r="Q2705" s="3" t="s">
        <v>138</v>
      </c>
      <c r="R2705" s="10">
        <v>2017</v>
      </c>
      <c r="W2705" t="str">
        <v>2474ce847af8cf0b009c669d1896837a</v>
      </c>
    </row>
    <row r="2706" spans="1:23" hidden="1" thickBot="1" x14ac:dyDescent="0.4">
      <c r="A2706" s="8" t="s">
        <v>9485</v>
      </c>
      <c r="B2706" s="1" t="s">
        <v>17</v>
      </c>
      <c r="C2706" s="2">
        <v>42944.351481481484</v>
      </c>
      <c r="D2706" s="28">
        <v>42944</v>
      </c>
      <c r="E2706" s="28"/>
      <c r="F2706" s="5" t="s">
        <v>28</v>
      </c>
      <c r="G2706" s="1" t="s">
        <v>9486</v>
      </c>
      <c r="H2706" s="1" t="s">
        <v>192</v>
      </c>
      <c r="I2706" s="1" t="s">
        <v>9487</v>
      </c>
      <c r="J2706" s="39">
        <v>339</v>
      </c>
      <c r="K2706" s="1" t="s">
        <v>117</v>
      </c>
      <c r="L2706" s="1" t="s">
        <v>3274</v>
      </c>
      <c r="M2706" s="1" t="s">
        <v>85</v>
      </c>
      <c r="N2706" s="1" t="s">
        <v>194</v>
      </c>
      <c r="O2706" s="1" t="s">
        <v>126</v>
      </c>
      <c r="P2706" s="7">
        <v>7</v>
      </c>
      <c r="Q2706" s="3" t="s">
        <v>64</v>
      </c>
      <c r="R2706" s="10">
        <v>2017</v>
      </c>
      <c r="W2706" t="str">
        <v>b323a1bf3949211f3d9fbc43772534e6</v>
      </c>
    </row>
    <row r="2707" spans="1:23" hidden="1" thickBot="1" x14ac:dyDescent="0.4">
      <c r="A2707" s="8" t="s">
        <v>9488</v>
      </c>
      <c r="B2707" s="1" t="s">
        <v>1193</v>
      </c>
      <c r="C2707" s="2">
        <v>43186.507002314815</v>
      </c>
      <c r="D2707" s="28">
        <v>43186</v>
      </c>
      <c r="E2707" s="28"/>
      <c r="F2707" s="5" t="s">
        <v>28</v>
      </c>
      <c r="G2707" s="1" t="s">
        <v>9489</v>
      </c>
      <c r="H2707" s="4" t="s">
        <v>348</v>
      </c>
      <c r="I2707" s="1" t="s">
        <v>9490</v>
      </c>
      <c r="J2707" s="39">
        <v>69.989999999999995</v>
      </c>
      <c r="K2707" s="1" t="s">
        <v>41</v>
      </c>
      <c r="L2707" s="1" t="s">
        <v>797</v>
      </c>
      <c r="M2707" s="1" t="s">
        <v>285</v>
      </c>
      <c r="N2707" s="1" t="s">
        <v>91</v>
      </c>
      <c r="O2707" s="1" t="s">
        <v>24</v>
      </c>
      <c r="P2707" s="7">
        <v>3</v>
      </c>
      <c r="Q2707" s="3" t="s">
        <v>200</v>
      </c>
      <c r="R2707" s="10">
        <v>2018</v>
      </c>
      <c r="W2707" t="str">
        <v>006557c3221c1fcd02b0106343ab357b</v>
      </c>
    </row>
    <row r="2708" spans="1:23" hidden="1" thickBot="1" x14ac:dyDescent="0.4">
      <c r="A2708" s="8" t="s">
        <v>9491</v>
      </c>
      <c r="B2708" s="1" t="s">
        <v>17</v>
      </c>
      <c r="C2708" s="2">
        <v>43045.324143518519</v>
      </c>
      <c r="D2708" s="28">
        <v>43045</v>
      </c>
      <c r="E2708" s="28"/>
      <c r="F2708" s="5" t="s">
        <v>28</v>
      </c>
      <c r="G2708" s="1" t="s">
        <v>9492</v>
      </c>
      <c r="H2708" s="1" t="s">
        <v>9493</v>
      </c>
      <c r="I2708" s="1" t="s">
        <v>9494</v>
      </c>
      <c r="J2708" s="39">
        <v>59.99</v>
      </c>
      <c r="K2708" s="1" t="s">
        <v>75</v>
      </c>
      <c r="L2708" s="1" t="s">
        <v>1763</v>
      </c>
      <c r="M2708" s="1" t="s">
        <v>1146</v>
      </c>
      <c r="N2708" s="1" t="s">
        <v>211</v>
      </c>
      <c r="O2708" s="1" t="s">
        <v>106</v>
      </c>
      <c r="P2708" s="7">
        <v>11</v>
      </c>
      <c r="Q2708" s="3" t="s">
        <v>99</v>
      </c>
      <c r="R2708" s="10">
        <v>2017</v>
      </c>
      <c r="W2708" t="str">
        <v>1b764528e41e55c86cae49fca1d5bf18</v>
      </c>
    </row>
    <row r="2709" spans="1:23" hidden="1" thickBot="1" x14ac:dyDescent="0.4">
      <c r="A2709" s="8" t="s">
        <v>9495</v>
      </c>
      <c r="B2709" s="1" t="s">
        <v>17</v>
      </c>
      <c r="C2709" s="2">
        <v>43279.607499999998</v>
      </c>
      <c r="D2709" s="28">
        <v>43279</v>
      </c>
      <c r="E2709" s="28"/>
      <c r="F2709" s="5" t="s">
        <v>28</v>
      </c>
      <c r="G2709" s="1" t="s">
        <v>4734</v>
      </c>
      <c r="H2709" s="1" t="s">
        <v>141</v>
      </c>
      <c r="I2709" s="1" t="s">
        <v>9496</v>
      </c>
      <c r="J2709" s="39">
        <v>69.989999999999995</v>
      </c>
      <c r="K2709" s="1" t="s">
        <v>75</v>
      </c>
      <c r="L2709" s="1" t="s">
        <v>118</v>
      </c>
      <c r="M2709" s="1" t="s">
        <v>24</v>
      </c>
      <c r="N2709" s="1" t="s">
        <v>50</v>
      </c>
      <c r="O2709" s="1" t="s">
        <v>24</v>
      </c>
      <c r="P2709" s="7">
        <v>6</v>
      </c>
      <c r="Q2709" s="3" t="s">
        <v>57</v>
      </c>
      <c r="R2709" s="10">
        <v>2018</v>
      </c>
      <c r="W2709" t="str">
        <v>02e8498a91ec0e72dfaff47b27c805a3</v>
      </c>
    </row>
    <row r="2710" spans="1:23" hidden="1" thickBot="1" x14ac:dyDescent="0.4">
      <c r="A2710" s="8" t="s">
        <v>9497</v>
      </c>
      <c r="B2710" s="1" t="s">
        <v>17</v>
      </c>
      <c r="C2710" s="2">
        <v>43225.441400462965</v>
      </c>
      <c r="D2710" s="28">
        <v>43225</v>
      </c>
      <c r="E2710" s="28"/>
      <c r="F2710" s="5" t="s">
        <v>28</v>
      </c>
      <c r="G2710" s="1" t="s">
        <v>9498</v>
      </c>
      <c r="H2710" s="1" t="s">
        <v>338</v>
      </c>
      <c r="I2710" s="1" t="s">
        <v>9499</v>
      </c>
      <c r="J2710" s="39">
        <v>29</v>
      </c>
      <c r="K2710" s="1" t="s">
        <v>124</v>
      </c>
      <c r="L2710" s="1" t="s">
        <v>2802</v>
      </c>
      <c r="M2710" s="1" t="s">
        <v>78</v>
      </c>
      <c r="N2710" s="1" t="s">
        <v>50</v>
      </c>
      <c r="O2710" s="1" t="s">
        <v>24</v>
      </c>
      <c r="P2710" s="7">
        <v>5</v>
      </c>
      <c r="Q2710" s="3" t="s">
        <v>26</v>
      </c>
      <c r="R2710" s="10">
        <v>2018</v>
      </c>
      <c r="W2710" t="str">
        <v>98432d028db538f876f9236a038d7c02</v>
      </c>
    </row>
    <row r="2711" spans="1:23" hidden="1" thickBot="1" x14ac:dyDescent="0.4">
      <c r="A2711" s="8" t="s">
        <v>9500</v>
      </c>
      <c r="B2711" s="1" t="s">
        <v>17</v>
      </c>
      <c r="C2711" s="2">
        <v>43270.624664351853</v>
      </c>
      <c r="D2711" s="28">
        <v>43270</v>
      </c>
      <c r="E2711" s="28"/>
      <c r="F2711" s="5" t="s">
        <v>71</v>
      </c>
      <c r="G2711" s="1" t="s">
        <v>9501</v>
      </c>
      <c r="H2711" s="1" t="s">
        <v>5538</v>
      </c>
      <c r="I2711" s="1" t="s">
        <v>9502</v>
      </c>
      <c r="J2711" s="39">
        <v>48</v>
      </c>
      <c r="K2711" s="1" t="s">
        <v>210</v>
      </c>
      <c r="L2711" s="1" t="s">
        <v>9503</v>
      </c>
      <c r="M2711" s="1" t="s">
        <v>859</v>
      </c>
      <c r="N2711" s="1" t="s">
        <v>50</v>
      </c>
      <c r="O2711" s="1" t="s">
        <v>24</v>
      </c>
      <c r="P2711" s="7">
        <v>6</v>
      </c>
      <c r="Q2711" s="3" t="s">
        <v>57</v>
      </c>
      <c r="R2711" s="10">
        <v>2018</v>
      </c>
      <c r="W2711" t="str">
        <v>3241efb4bf616d6fc2d9ff3803b06a46</v>
      </c>
    </row>
    <row r="2712" spans="1:23" hidden="1" thickBot="1" x14ac:dyDescent="0.4">
      <c r="A2712" s="8" t="s">
        <v>9504</v>
      </c>
      <c r="B2712" s="1" t="s">
        <v>17</v>
      </c>
      <c r="C2712" s="2">
        <v>43257.749386574076</v>
      </c>
      <c r="D2712" s="28">
        <v>43257</v>
      </c>
      <c r="E2712" s="28"/>
      <c r="F2712" s="5" t="s">
        <v>28</v>
      </c>
      <c r="G2712" s="1" t="s">
        <v>9505</v>
      </c>
      <c r="H2712" s="1" t="s">
        <v>1769</v>
      </c>
      <c r="I2712" s="1" t="s">
        <v>9506</v>
      </c>
      <c r="J2712" s="39">
        <v>84.9</v>
      </c>
      <c r="K2712" s="1" t="s">
        <v>96</v>
      </c>
      <c r="L2712" s="1" t="s">
        <v>8858</v>
      </c>
      <c r="M2712" s="1" t="s">
        <v>183</v>
      </c>
      <c r="N2712" s="1" t="s">
        <v>143</v>
      </c>
      <c r="O2712" s="1" t="s">
        <v>78</v>
      </c>
      <c r="P2712" s="7">
        <v>6</v>
      </c>
      <c r="Q2712" s="3" t="s">
        <v>57</v>
      </c>
      <c r="R2712" s="10">
        <v>2018</v>
      </c>
      <c r="W2712" t="str">
        <v>3a0fbe8fbdae776394cd93385366a4fd</v>
      </c>
    </row>
    <row r="2713" spans="1:23" hidden="1" thickBot="1" x14ac:dyDescent="0.4">
      <c r="A2713" s="8" t="s">
        <v>9507</v>
      </c>
      <c r="B2713" s="1" t="s">
        <v>17</v>
      </c>
      <c r="C2713" s="2">
        <v>43227.458182870374</v>
      </c>
      <c r="D2713" s="28">
        <v>43227</v>
      </c>
      <c r="E2713" s="28"/>
      <c r="F2713" s="5" t="s">
        <v>28</v>
      </c>
      <c r="G2713" s="1" t="s">
        <v>9508</v>
      </c>
      <c r="H2713" s="1" t="s">
        <v>7104</v>
      </c>
      <c r="I2713" s="1" t="s">
        <v>9509</v>
      </c>
      <c r="J2713" s="39">
        <v>64.989999999999995</v>
      </c>
      <c r="K2713" s="1" t="s">
        <v>32</v>
      </c>
      <c r="L2713" s="1" t="s">
        <v>7109</v>
      </c>
      <c r="M2713" s="1" t="s">
        <v>285</v>
      </c>
      <c r="N2713" s="1" t="s">
        <v>1563</v>
      </c>
      <c r="O2713" s="1" t="s">
        <v>806</v>
      </c>
      <c r="P2713" s="7">
        <v>5</v>
      </c>
      <c r="Q2713" s="3" t="s">
        <v>26</v>
      </c>
      <c r="R2713" s="10">
        <v>2018</v>
      </c>
      <c r="W2713" t="str">
        <v>2044501bdcafe207535528038a6089fe</v>
      </c>
    </row>
    <row r="2714" spans="1:23" hidden="1" thickBot="1" x14ac:dyDescent="0.4">
      <c r="A2714" s="8" t="s">
        <v>9510</v>
      </c>
      <c r="B2714" s="1" t="s">
        <v>17</v>
      </c>
      <c r="C2714" s="2">
        <v>43154.608506944445</v>
      </c>
      <c r="D2714" s="28">
        <v>43154</v>
      </c>
      <c r="E2714" s="28"/>
      <c r="F2714" s="5" t="s">
        <v>28</v>
      </c>
      <c r="G2714" s="1" t="s">
        <v>9511</v>
      </c>
      <c r="H2714" s="1" t="s">
        <v>878</v>
      </c>
      <c r="I2714" s="1" t="s">
        <v>9512</v>
      </c>
      <c r="J2714" s="39">
        <v>14.9</v>
      </c>
      <c r="K2714" s="1" t="s">
        <v>880</v>
      </c>
      <c r="L2714" s="1" t="s">
        <v>23</v>
      </c>
      <c r="M2714" s="1" t="s">
        <v>24</v>
      </c>
      <c r="N2714" s="1" t="s">
        <v>147</v>
      </c>
      <c r="O2714" s="1" t="s">
        <v>24</v>
      </c>
      <c r="P2714" s="7">
        <v>2</v>
      </c>
      <c r="Q2714" s="3" t="s">
        <v>69</v>
      </c>
      <c r="R2714" s="10">
        <v>2018</v>
      </c>
      <c r="W2714" t="str">
        <v>0718c5bbf159e96715ef033576c56316</v>
      </c>
    </row>
    <row r="2715" spans="1:23" hidden="1" thickBot="1" x14ac:dyDescent="0.4">
      <c r="A2715" s="8" t="s">
        <v>9513</v>
      </c>
      <c r="B2715" s="1" t="s">
        <v>17</v>
      </c>
      <c r="C2715" s="2">
        <v>43263.33321759259</v>
      </c>
      <c r="D2715" s="28">
        <v>43263</v>
      </c>
      <c r="E2715" s="28"/>
      <c r="F2715" s="5" t="s">
        <v>28</v>
      </c>
      <c r="G2715" s="1" t="s">
        <v>9514</v>
      </c>
      <c r="H2715" s="1" t="s">
        <v>9515</v>
      </c>
      <c r="I2715" s="1" t="s">
        <v>9516</v>
      </c>
      <c r="J2715" s="39">
        <v>179.9</v>
      </c>
      <c r="K2715" s="1" t="s">
        <v>411</v>
      </c>
      <c r="L2715" s="1" t="s">
        <v>125</v>
      </c>
      <c r="M2715" s="1" t="s">
        <v>126</v>
      </c>
      <c r="N2715" s="1" t="s">
        <v>9517</v>
      </c>
      <c r="O2715" s="1" t="s">
        <v>126</v>
      </c>
      <c r="P2715" s="7">
        <v>6</v>
      </c>
      <c r="Q2715" s="3" t="s">
        <v>57</v>
      </c>
      <c r="R2715" s="10">
        <v>2018</v>
      </c>
      <c r="W2715" t="str">
        <v>9800ee2371539396d5bb270f1e844e11</v>
      </c>
    </row>
    <row r="2716" spans="1:23" hidden="1" thickBot="1" x14ac:dyDescent="0.4">
      <c r="A2716" s="9" t="s">
        <v>9518</v>
      </c>
      <c r="B2716" s="1" t="s">
        <v>17</v>
      </c>
      <c r="C2716" s="2">
        <v>43042.569953703707</v>
      </c>
      <c r="D2716" s="28">
        <v>43042</v>
      </c>
      <c r="E2716" s="28"/>
      <c r="F2716" s="5" t="s">
        <v>28</v>
      </c>
      <c r="G2716" s="1" t="s">
        <v>9519</v>
      </c>
      <c r="H2716" s="1" t="s">
        <v>179</v>
      </c>
      <c r="I2716" s="1" t="s">
        <v>9520</v>
      </c>
      <c r="J2716" s="39">
        <v>84.9</v>
      </c>
      <c r="K2716" s="1" t="s">
        <v>181</v>
      </c>
      <c r="L2716" s="1" t="s">
        <v>211</v>
      </c>
      <c r="M2716" s="1" t="s">
        <v>106</v>
      </c>
      <c r="N2716" s="1" t="s">
        <v>184</v>
      </c>
      <c r="O2716" s="1" t="s">
        <v>24</v>
      </c>
      <c r="P2716" s="7">
        <v>11</v>
      </c>
      <c r="Q2716" s="3" t="s">
        <v>99</v>
      </c>
      <c r="R2716" s="10">
        <v>2017</v>
      </c>
      <c r="W2716" t="str">
        <v>e06698baea08bc0dd2705f763e7d1c89</v>
      </c>
    </row>
    <row r="2717" spans="1:23" hidden="1" thickBot="1" x14ac:dyDescent="0.4">
      <c r="A2717" s="8" t="s">
        <v>9521</v>
      </c>
      <c r="B2717" s="1" t="s">
        <v>17</v>
      </c>
      <c r="C2717" s="2">
        <v>43102.527314814812</v>
      </c>
      <c r="D2717" s="28">
        <v>43102</v>
      </c>
      <c r="E2717" s="28"/>
      <c r="F2717" s="5" t="s">
        <v>28</v>
      </c>
      <c r="G2717" s="1" t="s">
        <v>9522</v>
      </c>
      <c r="H2717" s="1" t="s">
        <v>179</v>
      </c>
      <c r="I2717" s="1" t="s">
        <v>9523</v>
      </c>
      <c r="J2717" s="39">
        <v>69.900000000000006</v>
      </c>
      <c r="K2717" s="1" t="s">
        <v>227</v>
      </c>
      <c r="L2717" s="1" t="s">
        <v>1573</v>
      </c>
      <c r="M2717" s="1" t="s">
        <v>1574</v>
      </c>
      <c r="N2717" s="1" t="s">
        <v>184</v>
      </c>
      <c r="O2717" s="1" t="s">
        <v>24</v>
      </c>
      <c r="P2717" s="7">
        <v>1</v>
      </c>
      <c r="Q2717" s="3" t="s">
        <v>107</v>
      </c>
      <c r="R2717" s="10">
        <v>2018</v>
      </c>
      <c r="W2717" t="str">
        <v>62ce4e3989a3477928510bb4d1064cc4</v>
      </c>
    </row>
    <row r="2718" spans="1:23" hidden="1" thickBot="1" x14ac:dyDescent="0.4">
      <c r="A2718" s="8" t="s">
        <v>9524</v>
      </c>
      <c r="B2718" s="1" t="s">
        <v>17</v>
      </c>
      <c r="C2718" s="2">
        <v>43043.017500000002</v>
      </c>
      <c r="D2718" s="28">
        <v>43043</v>
      </c>
      <c r="E2718" s="28"/>
      <c r="F2718" s="5" t="s">
        <v>28</v>
      </c>
      <c r="G2718" s="1" t="s">
        <v>9525</v>
      </c>
      <c r="H2718" s="1" t="s">
        <v>1343</v>
      </c>
      <c r="I2718" s="1" t="s">
        <v>9526</v>
      </c>
      <c r="J2718" s="39">
        <v>217</v>
      </c>
      <c r="K2718" s="1" t="s">
        <v>96</v>
      </c>
      <c r="L2718" s="1" t="s">
        <v>182</v>
      </c>
      <c r="M2718" s="1" t="s">
        <v>183</v>
      </c>
      <c r="N2718" s="1" t="s">
        <v>1346</v>
      </c>
      <c r="O2718" s="1" t="s">
        <v>24</v>
      </c>
      <c r="P2718" s="7">
        <v>11</v>
      </c>
      <c r="Q2718" s="3" t="s">
        <v>99</v>
      </c>
      <c r="R2718" s="10">
        <v>2017</v>
      </c>
      <c r="W2718" t="str">
        <v>324cc372a5790222f0717f50a6816df1</v>
      </c>
    </row>
    <row r="2719" spans="1:23" hidden="1" thickBot="1" x14ac:dyDescent="0.4">
      <c r="A2719" s="8" t="s">
        <v>9527</v>
      </c>
      <c r="B2719" s="1" t="s">
        <v>241</v>
      </c>
      <c r="C2719" s="2">
        <v>43081.599976851852</v>
      </c>
      <c r="D2719" s="28">
        <v>43081</v>
      </c>
      <c r="E2719" s="28"/>
      <c r="F2719" s="5"/>
      <c r="G2719" s="1"/>
      <c r="H2719" s="1"/>
      <c r="I2719" s="1" t="s">
        <v>9528</v>
      </c>
      <c r="J2719" s="39"/>
      <c r="K2719" s="1"/>
      <c r="L2719" s="1" t="s">
        <v>9529</v>
      </c>
      <c r="M2719" s="1" t="s">
        <v>78</v>
      </c>
      <c r="N2719" s="1"/>
      <c r="O2719" s="1"/>
      <c r="P2719" s="7">
        <v>12</v>
      </c>
      <c r="Q2719" s="3" t="s">
        <v>138</v>
      </c>
      <c r="R2719" s="10">
        <v>2017</v>
      </c>
      <c r="W2719" t="str">
        <v>7219b463820695c30f441c2c3e33a393</v>
      </c>
    </row>
    <row r="2720" spans="1:23" hidden="1" thickBot="1" x14ac:dyDescent="0.4">
      <c r="A2720" s="8" t="s">
        <v>9530</v>
      </c>
      <c r="B2720" s="1" t="s">
        <v>17</v>
      </c>
      <c r="C2720" s="2">
        <v>43047.377638888887</v>
      </c>
      <c r="D2720" s="28">
        <v>43047</v>
      </c>
      <c r="E2720" s="28"/>
      <c r="F2720" s="5" t="s">
        <v>28</v>
      </c>
      <c r="G2720" s="1" t="s">
        <v>5749</v>
      </c>
      <c r="H2720" s="1" t="s">
        <v>737</v>
      </c>
      <c r="I2720" s="1" t="s">
        <v>9531</v>
      </c>
      <c r="J2720" s="39">
        <v>79</v>
      </c>
      <c r="K2720" s="1" t="s">
        <v>124</v>
      </c>
      <c r="L2720" s="1" t="s">
        <v>90</v>
      </c>
      <c r="M2720" s="1" t="s">
        <v>24</v>
      </c>
      <c r="N2720" s="1" t="s">
        <v>739</v>
      </c>
      <c r="O2720" s="1" t="s">
        <v>78</v>
      </c>
      <c r="P2720" s="7">
        <v>11</v>
      </c>
      <c r="Q2720" s="3" t="s">
        <v>99</v>
      </c>
      <c r="R2720" s="10">
        <v>2017</v>
      </c>
      <c r="W2720" t="str">
        <v>95b1d0b73b19c6fff384a9036a89e484</v>
      </c>
    </row>
    <row r="2721" spans="1:23" hidden="1" thickBot="1" x14ac:dyDescent="0.4">
      <c r="A2721" s="8" t="s">
        <v>9532</v>
      </c>
      <c r="B2721" s="1" t="s">
        <v>17</v>
      </c>
      <c r="C2721" s="2">
        <v>42953.584374999999</v>
      </c>
      <c r="D2721" s="28">
        <v>42953</v>
      </c>
      <c r="E2721" s="28"/>
      <c r="F2721" s="5" t="s">
        <v>28</v>
      </c>
      <c r="G2721" s="1" t="s">
        <v>9533</v>
      </c>
      <c r="H2721" s="1" t="s">
        <v>3531</v>
      </c>
      <c r="I2721" s="1" t="s">
        <v>9534</v>
      </c>
      <c r="J2721" s="39">
        <v>93.99</v>
      </c>
      <c r="K2721" s="1" t="s">
        <v>22</v>
      </c>
      <c r="L2721" s="1" t="s">
        <v>797</v>
      </c>
      <c r="M2721" s="1" t="s">
        <v>285</v>
      </c>
      <c r="N2721" s="1" t="s">
        <v>3264</v>
      </c>
      <c r="O2721" s="1" t="s">
        <v>24</v>
      </c>
      <c r="P2721" s="7">
        <v>8</v>
      </c>
      <c r="Q2721" s="3" t="s">
        <v>44</v>
      </c>
      <c r="R2721" s="10">
        <v>2017</v>
      </c>
      <c r="W2721" t="str">
        <v>3c6566c0b8aa1eb2382e08cc0ae4bab4</v>
      </c>
    </row>
    <row r="2722" spans="1:23" hidden="1" thickBot="1" x14ac:dyDescent="0.4">
      <c r="A2722" s="8" t="s">
        <v>9535</v>
      </c>
      <c r="B2722" s="1" t="s">
        <v>17</v>
      </c>
      <c r="C2722" s="2">
        <v>43198.751226851855</v>
      </c>
      <c r="D2722" s="28">
        <v>43198</v>
      </c>
      <c r="E2722" s="28"/>
      <c r="F2722" s="5" t="s">
        <v>28</v>
      </c>
      <c r="G2722" s="1" t="s">
        <v>9536</v>
      </c>
      <c r="H2722" s="1" t="s">
        <v>6086</v>
      </c>
      <c r="I2722" s="1" t="s">
        <v>9537</v>
      </c>
      <c r="J2722" s="39">
        <v>157.49</v>
      </c>
      <c r="K2722" s="1" t="s">
        <v>32</v>
      </c>
      <c r="L2722" s="1" t="s">
        <v>9538</v>
      </c>
      <c r="M2722" s="1" t="s">
        <v>24</v>
      </c>
      <c r="N2722" s="1" t="s">
        <v>50</v>
      </c>
      <c r="O2722" s="1" t="s">
        <v>24</v>
      </c>
      <c r="P2722" s="7">
        <v>4</v>
      </c>
      <c r="Q2722" s="3" t="s">
        <v>36</v>
      </c>
      <c r="R2722" s="10">
        <v>2018</v>
      </c>
      <c r="W2722" t="str">
        <v>96404c3575d9bea57012b0210139a1d6</v>
      </c>
    </row>
    <row r="2723" spans="1:23" hidden="1" thickBot="1" x14ac:dyDescent="0.4">
      <c r="A2723" s="8" t="s">
        <v>9539</v>
      </c>
      <c r="B2723" s="1" t="s">
        <v>17</v>
      </c>
      <c r="C2723" s="2">
        <v>42814.403032407405</v>
      </c>
      <c r="D2723" s="28">
        <v>42814</v>
      </c>
      <c r="E2723" s="28"/>
      <c r="F2723" s="5" t="s">
        <v>28</v>
      </c>
      <c r="G2723" s="1" t="s">
        <v>9540</v>
      </c>
      <c r="H2723" s="4" t="s">
        <v>1241</v>
      </c>
      <c r="I2723" s="1" t="s">
        <v>9541</v>
      </c>
      <c r="J2723" s="39">
        <v>148</v>
      </c>
      <c r="K2723" s="1" t="s">
        <v>22</v>
      </c>
      <c r="L2723" s="1" t="s">
        <v>9542</v>
      </c>
      <c r="M2723" s="1" t="s">
        <v>106</v>
      </c>
      <c r="N2723" s="1" t="s">
        <v>143</v>
      </c>
      <c r="O2723" s="1" t="s">
        <v>78</v>
      </c>
      <c r="P2723" s="7">
        <v>3</v>
      </c>
      <c r="Q2723" s="3" t="s">
        <v>244</v>
      </c>
      <c r="R2723" s="10">
        <v>2017</v>
      </c>
      <c r="W2723" t="str">
        <v>d7541649368af95f781177990c686696</v>
      </c>
    </row>
    <row r="2724" spans="1:23" hidden="1" thickBot="1" x14ac:dyDescent="0.4">
      <c r="A2724" s="8" t="s">
        <v>9543</v>
      </c>
      <c r="B2724" s="1" t="s">
        <v>17</v>
      </c>
      <c r="C2724" s="2">
        <v>43300.066655092596</v>
      </c>
      <c r="D2724" s="28">
        <v>43300</v>
      </c>
      <c r="E2724" s="28"/>
      <c r="F2724" s="5" t="s">
        <v>18</v>
      </c>
      <c r="G2724" s="1" t="s">
        <v>9544</v>
      </c>
      <c r="H2724" s="1" t="s">
        <v>687</v>
      </c>
      <c r="I2724" s="1" t="s">
        <v>9545</v>
      </c>
      <c r="J2724" s="39">
        <v>26.9</v>
      </c>
      <c r="K2724" s="1" t="s">
        <v>55</v>
      </c>
      <c r="L2724" s="1" t="s">
        <v>696</v>
      </c>
      <c r="M2724" s="1" t="s">
        <v>24</v>
      </c>
      <c r="N2724" s="1" t="s">
        <v>690</v>
      </c>
      <c r="O2724" s="1" t="s">
        <v>24</v>
      </c>
      <c r="P2724" s="7">
        <v>7</v>
      </c>
      <c r="Q2724" s="3" t="s">
        <v>133</v>
      </c>
      <c r="R2724" s="10">
        <v>2018</v>
      </c>
      <c r="W2724" t="str">
        <v>04bef466ed85bb9eca9a6165d765574c</v>
      </c>
    </row>
    <row r="2725" spans="1:23" hidden="1" thickBot="1" x14ac:dyDescent="0.4">
      <c r="A2725" s="8" t="s">
        <v>9546</v>
      </c>
      <c r="B2725" s="1" t="s">
        <v>17</v>
      </c>
      <c r="C2725" s="2">
        <v>43063.944189814814</v>
      </c>
      <c r="D2725" s="28">
        <v>43063</v>
      </c>
      <c r="E2725" s="28"/>
      <c r="F2725" s="5" t="s">
        <v>28</v>
      </c>
      <c r="G2725" s="1" t="s">
        <v>9547</v>
      </c>
      <c r="H2725" s="1" t="s">
        <v>9548</v>
      </c>
      <c r="I2725" s="1" t="s">
        <v>9549</v>
      </c>
      <c r="J2725" s="39">
        <v>78.989999999999995</v>
      </c>
      <c r="K2725" s="1" t="s">
        <v>276</v>
      </c>
      <c r="L2725" s="1" t="s">
        <v>696</v>
      </c>
      <c r="M2725" s="1" t="s">
        <v>24</v>
      </c>
      <c r="N2725" s="1" t="s">
        <v>90</v>
      </c>
      <c r="O2725" s="1" t="s">
        <v>24</v>
      </c>
      <c r="P2725" s="7">
        <v>11</v>
      </c>
      <c r="Q2725" s="3" t="s">
        <v>99</v>
      </c>
      <c r="R2725" s="10">
        <v>2017</v>
      </c>
      <c r="W2725" t="str">
        <v>7b47cd1ed3f005eeff2bea8a9c18fae7</v>
      </c>
    </row>
    <row r="2726" spans="1:23" hidden="1" thickBot="1" x14ac:dyDescent="0.4">
      <c r="A2726" s="8" t="s">
        <v>9550</v>
      </c>
      <c r="B2726" s="1" t="s">
        <v>17</v>
      </c>
      <c r="C2726" s="2">
        <v>42767.495775462965</v>
      </c>
      <c r="D2726" s="28">
        <v>42767</v>
      </c>
      <c r="E2726" s="28"/>
      <c r="F2726" s="5" t="s">
        <v>28</v>
      </c>
      <c r="G2726" s="1" t="s">
        <v>9551</v>
      </c>
      <c r="H2726" s="1" t="s">
        <v>3559</v>
      </c>
      <c r="I2726" s="1" t="s">
        <v>9552</v>
      </c>
      <c r="J2726" s="39">
        <v>69.900000000000006</v>
      </c>
      <c r="K2726" s="1" t="s">
        <v>41</v>
      </c>
      <c r="L2726" s="1" t="s">
        <v>1398</v>
      </c>
      <c r="M2726" s="1" t="s">
        <v>24</v>
      </c>
      <c r="N2726" s="1" t="s">
        <v>97</v>
      </c>
      <c r="O2726" s="1" t="s">
        <v>85</v>
      </c>
      <c r="P2726" s="7">
        <v>2</v>
      </c>
      <c r="Q2726" s="3" t="s">
        <v>271</v>
      </c>
      <c r="R2726" s="10">
        <v>2017</v>
      </c>
      <c r="W2726" t="str">
        <v>14b0bbcd9df43c7c4f332b485e84faaa</v>
      </c>
    </row>
    <row r="2727" spans="1:23" hidden="1" thickBot="1" x14ac:dyDescent="0.4">
      <c r="A2727" s="8" t="s">
        <v>9553</v>
      </c>
      <c r="B2727" s="1" t="s">
        <v>17</v>
      </c>
      <c r="C2727" s="2">
        <v>43315.917986111112</v>
      </c>
      <c r="D2727" s="28">
        <v>43315</v>
      </c>
      <c r="E2727" s="28"/>
      <c r="F2727" s="5" t="s">
        <v>28</v>
      </c>
      <c r="G2727" s="1" t="s">
        <v>1143</v>
      </c>
      <c r="H2727" s="1" t="s">
        <v>591</v>
      </c>
      <c r="I2727" s="1" t="s">
        <v>9554</v>
      </c>
      <c r="J2727" s="39">
        <v>105</v>
      </c>
      <c r="K2727" s="1" t="s">
        <v>124</v>
      </c>
      <c r="L2727" s="1" t="s">
        <v>9555</v>
      </c>
      <c r="M2727" s="1" t="s">
        <v>85</v>
      </c>
      <c r="N2727" s="1" t="s">
        <v>34</v>
      </c>
      <c r="O2727" s="1" t="s">
        <v>35</v>
      </c>
      <c r="P2727" s="7">
        <v>8</v>
      </c>
      <c r="Q2727" s="3" t="s">
        <v>234</v>
      </c>
      <c r="R2727" s="10">
        <v>2018</v>
      </c>
      <c r="W2727" t="str">
        <v>2e2e5704a61134b26dfce687c6e56c8c</v>
      </c>
    </row>
    <row r="2728" spans="1:23" hidden="1" thickBot="1" x14ac:dyDescent="0.4">
      <c r="A2728" s="8" t="s">
        <v>9556</v>
      </c>
      <c r="B2728" s="1" t="s">
        <v>17</v>
      </c>
      <c r="C2728" s="2">
        <v>43092.458726851852</v>
      </c>
      <c r="D2728" s="28">
        <v>43092</v>
      </c>
      <c r="E2728" s="28"/>
      <c r="F2728" s="5" t="s">
        <v>28</v>
      </c>
      <c r="G2728" s="1" t="s">
        <v>9557</v>
      </c>
      <c r="H2728" s="1" t="s">
        <v>9558</v>
      </c>
      <c r="I2728" s="1" t="s">
        <v>9559</v>
      </c>
      <c r="J2728" s="39">
        <v>34</v>
      </c>
      <c r="K2728" s="1" t="s">
        <v>3093</v>
      </c>
      <c r="L2728" s="1" t="s">
        <v>5605</v>
      </c>
      <c r="M2728" s="1" t="s">
        <v>4418</v>
      </c>
      <c r="N2728" s="1" t="s">
        <v>5605</v>
      </c>
      <c r="O2728" s="1" t="s">
        <v>4418</v>
      </c>
      <c r="P2728" s="7">
        <v>12</v>
      </c>
      <c r="Q2728" s="3" t="s">
        <v>138</v>
      </c>
      <c r="R2728" s="10">
        <v>2017</v>
      </c>
      <c r="W2728" t="str">
        <v>a8afb675f678a7b0b1733fa6c8d9c3e0</v>
      </c>
    </row>
    <row r="2729" spans="1:23" hidden="1" thickBot="1" x14ac:dyDescent="0.4">
      <c r="A2729" s="8" t="s">
        <v>9560</v>
      </c>
      <c r="B2729" s="1" t="s">
        <v>17</v>
      </c>
      <c r="C2729" s="2">
        <v>43215.634050925924</v>
      </c>
      <c r="D2729" s="28">
        <v>43215</v>
      </c>
      <c r="E2729" s="28"/>
      <c r="F2729" s="5" t="s">
        <v>28</v>
      </c>
      <c r="G2729" s="1" t="s">
        <v>9561</v>
      </c>
      <c r="H2729" s="1" t="s">
        <v>9562</v>
      </c>
      <c r="I2729" s="1" t="s">
        <v>9563</v>
      </c>
      <c r="J2729" s="39">
        <v>129</v>
      </c>
      <c r="K2729" s="1" t="s">
        <v>96</v>
      </c>
      <c r="L2729" s="1" t="s">
        <v>34</v>
      </c>
      <c r="M2729" s="1" t="s">
        <v>35</v>
      </c>
      <c r="N2729" s="1" t="s">
        <v>2688</v>
      </c>
      <c r="O2729" s="1" t="s">
        <v>24</v>
      </c>
      <c r="P2729" s="7">
        <v>4</v>
      </c>
      <c r="Q2729" s="3" t="s">
        <v>36</v>
      </c>
      <c r="R2729" s="10">
        <v>2018</v>
      </c>
      <c r="W2729" t="str">
        <v>b822c2238bcf6e7dac25f9cba3312a02</v>
      </c>
    </row>
    <row r="2730" spans="1:23" hidden="1" thickBot="1" x14ac:dyDescent="0.4">
      <c r="A2730" s="8" t="s">
        <v>9564</v>
      </c>
      <c r="B2730" s="1" t="s">
        <v>17</v>
      </c>
      <c r="C2730" s="2">
        <v>43089.721192129633</v>
      </c>
      <c r="D2730" s="28">
        <v>43089</v>
      </c>
      <c r="E2730" s="28"/>
      <c r="F2730" s="5" t="s">
        <v>28</v>
      </c>
      <c r="G2730" s="1" t="s">
        <v>818</v>
      </c>
      <c r="H2730" s="1" t="s">
        <v>151</v>
      </c>
      <c r="I2730" s="4" t="s">
        <v>9565</v>
      </c>
      <c r="J2730" s="39">
        <v>59</v>
      </c>
      <c r="K2730" s="1" t="s">
        <v>153</v>
      </c>
      <c r="L2730" s="1" t="s">
        <v>9566</v>
      </c>
      <c r="M2730" s="1" t="s">
        <v>126</v>
      </c>
      <c r="N2730" s="1" t="s">
        <v>155</v>
      </c>
      <c r="O2730" s="1" t="s">
        <v>24</v>
      </c>
      <c r="P2730" s="7">
        <v>12</v>
      </c>
      <c r="Q2730" s="3" t="s">
        <v>138</v>
      </c>
      <c r="R2730" s="10">
        <v>2017</v>
      </c>
      <c r="W2730" t="str">
        <v>f25d0a9da957de7ffe36398088651d59</v>
      </c>
    </row>
    <row r="2731" spans="1:23" hidden="1" thickBot="1" x14ac:dyDescent="0.4">
      <c r="A2731" s="8" t="s">
        <v>9567</v>
      </c>
      <c r="B2731" s="1" t="s">
        <v>17</v>
      </c>
      <c r="C2731" s="2">
        <v>43122.932627314818</v>
      </c>
      <c r="D2731" s="28">
        <v>43122</v>
      </c>
      <c r="E2731" s="28"/>
      <c r="F2731" s="5" t="s">
        <v>28</v>
      </c>
      <c r="G2731" s="1" t="s">
        <v>9568</v>
      </c>
      <c r="H2731" s="1" t="s">
        <v>609</v>
      </c>
      <c r="I2731" s="1" t="s">
        <v>9569</v>
      </c>
      <c r="J2731" s="39">
        <v>138.9</v>
      </c>
      <c r="K2731" s="1" t="s">
        <v>124</v>
      </c>
      <c r="L2731" s="1" t="s">
        <v>105</v>
      </c>
      <c r="M2731" s="1" t="s">
        <v>106</v>
      </c>
      <c r="N2731" s="1" t="s">
        <v>612</v>
      </c>
      <c r="O2731" s="1" t="s">
        <v>24</v>
      </c>
      <c r="P2731" s="7">
        <v>1</v>
      </c>
      <c r="Q2731" s="3" t="s">
        <v>107</v>
      </c>
      <c r="R2731" s="10">
        <v>2018</v>
      </c>
      <c r="W2731" t="str">
        <v>eb4137636761805a4bde82ac77b99218</v>
      </c>
    </row>
    <row r="2732" spans="1:23" hidden="1" thickBot="1" x14ac:dyDescent="0.4">
      <c r="A2732" s="8" t="s">
        <v>9570</v>
      </c>
      <c r="B2732" s="1" t="s">
        <v>17</v>
      </c>
      <c r="C2732" s="2">
        <v>43136.45171296296</v>
      </c>
      <c r="D2732" s="28">
        <v>43136</v>
      </c>
      <c r="E2732" s="28"/>
      <c r="F2732" s="5" t="s">
        <v>28</v>
      </c>
      <c r="G2732" s="1" t="s">
        <v>5486</v>
      </c>
      <c r="H2732" s="1" t="s">
        <v>5487</v>
      </c>
      <c r="I2732" s="1" t="s">
        <v>9571</v>
      </c>
      <c r="J2732" s="39">
        <v>129.99</v>
      </c>
      <c r="K2732" s="1" t="s">
        <v>124</v>
      </c>
      <c r="L2732" s="1" t="s">
        <v>9572</v>
      </c>
      <c r="M2732" s="1" t="s">
        <v>540</v>
      </c>
      <c r="N2732" s="1" t="s">
        <v>4375</v>
      </c>
      <c r="O2732" s="1" t="s">
        <v>35</v>
      </c>
      <c r="P2732" s="7">
        <v>2</v>
      </c>
      <c r="Q2732" s="3" t="s">
        <v>69</v>
      </c>
      <c r="R2732" s="10">
        <v>2018</v>
      </c>
      <c r="W2732" t="str">
        <v>b1a7bd6a9d10076c91e88bc510406b46</v>
      </c>
    </row>
    <row r="2733" spans="1:23" hidden="1" thickBot="1" x14ac:dyDescent="0.4">
      <c r="A2733" s="8" t="s">
        <v>9573</v>
      </c>
      <c r="B2733" s="1" t="s">
        <v>17</v>
      </c>
      <c r="C2733" s="2">
        <v>43079.83520833333</v>
      </c>
      <c r="D2733" s="28">
        <v>43079</v>
      </c>
      <c r="E2733" s="28"/>
      <c r="F2733" s="5" t="s">
        <v>28</v>
      </c>
      <c r="G2733" s="1" t="s">
        <v>6441</v>
      </c>
      <c r="H2733" s="1" t="s">
        <v>661</v>
      </c>
      <c r="I2733" s="1" t="s">
        <v>9574</v>
      </c>
      <c r="J2733" s="39">
        <v>18.899999999999999</v>
      </c>
      <c r="K2733" s="1" t="s">
        <v>104</v>
      </c>
      <c r="L2733" s="1" t="s">
        <v>565</v>
      </c>
      <c r="M2733" s="1" t="s">
        <v>24</v>
      </c>
      <c r="N2733" s="1" t="s">
        <v>77</v>
      </c>
      <c r="O2733" s="1" t="s">
        <v>78</v>
      </c>
      <c r="P2733" s="7">
        <v>12</v>
      </c>
      <c r="Q2733" s="3" t="s">
        <v>138</v>
      </c>
      <c r="R2733" s="10">
        <v>2017</v>
      </c>
      <c r="W2733" t="str">
        <v>0ccb884361ec00003176dab0ea647f59</v>
      </c>
    </row>
    <row r="2734" spans="1:23" hidden="1" thickBot="1" x14ac:dyDescent="0.4">
      <c r="A2734" s="8" t="s">
        <v>9575</v>
      </c>
      <c r="B2734" s="1" t="s">
        <v>17</v>
      </c>
      <c r="C2734" s="2">
        <v>43224.875115740739</v>
      </c>
      <c r="D2734" s="28">
        <v>43224</v>
      </c>
      <c r="E2734" s="28"/>
      <c r="F2734" s="5" t="s">
        <v>28</v>
      </c>
      <c r="G2734" s="1" t="s">
        <v>4308</v>
      </c>
      <c r="H2734" s="1" t="s">
        <v>4309</v>
      </c>
      <c r="I2734" s="1" t="s">
        <v>9576</v>
      </c>
      <c r="J2734" s="39">
        <v>159.9</v>
      </c>
      <c r="K2734" s="1" t="s">
        <v>96</v>
      </c>
      <c r="L2734" s="1" t="s">
        <v>1893</v>
      </c>
      <c r="M2734" s="1" t="s">
        <v>35</v>
      </c>
      <c r="N2734" s="1" t="s">
        <v>534</v>
      </c>
      <c r="O2734" s="1" t="s">
        <v>24</v>
      </c>
      <c r="P2734" s="7">
        <v>5</v>
      </c>
      <c r="Q2734" s="3" t="s">
        <v>26</v>
      </c>
      <c r="R2734" s="10">
        <v>2018</v>
      </c>
      <c r="W2734" t="str">
        <v>809366b3993149432934a82e6e5b71d9</v>
      </c>
    </row>
    <row r="2735" spans="1:23" hidden="1" thickBot="1" x14ac:dyDescent="0.4">
      <c r="A2735" s="8" t="s">
        <v>9577</v>
      </c>
      <c r="B2735" s="1" t="s">
        <v>17</v>
      </c>
      <c r="C2735" s="2">
        <v>42879.405717592592</v>
      </c>
      <c r="D2735" s="28">
        <v>42879</v>
      </c>
      <c r="E2735" s="28"/>
      <c r="F2735" s="5" t="s">
        <v>28</v>
      </c>
      <c r="G2735" s="1" t="s">
        <v>9578</v>
      </c>
      <c r="H2735" s="1" t="s">
        <v>1043</v>
      </c>
      <c r="I2735" s="1" t="s">
        <v>9579</v>
      </c>
      <c r="J2735" s="39">
        <v>25.99</v>
      </c>
      <c r="K2735" s="1" t="s">
        <v>429</v>
      </c>
      <c r="L2735" s="1" t="s">
        <v>34</v>
      </c>
      <c r="M2735" s="1" t="s">
        <v>35</v>
      </c>
      <c r="N2735" s="1" t="s">
        <v>50</v>
      </c>
      <c r="O2735" s="1" t="s">
        <v>24</v>
      </c>
      <c r="P2735" s="7">
        <v>5</v>
      </c>
      <c r="Q2735" s="3" t="s">
        <v>185</v>
      </c>
      <c r="R2735" s="10">
        <v>2017</v>
      </c>
      <c r="W2735" t="str">
        <v>e19e0055828458457bb47794c262b00e</v>
      </c>
    </row>
    <row r="2736" spans="1:23" hidden="1" thickBot="1" x14ac:dyDescent="0.4">
      <c r="A2736" s="8" t="s">
        <v>9580</v>
      </c>
      <c r="B2736" s="1" t="s">
        <v>17</v>
      </c>
      <c r="C2736" s="2">
        <v>43159.901087962964</v>
      </c>
      <c r="D2736" s="28">
        <v>43159</v>
      </c>
      <c r="E2736" s="28"/>
      <c r="F2736" s="5" t="s">
        <v>28</v>
      </c>
      <c r="G2736" s="1" t="s">
        <v>9581</v>
      </c>
      <c r="H2736" s="1" t="s">
        <v>338</v>
      </c>
      <c r="I2736" s="1" t="s">
        <v>9582</v>
      </c>
      <c r="J2736" s="39">
        <v>99</v>
      </c>
      <c r="K2736" s="1" t="s">
        <v>124</v>
      </c>
      <c r="L2736" s="1" t="s">
        <v>696</v>
      </c>
      <c r="M2736" s="1" t="s">
        <v>24</v>
      </c>
      <c r="N2736" s="1" t="s">
        <v>50</v>
      </c>
      <c r="O2736" s="1" t="s">
        <v>24</v>
      </c>
      <c r="P2736" s="7">
        <v>2</v>
      </c>
      <c r="Q2736" s="3" t="s">
        <v>69</v>
      </c>
      <c r="R2736" s="10">
        <v>2018</v>
      </c>
      <c r="W2736" t="str">
        <v>61417f74f6caf083ff60fa4dc315f050</v>
      </c>
    </row>
    <row r="2737" spans="1:23" hidden="1" thickBot="1" x14ac:dyDescent="0.4">
      <c r="A2737" s="8" t="s">
        <v>9583</v>
      </c>
      <c r="B2737" s="1" t="s">
        <v>17</v>
      </c>
      <c r="C2737" s="2">
        <v>43125.090914351851</v>
      </c>
      <c r="D2737" s="28">
        <v>43125</v>
      </c>
      <c r="E2737" s="28"/>
      <c r="F2737" s="5" t="s">
        <v>28</v>
      </c>
      <c r="G2737" s="1" t="s">
        <v>9584</v>
      </c>
      <c r="H2737" s="1" t="s">
        <v>1064</v>
      </c>
      <c r="I2737" s="1" t="s">
        <v>9585</v>
      </c>
      <c r="J2737" s="39">
        <v>114.9</v>
      </c>
      <c r="K2737" s="1" t="s">
        <v>96</v>
      </c>
      <c r="L2737" s="1" t="s">
        <v>899</v>
      </c>
      <c r="M2737" s="1" t="s">
        <v>476</v>
      </c>
      <c r="N2737" s="1" t="s">
        <v>1066</v>
      </c>
      <c r="O2737" s="1" t="s">
        <v>24</v>
      </c>
      <c r="P2737" s="7">
        <v>1</v>
      </c>
      <c r="Q2737" s="3" t="s">
        <v>107</v>
      </c>
      <c r="R2737" s="10">
        <v>2018</v>
      </c>
      <c r="W2737" t="str">
        <v>386b7bf21f38606191446a1c627e2de5</v>
      </c>
    </row>
    <row r="2738" spans="1:23" hidden="1" thickBot="1" x14ac:dyDescent="0.4">
      <c r="A2738" s="8" t="s">
        <v>9586</v>
      </c>
      <c r="B2738" s="1" t="s">
        <v>17</v>
      </c>
      <c r="C2738" s="2">
        <v>43228.399444444447</v>
      </c>
      <c r="D2738" s="28">
        <v>43228</v>
      </c>
      <c r="E2738" s="28"/>
      <c r="F2738" s="5" t="s">
        <v>28</v>
      </c>
      <c r="G2738" s="1" t="s">
        <v>9587</v>
      </c>
      <c r="H2738" s="1" t="s">
        <v>9588</v>
      </c>
      <c r="I2738" s="1" t="s">
        <v>9589</v>
      </c>
      <c r="J2738" s="39">
        <v>299</v>
      </c>
      <c r="K2738" s="1" t="s">
        <v>96</v>
      </c>
      <c r="L2738" s="1" t="s">
        <v>9590</v>
      </c>
      <c r="M2738" s="1" t="s">
        <v>85</v>
      </c>
      <c r="N2738" s="1" t="s">
        <v>137</v>
      </c>
      <c r="O2738" s="1" t="s">
        <v>106</v>
      </c>
      <c r="P2738" s="7">
        <v>5</v>
      </c>
      <c r="Q2738" s="3" t="s">
        <v>26</v>
      </c>
      <c r="R2738" s="10">
        <v>2018</v>
      </c>
      <c r="W2738" t="str">
        <v>8d05d8ba382e90daf779cd2d2f47de6d</v>
      </c>
    </row>
    <row r="2739" spans="1:23" hidden="1" thickBot="1" x14ac:dyDescent="0.4">
      <c r="A2739" s="8" t="s">
        <v>9591</v>
      </c>
      <c r="B2739" s="1" t="s">
        <v>17</v>
      </c>
      <c r="C2739" s="2">
        <v>43191.019131944442</v>
      </c>
      <c r="D2739" s="28">
        <v>43191</v>
      </c>
      <c r="E2739" s="28"/>
      <c r="F2739" s="5" t="s">
        <v>28</v>
      </c>
      <c r="G2739" s="1" t="s">
        <v>9592</v>
      </c>
      <c r="H2739" s="1" t="s">
        <v>20</v>
      </c>
      <c r="I2739" s="1" t="s">
        <v>9593</v>
      </c>
      <c r="J2739" s="39">
        <v>192.99</v>
      </c>
      <c r="K2739" s="1" t="s">
        <v>681</v>
      </c>
      <c r="L2739" s="1" t="s">
        <v>1212</v>
      </c>
      <c r="M2739" s="1" t="s">
        <v>35</v>
      </c>
      <c r="N2739" s="1" t="s">
        <v>25</v>
      </c>
      <c r="O2739" s="1" t="s">
        <v>24</v>
      </c>
      <c r="P2739" s="7">
        <v>4</v>
      </c>
      <c r="Q2739" s="3" t="s">
        <v>36</v>
      </c>
      <c r="R2739" s="10">
        <v>2018</v>
      </c>
      <c r="W2739" t="str">
        <v>6e91641701a7e08771aaaf514d5f7ad6</v>
      </c>
    </row>
    <row r="2740" spans="1:23" hidden="1" thickBot="1" x14ac:dyDescent="0.4">
      <c r="A2740" s="8" t="s">
        <v>9594</v>
      </c>
      <c r="B2740" s="1" t="s">
        <v>17</v>
      </c>
      <c r="C2740" s="2">
        <v>42883.467627314814</v>
      </c>
      <c r="D2740" s="28">
        <v>42883</v>
      </c>
      <c r="E2740" s="28"/>
      <c r="F2740" s="5" t="s">
        <v>28</v>
      </c>
      <c r="G2740" s="1" t="s">
        <v>9595</v>
      </c>
      <c r="H2740" s="1" t="s">
        <v>1260</v>
      </c>
      <c r="I2740" s="1" t="s">
        <v>9596</v>
      </c>
      <c r="J2740" s="39">
        <v>119.9</v>
      </c>
      <c r="K2740" s="1" t="s">
        <v>83</v>
      </c>
      <c r="L2740" s="1" t="s">
        <v>9597</v>
      </c>
      <c r="M2740" s="1" t="s">
        <v>24</v>
      </c>
      <c r="N2740" s="1" t="s">
        <v>50</v>
      </c>
      <c r="O2740" s="1" t="s">
        <v>24</v>
      </c>
      <c r="P2740" s="7">
        <v>5</v>
      </c>
      <c r="Q2740" s="3" t="s">
        <v>185</v>
      </c>
      <c r="R2740" s="10">
        <v>2017</v>
      </c>
      <c r="W2740" t="str">
        <v>9a9f1de01133b96fbf25026c036473ef</v>
      </c>
    </row>
    <row r="2741" spans="1:23" hidden="1" thickBot="1" x14ac:dyDescent="0.4">
      <c r="A2741" s="8" t="s">
        <v>9598</v>
      </c>
      <c r="B2741" s="1" t="s">
        <v>17</v>
      </c>
      <c r="C2741" s="2">
        <v>43118.575752314813</v>
      </c>
      <c r="D2741" s="28">
        <v>43118</v>
      </c>
      <c r="E2741" s="28"/>
      <c r="F2741" s="5" t="s">
        <v>28</v>
      </c>
      <c r="G2741" s="1" t="s">
        <v>9599</v>
      </c>
      <c r="H2741" s="1" t="s">
        <v>9600</v>
      </c>
      <c r="I2741" s="1" t="s">
        <v>9601</v>
      </c>
      <c r="J2741" s="39">
        <v>54.9</v>
      </c>
      <c r="K2741" s="1" t="s">
        <v>96</v>
      </c>
      <c r="L2741" s="1" t="s">
        <v>1893</v>
      </c>
      <c r="M2741" s="1" t="s">
        <v>35</v>
      </c>
      <c r="N2741" s="1" t="s">
        <v>1386</v>
      </c>
      <c r="O2741" s="1" t="s">
        <v>126</v>
      </c>
      <c r="P2741" s="7">
        <v>1</v>
      </c>
      <c r="Q2741" s="3" t="s">
        <v>107</v>
      </c>
      <c r="R2741" s="10">
        <v>2018</v>
      </c>
      <c r="W2741" t="str">
        <v>029b2daf51dda061aeb1cf32c9306db7</v>
      </c>
    </row>
    <row r="2742" spans="1:23" hidden="1" thickBot="1" x14ac:dyDescent="0.4">
      <c r="A2742" s="8" t="s">
        <v>9602</v>
      </c>
      <c r="B2742" s="1" t="s">
        <v>17</v>
      </c>
      <c r="C2742" s="2">
        <v>42930.709918981483</v>
      </c>
      <c r="D2742" s="28">
        <v>42930</v>
      </c>
      <c r="E2742" s="28"/>
      <c r="F2742" s="5" t="s">
        <v>28</v>
      </c>
      <c r="G2742" s="1" t="s">
        <v>9603</v>
      </c>
      <c r="H2742" s="1" t="s">
        <v>1161</v>
      </c>
      <c r="I2742" s="1" t="s">
        <v>9604</v>
      </c>
      <c r="J2742" s="39">
        <v>6.35</v>
      </c>
      <c r="K2742" s="1" t="s">
        <v>153</v>
      </c>
      <c r="L2742" s="1" t="s">
        <v>1172</v>
      </c>
      <c r="M2742" s="1" t="s">
        <v>24</v>
      </c>
      <c r="N2742" s="1" t="s">
        <v>118</v>
      </c>
      <c r="O2742" s="1" t="s">
        <v>24</v>
      </c>
      <c r="P2742" s="7">
        <v>7</v>
      </c>
      <c r="Q2742" s="3" t="s">
        <v>64</v>
      </c>
      <c r="R2742" s="10">
        <v>2017</v>
      </c>
      <c r="W2742" t="str">
        <v>66b04218fe3a0af6ca54d243ecfb3737</v>
      </c>
    </row>
    <row r="2743" spans="1:23" hidden="1" thickBot="1" x14ac:dyDescent="0.4">
      <c r="A2743" s="8" t="s">
        <v>9605</v>
      </c>
      <c r="B2743" s="1" t="s">
        <v>17</v>
      </c>
      <c r="C2743" s="2">
        <v>43119.106932870367</v>
      </c>
      <c r="D2743" s="28">
        <v>43119</v>
      </c>
      <c r="E2743" s="28"/>
      <c r="F2743" s="5" t="s">
        <v>28</v>
      </c>
      <c r="G2743" s="1" t="s">
        <v>9606</v>
      </c>
      <c r="H2743" s="1" t="s">
        <v>2106</v>
      </c>
      <c r="I2743" s="1" t="s">
        <v>9607</v>
      </c>
      <c r="J2743" s="39">
        <v>75.5</v>
      </c>
      <c r="K2743" s="1" t="s">
        <v>41</v>
      </c>
      <c r="L2743" s="1" t="s">
        <v>90</v>
      </c>
      <c r="M2743" s="1" t="s">
        <v>24</v>
      </c>
      <c r="N2743" s="1" t="s">
        <v>50</v>
      </c>
      <c r="O2743" s="1" t="s">
        <v>24</v>
      </c>
      <c r="P2743" s="7">
        <v>1</v>
      </c>
      <c r="Q2743" s="3" t="s">
        <v>107</v>
      </c>
      <c r="R2743" s="10">
        <v>2018</v>
      </c>
      <c r="W2743" t="str">
        <v>bda35b10977d165ff7f6ae6ce187a4e3</v>
      </c>
    </row>
    <row r="2744" spans="1:23" hidden="1" thickBot="1" x14ac:dyDescent="0.4">
      <c r="A2744" s="8" t="s">
        <v>9608</v>
      </c>
      <c r="B2744" s="1" t="s">
        <v>17</v>
      </c>
      <c r="C2744" s="2">
        <v>43129.002962962964</v>
      </c>
      <c r="D2744" s="28">
        <v>43129</v>
      </c>
      <c r="E2744" s="28"/>
      <c r="F2744" s="5" t="s">
        <v>28</v>
      </c>
      <c r="G2744" s="1" t="s">
        <v>9609</v>
      </c>
      <c r="H2744" s="1" t="s">
        <v>9610</v>
      </c>
      <c r="I2744" s="1" t="s">
        <v>9611</v>
      </c>
      <c r="J2744" s="39">
        <v>57.9</v>
      </c>
      <c r="K2744" s="1" t="s">
        <v>463</v>
      </c>
      <c r="L2744" s="1" t="s">
        <v>286</v>
      </c>
      <c r="M2744" s="1" t="s">
        <v>287</v>
      </c>
      <c r="N2744" s="1" t="s">
        <v>657</v>
      </c>
      <c r="O2744" s="1" t="s">
        <v>24</v>
      </c>
      <c r="P2744" s="7">
        <v>1</v>
      </c>
      <c r="Q2744" s="3" t="s">
        <v>107</v>
      </c>
      <c r="R2744" s="10">
        <v>2018</v>
      </c>
      <c r="W2744" t="str">
        <v>1ecbc003862e0ec743279fdddb78fa0f</v>
      </c>
    </row>
    <row r="2745" spans="1:23" hidden="1" thickBot="1" x14ac:dyDescent="0.4">
      <c r="A2745" s="8" t="s">
        <v>9612</v>
      </c>
      <c r="B2745" s="1" t="s">
        <v>17</v>
      </c>
      <c r="C2745" s="2">
        <v>43206.352939814817</v>
      </c>
      <c r="D2745" s="28">
        <v>43206</v>
      </c>
      <c r="E2745" s="28"/>
      <c r="F2745" s="5" t="s">
        <v>28</v>
      </c>
      <c r="G2745" s="1" t="s">
        <v>2674</v>
      </c>
      <c r="H2745" s="1" t="s">
        <v>2675</v>
      </c>
      <c r="I2745" s="1" t="s">
        <v>9613</v>
      </c>
      <c r="J2745" s="39">
        <v>53.99</v>
      </c>
      <c r="K2745" s="1" t="s">
        <v>32</v>
      </c>
      <c r="L2745" s="1" t="s">
        <v>696</v>
      </c>
      <c r="M2745" s="1" t="s">
        <v>24</v>
      </c>
      <c r="N2745" s="1" t="s">
        <v>50</v>
      </c>
      <c r="O2745" s="1" t="s">
        <v>24</v>
      </c>
      <c r="P2745" s="7">
        <v>4</v>
      </c>
      <c r="Q2745" s="3" t="s">
        <v>36</v>
      </c>
      <c r="R2745" s="10">
        <v>2018</v>
      </c>
      <c r="W2745" t="str">
        <v>b436eb981676e54c0bc9bcade0e079c4</v>
      </c>
    </row>
    <row r="2746" spans="1:23" hidden="1" thickBot="1" x14ac:dyDescent="0.4">
      <c r="A2746" s="9" t="s">
        <v>9614</v>
      </c>
      <c r="B2746" s="1" t="s">
        <v>17</v>
      </c>
      <c r="C2746" s="2">
        <v>42794.514502314814</v>
      </c>
      <c r="D2746" s="28">
        <v>42794</v>
      </c>
      <c r="E2746" s="28"/>
      <c r="F2746" s="5" t="s">
        <v>28</v>
      </c>
      <c r="G2746" s="1" t="s">
        <v>9615</v>
      </c>
      <c r="H2746" s="1" t="s">
        <v>3832</v>
      </c>
      <c r="I2746" s="1" t="s">
        <v>9616</v>
      </c>
      <c r="J2746" s="39">
        <v>32.9</v>
      </c>
      <c r="K2746" s="1" t="s">
        <v>22</v>
      </c>
      <c r="L2746" s="1" t="s">
        <v>5913</v>
      </c>
      <c r="M2746" s="1" t="s">
        <v>24</v>
      </c>
      <c r="N2746" s="1" t="s">
        <v>50</v>
      </c>
      <c r="O2746" s="1" t="s">
        <v>24</v>
      </c>
      <c r="P2746" s="7">
        <v>2</v>
      </c>
      <c r="Q2746" s="3" t="s">
        <v>271</v>
      </c>
      <c r="R2746" s="10">
        <v>2017</v>
      </c>
      <c r="W2746" t="str">
        <v>f7b7cd620fccb9f2041e9f3b569d49e0</v>
      </c>
    </row>
    <row r="2747" spans="1:23" hidden="1" thickBot="1" x14ac:dyDescent="0.4">
      <c r="A2747" s="8" t="s">
        <v>9617</v>
      </c>
      <c r="B2747" s="1" t="s">
        <v>17</v>
      </c>
      <c r="C2747" s="2">
        <v>42813.643275462964</v>
      </c>
      <c r="D2747" s="28">
        <v>42813</v>
      </c>
      <c r="E2747" s="28"/>
      <c r="F2747" s="5" t="s">
        <v>28</v>
      </c>
      <c r="G2747" s="1" t="s">
        <v>9618</v>
      </c>
      <c r="H2747" s="1" t="s">
        <v>188</v>
      </c>
      <c r="I2747" s="1" t="s">
        <v>9619</v>
      </c>
      <c r="J2747" s="39">
        <v>73.349999999999994</v>
      </c>
      <c r="K2747" s="1" t="s">
        <v>22</v>
      </c>
      <c r="L2747" s="1" t="s">
        <v>481</v>
      </c>
      <c r="M2747" s="1" t="s">
        <v>85</v>
      </c>
      <c r="N2747" s="1" t="s">
        <v>91</v>
      </c>
      <c r="O2747" s="1" t="s">
        <v>24</v>
      </c>
      <c r="P2747" s="7">
        <v>3</v>
      </c>
      <c r="Q2747" s="3" t="s">
        <v>244</v>
      </c>
      <c r="R2747" s="10">
        <v>2017</v>
      </c>
      <c r="W2747" t="str">
        <v>db66ad4e69244a08ca990191877c78b5</v>
      </c>
    </row>
    <row r="2748" spans="1:23" hidden="1" thickBot="1" x14ac:dyDescent="0.4">
      <c r="A2748" s="8" t="s">
        <v>9620</v>
      </c>
      <c r="B2748" s="1" t="s">
        <v>17</v>
      </c>
      <c r="C2748" s="2">
        <v>43318.680821759262</v>
      </c>
      <c r="D2748" s="28">
        <v>43318</v>
      </c>
      <c r="E2748" s="28"/>
      <c r="F2748" s="5" t="s">
        <v>28</v>
      </c>
      <c r="G2748" s="1" t="s">
        <v>7313</v>
      </c>
      <c r="H2748" s="1" t="s">
        <v>30</v>
      </c>
      <c r="I2748" s="1" t="s">
        <v>9621</v>
      </c>
      <c r="J2748" s="39">
        <v>29.9</v>
      </c>
      <c r="K2748" s="1" t="s">
        <v>411</v>
      </c>
      <c r="L2748" s="1" t="s">
        <v>147</v>
      </c>
      <c r="M2748" s="1" t="s">
        <v>24</v>
      </c>
      <c r="N2748" s="1" t="s">
        <v>34</v>
      </c>
      <c r="O2748" s="1" t="s">
        <v>35</v>
      </c>
      <c r="P2748" s="7">
        <v>8</v>
      </c>
      <c r="Q2748" s="3" t="s">
        <v>234</v>
      </c>
      <c r="R2748" s="10">
        <v>2018</v>
      </c>
      <c r="W2748" t="str">
        <v>ed5d4a748b19272af146935199dc6329</v>
      </c>
    </row>
    <row r="2749" spans="1:23" hidden="1" thickBot="1" x14ac:dyDescent="0.4">
      <c r="A2749" s="8" t="s">
        <v>9622</v>
      </c>
      <c r="B2749" s="1" t="s">
        <v>17</v>
      </c>
      <c r="C2749" s="2">
        <v>43134.905821759261</v>
      </c>
      <c r="D2749" s="28">
        <v>43134</v>
      </c>
      <c r="E2749" s="28"/>
      <c r="F2749" s="5" t="s">
        <v>28</v>
      </c>
      <c r="G2749" s="1" t="s">
        <v>9623</v>
      </c>
      <c r="H2749" s="1" t="s">
        <v>619</v>
      </c>
      <c r="I2749" s="1" t="s">
        <v>9624</v>
      </c>
      <c r="J2749" s="39">
        <v>27.9</v>
      </c>
      <c r="K2749" s="1" t="s">
        <v>75</v>
      </c>
      <c r="L2749" s="1" t="s">
        <v>9625</v>
      </c>
      <c r="M2749" s="1" t="s">
        <v>1146</v>
      </c>
      <c r="N2749" s="1" t="s">
        <v>97</v>
      </c>
      <c r="O2749" s="1" t="s">
        <v>85</v>
      </c>
      <c r="P2749" s="7">
        <v>2</v>
      </c>
      <c r="Q2749" s="3" t="s">
        <v>69</v>
      </c>
      <c r="R2749" s="10">
        <v>2018</v>
      </c>
      <c r="W2749" t="str">
        <v>cd0019d8419b82109ff269d8b4e18791</v>
      </c>
    </row>
    <row r="2750" spans="1:23" hidden="1" thickBot="1" x14ac:dyDescent="0.4">
      <c r="A2750" s="8" t="s">
        <v>9626</v>
      </c>
      <c r="B2750" s="1" t="s">
        <v>17</v>
      </c>
      <c r="C2750" s="2">
        <v>43309.551921296297</v>
      </c>
      <c r="D2750" s="28">
        <v>43309</v>
      </c>
      <c r="E2750" s="28"/>
      <c r="F2750" s="5" t="s">
        <v>28</v>
      </c>
      <c r="G2750" s="1" t="s">
        <v>9627</v>
      </c>
      <c r="H2750" s="1" t="s">
        <v>4965</v>
      </c>
      <c r="I2750" s="1" t="s">
        <v>9628</v>
      </c>
      <c r="J2750" s="39">
        <v>106.6</v>
      </c>
      <c r="K2750" s="1" t="s">
        <v>153</v>
      </c>
      <c r="L2750" s="1" t="s">
        <v>23</v>
      </c>
      <c r="M2750" s="1" t="s">
        <v>24</v>
      </c>
      <c r="N2750" s="1" t="s">
        <v>1025</v>
      </c>
      <c r="O2750" s="1" t="s">
        <v>24</v>
      </c>
      <c r="P2750" s="7">
        <v>7</v>
      </c>
      <c r="Q2750" s="3" t="s">
        <v>133</v>
      </c>
      <c r="R2750" s="10">
        <v>2018</v>
      </c>
      <c r="W2750" t="str">
        <v>0eb7aec5fc39bddda0c24ee5cf824415</v>
      </c>
    </row>
    <row r="2751" spans="1:23" hidden="1" thickBot="1" x14ac:dyDescent="0.4">
      <c r="A2751" s="8" t="s">
        <v>9629</v>
      </c>
      <c r="B2751" s="1" t="s">
        <v>17</v>
      </c>
      <c r="C2751" s="2">
        <v>43171.659166666665</v>
      </c>
      <c r="D2751" s="28">
        <v>43171</v>
      </c>
      <c r="E2751" s="28"/>
      <c r="F2751" s="5" t="s">
        <v>28</v>
      </c>
      <c r="G2751" s="1" t="s">
        <v>72</v>
      </c>
      <c r="H2751" s="1" t="s">
        <v>3111</v>
      </c>
      <c r="I2751" s="1" t="s">
        <v>9630</v>
      </c>
      <c r="J2751" s="39">
        <v>81.99</v>
      </c>
      <c r="K2751" s="1" t="s">
        <v>75</v>
      </c>
      <c r="L2751" s="1" t="s">
        <v>825</v>
      </c>
      <c r="M2751" s="1" t="s">
        <v>24</v>
      </c>
      <c r="N2751" s="1" t="s">
        <v>565</v>
      </c>
      <c r="O2751" s="1" t="s">
        <v>24</v>
      </c>
      <c r="P2751" s="7">
        <v>3</v>
      </c>
      <c r="Q2751" s="3" t="s">
        <v>200</v>
      </c>
      <c r="R2751" s="10">
        <v>2018</v>
      </c>
      <c r="W2751" t="str">
        <v>3406139dfaaeda305bd954cbaaebc2c8</v>
      </c>
    </row>
    <row r="2752" spans="1:23" hidden="1" thickBot="1" x14ac:dyDescent="0.4">
      <c r="A2752" s="8" t="s">
        <v>9631</v>
      </c>
      <c r="B2752" s="1" t="s">
        <v>17</v>
      </c>
      <c r="C2752" s="2">
        <v>43318.395405092589</v>
      </c>
      <c r="D2752" s="28">
        <v>43318</v>
      </c>
      <c r="E2752" s="28"/>
      <c r="F2752" s="5" t="s">
        <v>18</v>
      </c>
      <c r="G2752" s="1" t="s">
        <v>9632</v>
      </c>
      <c r="H2752" s="1" t="s">
        <v>9633</v>
      </c>
      <c r="I2752" s="1" t="s">
        <v>9634</v>
      </c>
      <c r="J2752" s="39">
        <v>325.5</v>
      </c>
      <c r="K2752" s="1" t="s">
        <v>222</v>
      </c>
      <c r="L2752" s="1" t="s">
        <v>1173</v>
      </c>
      <c r="M2752" s="1" t="s">
        <v>24</v>
      </c>
      <c r="N2752" s="1" t="s">
        <v>3724</v>
      </c>
      <c r="O2752" s="1" t="s">
        <v>85</v>
      </c>
      <c r="P2752" s="7">
        <v>8</v>
      </c>
      <c r="Q2752" s="3" t="s">
        <v>234</v>
      </c>
      <c r="R2752" s="10">
        <v>2018</v>
      </c>
      <c r="W2752" t="str">
        <v>18ed15b7c2fadc5faa4db7a9f24d7d61</v>
      </c>
    </row>
    <row r="2753" spans="1:23" hidden="1" thickBot="1" x14ac:dyDescent="0.4">
      <c r="A2753" s="8" t="s">
        <v>9635</v>
      </c>
      <c r="B2753" s="1" t="s">
        <v>17</v>
      </c>
      <c r="C2753" s="2">
        <v>43024.053622685184</v>
      </c>
      <c r="D2753" s="28">
        <v>43024</v>
      </c>
      <c r="E2753" s="28"/>
      <c r="F2753" s="5" t="s">
        <v>28</v>
      </c>
      <c r="G2753" s="1" t="s">
        <v>9636</v>
      </c>
      <c r="H2753" s="1" t="s">
        <v>996</v>
      </c>
      <c r="I2753" s="1" t="s">
        <v>9637</v>
      </c>
      <c r="J2753" s="39">
        <v>54.9</v>
      </c>
      <c r="K2753" s="1" t="s">
        <v>9638</v>
      </c>
      <c r="L2753" s="1" t="s">
        <v>2688</v>
      </c>
      <c r="M2753" s="1" t="s">
        <v>24</v>
      </c>
      <c r="N2753" s="1" t="s">
        <v>334</v>
      </c>
      <c r="O2753" s="1" t="s">
        <v>85</v>
      </c>
      <c r="P2753" s="7">
        <v>10</v>
      </c>
      <c r="Q2753" s="3" t="s">
        <v>366</v>
      </c>
      <c r="R2753" s="10">
        <v>2017</v>
      </c>
      <c r="W2753" t="str">
        <v>5a8badb776e5585c274fe19201012249</v>
      </c>
    </row>
    <row r="2754" spans="1:23" hidden="1" thickBot="1" x14ac:dyDescent="0.4">
      <c r="A2754" s="8" t="s">
        <v>9639</v>
      </c>
      <c r="B2754" s="1" t="s">
        <v>17</v>
      </c>
      <c r="C2754" s="2">
        <v>43101.769745370373</v>
      </c>
      <c r="D2754" s="28">
        <v>43101</v>
      </c>
      <c r="E2754" s="28"/>
      <c r="F2754" s="5" t="s">
        <v>28</v>
      </c>
      <c r="G2754" s="1" t="s">
        <v>3420</v>
      </c>
      <c r="H2754" s="1" t="s">
        <v>2568</v>
      </c>
      <c r="I2754" s="1" t="s">
        <v>9640</v>
      </c>
      <c r="J2754" s="39">
        <v>88</v>
      </c>
      <c r="K2754" s="1" t="s">
        <v>32</v>
      </c>
      <c r="L2754" s="1" t="s">
        <v>2393</v>
      </c>
      <c r="M2754" s="1" t="s">
        <v>85</v>
      </c>
      <c r="N2754" s="1" t="s">
        <v>50</v>
      </c>
      <c r="O2754" s="1" t="s">
        <v>24</v>
      </c>
      <c r="P2754" s="7">
        <v>1</v>
      </c>
      <c r="Q2754" s="3" t="s">
        <v>107</v>
      </c>
      <c r="R2754" s="10">
        <v>2018</v>
      </c>
      <c r="W2754" t="str">
        <v>1662d64304e6e02a627e29b14898060c</v>
      </c>
    </row>
    <row r="2755" spans="1:23" hidden="1" thickBot="1" x14ac:dyDescent="0.4">
      <c r="A2755" s="8" t="s">
        <v>9641</v>
      </c>
      <c r="B2755" s="1" t="s">
        <v>17</v>
      </c>
      <c r="C2755" s="2">
        <v>43147.448449074072</v>
      </c>
      <c r="D2755" s="28">
        <v>43147</v>
      </c>
      <c r="E2755" s="28"/>
      <c r="F2755" s="5" t="s">
        <v>28</v>
      </c>
      <c r="G2755" s="1" t="s">
        <v>9642</v>
      </c>
      <c r="H2755" s="1" t="s">
        <v>9643</v>
      </c>
      <c r="I2755" s="1" t="s">
        <v>9644</v>
      </c>
      <c r="J2755" s="39">
        <v>82.5</v>
      </c>
      <c r="K2755" s="1" t="s">
        <v>55</v>
      </c>
      <c r="L2755" s="1" t="s">
        <v>23</v>
      </c>
      <c r="M2755" s="1" t="s">
        <v>24</v>
      </c>
      <c r="N2755" s="1" t="s">
        <v>3724</v>
      </c>
      <c r="O2755" s="1" t="s">
        <v>85</v>
      </c>
      <c r="P2755" s="7">
        <v>2</v>
      </c>
      <c r="Q2755" s="3" t="s">
        <v>69</v>
      </c>
      <c r="R2755" s="10">
        <v>2018</v>
      </c>
      <c r="W2755" t="str">
        <v>531a41568e23a7a1b2d62fe6e5842149</v>
      </c>
    </row>
    <row r="2756" spans="1:23" hidden="1" thickBot="1" x14ac:dyDescent="0.4">
      <c r="A2756" s="8" t="s">
        <v>9645</v>
      </c>
      <c r="B2756" s="1" t="s">
        <v>17</v>
      </c>
      <c r="C2756" s="2">
        <v>43237.304097222222</v>
      </c>
      <c r="D2756" s="28">
        <v>43237</v>
      </c>
      <c r="E2756" s="28"/>
      <c r="F2756" s="5" t="s">
        <v>28</v>
      </c>
      <c r="G2756" s="1" t="s">
        <v>9646</v>
      </c>
      <c r="H2756" s="1" t="s">
        <v>1224</v>
      </c>
      <c r="I2756" s="1" t="s">
        <v>9647</v>
      </c>
      <c r="J2756" s="39">
        <v>249</v>
      </c>
      <c r="K2756" s="1" t="s">
        <v>22</v>
      </c>
      <c r="L2756" s="1" t="s">
        <v>43</v>
      </c>
      <c r="M2756" s="1" t="s">
        <v>24</v>
      </c>
      <c r="N2756" s="1" t="s">
        <v>143</v>
      </c>
      <c r="O2756" s="1" t="s">
        <v>78</v>
      </c>
      <c r="P2756" s="7">
        <v>5</v>
      </c>
      <c r="Q2756" s="3" t="s">
        <v>26</v>
      </c>
      <c r="R2756" s="10">
        <v>2018</v>
      </c>
      <c r="W2756" t="str">
        <v>b2eb0e2167fecae236a7541a2e574c34</v>
      </c>
    </row>
    <row r="2757" spans="1:23" hidden="1" thickBot="1" x14ac:dyDescent="0.4">
      <c r="A2757" s="8" t="s">
        <v>9648</v>
      </c>
      <c r="B2757" s="1" t="s">
        <v>17</v>
      </c>
      <c r="C2757" s="2">
        <v>43182.485625000001</v>
      </c>
      <c r="D2757" s="28">
        <v>43182</v>
      </c>
      <c r="E2757" s="28"/>
      <c r="F2757" s="5" t="s">
        <v>28</v>
      </c>
      <c r="G2757" s="1" t="s">
        <v>9649</v>
      </c>
      <c r="H2757" s="1" t="s">
        <v>1480</v>
      </c>
      <c r="I2757" s="1" t="s">
        <v>9650</v>
      </c>
      <c r="J2757" s="39">
        <v>168.98</v>
      </c>
      <c r="K2757" s="1" t="s">
        <v>41</v>
      </c>
      <c r="L2757" s="1" t="s">
        <v>3304</v>
      </c>
      <c r="M2757" s="1" t="s">
        <v>3305</v>
      </c>
      <c r="N2757" s="1" t="s">
        <v>50</v>
      </c>
      <c r="O2757" s="1" t="s">
        <v>24</v>
      </c>
      <c r="P2757" s="7">
        <v>3</v>
      </c>
      <c r="Q2757" s="3" t="s">
        <v>200</v>
      </c>
      <c r="R2757" s="10">
        <v>2018</v>
      </c>
      <c r="W2757" t="str">
        <v>1314f9c897799df1cc402c6a2519d4be</v>
      </c>
    </row>
    <row r="2758" spans="1:23" hidden="1" thickBot="1" x14ac:dyDescent="0.4">
      <c r="A2758" s="8" t="s">
        <v>9651</v>
      </c>
      <c r="B2758" s="1" t="s">
        <v>17</v>
      </c>
      <c r="C2758" s="2">
        <v>42938.888182870367</v>
      </c>
      <c r="D2758" s="28">
        <v>42938</v>
      </c>
      <c r="E2758" s="28"/>
      <c r="F2758" s="5" t="s">
        <v>28</v>
      </c>
      <c r="G2758" s="1" t="s">
        <v>9652</v>
      </c>
      <c r="H2758" s="1" t="s">
        <v>9653</v>
      </c>
      <c r="I2758" s="1" t="s">
        <v>9654</v>
      </c>
      <c r="J2758" s="39">
        <v>119.9</v>
      </c>
      <c r="K2758" s="1" t="s">
        <v>299</v>
      </c>
      <c r="L2758" s="1" t="s">
        <v>4746</v>
      </c>
      <c r="M2758" s="1" t="s">
        <v>285</v>
      </c>
      <c r="N2758" s="1" t="s">
        <v>50</v>
      </c>
      <c r="O2758" s="1" t="s">
        <v>24</v>
      </c>
      <c r="P2758" s="7">
        <v>7</v>
      </c>
      <c r="Q2758" s="3" t="s">
        <v>64</v>
      </c>
      <c r="R2758" s="10">
        <v>2017</v>
      </c>
      <c r="W2758" t="str">
        <v>987a7513457d44ffc8432ee81ea324a0</v>
      </c>
    </row>
    <row r="2759" spans="1:23" hidden="1" thickBot="1" x14ac:dyDescent="0.4">
      <c r="A2759" s="8" t="s">
        <v>9655</v>
      </c>
      <c r="B2759" s="1" t="s">
        <v>17</v>
      </c>
      <c r="C2759" s="2">
        <v>43177.617824074077</v>
      </c>
      <c r="D2759" s="28">
        <v>43177</v>
      </c>
      <c r="E2759" s="28"/>
      <c r="F2759" s="5" t="s">
        <v>28</v>
      </c>
      <c r="G2759" s="1" t="s">
        <v>8106</v>
      </c>
      <c r="H2759" s="1" t="s">
        <v>769</v>
      </c>
      <c r="I2759" s="1" t="s">
        <v>9656</v>
      </c>
      <c r="J2759" s="39">
        <v>110</v>
      </c>
      <c r="K2759" s="1" t="s">
        <v>8108</v>
      </c>
      <c r="L2759" s="1" t="s">
        <v>2634</v>
      </c>
      <c r="M2759" s="1" t="s">
        <v>24</v>
      </c>
      <c r="N2759" s="1" t="s">
        <v>50</v>
      </c>
      <c r="O2759" s="1" t="s">
        <v>24</v>
      </c>
      <c r="P2759" s="7">
        <v>3</v>
      </c>
      <c r="Q2759" s="3" t="s">
        <v>200</v>
      </c>
      <c r="R2759" s="10">
        <v>2018</v>
      </c>
      <c r="W2759" t="str">
        <v>aaa7c75bbfad7c018b58b3e3ce3921ec</v>
      </c>
    </row>
    <row r="2760" spans="1:23" hidden="1" thickBot="1" x14ac:dyDescent="0.4">
      <c r="A2760" s="8" t="s">
        <v>9657</v>
      </c>
      <c r="B2760" s="1" t="s">
        <v>17</v>
      </c>
      <c r="C2760" s="2">
        <v>43166.876388888886</v>
      </c>
      <c r="D2760" s="28">
        <v>43166</v>
      </c>
      <c r="E2760" s="28"/>
      <c r="F2760" s="5" t="s">
        <v>28</v>
      </c>
      <c r="G2760" s="1" t="s">
        <v>2674</v>
      </c>
      <c r="H2760" s="1" t="s">
        <v>9658</v>
      </c>
      <c r="I2760" s="1" t="s">
        <v>9659</v>
      </c>
      <c r="J2760" s="39">
        <v>49.9</v>
      </c>
      <c r="K2760" s="1" t="s">
        <v>32</v>
      </c>
      <c r="L2760" s="1" t="s">
        <v>2134</v>
      </c>
      <c r="M2760" s="1" t="s">
        <v>488</v>
      </c>
      <c r="N2760" s="1" t="s">
        <v>269</v>
      </c>
      <c r="O2760" s="1" t="s">
        <v>24</v>
      </c>
      <c r="P2760" s="7">
        <v>3</v>
      </c>
      <c r="Q2760" s="3" t="s">
        <v>200</v>
      </c>
      <c r="R2760" s="10">
        <v>2018</v>
      </c>
      <c r="W2760" t="str">
        <v>4a757189692c5edda3f4491ed110f223</v>
      </c>
    </row>
    <row r="2761" spans="1:23" hidden="1" thickBot="1" x14ac:dyDescent="0.4">
      <c r="A2761" s="8" t="s">
        <v>9660</v>
      </c>
      <c r="B2761" s="1" t="s">
        <v>17</v>
      </c>
      <c r="C2761" s="2">
        <v>43032.965324074074</v>
      </c>
      <c r="D2761" s="28">
        <v>43032</v>
      </c>
      <c r="E2761" s="28"/>
      <c r="F2761" s="5" t="s">
        <v>28</v>
      </c>
      <c r="G2761" s="1" t="s">
        <v>7563</v>
      </c>
      <c r="H2761" s="1" t="s">
        <v>6835</v>
      </c>
      <c r="I2761" s="1" t="s">
        <v>9661</v>
      </c>
      <c r="J2761" s="39">
        <v>59.9</v>
      </c>
      <c r="K2761" s="1" t="s">
        <v>249</v>
      </c>
      <c r="L2761" s="1" t="s">
        <v>1743</v>
      </c>
      <c r="M2761" s="1" t="s">
        <v>24</v>
      </c>
      <c r="N2761" s="1" t="s">
        <v>50</v>
      </c>
      <c r="O2761" s="1" t="s">
        <v>24</v>
      </c>
      <c r="P2761" s="7">
        <v>10</v>
      </c>
      <c r="Q2761" s="3" t="s">
        <v>366</v>
      </c>
      <c r="R2761" s="10">
        <v>2017</v>
      </c>
      <c r="W2761" t="str">
        <v>74a9c19e8e4a00a669fa8fd0a9134881</v>
      </c>
    </row>
    <row r="2762" spans="1:23" hidden="1" thickBot="1" x14ac:dyDescent="0.4">
      <c r="A2762" s="8" t="s">
        <v>9662</v>
      </c>
      <c r="B2762" s="1" t="s">
        <v>17</v>
      </c>
      <c r="C2762" s="2">
        <v>43176.877766203703</v>
      </c>
      <c r="D2762" s="28">
        <v>43176</v>
      </c>
      <c r="E2762" s="28"/>
      <c r="F2762" s="5" t="s">
        <v>28</v>
      </c>
      <c r="G2762" s="1" t="s">
        <v>9663</v>
      </c>
      <c r="H2762" s="1" t="s">
        <v>338</v>
      </c>
      <c r="I2762" s="1" t="s">
        <v>9664</v>
      </c>
      <c r="J2762" s="39">
        <v>49</v>
      </c>
      <c r="K2762" s="1" t="s">
        <v>124</v>
      </c>
      <c r="L2762" s="1" t="s">
        <v>23</v>
      </c>
      <c r="M2762" s="1" t="s">
        <v>24</v>
      </c>
      <c r="N2762" s="1" t="s">
        <v>50</v>
      </c>
      <c r="O2762" s="1" t="s">
        <v>24</v>
      </c>
      <c r="P2762" s="7">
        <v>3</v>
      </c>
      <c r="Q2762" s="3" t="s">
        <v>200</v>
      </c>
      <c r="R2762" s="10">
        <v>2018</v>
      </c>
      <c r="W2762" t="str">
        <v>6c0447fe1bac68a50c405d809f5f625e</v>
      </c>
    </row>
    <row r="2763" spans="1:23" hidden="1" thickBot="1" x14ac:dyDescent="0.4">
      <c r="A2763" s="8" t="s">
        <v>9665</v>
      </c>
      <c r="B2763" s="1" t="s">
        <v>17</v>
      </c>
      <c r="C2763" s="2">
        <v>43111.499918981484</v>
      </c>
      <c r="D2763" s="28">
        <v>43111</v>
      </c>
      <c r="E2763" s="28"/>
      <c r="F2763" s="5" t="s">
        <v>28</v>
      </c>
      <c r="G2763" s="1" t="s">
        <v>9666</v>
      </c>
      <c r="H2763" s="1" t="s">
        <v>569</v>
      </c>
      <c r="I2763" s="1" t="s">
        <v>9667</v>
      </c>
      <c r="J2763" s="39">
        <v>255</v>
      </c>
      <c r="K2763" s="1" t="s">
        <v>124</v>
      </c>
      <c r="L2763" s="1" t="s">
        <v>705</v>
      </c>
      <c r="M2763" s="1" t="s">
        <v>35</v>
      </c>
      <c r="N2763" s="1" t="s">
        <v>76</v>
      </c>
      <c r="O2763" s="1" t="s">
        <v>24</v>
      </c>
      <c r="P2763" s="7">
        <v>1</v>
      </c>
      <c r="Q2763" s="3" t="s">
        <v>107</v>
      </c>
      <c r="R2763" s="10">
        <v>2018</v>
      </c>
      <c r="W2763" t="str">
        <v>c9eadde41242e71dd70ad3fb033940eb</v>
      </c>
    </row>
    <row r="2764" spans="1:23" hidden="1" thickBot="1" x14ac:dyDescent="0.4">
      <c r="A2764" s="8" t="s">
        <v>9668</v>
      </c>
      <c r="B2764" s="1" t="s">
        <v>17</v>
      </c>
      <c r="C2764" s="2">
        <v>42995.584826388891</v>
      </c>
      <c r="D2764" s="28">
        <v>42995</v>
      </c>
      <c r="E2764" s="28"/>
      <c r="F2764" s="5" t="s">
        <v>28</v>
      </c>
      <c r="G2764" s="1" t="s">
        <v>9669</v>
      </c>
      <c r="H2764" s="1" t="s">
        <v>687</v>
      </c>
      <c r="I2764" s="1" t="s">
        <v>9670</v>
      </c>
      <c r="J2764" s="39">
        <v>49.9</v>
      </c>
      <c r="K2764" s="1" t="s">
        <v>75</v>
      </c>
      <c r="L2764" s="1" t="s">
        <v>34</v>
      </c>
      <c r="M2764" s="1" t="s">
        <v>35</v>
      </c>
      <c r="N2764" s="1" t="s">
        <v>690</v>
      </c>
      <c r="O2764" s="1" t="s">
        <v>24</v>
      </c>
      <c r="P2764" s="7">
        <v>9</v>
      </c>
      <c r="Q2764" s="3" t="s">
        <v>148</v>
      </c>
      <c r="R2764" s="10">
        <v>2017</v>
      </c>
      <c r="W2764" t="str">
        <v>b34d30e8a140c9f9013790b80ef922ca</v>
      </c>
    </row>
    <row r="2765" spans="1:23" hidden="1" thickBot="1" x14ac:dyDescent="0.4">
      <c r="A2765" s="8" t="s">
        <v>9671</v>
      </c>
      <c r="B2765" s="1" t="s">
        <v>17</v>
      </c>
      <c r="C2765" s="2">
        <v>42877.69734953704</v>
      </c>
      <c r="D2765" s="28">
        <v>42877</v>
      </c>
      <c r="E2765" s="28"/>
      <c r="F2765" s="5" t="s">
        <v>28</v>
      </c>
      <c r="G2765" s="1" t="s">
        <v>9672</v>
      </c>
      <c r="H2765" s="1" t="s">
        <v>866</v>
      </c>
      <c r="I2765" s="1" t="s">
        <v>9673</v>
      </c>
      <c r="J2765" s="39">
        <v>193.99</v>
      </c>
      <c r="K2765" s="1" t="s">
        <v>41</v>
      </c>
      <c r="L2765" s="1" t="s">
        <v>143</v>
      </c>
      <c r="M2765" s="1" t="s">
        <v>78</v>
      </c>
      <c r="N2765" s="1" t="s">
        <v>91</v>
      </c>
      <c r="O2765" s="1" t="s">
        <v>24</v>
      </c>
      <c r="P2765" s="7">
        <v>5</v>
      </c>
      <c r="Q2765" s="3" t="s">
        <v>185</v>
      </c>
      <c r="R2765" s="10">
        <v>2017</v>
      </c>
      <c r="W2765" t="str">
        <v>ec60b0d63f32dc9f14da8503a72af821</v>
      </c>
    </row>
    <row r="2766" spans="1:23" hidden="1" thickBot="1" x14ac:dyDescent="0.4">
      <c r="A2766" s="8" t="s">
        <v>9674</v>
      </c>
      <c r="B2766" s="1" t="s">
        <v>17</v>
      </c>
      <c r="C2766" s="2">
        <v>43321.857199074075</v>
      </c>
      <c r="D2766" s="28">
        <v>43321</v>
      </c>
      <c r="E2766" s="28"/>
      <c r="F2766" s="5" t="s">
        <v>28</v>
      </c>
      <c r="G2766" s="1" t="s">
        <v>9675</v>
      </c>
      <c r="H2766" s="1" t="s">
        <v>2872</v>
      </c>
      <c r="I2766" s="1" t="s">
        <v>9676</v>
      </c>
      <c r="J2766" s="39">
        <v>189</v>
      </c>
      <c r="K2766" s="1" t="s">
        <v>32</v>
      </c>
      <c r="L2766" s="1" t="s">
        <v>262</v>
      </c>
      <c r="M2766" s="1" t="s">
        <v>263</v>
      </c>
      <c r="N2766" s="1" t="s">
        <v>125</v>
      </c>
      <c r="O2766" s="1" t="s">
        <v>126</v>
      </c>
      <c r="P2766" s="7">
        <v>8</v>
      </c>
      <c r="Q2766" s="3" t="s">
        <v>234</v>
      </c>
      <c r="R2766" s="10">
        <v>2018</v>
      </c>
      <c r="W2766" t="str">
        <v>a146cb08a9ef742c36b2e4052d3a24b2</v>
      </c>
    </row>
    <row r="2767" spans="1:23" hidden="1" thickBot="1" x14ac:dyDescent="0.4">
      <c r="A2767" s="8" t="s">
        <v>9677</v>
      </c>
      <c r="B2767" s="1" t="s">
        <v>17</v>
      </c>
      <c r="C2767" s="2">
        <v>43120.901446759257</v>
      </c>
      <c r="D2767" s="28">
        <v>43120</v>
      </c>
      <c r="E2767" s="28"/>
      <c r="F2767" s="5" t="s">
        <v>28</v>
      </c>
      <c r="G2767" s="1" t="s">
        <v>9678</v>
      </c>
      <c r="H2767" s="1" t="s">
        <v>3828</v>
      </c>
      <c r="I2767" s="1" t="s">
        <v>9679</v>
      </c>
      <c r="J2767" s="39">
        <v>699</v>
      </c>
      <c r="K2767" s="1" t="s">
        <v>360</v>
      </c>
      <c r="L2767" s="1" t="s">
        <v>2530</v>
      </c>
      <c r="M2767" s="1" t="s">
        <v>1146</v>
      </c>
      <c r="N2767" s="1" t="s">
        <v>143</v>
      </c>
      <c r="O2767" s="1" t="s">
        <v>78</v>
      </c>
      <c r="P2767" s="7">
        <v>1</v>
      </c>
      <c r="Q2767" s="3" t="s">
        <v>107</v>
      </c>
      <c r="R2767" s="10">
        <v>2018</v>
      </c>
      <c r="W2767" t="str">
        <v>971edb451cad61fd96ae029b1248938e</v>
      </c>
    </row>
    <row r="2768" spans="1:23" hidden="1" thickBot="1" x14ac:dyDescent="0.4">
      <c r="A2768" s="8" t="s">
        <v>9680</v>
      </c>
      <c r="B2768" s="1" t="s">
        <v>17</v>
      </c>
      <c r="C2768" s="2">
        <v>43118.091620370367</v>
      </c>
      <c r="D2768" s="28">
        <v>43118</v>
      </c>
      <c r="E2768" s="28"/>
      <c r="F2768" s="5" t="s">
        <v>71</v>
      </c>
      <c r="G2768" s="1" t="s">
        <v>9681</v>
      </c>
      <c r="H2768" s="1" t="s">
        <v>9682</v>
      </c>
      <c r="I2768" s="1" t="s">
        <v>9683</v>
      </c>
      <c r="J2768" s="39">
        <v>109.78</v>
      </c>
      <c r="K2768" s="1" t="s">
        <v>22</v>
      </c>
      <c r="L2768" s="1" t="s">
        <v>1430</v>
      </c>
      <c r="M2768" s="1" t="s">
        <v>85</v>
      </c>
      <c r="N2768" s="1" t="s">
        <v>50</v>
      </c>
      <c r="O2768" s="1" t="s">
        <v>24</v>
      </c>
      <c r="P2768" s="7">
        <v>1</v>
      </c>
      <c r="Q2768" s="3" t="s">
        <v>107</v>
      </c>
      <c r="R2768" s="10">
        <v>2018</v>
      </c>
      <c r="W2768" t="str">
        <v>671c1562854f03c1d68f6d48e1fa4c7d</v>
      </c>
    </row>
    <row r="2769" spans="1:23" hidden="1" thickBot="1" x14ac:dyDescent="0.4">
      <c r="A2769" s="8" t="s">
        <v>9684</v>
      </c>
      <c r="B2769" s="1" t="s">
        <v>17</v>
      </c>
      <c r="C2769" s="2">
        <v>43326.411759259259</v>
      </c>
      <c r="D2769" s="28">
        <v>43326</v>
      </c>
      <c r="E2769" s="28"/>
      <c r="F2769" s="5" t="s">
        <v>28</v>
      </c>
      <c r="G2769" s="1" t="s">
        <v>9685</v>
      </c>
      <c r="H2769" s="4" t="s">
        <v>2137</v>
      </c>
      <c r="I2769" s="1" t="s">
        <v>9686</v>
      </c>
      <c r="J2769" s="39">
        <v>259.89999999999998</v>
      </c>
      <c r="K2769" s="1" t="s">
        <v>22</v>
      </c>
      <c r="L2769" s="1" t="s">
        <v>1532</v>
      </c>
      <c r="M2769" s="1" t="s">
        <v>24</v>
      </c>
      <c r="N2769" s="1" t="s">
        <v>2140</v>
      </c>
      <c r="O2769" s="1" t="s">
        <v>78</v>
      </c>
      <c r="P2769" s="7">
        <v>8</v>
      </c>
      <c r="Q2769" s="3" t="s">
        <v>234</v>
      </c>
      <c r="R2769" s="10">
        <v>2018</v>
      </c>
      <c r="W2769" t="str">
        <v>34b426d7bae7fa280beff9a3cda190da</v>
      </c>
    </row>
    <row r="2770" spans="1:23" hidden="1" thickBot="1" x14ac:dyDescent="0.4">
      <c r="A2770" s="8" t="s">
        <v>9687</v>
      </c>
      <c r="B2770" s="1" t="s">
        <v>17</v>
      </c>
      <c r="C2770" s="2">
        <v>43256.800405092596</v>
      </c>
      <c r="D2770" s="28">
        <v>43256</v>
      </c>
      <c r="E2770" s="28"/>
      <c r="F2770" s="5" t="s">
        <v>28</v>
      </c>
      <c r="G2770" s="1" t="s">
        <v>3357</v>
      </c>
      <c r="H2770" s="1" t="s">
        <v>338</v>
      </c>
      <c r="I2770" s="1" t="s">
        <v>9688</v>
      </c>
      <c r="J2770" s="39">
        <v>55</v>
      </c>
      <c r="K2770" s="1" t="s">
        <v>124</v>
      </c>
      <c r="L2770" s="1" t="s">
        <v>1738</v>
      </c>
      <c r="M2770" s="1" t="s">
        <v>24</v>
      </c>
      <c r="N2770" s="1" t="s">
        <v>50</v>
      </c>
      <c r="O2770" s="1" t="s">
        <v>24</v>
      </c>
      <c r="P2770" s="7">
        <v>6</v>
      </c>
      <c r="Q2770" s="3" t="s">
        <v>57</v>
      </c>
      <c r="R2770" s="10">
        <v>2018</v>
      </c>
      <c r="W2770" t="str">
        <v>4519e07ee266cdb76e23c0fb163b6b32</v>
      </c>
    </row>
    <row r="2771" spans="1:23" hidden="1" thickBot="1" x14ac:dyDescent="0.4">
      <c r="A2771" s="8" t="s">
        <v>9689</v>
      </c>
      <c r="B2771" s="1" t="s">
        <v>17</v>
      </c>
      <c r="C2771" s="2">
        <v>43108.636493055557</v>
      </c>
      <c r="D2771" s="28">
        <v>43108</v>
      </c>
      <c r="E2771" s="28"/>
      <c r="F2771" s="5" t="s">
        <v>28</v>
      </c>
      <c r="G2771" s="1" t="s">
        <v>932</v>
      </c>
      <c r="H2771" s="1" t="s">
        <v>503</v>
      </c>
      <c r="I2771" s="1" t="s">
        <v>9690</v>
      </c>
      <c r="J2771" s="39">
        <v>69.900000000000006</v>
      </c>
      <c r="K2771" s="1" t="s">
        <v>22</v>
      </c>
      <c r="L2771" s="1" t="s">
        <v>1430</v>
      </c>
      <c r="M2771" s="1" t="s">
        <v>85</v>
      </c>
      <c r="N2771" s="1" t="s">
        <v>50</v>
      </c>
      <c r="O2771" s="1" t="s">
        <v>24</v>
      </c>
      <c r="P2771" s="7">
        <v>1</v>
      </c>
      <c r="Q2771" s="3" t="s">
        <v>107</v>
      </c>
      <c r="R2771" s="10">
        <v>2018</v>
      </c>
      <c r="W2771" t="str">
        <v>c76b8b4f31097feb8351e62691177012</v>
      </c>
    </row>
    <row r="2772" spans="1:23" hidden="1" thickBot="1" x14ac:dyDescent="0.4">
      <c r="A2772" s="8" t="s">
        <v>9691</v>
      </c>
      <c r="B2772" s="1" t="s">
        <v>17</v>
      </c>
      <c r="C2772" s="2">
        <v>42956.948414351849</v>
      </c>
      <c r="D2772" s="28">
        <v>42956</v>
      </c>
      <c r="E2772" s="28"/>
      <c r="F2772" s="5" t="s">
        <v>28</v>
      </c>
      <c r="G2772" s="1" t="s">
        <v>9692</v>
      </c>
      <c r="H2772" s="1" t="s">
        <v>9693</v>
      </c>
      <c r="I2772" s="1" t="s">
        <v>9694</v>
      </c>
      <c r="J2772" s="39">
        <v>150</v>
      </c>
      <c r="K2772" s="1" t="s">
        <v>83</v>
      </c>
      <c r="L2772" s="1" t="s">
        <v>335</v>
      </c>
      <c r="M2772" s="1" t="s">
        <v>85</v>
      </c>
      <c r="N2772" s="1" t="s">
        <v>155</v>
      </c>
      <c r="O2772" s="1" t="s">
        <v>24</v>
      </c>
      <c r="P2772" s="7">
        <v>8</v>
      </c>
      <c r="Q2772" s="3" t="s">
        <v>44</v>
      </c>
      <c r="R2772" s="10">
        <v>2017</v>
      </c>
      <c r="W2772" t="str">
        <v>59b4abe1af7c9b48dcc8330a65a2be81</v>
      </c>
    </row>
    <row r="2773" spans="1:23" hidden="1" thickBot="1" x14ac:dyDescent="0.4">
      <c r="A2773" s="8" t="s">
        <v>9695</v>
      </c>
      <c r="B2773" s="1" t="s">
        <v>17</v>
      </c>
      <c r="C2773" s="2">
        <v>43263.743460648147</v>
      </c>
      <c r="D2773" s="28">
        <v>43263</v>
      </c>
      <c r="E2773" s="28"/>
      <c r="F2773" s="5" t="s">
        <v>28</v>
      </c>
      <c r="G2773" s="1" t="s">
        <v>9696</v>
      </c>
      <c r="H2773" s="4" t="s">
        <v>532</v>
      </c>
      <c r="I2773" s="1" t="s">
        <v>9697</v>
      </c>
      <c r="J2773" s="39">
        <v>190</v>
      </c>
      <c r="K2773" s="1" t="s">
        <v>299</v>
      </c>
      <c r="L2773" s="1" t="s">
        <v>97</v>
      </c>
      <c r="M2773" s="1" t="s">
        <v>85</v>
      </c>
      <c r="N2773" s="1" t="s">
        <v>534</v>
      </c>
      <c r="O2773" s="1" t="s">
        <v>24</v>
      </c>
      <c r="P2773" s="7">
        <v>6</v>
      </c>
      <c r="Q2773" s="3" t="s">
        <v>57</v>
      </c>
      <c r="R2773" s="10">
        <v>2018</v>
      </c>
      <c r="W2773" t="str">
        <v>06a02ea4efeed60e7e8e29a50d4bedaf</v>
      </c>
    </row>
    <row r="2774" spans="1:23" hidden="1" thickBot="1" x14ac:dyDescent="0.4">
      <c r="A2774" s="8" t="s">
        <v>9698</v>
      </c>
      <c r="B2774" s="1" t="s">
        <v>17</v>
      </c>
      <c r="C2774" s="2">
        <v>43026.091087962966</v>
      </c>
      <c r="D2774" s="28">
        <v>43026</v>
      </c>
      <c r="E2774" s="28"/>
      <c r="F2774" s="5" t="s">
        <v>28</v>
      </c>
      <c r="G2774" s="1" t="s">
        <v>9699</v>
      </c>
      <c r="H2774" s="1" t="s">
        <v>174</v>
      </c>
      <c r="I2774" s="1" t="s">
        <v>9700</v>
      </c>
      <c r="J2774" s="39">
        <v>15.6</v>
      </c>
      <c r="K2774" s="1" t="s">
        <v>22</v>
      </c>
      <c r="L2774" s="1" t="s">
        <v>1212</v>
      </c>
      <c r="M2774" s="1" t="s">
        <v>35</v>
      </c>
      <c r="N2774" s="1" t="s">
        <v>50</v>
      </c>
      <c r="O2774" s="1" t="s">
        <v>24</v>
      </c>
      <c r="P2774" s="7">
        <v>10</v>
      </c>
      <c r="Q2774" s="3" t="s">
        <v>366</v>
      </c>
      <c r="R2774" s="10">
        <v>2017</v>
      </c>
      <c r="W2774" t="str">
        <v>be449a37a242b89d7c027246275dc0f9</v>
      </c>
    </row>
    <row r="2775" spans="1:23" hidden="1" thickBot="1" x14ac:dyDescent="0.4">
      <c r="A2775" s="8" t="s">
        <v>9701</v>
      </c>
      <c r="B2775" s="1" t="s">
        <v>17</v>
      </c>
      <c r="C2775" s="2">
        <v>42797.355914351851</v>
      </c>
      <c r="D2775" s="28">
        <v>42797</v>
      </c>
      <c r="E2775" s="28"/>
      <c r="F2775" s="5" t="s">
        <v>28</v>
      </c>
      <c r="G2775" s="1" t="s">
        <v>9702</v>
      </c>
      <c r="H2775" s="1" t="s">
        <v>1878</v>
      </c>
      <c r="I2775" s="1" t="s">
        <v>9703</v>
      </c>
      <c r="J2775" s="39">
        <v>59.5</v>
      </c>
      <c r="K2775" s="1" t="s">
        <v>41</v>
      </c>
      <c r="L2775" s="1" t="s">
        <v>5913</v>
      </c>
      <c r="M2775" s="1" t="s">
        <v>24</v>
      </c>
      <c r="N2775" s="1" t="s">
        <v>1880</v>
      </c>
      <c r="O2775" s="1" t="s">
        <v>85</v>
      </c>
      <c r="P2775" s="7">
        <v>3</v>
      </c>
      <c r="Q2775" s="3" t="s">
        <v>244</v>
      </c>
      <c r="R2775" s="10">
        <v>2017</v>
      </c>
      <c r="W2775" t="str">
        <v>284fad6ff6974adc6de4153ed188acd6</v>
      </c>
    </row>
    <row r="2776" spans="1:23" hidden="1" thickBot="1" x14ac:dyDescent="0.4">
      <c r="A2776" s="8" t="s">
        <v>9704</v>
      </c>
      <c r="B2776" s="1" t="s">
        <v>17</v>
      </c>
      <c r="C2776" s="2">
        <v>43271.952534722222</v>
      </c>
      <c r="D2776" s="28">
        <v>43271</v>
      </c>
      <c r="E2776" s="28"/>
      <c r="F2776" s="5" t="s">
        <v>28</v>
      </c>
      <c r="G2776" s="1" t="s">
        <v>9705</v>
      </c>
      <c r="H2776" s="1" t="s">
        <v>5612</v>
      </c>
      <c r="I2776" s="1" t="s">
        <v>9706</v>
      </c>
      <c r="J2776" s="39">
        <v>12.88</v>
      </c>
      <c r="K2776" s="1" t="s">
        <v>75</v>
      </c>
      <c r="L2776" s="1" t="s">
        <v>34</v>
      </c>
      <c r="M2776" s="1" t="s">
        <v>35</v>
      </c>
      <c r="N2776" s="1" t="s">
        <v>1532</v>
      </c>
      <c r="O2776" s="1" t="s">
        <v>24</v>
      </c>
      <c r="P2776" s="7">
        <v>6</v>
      </c>
      <c r="Q2776" s="3" t="s">
        <v>57</v>
      </c>
      <c r="R2776" s="10">
        <v>2018</v>
      </c>
      <c r="W2776" t="str">
        <v>2fdd596723c47b1dd0dcade4d2cd1df4</v>
      </c>
    </row>
    <row r="2777" spans="1:23" hidden="1" thickBot="1" x14ac:dyDescent="0.4">
      <c r="A2777" s="8" t="s">
        <v>9707</v>
      </c>
      <c r="B2777" s="1" t="s">
        <v>17</v>
      </c>
      <c r="C2777" s="2">
        <v>43063.631574074076</v>
      </c>
      <c r="D2777" s="28">
        <v>43063</v>
      </c>
      <c r="E2777" s="28"/>
      <c r="F2777" s="5" t="s">
        <v>28</v>
      </c>
      <c r="G2777" s="1" t="s">
        <v>9708</v>
      </c>
      <c r="H2777" s="1" t="s">
        <v>9152</v>
      </c>
      <c r="I2777" s="1" t="s">
        <v>9709</v>
      </c>
      <c r="J2777" s="39">
        <v>106</v>
      </c>
      <c r="K2777" s="1" t="s">
        <v>22</v>
      </c>
      <c r="L2777" s="1" t="s">
        <v>34</v>
      </c>
      <c r="M2777" s="1" t="s">
        <v>35</v>
      </c>
      <c r="N2777" s="1" t="s">
        <v>50</v>
      </c>
      <c r="O2777" s="1" t="s">
        <v>24</v>
      </c>
      <c r="P2777" s="7">
        <v>11</v>
      </c>
      <c r="Q2777" s="3" t="s">
        <v>99</v>
      </c>
      <c r="R2777" s="10">
        <v>2017</v>
      </c>
      <c r="W2777" t="str">
        <v>ce4efb4625d3d33a367d95cbc27cdef2</v>
      </c>
    </row>
    <row r="2778" spans="1:23" hidden="1" thickBot="1" x14ac:dyDescent="0.4">
      <c r="A2778" s="8" t="s">
        <v>9710</v>
      </c>
      <c r="B2778" s="1" t="s">
        <v>17</v>
      </c>
      <c r="C2778" s="2">
        <v>42807.516203703701</v>
      </c>
      <c r="D2778" s="28">
        <v>42807</v>
      </c>
      <c r="E2778" s="28"/>
      <c r="F2778" s="5" t="s">
        <v>28</v>
      </c>
      <c r="G2778" s="1" t="s">
        <v>490</v>
      </c>
      <c r="H2778" s="1" t="s">
        <v>491</v>
      </c>
      <c r="I2778" s="1" t="s">
        <v>9711</v>
      </c>
      <c r="J2778" s="39">
        <v>129.99</v>
      </c>
      <c r="K2778" s="1" t="s">
        <v>249</v>
      </c>
      <c r="L2778" s="1" t="s">
        <v>98</v>
      </c>
      <c r="M2778" s="1" t="s">
        <v>24</v>
      </c>
      <c r="N2778" s="1" t="s">
        <v>50</v>
      </c>
      <c r="O2778" s="1" t="s">
        <v>24</v>
      </c>
      <c r="P2778" s="7">
        <v>3</v>
      </c>
      <c r="Q2778" s="3" t="s">
        <v>244</v>
      </c>
      <c r="R2778" s="10">
        <v>2017</v>
      </c>
      <c r="W2778" t="str">
        <v>f0244e08fea1e1ff13958db3e71c5f36</v>
      </c>
    </row>
    <row r="2779" spans="1:23" hidden="1" thickBot="1" x14ac:dyDescent="0.4">
      <c r="A2779" s="8" t="s">
        <v>9712</v>
      </c>
      <c r="B2779" s="1" t="s">
        <v>17</v>
      </c>
      <c r="C2779" s="2">
        <v>43231.992569444446</v>
      </c>
      <c r="D2779" s="28">
        <v>43231</v>
      </c>
      <c r="E2779" s="28"/>
      <c r="F2779" s="5" t="s">
        <v>28</v>
      </c>
      <c r="G2779" s="1" t="s">
        <v>9713</v>
      </c>
      <c r="H2779" s="1" t="s">
        <v>4866</v>
      </c>
      <c r="I2779" s="4" t="s">
        <v>9714</v>
      </c>
      <c r="J2779" s="39">
        <v>241</v>
      </c>
      <c r="K2779" s="1" t="s">
        <v>124</v>
      </c>
      <c r="L2779" s="1" t="s">
        <v>1563</v>
      </c>
      <c r="M2779" s="1" t="s">
        <v>806</v>
      </c>
      <c r="N2779" s="1" t="s">
        <v>98</v>
      </c>
      <c r="O2779" s="1" t="s">
        <v>24</v>
      </c>
      <c r="P2779" s="7">
        <v>5</v>
      </c>
      <c r="Q2779" s="3" t="s">
        <v>26</v>
      </c>
      <c r="R2779" s="10">
        <v>2018</v>
      </c>
      <c r="W2779" t="str">
        <v>f1f920036ae5e94e294eeb5bf898b9d6</v>
      </c>
    </row>
    <row r="2780" spans="1:23" hidden="1" thickBot="1" x14ac:dyDescent="0.4">
      <c r="A2780" s="8" t="s">
        <v>9715</v>
      </c>
      <c r="B2780" s="1" t="s">
        <v>17</v>
      </c>
      <c r="C2780" s="2">
        <v>43106.730324074073</v>
      </c>
      <c r="D2780" s="28">
        <v>43106</v>
      </c>
      <c r="E2780" s="28"/>
      <c r="F2780" s="5" t="s">
        <v>28</v>
      </c>
      <c r="G2780" s="1" t="s">
        <v>9716</v>
      </c>
      <c r="H2780" s="1" t="s">
        <v>6930</v>
      </c>
      <c r="I2780" s="1" t="s">
        <v>9717</v>
      </c>
      <c r="J2780" s="39">
        <v>119.99</v>
      </c>
      <c r="K2780" s="1" t="s">
        <v>22</v>
      </c>
      <c r="L2780" s="1" t="s">
        <v>1105</v>
      </c>
      <c r="M2780" s="1" t="s">
        <v>126</v>
      </c>
      <c r="N2780" s="1" t="s">
        <v>50</v>
      </c>
      <c r="O2780" s="1" t="s">
        <v>24</v>
      </c>
      <c r="P2780" s="7">
        <v>1</v>
      </c>
      <c r="Q2780" s="3" t="s">
        <v>107</v>
      </c>
      <c r="R2780" s="10">
        <v>2018</v>
      </c>
      <c r="W2780" t="str">
        <v>13bd28c9fb3f72368af23530f1231cb2</v>
      </c>
    </row>
    <row r="2781" spans="1:23" hidden="1" thickBot="1" x14ac:dyDescent="0.4">
      <c r="A2781" s="8" t="s">
        <v>9718</v>
      </c>
      <c r="B2781" s="1" t="s">
        <v>17</v>
      </c>
      <c r="C2781" s="2">
        <v>43098.92895833333</v>
      </c>
      <c r="D2781" s="28">
        <v>43098</v>
      </c>
      <c r="E2781" s="28"/>
      <c r="F2781" s="5" t="s">
        <v>28</v>
      </c>
      <c r="G2781" s="1" t="s">
        <v>9719</v>
      </c>
      <c r="H2781" s="1" t="s">
        <v>9720</v>
      </c>
      <c r="I2781" s="1" t="s">
        <v>9721</v>
      </c>
      <c r="J2781" s="39">
        <v>1650</v>
      </c>
      <c r="K2781" s="1" t="s">
        <v>124</v>
      </c>
      <c r="L2781" s="1" t="s">
        <v>6459</v>
      </c>
      <c r="M2781" s="1" t="s">
        <v>85</v>
      </c>
      <c r="N2781" s="1" t="s">
        <v>2923</v>
      </c>
      <c r="O2781" s="1" t="s">
        <v>35</v>
      </c>
      <c r="P2781" s="7">
        <v>12</v>
      </c>
      <c r="Q2781" s="3" t="s">
        <v>138</v>
      </c>
      <c r="R2781" s="10">
        <v>2017</v>
      </c>
      <c r="W2781" t="str">
        <v>8c27da2e91c92bdf51f131d0d24d9af7</v>
      </c>
    </row>
    <row r="2782" spans="1:23" hidden="1" thickBot="1" x14ac:dyDescent="0.4">
      <c r="A2782" s="8" t="s">
        <v>9722</v>
      </c>
      <c r="B2782" s="1" t="s">
        <v>17</v>
      </c>
      <c r="C2782" s="2">
        <v>43237.35796296296</v>
      </c>
      <c r="D2782" s="28">
        <v>43237</v>
      </c>
      <c r="E2782" s="28"/>
      <c r="F2782" s="5" t="s">
        <v>28</v>
      </c>
      <c r="G2782" s="1" t="s">
        <v>9723</v>
      </c>
      <c r="H2782" s="1" t="s">
        <v>9724</v>
      </c>
      <c r="I2782" s="1" t="s">
        <v>9725</v>
      </c>
      <c r="J2782" s="39">
        <v>174.99</v>
      </c>
      <c r="K2782" s="1" t="s">
        <v>153</v>
      </c>
      <c r="L2782" s="1" t="s">
        <v>97</v>
      </c>
      <c r="M2782" s="1" t="s">
        <v>85</v>
      </c>
      <c r="N2782" s="1" t="s">
        <v>939</v>
      </c>
      <c r="O2782" s="1" t="s">
        <v>24</v>
      </c>
      <c r="P2782" s="7">
        <v>5</v>
      </c>
      <c r="Q2782" s="3" t="s">
        <v>26</v>
      </c>
      <c r="R2782" s="10">
        <v>2018</v>
      </c>
      <c r="W2782" t="str">
        <v>39b264b9ada30f099e6584c09c902745</v>
      </c>
    </row>
    <row r="2783" spans="1:23" hidden="1" thickBot="1" x14ac:dyDescent="0.4">
      <c r="A2783" s="8" t="s">
        <v>9726</v>
      </c>
      <c r="B2783" s="1" t="s">
        <v>17</v>
      </c>
      <c r="C2783" s="2">
        <v>43312.868657407409</v>
      </c>
      <c r="D2783" s="28">
        <v>43312</v>
      </c>
      <c r="E2783" s="28"/>
      <c r="F2783" s="5" t="s">
        <v>28</v>
      </c>
      <c r="G2783" s="1" t="s">
        <v>9727</v>
      </c>
      <c r="H2783" s="1" t="s">
        <v>9728</v>
      </c>
      <c r="I2783" s="1" t="s">
        <v>9729</v>
      </c>
      <c r="J2783" s="39">
        <v>90</v>
      </c>
      <c r="K2783" s="1" t="s">
        <v>411</v>
      </c>
      <c r="L2783" s="1" t="s">
        <v>690</v>
      </c>
      <c r="M2783" s="1" t="s">
        <v>24</v>
      </c>
      <c r="N2783" s="1" t="s">
        <v>50</v>
      </c>
      <c r="O2783" s="1" t="s">
        <v>24</v>
      </c>
      <c r="P2783" s="7">
        <v>7</v>
      </c>
      <c r="Q2783" s="3" t="s">
        <v>133</v>
      </c>
      <c r="R2783" s="10">
        <v>2018</v>
      </c>
      <c r="W2783" t="str">
        <v>443038d9ed6b74bc4f7bfa679ce81bf1</v>
      </c>
    </row>
    <row r="2784" spans="1:23" hidden="1" thickBot="1" x14ac:dyDescent="0.4">
      <c r="A2784" s="8" t="s">
        <v>9730</v>
      </c>
      <c r="B2784" s="1" t="s">
        <v>17</v>
      </c>
      <c r="C2784" s="2">
        <v>43324.772060185183</v>
      </c>
      <c r="D2784" s="28">
        <v>43324</v>
      </c>
      <c r="E2784" s="28"/>
      <c r="F2784" s="5" t="s">
        <v>28</v>
      </c>
      <c r="G2784" s="1" t="s">
        <v>9731</v>
      </c>
      <c r="H2784" s="4" t="s">
        <v>3004</v>
      </c>
      <c r="I2784" s="1" t="s">
        <v>9732</v>
      </c>
      <c r="J2784" s="39">
        <v>199.9</v>
      </c>
      <c r="K2784" s="1" t="s">
        <v>22</v>
      </c>
      <c r="L2784" s="1" t="s">
        <v>77</v>
      </c>
      <c r="M2784" s="1" t="s">
        <v>78</v>
      </c>
      <c r="N2784" s="1" t="s">
        <v>1420</v>
      </c>
      <c r="O2784" s="1" t="s">
        <v>24</v>
      </c>
      <c r="P2784" s="7">
        <v>8</v>
      </c>
      <c r="Q2784" s="3" t="s">
        <v>234</v>
      </c>
      <c r="R2784" s="10">
        <v>2018</v>
      </c>
      <c r="W2784" t="str">
        <v>cbb72509db819f7369c9f19d15b8c64c</v>
      </c>
    </row>
    <row r="2785" spans="1:23" hidden="1" thickBot="1" x14ac:dyDescent="0.4">
      <c r="A2785" s="8" t="s">
        <v>9733</v>
      </c>
      <c r="B2785" s="1" t="s">
        <v>17</v>
      </c>
      <c r="C2785" s="2">
        <v>43068.095127314817</v>
      </c>
      <c r="D2785" s="28">
        <v>43068</v>
      </c>
      <c r="E2785" s="28"/>
      <c r="F2785" s="5" t="s">
        <v>28</v>
      </c>
      <c r="G2785" s="1" t="s">
        <v>9734</v>
      </c>
      <c r="H2785" s="1" t="s">
        <v>965</v>
      </c>
      <c r="I2785" s="1" t="s">
        <v>9735</v>
      </c>
      <c r="J2785" s="39">
        <v>15</v>
      </c>
      <c r="K2785" s="1" t="s">
        <v>227</v>
      </c>
      <c r="L2785" s="1" t="s">
        <v>899</v>
      </c>
      <c r="M2785" s="1" t="s">
        <v>476</v>
      </c>
      <c r="N2785" s="1" t="s">
        <v>50</v>
      </c>
      <c r="O2785" s="1" t="s">
        <v>24</v>
      </c>
      <c r="P2785" s="7">
        <v>11</v>
      </c>
      <c r="Q2785" s="3" t="s">
        <v>99</v>
      </c>
      <c r="R2785" s="10">
        <v>2017</v>
      </c>
      <c r="W2785" t="str">
        <v>b5b86cc01a292ac6d17c3db9fc5abe30</v>
      </c>
    </row>
    <row r="2786" spans="1:23" hidden="1" thickBot="1" x14ac:dyDescent="0.4">
      <c r="A2786" s="8" t="s">
        <v>9736</v>
      </c>
      <c r="B2786" s="1" t="s">
        <v>17</v>
      </c>
      <c r="C2786" s="2">
        <v>42817.823194444441</v>
      </c>
      <c r="D2786" s="28">
        <v>42817</v>
      </c>
      <c r="E2786" s="28"/>
      <c r="F2786" s="5" t="s">
        <v>28</v>
      </c>
      <c r="G2786" s="1" t="s">
        <v>9737</v>
      </c>
      <c r="H2786" s="1" t="s">
        <v>1043</v>
      </c>
      <c r="I2786" s="1" t="s">
        <v>9738</v>
      </c>
      <c r="J2786" s="39">
        <v>34.99</v>
      </c>
      <c r="K2786" s="1" t="s">
        <v>429</v>
      </c>
      <c r="L2786" s="1" t="s">
        <v>9590</v>
      </c>
      <c r="M2786" s="1" t="s">
        <v>85</v>
      </c>
      <c r="N2786" s="1" t="s">
        <v>50</v>
      </c>
      <c r="O2786" s="1" t="s">
        <v>24</v>
      </c>
      <c r="P2786" s="7">
        <v>3</v>
      </c>
      <c r="Q2786" s="3" t="s">
        <v>244</v>
      </c>
      <c r="R2786" s="10">
        <v>2017</v>
      </c>
      <c r="W2786" t="str">
        <v>1ecf7a9583c0f92f07515fcd970004f2</v>
      </c>
    </row>
    <row r="2787" spans="1:23" hidden="1" thickBot="1" x14ac:dyDescent="0.4">
      <c r="A2787" s="8" t="s">
        <v>9739</v>
      </c>
      <c r="B2787" s="1" t="s">
        <v>17</v>
      </c>
      <c r="C2787" s="2">
        <v>43268.540416666663</v>
      </c>
      <c r="D2787" s="28">
        <v>43268</v>
      </c>
      <c r="E2787" s="28"/>
      <c r="F2787" s="5" t="s">
        <v>28</v>
      </c>
      <c r="G2787" s="1" t="s">
        <v>9740</v>
      </c>
      <c r="H2787" s="1" t="s">
        <v>1038</v>
      </c>
      <c r="I2787" s="1" t="s">
        <v>9741</v>
      </c>
      <c r="J2787" s="39">
        <v>75.900000000000006</v>
      </c>
      <c r="K2787" s="1" t="s">
        <v>22</v>
      </c>
      <c r="L2787" s="1" t="s">
        <v>23</v>
      </c>
      <c r="M2787" s="1" t="s">
        <v>24</v>
      </c>
      <c r="N2787" s="1" t="s">
        <v>1040</v>
      </c>
      <c r="O2787" s="1" t="s">
        <v>85</v>
      </c>
      <c r="P2787" s="7">
        <v>6</v>
      </c>
      <c r="Q2787" s="3" t="s">
        <v>57</v>
      </c>
      <c r="R2787" s="10">
        <v>2018</v>
      </c>
      <c r="W2787" t="str">
        <v>22b4202b17bc3ba77ee0b82dce7640f4</v>
      </c>
    </row>
    <row r="2788" spans="1:23" hidden="1" thickBot="1" x14ac:dyDescent="0.4">
      <c r="A2788" s="8" t="s">
        <v>9742</v>
      </c>
      <c r="B2788" s="1" t="s">
        <v>17</v>
      </c>
      <c r="C2788" s="2">
        <v>43226.776446759257</v>
      </c>
      <c r="D2788" s="28">
        <v>43226</v>
      </c>
      <c r="E2788" s="28"/>
      <c r="F2788" s="5" t="s">
        <v>71</v>
      </c>
      <c r="G2788" s="1" t="s">
        <v>173</v>
      </c>
      <c r="H2788" s="1" t="s">
        <v>174</v>
      </c>
      <c r="I2788" s="1" t="s">
        <v>9743</v>
      </c>
      <c r="J2788" s="39">
        <v>40</v>
      </c>
      <c r="K2788" s="1" t="s">
        <v>22</v>
      </c>
      <c r="L2788" s="1" t="s">
        <v>3739</v>
      </c>
      <c r="M2788" s="1" t="s">
        <v>126</v>
      </c>
      <c r="N2788" s="1" t="s">
        <v>50</v>
      </c>
      <c r="O2788" s="1" t="s">
        <v>24</v>
      </c>
      <c r="P2788" s="7">
        <v>5</v>
      </c>
      <c r="Q2788" s="3" t="s">
        <v>26</v>
      </c>
      <c r="R2788" s="10">
        <v>2018</v>
      </c>
      <c r="W2788" t="str">
        <v>dc439747f5458bc4057918cb1c40dcbc</v>
      </c>
    </row>
    <row r="2789" spans="1:23" hidden="1" thickBot="1" x14ac:dyDescent="0.4">
      <c r="A2789" s="8" t="s">
        <v>9744</v>
      </c>
      <c r="B2789" s="1" t="s">
        <v>17</v>
      </c>
      <c r="C2789" s="2">
        <v>43011.576342592591</v>
      </c>
      <c r="D2789" s="28">
        <v>43011</v>
      </c>
      <c r="E2789" s="28"/>
      <c r="F2789" s="5" t="s">
        <v>71</v>
      </c>
      <c r="G2789" s="1" t="s">
        <v>8830</v>
      </c>
      <c r="H2789" s="1" t="s">
        <v>8831</v>
      </c>
      <c r="I2789" s="1" t="s">
        <v>9745</v>
      </c>
      <c r="J2789" s="39">
        <v>16.899999999999999</v>
      </c>
      <c r="K2789" s="1" t="s">
        <v>22</v>
      </c>
      <c r="L2789" s="1" t="s">
        <v>118</v>
      </c>
      <c r="M2789" s="1" t="s">
        <v>24</v>
      </c>
      <c r="N2789" s="1" t="s">
        <v>8833</v>
      </c>
      <c r="O2789" s="1" t="s">
        <v>78</v>
      </c>
      <c r="P2789" s="7">
        <v>10</v>
      </c>
      <c r="Q2789" s="3" t="s">
        <v>366</v>
      </c>
      <c r="R2789" s="10">
        <v>2017</v>
      </c>
      <c r="W2789" t="str">
        <v>324f3c3352916cbfee179bcbae1e8ce5</v>
      </c>
    </row>
    <row r="2790" spans="1:23" hidden="1" thickBot="1" x14ac:dyDescent="0.4">
      <c r="A2790" s="8" t="s">
        <v>9746</v>
      </c>
      <c r="B2790" s="1" t="s">
        <v>17</v>
      </c>
      <c r="C2790" s="2">
        <v>43155.893541666665</v>
      </c>
      <c r="D2790" s="28">
        <v>43155</v>
      </c>
      <c r="E2790" s="28"/>
      <c r="F2790" s="5" t="s">
        <v>28</v>
      </c>
      <c r="G2790" s="1" t="s">
        <v>9747</v>
      </c>
      <c r="H2790" s="1" t="s">
        <v>20</v>
      </c>
      <c r="I2790" s="1" t="s">
        <v>9748</v>
      </c>
      <c r="J2790" s="39">
        <v>229.99</v>
      </c>
      <c r="K2790" s="1" t="s">
        <v>681</v>
      </c>
      <c r="L2790" s="1" t="s">
        <v>2459</v>
      </c>
      <c r="M2790" s="1" t="s">
        <v>35</v>
      </c>
      <c r="N2790" s="1" t="s">
        <v>25</v>
      </c>
      <c r="O2790" s="1" t="s">
        <v>24</v>
      </c>
      <c r="P2790" s="7">
        <v>2</v>
      </c>
      <c r="Q2790" s="3" t="s">
        <v>69</v>
      </c>
      <c r="R2790" s="10">
        <v>2018</v>
      </c>
      <c r="W2790" t="str">
        <v>084408fe97c377238b5ee3e8bed4c99d</v>
      </c>
    </row>
    <row r="2791" spans="1:23" hidden="1" thickBot="1" x14ac:dyDescent="0.4">
      <c r="A2791" s="8" t="s">
        <v>9749</v>
      </c>
      <c r="B2791" s="1" t="s">
        <v>17</v>
      </c>
      <c r="C2791" s="2">
        <v>42916.441111111111</v>
      </c>
      <c r="D2791" s="28">
        <v>42916</v>
      </c>
      <c r="E2791" s="28"/>
      <c r="F2791" s="5" t="s">
        <v>28</v>
      </c>
      <c r="G2791" s="1" t="s">
        <v>4180</v>
      </c>
      <c r="H2791" s="1" t="s">
        <v>4181</v>
      </c>
      <c r="I2791" s="1" t="s">
        <v>9750</v>
      </c>
      <c r="J2791" s="39">
        <v>598.4</v>
      </c>
      <c r="K2791" s="1" t="s">
        <v>249</v>
      </c>
      <c r="L2791" s="1" t="s">
        <v>624</v>
      </c>
      <c r="M2791" s="1" t="s">
        <v>488</v>
      </c>
      <c r="N2791" s="1" t="s">
        <v>814</v>
      </c>
      <c r="O2791" s="1" t="s">
        <v>106</v>
      </c>
      <c r="P2791" s="7">
        <v>6</v>
      </c>
      <c r="Q2791" s="3" t="s">
        <v>119</v>
      </c>
      <c r="R2791" s="10">
        <v>2017</v>
      </c>
      <c r="W2791" t="str">
        <v>2ef4a11b6e24fdfbb43b92cb5f95edff</v>
      </c>
    </row>
    <row r="2792" spans="1:23" hidden="1" thickBot="1" x14ac:dyDescent="0.4">
      <c r="A2792" s="8" t="s">
        <v>9751</v>
      </c>
      <c r="B2792" s="1" t="s">
        <v>17</v>
      </c>
      <c r="C2792" s="2">
        <v>42888.504293981481</v>
      </c>
      <c r="D2792" s="28">
        <v>42888</v>
      </c>
      <c r="E2792" s="28"/>
      <c r="F2792" s="5" t="s">
        <v>28</v>
      </c>
      <c r="G2792" s="1" t="s">
        <v>9752</v>
      </c>
      <c r="H2792" s="1" t="s">
        <v>687</v>
      </c>
      <c r="I2792" s="1" t="s">
        <v>9753</v>
      </c>
      <c r="J2792" s="39">
        <v>32.9</v>
      </c>
      <c r="K2792" s="1" t="s">
        <v>880</v>
      </c>
      <c r="L2792" s="1" t="s">
        <v>9754</v>
      </c>
      <c r="M2792" s="1" t="s">
        <v>78</v>
      </c>
      <c r="N2792" s="1" t="s">
        <v>690</v>
      </c>
      <c r="O2792" s="1" t="s">
        <v>24</v>
      </c>
      <c r="P2792" s="7">
        <v>6</v>
      </c>
      <c r="Q2792" s="3" t="s">
        <v>119</v>
      </c>
      <c r="R2792" s="10">
        <v>2017</v>
      </c>
      <c r="W2792" t="str">
        <v>37e2f07d315a41d5a272a4bb61fa0b01</v>
      </c>
    </row>
    <row r="2793" spans="1:23" hidden="1" thickBot="1" x14ac:dyDescent="0.4">
      <c r="A2793" s="8" t="s">
        <v>9755</v>
      </c>
      <c r="B2793" s="1" t="s">
        <v>17</v>
      </c>
      <c r="C2793" s="2">
        <v>43311.528298611112</v>
      </c>
      <c r="D2793" s="28">
        <v>43311</v>
      </c>
      <c r="E2793" s="28"/>
      <c r="F2793" s="5" t="s">
        <v>71</v>
      </c>
      <c r="G2793" s="1" t="s">
        <v>4912</v>
      </c>
      <c r="H2793" s="1" t="s">
        <v>110</v>
      </c>
      <c r="I2793" s="1" t="s">
        <v>9756</v>
      </c>
      <c r="J2793" s="39">
        <v>29.99</v>
      </c>
      <c r="K2793" s="1" t="s">
        <v>41</v>
      </c>
      <c r="L2793" s="1" t="s">
        <v>1491</v>
      </c>
      <c r="M2793" s="1" t="s">
        <v>24</v>
      </c>
      <c r="N2793" s="1" t="s">
        <v>91</v>
      </c>
      <c r="O2793" s="1" t="s">
        <v>24</v>
      </c>
      <c r="P2793" s="7">
        <v>7</v>
      </c>
      <c r="Q2793" s="3" t="s">
        <v>133</v>
      </c>
      <c r="R2793" s="10">
        <v>2018</v>
      </c>
      <c r="W2793" t="str">
        <v>83a022cc4e851507e14012a90fedcd0e</v>
      </c>
    </row>
    <row r="2794" spans="1:23" hidden="1" thickBot="1" x14ac:dyDescent="0.4">
      <c r="A2794" s="8" t="s">
        <v>9757</v>
      </c>
      <c r="B2794" s="1" t="s">
        <v>17</v>
      </c>
      <c r="C2794" s="2">
        <v>43039.637731481482</v>
      </c>
      <c r="D2794" s="28">
        <v>43039</v>
      </c>
      <c r="E2794" s="28"/>
      <c r="F2794" s="5" t="s">
        <v>28</v>
      </c>
      <c r="G2794" s="1" t="s">
        <v>4904</v>
      </c>
      <c r="H2794" s="1" t="s">
        <v>699</v>
      </c>
      <c r="I2794" s="1" t="s">
        <v>9758</v>
      </c>
      <c r="J2794" s="39">
        <v>98.9</v>
      </c>
      <c r="K2794" s="1" t="s">
        <v>75</v>
      </c>
      <c r="L2794" s="1" t="s">
        <v>9759</v>
      </c>
      <c r="M2794" s="1" t="s">
        <v>920</v>
      </c>
      <c r="N2794" s="1" t="s">
        <v>77</v>
      </c>
      <c r="O2794" s="1" t="s">
        <v>78</v>
      </c>
      <c r="P2794" s="7">
        <v>10</v>
      </c>
      <c r="Q2794" s="3" t="s">
        <v>366</v>
      </c>
      <c r="R2794" s="10">
        <v>2017</v>
      </c>
      <c r="W2794" t="str">
        <v>31d6ca721a02109e3f90202f01c62a4a</v>
      </c>
    </row>
    <row r="2795" spans="1:23" hidden="1" thickBot="1" x14ac:dyDescent="0.4">
      <c r="A2795" s="8" t="s">
        <v>9760</v>
      </c>
      <c r="B2795" s="1" t="s">
        <v>17</v>
      </c>
      <c r="C2795" s="2">
        <v>43116.86550925926</v>
      </c>
      <c r="D2795" s="28">
        <v>43116</v>
      </c>
      <c r="E2795" s="28"/>
      <c r="F2795" s="5" t="s">
        <v>28</v>
      </c>
      <c r="G2795" s="1" t="s">
        <v>6606</v>
      </c>
      <c r="H2795" s="1" t="s">
        <v>737</v>
      </c>
      <c r="I2795" s="1" t="s">
        <v>9761</v>
      </c>
      <c r="J2795" s="39">
        <v>689.89</v>
      </c>
      <c r="K2795" s="1" t="s">
        <v>276</v>
      </c>
      <c r="L2795" s="1" t="s">
        <v>6844</v>
      </c>
      <c r="M2795" s="1" t="s">
        <v>85</v>
      </c>
      <c r="N2795" s="1" t="s">
        <v>739</v>
      </c>
      <c r="O2795" s="1" t="s">
        <v>78</v>
      </c>
      <c r="P2795" s="7">
        <v>1</v>
      </c>
      <c r="Q2795" s="3" t="s">
        <v>107</v>
      </c>
      <c r="R2795" s="10">
        <v>2018</v>
      </c>
      <c r="W2795" t="str">
        <v>f6b579d3cdf2be4e94886491e5756f5c</v>
      </c>
    </row>
    <row r="2796" spans="1:23" hidden="1" thickBot="1" x14ac:dyDescent="0.4">
      <c r="A2796" s="8" t="s">
        <v>9762</v>
      </c>
      <c r="B2796" s="1" t="s">
        <v>17</v>
      </c>
      <c r="C2796" s="2">
        <v>43254.811736111114</v>
      </c>
      <c r="D2796" s="28">
        <v>43254</v>
      </c>
      <c r="E2796" s="28"/>
      <c r="F2796" s="5" t="s">
        <v>28</v>
      </c>
      <c r="G2796" s="1" t="s">
        <v>9763</v>
      </c>
      <c r="H2796" s="1" t="s">
        <v>6103</v>
      </c>
      <c r="I2796" s="1" t="s">
        <v>9764</v>
      </c>
      <c r="J2796" s="39">
        <v>94</v>
      </c>
      <c r="K2796" s="1" t="s">
        <v>55</v>
      </c>
      <c r="L2796" s="1" t="s">
        <v>383</v>
      </c>
      <c r="M2796" s="1" t="s">
        <v>24</v>
      </c>
      <c r="N2796" s="1" t="s">
        <v>2634</v>
      </c>
      <c r="O2796" s="1" t="s">
        <v>24</v>
      </c>
      <c r="P2796" s="7">
        <v>6</v>
      </c>
      <c r="Q2796" s="3" t="s">
        <v>57</v>
      </c>
      <c r="R2796" s="10">
        <v>2018</v>
      </c>
      <c r="W2796" t="str">
        <v>31e919190f59dd6dde547000ab20a612</v>
      </c>
    </row>
    <row r="2797" spans="1:23" hidden="1" thickBot="1" x14ac:dyDescent="0.4">
      <c r="A2797" s="8" t="s">
        <v>9765</v>
      </c>
      <c r="B2797" s="1" t="s">
        <v>17</v>
      </c>
      <c r="C2797" s="2">
        <v>43064.216967592591</v>
      </c>
      <c r="D2797" s="28">
        <v>43064</v>
      </c>
      <c r="E2797" s="28"/>
      <c r="F2797" s="5" t="s">
        <v>28</v>
      </c>
      <c r="G2797" s="1" t="s">
        <v>3137</v>
      </c>
      <c r="H2797" s="1" t="s">
        <v>1384</v>
      </c>
      <c r="I2797" s="1" t="s">
        <v>9766</v>
      </c>
      <c r="J2797" s="39">
        <v>148.9</v>
      </c>
      <c r="K2797" s="1" t="s">
        <v>41</v>
      </c>
      <c r="L2797" s="1" t="s">
        <v>9767</v>
      </c>
      <c r="M2797" s="1" t="s">
        <v>285</v>
      </c>
      <c r="N2797" s="1" t="s">
        <v>1386</v>
      </c>
      <c r="O2797" s="1" t="s">
        <v>126</v>
      </c>
      <c r="P2797" s="7">
        <v>11</v>
      </c>
      <c r="Q2797" s="3" t="s">
        <v>99</v>
      </c>
      <c r="R2797" s="10">
        <v>2017</v>
      </c>
      <c r="W2797" t="str">
        <v>987e9593668be10f799158973ca6fb87</v>
      </c>
    </row>
    <row r="2798" spans="1:23" hidden="1" thickBot="1" x14ac:dyDescent="0.4">
      <c r="A2798" s="8" t="s">
        <v>9768</v>
      </c>
      <c r="B2798" s="1" t="s">
        <v>17</v>
      </c>
      <c r="C2798" s="2">
        <v>43304.774467592593</v>
      </c>
      <c r="D2798" s="28">
        <v>43304</v>
      </c>
      <c r="E2798" s="28"/>
      <c r="F2798" s="5" t="s">
        <v>28</v>
      </c>
      <c r="G2798" s="1" t="s">
        <v>9769</v>
      </c>
      <c r="H2798" s="1" t="s">
        <v>9770</v>
      </c>
      <c r="I2798" s="1" t="s">
        <v>9771</v>
      </c>
      <c r="J2798" s="39">
        <v>19</v>
      </c>
      <c r="K2798" s="1" t="s">
        <v>1759</v>
      </c>
      <c r="L2798" s="1" t="s">
        <v>1743</v>
      </c>
      <c r="M2798" s="1" t="s">
        <v>24</v>
      </c>
      <c r="N2798" s="1" t="s">
        <v>33</v>
      </c>
      <c r="O2798" s="1" t="s">
        <v>24</v>
      </c>
      <c r="P2798" s="7">
        <v>7</v>
      </c>
      <c r="Q2798" s="3" t="s">
        <v>133</v>
      </c>
      <c r="R2798" s="10">
        <v>2018</v>
      </c>
      <c r="W2798" t="str">
        <v>c1156d369c303a211cdb53c6125a33b7</v>
      </c>
    </row>
    <row r="2799" spans="1:23" hidden="1" thickBot="1" x14ac:dyDescent="0.4">
      <c r="A2799" s="8" t="s">
        <v>9772</v>
      </c>
      <c r="B2799" s="1" t="s">
        <v>17</v>
      </c>
      <c r="C2799" s="2">
        <v>43026.322430555556</v>
      </c>
      <c r="D2799" s="28">
        <v>43026</v>
      </c>
      <c r="E2799" s="28"/>
      <c r="F2799" s="5" t="s">
        <v>28</v>
      </c>
      <c r="G2799" s="1" t="s">
        <v>9773</v>
      </c>
      <c r="H2799" s="1" t="s">
        <v>197</v>
      </c>
      <c r="I2799" s="1" t="s">
        <v>9774</v>
      </c>
      <c r="J2799" s="39">
        <v>337</v>
      </c>
      <c r="K2799" s="1" t="s">
        <v>96</v>
      </c>
      <c r="L2799" s="1" t="s">
        <v>335</v>
      </c>
      <c r="M2799" s="1" t="s">
        <v>85</v>
      </c>
      <c r="N2799" s="1" t="s">
        <v>199</v>
      </c>
      <c r="O2799" s="1" t="s">
        <v>24</v>
      </c>
      <c r="P2799" s="7">
        <v>10</v>
      </c>
      <c r="Q2799" s="3" t="s">
        <v>366</v>
      </c>
      <c r="R2799" s="10">
        <v>2017</v>
      </c>
      <c r="W2799" t="str">
        <v>6981dcb7b07826f29c65ec408f8aaf05</v>
      </c>
    </row>
    <row r="2800" spans="1:23" hidden="1" thickBot="1" x14ac:dyDescent="0.4">
      <c r="A2800" s="8" t="s">
        <v>9775</v>
      </c>
      <c r="B2800" s="1" t="s">
        <v>17</v>
      </c>
      <c r="C2800" s="2">
        <v>43073.712592592594</v>
      </c>
      <c r="D2800" s="28">
        <v>43073</v>
      </c>
      <c r="E2800" s="28"/>
      <c r="F2800" s="5" t="s">
        <v>28</v>
      </c>
      <c r="G2800" s="1" t="s">
        <v>9776</v>
      </c>
      <c r="H2800" s="1" t="s">
        <v>7982</v>
      </c>
      <c r="I2800" s="1" t="s">
        <v>9777</v>
      </c>
      <c r="J2800" s="39">
        <v>1299.9000000000001</v>
      </c>
      <c r="K2800" s="1" t="s">
        <v>32</v>
      </c>
      <c r="L2800" s="1" t="s">
        <v>34</v>
      </c>
      <c r="M2800" s="1" t="s">
        <v>35</v>
      </c>
      <c r="N2800" s="1" t="s">
        <v>7985</v>
      </c>
      <c r="O2800" s="1" t="s">
        <v>126</v>
      </c>
      <c r="P2800" s="7">
        <v>12</v>
      </c>
      <c r="Q2800" s="3" t="s">
        <v>138</v>
      </c>
      <c r="R2800" s="10">
        <v>2017</v>
      </c>
      <c r="W2800" t="str">
        <v>344dedf9f07348bf7dcbeb9399329b8d</v>
      </c>
    </row>
    <row r="2801" spans="1:23" hidden="1" thickBot="1" x14ac:dyDescent="0.4">
      <c r="A2801" s="8" t="s">
        <v>9778</v>
      </c>
      <c r="B2801" s="1" t="s">
        <v>17</v>
      </c>
      <c r="C2801" s="2">
        <v>43169.023495370369</v>
      </c>
      <c r="D2801" s="28">
        <v>43169</v>
      </c>
      <c r="E2801" s="28"/>
      <c r="F2801" s="5" t="s">
        <v>28</v>
      </c>
      <c r="G2801" s="1" t="s">
        <v>9779</v>
      </c>
      <c r="H2801" s="1" t="s">
        <v>1139</v>
      </c>
      <c r="I2801" s="1" t="s">
        <v>9780</v>
      </c>
      <c r="J2801" s="39">
        <v>24.95</v>
      </c>
      <c r="K2801" s="1" t="s">
        <v>55</v>
      </c>
      <c r="L2801" s="1" t="s">
        <v>23</v>
      </c>
      <c r="M2801" s="1" t="s">
        <v>24</v>
      </c>
      <c r="N2801" s="1" t="s">
        <v>1141</v>
      </c>
      <c r="O2801" s="1" t="s">
        <v>24</v>
      </c>
      <c r="P2801" s="7">
        <v>3</v>
      </c>
      <c r="Q2801" s="3" t="s">
        <v>200</v>
      </c>
      <c r="R2801" s="10">
        <v>2018</v>
      </c>
      <c r="W2801" t="str">
        <v>6d3f1062aecd285e079e5cb1464cf31c</v>
      </c>
    </row>
    <row r="2802" spans="1:23" hidden="1" thickBot="1" x14ac:dyDescent="0.4">
      <c r="A2802" s="8" t="s">
        <v>9781</v>
      </c>
      <c r="B2802" s="1" t="s">
        <v>17</v>
      </c>
      <c r="C2802" s="2">
        <v>42954.554224537038</v>
      </c>
      <c r="D2802" s="28">
        <v>42954</v>
      </c>
      <c r="E2802" s="28"/>
      <c r="F2802" s="5" t="s">
        <v>28</v>
      </c>
      <c r="G2802" s="1" t="s">
        <v>9782</v>
      </c>
      <c r="H2802" s="1" t="s">
        <v>2339</v>
      </c>
      <c r="I2802" s="1" t="s">
        <v>9783</v>
      </c>
      <c r="J2802" s="39">
        <v>179.9</v>
      </c>
      <c r="K2802" s="1" t="s">
        <v>96</v>
      </c>
      <c r="L2802" s="1" t="s">
        <v>797</v>
      </c>
      <c r="M2802" s="1" t="s">
        <v>285</v>
      </c>
      <c r="N2802" s="1" t="s">
        <v>1135</v>
      </c>
      <c r="O2802" s="1" t="s">
        <v>24</v>
      </c>
      <c r="P2802" s="7">
        <v>8</v>
      </c>
      <c r="Q2802" s="3" t="s">
        <v>44</v>
      </c>
      <c r="R2802" s="10">
        <v>2017</v>
      </c>
      <c r="W2802" t="str">
        <v>871eacc5e01425943ac0b26298b0b899</v>
      </c>
    </row>
    <row r="2803" spans="1:23" hidden="1" thickBot="1" x14ac:dyDescent="0.4">
      <c r="A2803" s="9" t="s">
        <v>9784</v>
      </c>
      <c r="B2803" s="1" t="s">
        <v>17</v>
      </c>
      <c r="C2803" s="2">
        <v>42952.767025462963</v>
      </c>
      <c r="D2803" s="28">
        <v>42952</v>
      </c>
      <c r="E2803" s="28"/>
      <c r="F2803" s="5" t="s">
        <v>28</v>
      </c>
      <c r="G2803" s="1" t="s">
        <v>1679</v>
      </c>
      <c r="H2803" s="1" t="s">
        <v>364</v>
      </c>
      <c r="I2803" s="1" t="s">
        <v>9785</v>
      </c>
      <c r="J2803" s="39">
        <v>34.99</v>
      </c>
      <c r="K2803" s="1" t="s">
        <v>75</v>
      </c>
      <c r="L2803" s="1" t="s">
        <v>4284</v>
      </c>
      <c r="M2803" s="1" t="s">
        <v>488</v>
      </c>
      <c r="N2803" s="1" t="s">
        <v>50</v>
      </c>
      <c r="O2803" s="1" t="s">
        <v>24</v>
      </c>
      <c r="P2803" s="7">
        <v>8</v>
      </c>
      <c r="Q2803" s="3" t="s">
        <v>44</v>
      </c>
      <c r="R2803" s="10">
        <v>2017</v>
      </c>
      <c r="W2803" t="str">
        <v>a840a7a89e3d9137358eb7b9408681fe</v>
      </c>
    </row>
    <row r="2804" spans="1:23" hidden="1" thickBot="1" x14ac:dyDescent="0.4">
      <c r="A2804" s="9" t="s">
        <v>9786</v>
      </c>
      <c r="B2804" s="1" t="s">
        <v>17</v>
      </c>
      <c r="C2804" s="2">
        <v>43153.868333333332</v>
      </c>
      <c r="D2804" s="28">
        <v>43153</v>
      </c>
      <c r="E2804" s="28"/>
      <c r="F2804" s="5" t="s">
        <v>28</v>
      </c>
      <c r="G2804" s="1" t="s">
        <v>9787</v>
      </c>
      <c r="H2804" s="1" t="s">
        <v>661</v>
      </c>
      <c r="I2804" s="1" t="s">
        <v>9788</v>
      </c>
      <c r="J2804" s="39">
        <v>34.9</v>
      </c>
      <c r="K2804" s="1" t="s">
        <v>3349</v>
      </c>
      <c r="L2804" s="1" t="s">
        <v>23</v>
      </c>
      <c r="M2804" s="1" t="s">
        <v>24</v>
      </c>
      <c r="N2804" s="1" t="s">
        <v>77</v>
      </c>
      <c r="O2804" s="1" t="s">
        <v>78</v>
      </c>
      <c r="P2804" s="7">
        <v>2</v>
      </c>
      <c r="Q2804" s="3" t="s">
        <v>69</v>
      </c>
      <c r="R2804" s="10">
        <v>2018</v>
      </c>
      <c r="W2804" t="str">
        <v>3574fb0b39fffed3ab8ec66e6031b4a3</v>
      </c>
    </row>
    <row r="2805" spans="1:23" hidden="1" thickBot="1" x14ac:dyDescent="0.4">
      <c r="A2805" s="8" t="s">
        <v>9789</v>
      </c>
      <c r="B2805" s="1" t="s">
        <v>17</v>
      </c>
      <c r="C2805" s="2">
        <v>42907.81763888889</v>
      </c>
      <c r="D2805" s="28">
        <v>42907</v>
      </c>
      <c r="E2805" s="28"/>
      <c r="F2805" s="5" t="s">
        <v>28</v>
      </c>
      <c r="G2805" s="1" t="s">
        <v>9790</v>
      </c>
      <c r="H2805" s="1" t="s">
        <v>6515</v>
      </c>
      <c r="I2805" s="1" t="s">
        <v>9791</v>
      </c>
      <c r="J2805" s="39">
        <v>132.69999999999999</v>
      </c>
      <c r="K2805" s="1" t="s">
        <v>249</v>
      </c>
      <c r="L2805" s="1" t="s">
        <v>612</v>
      </c>
      <c r="M2805" s="1" t="s">
        <v>24</v>
      </c>
      <c r="N2805" s="1" t="s">
        <v>50</v>
      </c>
      <c r="O2805" s="1" t="s">
        <v>24</v>
      </c>
      <c r="P2805" s="7">
        <v>6</v>
      </c>
      <c r="Q2805" s="3" t="s">
        <v>119</v>
      </c>
      <c r="R2805" s="10">
        <v>2017</v>
      </c>
      <c r="W2805" t="str">
        <v>5e833b9eafdac5a15f42dc98f8753607</v>
      </c>
    </row>
    <row r="2806" spans="1:23" hidden="1" thickBot="1" x14ac:dyDescent="0.4">
      <c r="A2806" s="8" t="s">
        <v>9792</v>
      </c>
      <c r="B2806" s="1" t="s">
        <v>17</v>
      </c>
      <c r="C2806" s="2">
        <v>43329.522847222222</v>
      </c>
      <c r="D2806" s="28">
        <v>43329</v>
      </c>
      <c r="E2806" s="28"/>
      <c r="F2806" s="5" t="s">
        <v>28</v>
      </c>
      <c r="G2806" s="1" t="s">
        <v>9793</v>
      </c>
      <c r="H2806" s="1" t="s">
        <v>237</v>
      </c>
      <c r="I2806" s="1" t="s">
        <v>9794</v>
      </c>
      <c r="J2806" s="39">
        <v>17.899999999999999</v>
      </c>
      <c r="K2806" s="1" t="s">
        <v>41</v>
      </c>
      <c r="L2806" s="1" t="s">
        <v>6232</v>
      </c>
      <c r="M2806" s="1" t="s">
        <v>24</v>
      </c>
      <c r="N2806" s="1" t="s">
        <v>91</v>
      </c>
      <c r="O2806" s="1" t="s">
        <v>24</v>
      </c>
      <c r="P2806" s="7">
        <v>8</v>
      </c>
      <c r="Q2806" s="3" t="s">
        <v>234</v>
      </c>
      <c r="R2806" s="10">
        <v>2018</v>
      </c>
      <c r="W2806" t="str">
        <v>cc68db472e6aa971b19ecb519fbc486e</v>
      </c>
    </row>
    <row r="2807" spans="1:23" hidden="1" thickBot="1" x14ac:dyDescent="0.4">
      <c r="A2807" s="8" t="s">
        <v>9795</v>
      </c>
      <c r="B2807" s="1" t="s">
        <v>17</v>
      </c>
      <c r="C2807" s="2">
        <v>43140.640057870369</v>
      </c>
      <c r="D2807" s="28">
        <v>43140</v>
      </c>
      <c r="E2807" s="28"/>
      <c r="F2807" s="5" t="s">
        <v>28</v>
      </c>
      <c r="G2807" s="1" t="s">
        <v>9796</v>
      </c>
      <c r="H2807" s="1" t="s">
        <v>267</v>
      </c>
      <c r="I2807" s="1" t="s">
        <v>9797</v>
      </c>
      <c r="J2807" s="39">
        <v>79.989999999999995</v>
      </c>
      <c r="K2807" s="1" t="s">
        <v>117</v>
      </c>
      <c r="L2807" s="1" t="s">
        <v>9798</v>
      </c>
      <c r="M2807" s="1" t="s">
        <v>859</v>
      </c>
      <c r="N2807" s="1" t="s">
        <v>270</v>
      </c>
      <c r="O2807" s="1" t="s">
        <v>24</v>
      </c>
      <c r="P2807" s="7">
        <v>2</v>
      </c>
      <c r="Q2807" s="3" t="s">
        <v>69</v>
      </c>
      <c r="R2807" s="10">
        <v>2018</v>
      </c>
      <c r="W2807" t="str">
        <v>545795e47c9e134237b256ef5b98857b</v>
      </c>
    </row>
    <row r="2808" spans="1:23" hidden="1" thickBot="1" x14ac:dyDescent="0.4">
      <c r="A2808" s="8" t="s">
        <v>9799</v>
      </c>
      <c r="B2808" s="1" t="s">
        <v>17</v>
      </c>
      <c r="C2808" s="2">
        <v>43228.533067129632</v>
      </c>
      <c r="D2808" s="28">
        <v>43228</v>
      </c>
      <c r="E2808" s="28"/>
      <c r="F2808" s="5" t="s">
        <v>28</v>
      </c>
      <c r="G2808" s="1" t="s">
        <v>9800</v>
      </c>
      <c r="H2808" s="1" t="s">
        <v>2334</v>
      </c>
      <c r="I2808" s="1" t="s">
        <v>9801</v>
      </c>
      <c r="J2808" s="39">
        <v>29.99</v>
      </c>
      <c r="K2808" s="1" t="s">
        <v>429</v>
      </c>
      <c r="L2808" s="1" t="s">
        <v>34</v>
      </c>
      <c r="M2808" s="1" t="s">
        <v>35</v>
      </c>
      <c r="N2808" s="1" t="s">
        <v>118</v>
      </c>
      <c r="O2808" s="1" t="s">
        <v>24</v>
      </c>
      <c r="P2808" s="7">
        <v>5</v>
      </c>
      <c r="Q2808" s="3" t="s">
        <v>26</v>
      </c>
      <c r="R2808" s="10">
        <v>2018</v>
      </c>
      <c r="W2808" t="str">
        <v>4609e3dffa747068028fe0a5962b41f2</v>
      </c>
    </row>
    <row r="2809" spans="1:23" hidden="1" thickBot="1" x14ac:dyDescent="0.4">
      <c r="A2809" s="8" t="s">
        <v>9802</v>
      </c>
      <c r="B2809" s="1" t="s">
        <v>17</v>
      </c>
      <c r="C2809" s="2">
        <v>43275.924027777779</v>
      </c>
      <c r="D2809" s="28">
        <v>43275</v>
      </c>
      <c r="E2809" s="28"/>
      <c r="F2809" s="5" t="s">
        <v>28</v>
      </c>
      <c r="G2809" s="1" t="s">
        <v>9803</v>
      </c>
      <c r="H2809" s="1" t="s">
        <v>130</v>
      </c>
      <c r="I2809" s="1" t="s">
        <v>9804</v>
      </c>
      <c r="J2809" s="39">
        <v>149.9</v>
      </c>
      <c r="K2809" s="1" t="s">
        <v>41</v>
      </c>
      <c r="L2809" s="1" t="s">
        <v>6232</v>
      </c>
      <c r="M2809" s="1" t="s">
        <v>24</v>
      </c>
      <c r="N2809" s="1" t="s">
        <v>132</v>
      </c>
      <c r="O2809" s="1" t="s">
        <v>24</v>
      </c>
      <c r="P2809" s="7">
        <v>6</v>
      </c>
      <c r="Q2809" s="3" t="s">
        <v>57</v>
      </c>
      <c r="R2809" s="10">
        <v>2018</v>
      </c>
      <c r="W2809" t="str">
        <v>22539785ee6331c6d1020fdaa742ea09</v>
      </c>
    </row>
    <row r="2810" spans="1:23" hidden="1" thickBot="1" x14ac:dyDescent="0.4">
      <c r="A2810" s="8" t="s">
        <v>9805</v>
      </c>
      <c r="B2810" s="1" t="s">
        <v>17</v>
      </c>
      <c r="C2810" s="2">
        <v>42803.929039351853</v>
      </c>
      <c r="D2810" s="28">
        <v>42803</v>
      </c>
      <c r="E2810" s="28"/>
      <c r="F2810" s="5" t="s">
        <v>28</v>
      </c>
      <c r="G2810" s="1" t="s">
        <v>9806</v>
      </c>
      <c r="H2810" s="1" t="s">
        <v>1462</v>
      </c>
      <c r="I2810" s="4" t="s">
        <v>9807</v>
      </c>
      <c r="J2810" s="39">
        <v>289.89999999999998</v>
      </c>
      <c r="K2810" s="1" t="s">
        <v>5251</v>
      </c>
      <c r="L2810" s="1" t="s">
        <v>211</v>
      </c>
      <c r="M2810" s="1" t="s">
        <v>106</v>
      </c>
      <c r="N2810" s="1" t="s">
        <v>1465</v>
      </c>
      <c r="O2810" s="1" t="s">
        <v>106</v>
      </c>
      <c r="P2810" s="7">
        <v>3</v>
      </c>
      <c r="Q2810" s="3" t="s">
        <v>244</v>
      </c>
      <c r="R2810" s="10">
        <v>2017</v>
      </c>
      <c r="W2810" t="str">
        <v>db7b454406f5f1f11a4aeb0ee58f473b</v>
      </c>
    </row>
    <row r="2811" spans="1:23" hidden="1" thickBot="1" x14ac:dyDescent="0.4">
      <c r="A2811" s="8" t="s">
        <v>9808</v>
      </c>
      <c r="B2811" s="1" t="s">
        <v>17</v>
      </c>
      <c r="C2811" s="2">
        <v>43149.582685185182</v>
      </c>
      <c r="D2811" s="28">
        <v>43149</v>
      </c>
      <c r="E2811" s="28"/>
      <c r="F2811" s="5" t="s">
        <v>28</v>
      </c>
      <c r="G2811" s="1" t="s">
        <v>219</v>
      </c>
      <c r="H2811" s="1" t="s">
        <v>220</v>
      </c>
      <c r="I2811" s="1" t="s">
        <v>9809</v>
      </c>
      <c r="J2811" s="39">
        <v>30.5</v>
      </c>
      <c r="K2811" s="1" t="s">
        <v>222</v>
      </c>
      <c r="L2811" s="1" t="s">
        <v>1212</v>
      </c>
      <c r="M2811" s="1" t="s">
        <v>35</v>
      </c>
      <c r="N2811" s="1" t="s">
        <v>50</v>
      </c>
      <c r="O2811" s="1" t="s">
        <v>24</v>
      </c>
      <c r="P2811" s="7">
        <v>2</v>
      </c>
      <c r="Q2811" s="3" t="s">
        <v>69</v>
      </c>
      <c r="R2811" s="10">
        <v>2018</v>
      </c>
      <c r="W2811" t="str">
        <v>94aa11237bc16075072bb3569a0bf5c5</v>
      </c>
    </row>
    <row r="2812" spans="1:23" hidden="1" thickBot="1" x14ac:dyDescent="0.4">
      <c r="A2812" s="9" t="s">
        <v>9810</v>
      </c>
      <c r="B2812" s="1" t="s">
        <v>17</v>
      </c>
      <c r="C2812" s="2">
        <v>43251.416134259256</v>
      </c>
      <c r="D2812" s="28">
        <v>43251</v>
      </c>
      <c r="E2812" s="28"/>
      <c r="F2812" s="5" t="s">
        <v>28</v>
      </c>
      <c r="G2812" s="1" t="s">
        <v>9811</v>
      </c>
      <c r="H2812" s="1" t="s">
        <v>9812</v>
      </c>
      <c r="I2812" s="1" t="s">
        <v>9813</v>
      </c>
      <c r="J2812" s="39">
        <v>20</v>
      </c>
      <c r="K2812" s="1" t="s">
        <v>880</v>
      </c>
      <c r="L2812" s="1" t="s">
        <v>23</v>
      </c>
      <c r="M2812" s="1" t="s">
        <v>24</v>
      </c>
      <c r="N2812" s="1" t="s">
        <v>706</v>
      </c>
      <c r="O2812" s="1" t="s">
        <v>24</v>
      </c>
      <c r="P2812" s="7">
        <v>5</v>
      </c>
      <c r="Q2812" s="3" t="s">
        <v>26</v>
      </c>
      <c r="R2812" s="10">
        <v>2018</v>
      </c>
      <c r="W2812" t="str">
        <v>141e9339279b23d1c38a8512d0e9ba7f</v>
      </c>
    </row>
    <row r="2813" spans="1:23" hidden="1" thickBot="1" x14ac:dyDescent="0.4">
      <c r="A2813" s="8" t="s">
        <v>9814</v>
      </c>
      <c r="B2813" s="1" t="s">
        <v>17</v>
      </c>
      <c r="C2813" s="2">
        <v>43110.484861111108</v>
      </c>
      <c r="D2813" s="28">
        <v>43110</v>
      </c>
      <c r="E2813" s="28"/>
      <c r="F2813" s="5" t="s">
        <v>28</v>
      </c>
      <c r="G2813" s="1" t="s">
        <v>9815</v>
      </c>
      <c r="H2813" s="1" t="s">
        <v>5564</v>
      </c>
      <c r="I2813" s="1" t="s">
        <v>9816</v>
      </c>
      <c r="J2813" s="39">
        <v>1199.9000000000001</v>
      </c>
      <c r="K2813" s="1" t="s">
        <v>227</v>
      </c>
      <c r="L2813" s="1" t="s">
        <v>182</v>
      </c>
      <c r="M2813" s="1" t="s">
        <v>183</v>
      </c>
      <c r="N2813" s="1" t="s">
        <v>3274</v>
      </c>
      <c r="O2813" s="1" t="s">
        <v>85</v>
      </c>
      <c r="P2813" s="7">
        <v>1</v>
      </c>
      <c r="Q2813" s="3" t="s">
        <v>107</v>
      </c>
      <c r="R2813" s="10">
        <v>2018</v>
      </c>
      <c r="W2813" t="str">
        <v>b89453b158d269f648d8a0185f16339d</v>
      </c>
    </row>
    <row r="2814" spans="1:23" hidden="1" thickBot="1" x14ac:dyDescent="0.4">
      <c r="A2814" s="8" t="s">
        <v>9817</v>
      </c>
      <c r="B2814" s="1" t="s">
        <v>17</v>
      </c>
      <c r="C2814" s="2">
        <v>43281.4297337963</v>
      </c>
      <c r="D2814" s="28">
        <v>43281</v>
      </c>
      <c r="E2814" s="28"/>
      <c r="F2814" s="5" t="s">
        <v>28</v>
      </c>
      <c r="G2814" s="1" t="s">
        <v>3216</v>
      </c>
      <c r="H2814" s="1" t="s">
        <v>3217</v>
      </c>
      <c r="I2814" s="1" t="s">
        <v>9818</v>
      </c>
      <c r="J2814" s="39">
        <v>46</v>
      </c>
      <c r="K2814" s="1" t="s">
        <v>32</v>
      </c>
      <c r="L2814" s="1" t="s">
        <v>6973</v>
      </c>
      <c r="M2814" s="1" t="s">
        <v>285</v>
      </c>
      <c r="N2814" s="1" t="s">
        <v>98</v>
      </c>
      <c r="O2814" s="1" t="s">
        <v>24</v>
      </c>
      <c r="P2814" s="7">
        <v>6</v>
      </c>
      <c r="Q2814" s="3" t="s">
        <v>57</v>
      </c>
      <c r="R2814" s="10">
        <v>2018</v>
      </c>
      <c r="W2814" t="str">
        <v>b5c037cf61074d84c0a994fa0d024064</v>
      </c>
    </row>
    <row r="2815" spans="1:23" hidden="1" thickBot="1" x14ac:dyDescent="0.4">
      <c r="A2815" s="8" t="s">
        <v>9819</v>
      </c>
      <c r="B2815" s="1" t="s">
        <v>17</v>
      </c>
      <c r="C2815" s="2">
        <v>43027.79546296296</v>
      </c>
      <c r="D2815" s="28">
        <v>43027</v>
      </c>
      <c r="E2815" s="28"/>
      <c r="F2815" s="5" t="s">
        <v>28</v>
      </c>
      <c r="G2815" s="4" t="s">
        <v>8933</v>
      </c>
      <c r="H2815" s="1" t="s">
        <v>8934</v>
      </c>
      <c r="I2815" s="1" t="s">
        <v>9820</v>
      </c>
      <c r="J2815" s="39">
        <v>129</v>
      </c>
      <c r="K2815" s="1" t="s">
        <v>55</v>
      </c>
      <c r="L2815" s="1" t="s">
        <v>5605</v>
      </c>
      <c r="M2815" s="1" t="s">
        <v>4418</v>
      </c>
      <c r="N2815" s="1" t="s">
        <v>8937</v>
      </c>
      <c r="O2815" s="1" t="s">
        <v>85</v>
      </c>
      <c r="P2815" s="7">
        <v>10</v>
      </c>
      <c r="Q2815" s="3" t="s">
        <v>366</v>
      </c>
      <c r="R2815" s="10">
        <v>2017</v>
      </c>
      <c r="W2815" t="str">
        <v>943eaec3487658de2dc5291e9c051e51</v>
      </c>
    </row>
    <row r="2816" spans="1:23" hidden="1" thickBot="1" x14ac:dyDescent="0.4">
      <c r="A2816" s="8" t="s">
        <v>9821</v>
      </c>
      <c r="B2816" s="1" t="s">
        <v>17</v>
      </c>
      <c r="C2816" s="2">
        <v>43228.052465277775</v>
      </c>
      <c r="D2816" s="28">
        <v>43228</v>
      </c>
      <c r="E2816" s="28"/>
      <c r="F2816" s="5" t="s">
        <v>28</v>
      </c>
      <c r="G2816" s="1" t="s">
        <v>9822</v>
      </c>
      <c r="H2816" s="1" t="s">
        <v>110</v>
      </c>
      <c r="I2816" s="1" t="s">
        <v>9823</v>
      </c>
      <c r="J2816" s="39">
        <v>219.99</v>
      </c>
      <c r="K2816" s="1" t="s">
        <v>41</v>
      </c>
      <c r="L2816" s="1" t="s">
        <v>4884</v>
      </c>
      <c r="M2816" s="1" t="s">
        <v>35</v>
      </c>
      <c r="N2816" s="1" t="s">
        <v>91</v>
      </c>
      <c r="O2816" s="1" t="s">
        <v>24</v>
      </c>
      <c r="P2816" s="7">
        <v>5</v>
      </c>
      <c r="Q2816" s="3" t="s">
        <v>26</v>
      </c>
      <c r="R2816" s="10">
        <v>2018</v>
      </c>
      <c r="W2816" t="str">
        <v>67d5ce930730430a0260f62e7c291eba</v>
      </c>
    </row>
    <row r="2817" spans="1:23" hidden="1" thickBot="1" x14ac:dyDescent="0.4">
      <c r="A2817" s="8" t="s">
        <v>9824</v>
      </c>
      <c r="B2817" s="1" t="s">
        <v>17</v>
      </c>
      <c r="C2817" s="2">
        <v>43026.70349537037</v>
      </c>
      <c r="D2817" s="28">
        <v>43026</v>
      </c>
      <c r="E2817" s="28"/>
      <c r="F2817" s="5" t="s">
        <v>28</v>
      </c>
      <c r="G2817" s="1" t="s">
        <v>9825</v>
      </c>
      <c r="H2817" s="1" t="s">
        <v>1393</v>
      </c>
      <c r="I2817" s="1" t="s">
        <v>9826</v>
      </c>
      <c r="J2817" s="39">
        <v>27</v>
      </c>
      <c r="K2817" s="1" t="s">
        <v>181</v>
      </c>
      <c r="L2817" s="1" t="s">
        <v>5737</v>
      </c>
      <c r="M2817" s="1" t="s">
        <v>35</v>
      </c>
      <c r="N2817" s="1" t="s">
        <v>286</v>
      </c>
      <c r="O2817" s="1" t="s">
        <v>287</v>
      </c>
      <c r="P2817" s="7">
        <v>10</v>
      </c>
      <c r="Q2817" s="3" t="s">
        <v>366</v>
      </c>
      <c r="R2817" s="10">
        <v>2017</v>
      </c>
      <c r="W2817" t="str">
        <v>447e8aceeed0daf26dc6c021e72b73ea</v>
      </c>
    </row>
    <row r="2818" spans="1:23" hidden="1" thickBot="1" x14ac:dyDescent="0.4">
      <c r="A2818" s="8" t="s">
        <v>9827</v>
      </c>
      <c r="B2818" s="1" t="s">
        <v>17</v>
      </c>
      <c r="C2818" s="2">
        <v>42940.936516203707</v>
      </c>
      <c r="D2818" s="28">
        <v>42940</v>
      </c>
      <c r="E2818" s="28"/>
      <c r="F2818" s="5" t="s">
        <v>28</v>
      </c>
      <c r="G2818" s="1" t="s">
        <v>9828</v>
      </c>
      <c r="H2818" s="1" t="s">
        <v>4329</v>
      </c>
      <c r="I2818" s="1" t="s">
        <v>9829</v>
      </c>
      <c r="J2818" s="39">
        <v>39.9</v>
      </c>
      <c r="K2818" s="1" t="s">
        <v>83</v>
      </c>
      <c r="L2818" s="1" t="s">
        <v>899</v>
      </c>
      <c r="M2818" s="1" t="s">
        <v>476</v>
      </c>
      <c r="N2818" s="1" t="s">
        <v>696</v>
      </c>
      <c r="O2818" s="1" t="s">
        <v>24</v>
      </c>
      <c r="P2818" s="7">
        <v>7</v>
      </c>
      <c r="Q2818" s="3" t="s">
        <v>64</v>
      </c>
      <c r="R2818" s="10">
        <v>2017</v>
      </c>
      <c r="W2818" t="str">
        <v>c53b0fc1c72d7bda1f878a03bb49bb0d</v>
      </c>
    </row>
    <row r="2819" spans="1:23" hidden="1" thickBot="1" x14ac:dyDescent="0.4">
      <c r="A2819" s="9" t="s">
        <v>9830</v>
      </c>
      <c r="B2819" s="1" t="s">
        <v>17</v>
      </c>
      <c r="C2819" s="2">
        <v>42948.618611111109</v>
      </c>
      <c r="D2819" s="28">
        <v>42948</v>
      </c>
      <c r="E2819" s="28"/>
      <c r="F2819" s="5" t="s">
        <v>28</v>
      </c>
      <c r="G2819" s="1" t="s">
        <v>9831</v>
      </c>
      <c r="H2819" s="1" t="s">
        <v>750</v>
      </c>
      <c r="I2819" s="1" t="s">
        <v>9832</v>
      </c>
      <c r="J2819" s="39">
        <v>34.9</v>
      </c>
      <c r="K2819" s="1" t="s">
        <v>124</v>
      </c>
      <c r="L2819" s="1" t="s">
        <v>43</v>
      </c>
      <c r="M2819" s="1" t="s">
        <v>24</v>
      </c>
      <c r="N2819" s="1" t="s">
        <v>752</v>
      </c>
      <c r="O2819" s="1" t="s">
        <v>126</v>
      </c>
      <c r="P2819" s="7">
        <v>8</v>
      </c>
      <c r="Q2819" s="3" t="s">
        <v>44</v>
      </c>
      <c r="R2819" s="10">
        <v>2017</v>
      </c>
      <c r="W2819" t="str">
        <v>283e2ad0406e48e2857db0efc44b7945</v>
      </c>
    </row>
    <row r="2820" spans="1:23" hidden="1" thickBot="1" x14ac:dyDescent="0.4">
      <c r="A2820" s="8" t="s">
        <v>9833</v>
      </c>
      <c r="B2820" s="1" t="s">
        <v>17</v>
      </c>
      <c r="C2820" s="2">
        <v>43267.545138888891</v>
      </c>
      <c r="D2820" s="28">
        <v>43267</v>
      </c>
      <c r="E2820" s="28"/>
      <c r="F2820" s="5" t="s">
        <v>28</v>
      </c>
      <c r="G2820" s="1" t="s">
        <v>9834</v>
      </c>
      <c r="H2820" s="1" t="s">
        <v>267</v>
      </c>
      <c r="I2820" s="1" t="s">
        <v>9835</v>
      </c>
      <c r="J2820" s="39">
        <v>44.99</v>
      </c>
      <c r="K2820" s="1" t="s">
        <v>117</v>
      </c>
      <c r="L2820" s="1" t="s">
        <v>34</v>
      </c>
      <c r="M2820" s="1" t="s">
        <v>35</v>
      </c>
      <c r="N2820" s="1" t="s">
        <v>270</v>
      </c>
      <c r="O2820" s="1" t="s">
        <v>24</v>
      </c>
      <c r="P2820" s="7">
        <v>6</v>
      </c>
      <c r="Q2820" s="3" t="s">
        <v>57</v>
      </c>
      <c r="R2820" s="10">
        <v>2018</v>
      </c>
      <c r="W2820" t="str">
        <v>0b528dd823a72d145a342b30a202dfa2</v>
      </c>
    </row>
    <row r="2821" spans="1:23" thickBot="1" x14ac:dyDescent="0.4">
      <c r="A2821" s="8" t="s">
        <v>9836</v>
      </c>
      <c r="B2821" s="1" t="s">
        <v>17</v>
      </c>
      <c r="C2821" s="2">
        <v>42747.665729166663</v>
      </c>
      <c r="D2821" s="28">
        <v>42747</v>
      </c>
      <c r="E2821" s="28"/>
      <c r="F2821" s="5" t="s">
        <v>71</v>
      </c>
      <c r="G2821" s="1" t="s">
        <v>9837</v>
      </c>
      <c r="H2821" s="1" t="s">
        <v>353</v>
      </c>
      <c r="I2821" s="1" t="s">
        <v>9838</v>
      </c>
      <c r="J2821" s="39">
        <v>184.9</v>
      </c>
      <c r="K2821" s="1" t="s">
        <v>22</v>
      </c>
      <c r="L2821" s="1" t="s">
        <v>23</v>
      </c>
      <c r="M2821" s="1" t="s">
        <v>24</v>
      </c>
      <c r="N2821" s="1" t="s">
        <v>91</v>
      </c>
      <c r="O2821" s="1" t="s">
        <v>24</v>
      </c>
      <c r="P2821" s="7">
        <v>1</v>
      </c>
      <c r="Q2821" s="3" t="s">
        <v>717</v>
      </c>
      <c r="R2821" s="10">
        <v>2017</v>
      </c>
      <c r="W2821" t="str">
        <v>21c7a9262770a699c3144f54152e0b27</v>
      </c>
    </row>
    <row r="2822" spans="1:23" hidden="1" thickBot="1" x14ac:dyDescent="0.4">
      <c r="A2822" s="8" t="s">
        <v>9839</v>
      </c>
      <c r="B2822" s="1" t="s">
        <v>17</v>
      </c>
      <c r="C2822" s="2">
        <v>42874.488206018519</v>
      </c>
      <c r="D2822" s="28">
        <v>42874</v>
      </c>
      <c r="E2822" s="28"/>
      <c r="F2822" s="5" t="s">
        <v>28</v>
      </c>
      <c r="G2822" s="1" t="s">
        <v>9669</v>
      </c>
      <c r="H2822" s="1" t="s">
        <v>687</v>
      </c>
      <c r="I2822" s="1" t="s">
        <v>9840</v>
      </c>
      <c r="J2822" s="39">
        <v>49.9</v>
      </c>
      <c r="K2822" s="1" t="s">
        <v>75</v>
      </c>
      <c r="L2822" s="1" t="s">
        <v>34</v>
      </c>
      <c r="M2822" s="1" t="s">
        <v>35</v>
      </c>
      <c r="N2822" s="1" t="s">
        <v>690</v>
      </c>
      <c r="O2822" s="1" t="s">
        <v>24</v>
      </c>
      <c r="P2822" s="7">
        <v>5</v>
      </c>
      <c r="Q2822" s="3" t="s">
        <v>185</v>
      </c>
      <c r="R2822" s="10">
        <v>2017</v>
      </c>
      <c r="W2822" t="str">
        <v>9b9e08cb1a66ae45d2a91815cd8f4426</v>
      </c>
    </row>
    <row r="2823" spans="1:23" hidden="1" thickBot="1" x14ac:dyDescent="0.4">
      <c r="A2823" s="8" t="s">
        <v>9841</v>
      </c>
      <c r="B2823" s="1" t="s">
        <v>17</v>
      </c>
      <c r="C2823" s="2">
        <v>43222.68041666667</v>
      </c>
      <c r="D2823" s="28">
        <v>43222</v>
      </c>
      <c r="E2823" s="28"/>
      <c r="F2823" s="5" t="s">
        <v>28</v>
      </c>
      <c r="G2823" s="1" t="s">
        <v>9842</v>
      </c>
      <c r="H2823" s="1" t="s">
        <v>6086</v>
      </c>
      <c r="I2823" s="1" t="s">
        <v>9843</v>
      </c>
      <c r="J2823" s="39">
        <v>92.49</v>
      </c>
      <c r="K2823" s="1" t="s">
        <v>32</v>
      </c>
      <c r="L2823" s="1" t="s">
        <v>23</v>
      </c>
      <c r="M2823" s="1" t="s">
        <v>24</v>
      </c>
      <c r="N2823" s="1" t="s">
        <v>50</v>
      </c>
      <c r="O2823" s="1" t="s">
        <v>24</v>
      </c>
      <c r="P2823" s="7">
        <v>5</v>
      </c>
      <c r="Q2823" s="3" t="s">
        <v>26</v>
      </c>
      <c r="R2823" s="10">
        <v>2018</v>
      </c>
      <c r="W2823" t="str">
        <v>380e56f1fd27f6b37f38fc5fef8c76d0</v>
      </c>
    </row>
    <row r="2824" spans="1:23" hidden="1" thickBot="1" x14ac:dyDescent="0.4">
      <c r="A2824" s="8" t="s">
        <v>9844</v>
      </c>
      <c r="B2824" s="1" t="s">
        <v>17</v>
      </c>
      <c r="C2824" s="2">
        <v>42974.854826388888</v>
      </c>
      <c r="D2824" s="28">
        <v>42974</v>
      </c>
      <c r="E2824" s="28"/>
      <c r="F2824" s="5" t="s">
        <v>28</v>
      </c>
      <c r="G2824" s="1" t="s">
        <v>3909</v>
      </c>
      <c r="H2824" s="1" t="s">
        <v>3910</v>
      </c>
      <c r="I2824" s="1" t="s">
        <v>9845</v>
      </c>
      <c r="J2824" s="39">
        <v>69</v>
      </c>
      <c r="K2824" s="1" t="s">
        <v>75</v>
      </c>
      <c r="L2824" s="1" t="s">
        <v>9846</v>
      </c>
      <c r="M2824" s="1" t="s">
        <v>24</v>
      </c>
      <c r="N2824" s="1" t="s">
        <v>97</v>
      </c>
      <c r="O2824" s="1" t="s">
        <v>85</v>
      </c>
      <c r="P2824" s="7">
        <v>8</v>
      </c>
      <c r="Q2824" s="3" t="s">
        <v>44</v>
      </c>
      <c r="R2824" s="10">
        <v>2017</v>
      </c>
      <c r="W2824" t="str">
        <v>553b504826f11364a11e938375721a61</v>
      </c>
    </row>
    <row r="2825" spans="1:23" hidden="1" thickBot="1" x14ac:dyDescent="0.4">
      <c r="A2825" s="8" t="s">
        <v>9847</v>
      </c>
      <c r="B2825" s="1" t="s">
        <v>17</v>
      </c>
      <c r="C2825" s="2">
        <v>43189.59511574074</v>
      </c>
      <c r="D2825" s="28">
        <v>43189</v>
      </c>
      <c r="E2825" s="28"/>
      <c r="F2825" s="5" t="s">
        <v>28</v>
      </c>
      <c r="G2825" s="1" t="s">
        <v>9848</v>
      </c>
      <c r="H2825" s="1" t="s">
        <v>5089</v>
      </c>
      <c r="I2825" s="1" t="s">
        <v>9849</v>
      </c>
      <c r="J2825" s="39">
        <v>47</v>
      </c>
      <c r="K2825" s="1" t="s">
        <v>32</v>
      </c>
      <c r="L2825" s="1" t="s">
        <v>23</v>
      </c>
      <c r="M2825" s="1" t="s">
        <v>24</v>
      </c>
      <c r="N2825" s="1" t="s">
        <v>2681</v>
      </c>
      <c r="O2825" s="1" t="s">
        <v>24</v>
      </c>
      <c r="P2825" s="7">
        <v>3</v>
      </c>
      <c r="Q2825" s="3" t="s">
        <v>200</v>
      </c>
      <c r="R2825" s="10">
        <v>2018</v>
      </c>
      <c r="W2825" t="str">
        <v>d983124667a44e540ef9ab35c37c486e</v>
      </c>
    </row>
    <row r="2826" spans="1:23" hidden="1" thickBot="1" x14ac:dyDescent="0.4">
      <c r="A2826" s="8" t="s">
        <v>9850</v>
      </c>
      <c r="B2826" s="1" t="s">
        <v>17</v>
      </c>
      <c r="C2826" s="2">
        <v>43141.792233796295</v>
      </c>
      <c r="D2826" s="28">
        <v>43141</v>
      </c>
      <c r="E2826" s="28"/>
      <c r="F2826" s="5" t="s">
        <v>28</v>
      </c>
      <c r="G2826" s="1" t="s">
        <v>9851</v>
      </c>
      <c r="H2826" s="1" t="s">
        <v>473</v>
      </c>
      <c r="I2826" s="1" t="s">
        <v>9852</v>
      </c>
      <c r="J2826" s="39">
        <v>229.9</v>
      </c>
      <c r="K2826" s="1" t="s">
        <v>117</v>
      </c>
      <c r="L2826" s="1" t="s">
        <v>23</v>
      </c>
      <c r="M2826" s="1" t="s">
        <v>24</v>
      </c>
      <c r="N2826" s="1" t="s">
        <v>350</v>
      </c>
      <c r="O2826" s="1" t="s">
        <v>35</v>
      </c>
      <c r="P2826" s="7">
        <v>2</v>
      </c>
      <c r="Q2826" s="3" t="s">
        <v>69</v>
      </c>
      <c r="R2826" s="10">
        <v>2018</v>
      </c>
      <c r="W2826" t="str">
        <v>0e6b2d0fe443a6d38c0f6447f4eb2262</v>
      </c>
    </row>
    <row r="2827" spans="1:23" hidden="1" thickBot="1" x14ac:dyDescent="0.4">
      <c r="A2827" s="8" t="s">
        <v>9853</v>
      </c>
      <c r="B2827" s="1" t="s">
        <v>17</v>
      </c>
      <c r="C2827" s="2">
        <v>43206.688773148147</v>
      </c>
      <c r="D2827" s="28">
        <v>43206</v>
      </c>
      <c r="E2827" s="28"/>
      <c r="F2827" s="5" t="s">
        <v>28</v>
      </c>
      <c r="G2827" s="1" t="s">
        <v>8099</v>
      </c>
      <c r="H2827" s="1" t="s">
        <v>8100</v>
      </c>
      <c r="I2827" s="4" t="s">
        <v>9854</v>
      </c>
      <c r="J2827" s="39">
        <v>169.9</v>
      </c>
      <c r="K2827" s="1" t="s">
        <v>299</v>
      </c>
      <c r="L2827" s="1" t="s">
        <v>6545</v>
      </c>
      <c r="M2827" s="1" t="s">
        <v>85</v>
      </c>
      <c r="N2827" s="1" t="s">
        <v>1711</v>
      </c>
      <c r="O2827" s="1" t="s">
        <v>24</v>
      </c>
      <c r="P2827" s="7">
        <v>4</v>
      </c>
      <c r="Q2827" s="3" t="s">
        <v>36</v>
      </c>
      <c r="R2827" s="10">
        <v>2018</v>
      </c>
      <c r="W2827" t="str">
        <v>d98a17b8648ea9e13d2899e366912c6d</v>
      </c>
    </row>
    <row r="2828" spans="1:23" hidden="1" thickBot="1" x14ac:dyDescent="0.4">
      <c r="A2828" s="8" t="s">
        <v>9855</v>
      </c>
      <c r="B2828" s="1" t="s">
        <v>17</v>
      </c>
      <c r="C2828" s="2">
        <v>43224.441527777781</v>
      </c>
      <c r="D2828" s="28">
        <v>43224</v>
      </c>
      <c r="E2828" s="28"/>
      <c r="F2828" s="5" t="s">
        <v>28</v>
      </c>
      <c r="G2828" s="1" t="s">
        <v>421</v>
      </c>
      <c r="H2828" s="1" t="s">
        <v>422</v>
      </c>
      <c r="I2828" s="1" t="s">
        <v>9856</v>
      </c>
      <c r="J2828" s="39">
        <v>145</v>
      </c>
      <c r="K2828" s="1" t="s">
        <v>124</v>
      </c>
      <c r="L2828" s="1" t="s">
        <v>2558</v>
      </c>
      <c r="M2828" s="1" t="s">
        <v>85</v>
      </c>
      <c r="N2828" s="1" t="s">
        <v>199</v>
      </c>
      <c r="O2828" s="1" t="s">
        <v>24</v>
      </c>
      <c r="P2828" s="7">
        <v>5</v>
      </c>
      <c r="Q2828" s="3" t="s">
        <v>26</v>
      </c>
      <c r="R2828" s="10">
        <v>2018</v>
      </c>
      <c r="W2828" t="str">
        <v>4c62b34217c704b6986322911ea89c80</v>
      </c>
    </row>
    <row r="2829" spans="1:23" hidden="1" thickBot="1" x14ac:dyDescent="0.4">
      <c r="A2829" s="8" t="s">
        <v>9857</v>
      </c>
      <c r="B2829" s="1" t="s">
        <v>17</v>
      </c>
      <c r="C2829" s="2">
        <v>43057.465277777781</v>
      </c>
      <c r="D2829" s="28">
        <v>43057</v>
      </c>
      <c r="E2829" s="28"/>
      <c r="F2829" s="5" t="s">
        <v>71</v>
      </c>
      <c r="G2829" s="1" t="s">
        <v>9858</v>
      </c>
      <c r="H2829" s="1" t="s">
        <v>3705</v>
      </c>
      <c r="I2829" s="1" t="s">
        <v>9859</v>
      </c>
      <c r="J2829" s="39">
        <v>110</v>
      </c>
      <c r="K2829" s="1" t="s">
        <v>153</v>
      </c>
      <c r="L2829" s="1" t="s">
        <v>9860</v>
      </c>
      <c r="M2829" s="1" t="s">
        <v>648</v>
      </c>
      <c r="N2829" s="1" t="s">
        <v>3708</v>
      </c>
      <c r="O2829" s="1" t="s">
        <v>1146</v>
      </c>
      <c r="P2829" s="7">
        <v>11</v>
      </c>
      <c r="Q2829" s="3" t="s">
        <v>99</v>
      </c>
      <c r="R2829" s="10">
        <v>2017</v>
      </c>
      <c r="W2829" t="str">
        <v>85d5dc0b4e21b624ebf29a1353972cca</v>
      </c>
    </row>
    <row r="2830" spans="1:23" hidden="1" thickBot="1" x14ac:dyDescent="0.4">
      <c r="A2830" s="8" t="s">
        <v>9861</v>
      </c>
      <c r="B2830" s="1" t="s">
        <v>17</v>
      </c>
      <c r="C2830" s="2">
        <v>42901.72755787037</v>
      </c>
      <c r="D2830" s="28">
        <v>42901</v>
      </c>
      <c r="E2830" s="28"/>
      <c r="F2830" s="5" t="s">
        <v>28</v>
      </c>
      <c r="G2830" s="1" t="s">
        <v>622</v>
      </c>
      <c r="H2830" s="1" t="s">
        <v>307</v>
      </c>
      <c r="I2830" s="1" t="s">
        <v>9862</v>
      </c>
      <c r="J2830" s="39">
        <v>89.9</v>
      </c>
      <c r="K2830" s="1" t="s">
        <v>41</v>
      </c>
      <c r="L2830" s="1" t="s">
        <v>3173</v>
      </c>
      <c r="M2830" s="1" t="s">
        <v>24</v>
      </c>
      <c r="N2830" s="1" t="s">
        <v>91</v>
      </c>
      <c r="O2830" s="1" t="s">
        <v>24</v>
      </c>
      <c r="P2830" s="7">
        <v>6</v>
      </c>
      <c r="Q2830" s="3" t="s">
        <v>119</v>
      </c>
      <c r="R2830" s="10">
        <v>2017</v>
      </c>
      <c r="W2830" t="str">
        <v>c1fb4a4e7d3bf856bf229e9077dbd64c</v>
      </c>
    </row>
    <row r="2831" spans="1:23" hidden="1" thickBot="1" x14ac:dyDescent="0.4">
      <c r="A2831" s="8" t="s">
        <v>9863</v>
      </c>
      <c r="B2831" s="1" t="s">
        <v>17</v>
      </c>
      <c r="C2831" s="2">
        <v>43193.36886574074</v>
      </c>
      <c r="D2831" s="28">
        <v>43193</v>
      </c>
      <c r="E2831" s="28"/>
      <c r="F2831" s="5" t="s">
        <v>28</v>
      </c>
      <c r="G2831" s="1" t="s">
        <v>9186</v>
      </c>
      <c r="H2831" s="1" t="s">
        <v>9187</v>
      </c>
      <c r="I2831" s="1" t="s">
        <v>9864</v>
      </c>
      <c r="J2831" s="39">
        <v>89.1</v>
      </c>
      <c r="K2831" s="1" t="s">
        <v>96</v>
      </c>
      <c r="L2831" s="1" t="s">
        <v>2029</v>
      </c>
      <c r="M2831" s="1" t="s">
        <v>85</v>
      </c>
      <c r="N2831" s="1" t="s">
        <v>34</v>
      </c>
      <c r="O2831" s="1" t="s">
        <v>35</v>
      </c>
      <c r="P2831" s="7">
        <v>4</v>
      </c>
      <c r="Q2831" s="3" t="s">
        <v>36</v>
      </c>
      <c r="R2831" s="10">
        <v>2018</v>
      </c>
      <c r="W2831" t="str">
        <v>62f1923bf7409f0a4c029c4576499d4f</v>
      </c>
    </row>
    <row r="2832" spans="1:23" hidden="1" thickBot="1" x14ac:dyDescent="0.4">
      <c r="A2832" s="8" t="s">
        <v>9865</v>
      </c>
      <c r="B2832" s="1" t="s">
        <v>17</v>
      </c>
      <c r="C2832" s="2">
        <v>43130.534826388888</v>
      </c>
      <c r="D2832" s="28">
        <v>43130</v>
      </c>
      <c r="E2832" s="28"/>
      <c r="F2832" s="5" t="s">
        <v>28</v>
      </c>
      <c r="G2832" s="1" t="s">
        <v>9866</v>
      </c>
      <c r="H2832" s="1" t="s">
        <v>9867</v>
      </c>
      <c r="I2832" s="1" t="s">
        <v>9868</v>
      </c>
      <c r="J2832" s="39">
        <v>1561</v>
      </c>
      <c r="K2832" s="1" t="s">
        <v>2308</v>
      </c>
      <c r="L2832" s="1" t="s">
        <v>43</v>
      </c>
      <c r="M2832" s="1" t="s">
        <v>24</v>
      </c>
      <c r="N2832" s="1" t="s">
        <v>3355</v>
      </c>
      <c r="O2832" s="1" t="s">
        <v>35</v>
      </c>
      <c r="P2832" s="7">
        <v>1</v>
      </c>
      <c r="Q2832" s="3" t="s">
        <v>107</v>
      </c>
      <c r="R2832" s="10">
        <v>2018</v>
      </c>
      <c r="W2832" t="str">
        <v>22f4dea7b1810fd75107dad133794113</v>
      </c>
    </row>
    <row r="2833" spans="1:23" hidden="1" thickBot="1" x14ac:dyDescent="0.4">
      <c r="A2833" s="8" t="s">
        <v>9869</v>
      </c>
      <c r="B2833" s="1" t="s">
        <v>241</v>
      </c>
      <c r="C2833" s="2">
        <v>43042.863935185182</v>
      </c>
      <c r="D2833" s="28">
        <v>43042</v>
      </c>
      <c r="E2833" s="28"/>
      <c r="F2833" s="5"/>
      <c r="G2833" s="1"/>
      <c r="H2833" s="1"/>
      <c r="I2833" s="1" t="s">
        <v>9870</v>
      </c>
      <c r="J2833" s="39"/>
      <c r="K2833" s="1"/>
      <c r="L2833" s="1" t="s">
        <v>286</v>
      </c>
      <c r="M2833" s="1" t="s">
        <v>287</v>
      </c>
      <c r="N2833" s="1"/>
      <c r="O2833" s="1"/>
      <c r="P2833" s="7">
        <v>11</v>
      </c>
      <c r="Q2833" s="3" t="s">
        <v>99</v>
      </c>
      <c r="R2833" s="10">
        <v>2017</v>
      </c>
      <c r="W2833" t="str">
        <v>2ae0a15db329f6aeea4137c433825b3a</v>
      </c>
    </row>
    <row r="2834" spans="1:23" hidden="1" thickBot="1" x14ac:dyDescent="0.4">
      <c r="A2834" s="8" t="s">
        <v>9871</v>
      </c>
      <c r="B2834" s="1" t="s">
        <v>17</v>
      </c>
      <c r="C2834" s="2">
        <v>43254.408437500002</v>
      </c>
      <c r="D2834" s="28">
        <v>43254</v>
      </c>
      <c r="E2834" s="28"/>
      <c r="F2834" s="5" t="s">
        <v>71</v>
      </c>
      <c r="G2834" s="1" t="s">
        <v>9872</v>
      </c>
      <c r="H2834" s="1" t="s">
        <v>174</v>
      </c>
      <c r="I2834" s="1" t="s">
        <v>9873</v>
      </c>
      <c r="J2834" s="39">
        <v>225</v>
      </c>
      <c r="K2834" s="1" t="s">
        <v>992</v>
      </c>
      <c r="L2834" s="1" t="s">
        <v>9874</v>
      </c>
      <c r="M2834" s="1" t="s">
        <v>806</v>
      </c>
      <c r="N2834" s="1" t="s">
        <v>50</v>
      </c>
      <c r="O2834" s="1" t="s">
        <v>24</v>
      </c>
      <c r="P2834" s="7">
        <v>6</v>
      </c>
      <c r="Q2834" s="3" t="s">
        <v>57</v>
      </c>
      <c r="R2834" s="10">
        <v>2018</v>
      </c>
      <c r="W2834" t="str">
        <v>9c595e16a30ed3d4190c5d512eb1ad17</v>
      </c>
    </row>
    <row r="2835" spans="1:23" hidden="1" thickBot="1" x14ac:dyDescent="0.4">
      <c r="A2835" s="8" t="s">
        <v>9875</v>
      </c>
      <c r="B2835" s="1" t="s">
        <v>17</v>
      </c>
      <c r="C2835" s="2">
        <v>43025.590127314812</v>
      </c>
      <c r="D2835" s="28">
        <v>43025</v>
      </c>
      <c r="E2835" s="28"/>
      <c r="F2835" s="5" t="s">
        <v>28</v>
      </c>
      <c r="G2835" s="1" t="s">
        <v>3722</v>
      </c>
      <c r="H2835" s="1" t="s">
        <v>1264</v>
      </c>
      <c r="I2835" s="1" t="s">
        <v>9876</v>
      </c>
      <c r="J2835" s="39">
        <v>149.99</v>
      </c>
      <c r="K2835" s="1" t="s">
        <v>75</v>
      </c>
      <c r="L2835" s="1" t="s">
        <v>2404</v>
      </c>
      <c r="M2835" s="1" t="s">
        <v>183</v>
      </c>
      <c r="N2835" s="1" t="s">
        <v>1266</v>
      </c>
      <c r="O2835" s="1" t="s">
        <v>85</v>
      </c>
      <c r="P2835" s="7">
        <v>10</v>
      </c>
      <c r="Q2835" s="3" t="s">
        <v>366</v>
      </c>
      <c r="R2835" s="10">
        <v>2017</v>
      </c>
      <c r="W2835" t="str">
        <v>d83db9b9c140ed9b64cf6e636caebb04</v>
      </c>
    </row>
    <row r="2836" spans="1:23" hidden="1" thickBot="1" x14ac:dyDescent="0.4">
      <c r="A2836" s="8" t="s">
        <v>9877</v>
      </c>
      <c r="B2836" s="1" t="s">
        <v>17</v>
      </c>
      <c r="C2836" s="2">
        <v>43133.74386574074</v>
      </c>
      <c r="D2836" s="28">
        <v>43133</v>
      </c>
      <c r="E2836" s="28"/>
      <c r="F2836" s="5" t="s">
        <v>28</v>
      </c>
      <c r="G2836" s="1" t="s">
        <v>8897</v>
      </c>
      <c r="H2836" s="1" t="s">
        <v>7777</v>
      </c>
      <c r="I2836" s="1" t="s">
        <v>9878</v>
      </c>
      <c r="J2836" s="39">
        <v>412</v>
      </c>
      <c r="K2836" s="1" t="s">
        <v>1045</v>
      </c>
      <c r="L2836" s="1" t="s">
        <v>1183</v>
      </c>
      <c r="M2836" s="1" t="s">
        <v>35</v>
      </c>
      <c r="N2836" s="1" t="s">
        <v>143</v>
      </c>
      <c r="O2836" s="1" t="s">
        <v>78</v>
      </c>
      <c r="P2836" s="7">
        <v>2</v>
      </c>
      <c r="Q2836" s="3" t="s">
        <v>69</v>
      </c>
      <c r="R2836" s="10">
        <v>2018</v>
      </c>
      <c r="W2836" t="str">
        <v>cce9265db762ed6a292410cee5e5369b</v>
      </c>
    </row>
    <row r="2837" spans="1:23" hidden="1" thickBot="1" x14ac:dyDescent="0.4">
      <c r="A2837" s="8" t="s">
        <v>9879</v>
      </c>
      <c r="B2837" s="1" t="s">
        <v>17</v>
      </c>
      <c r="C2837" s="2">
        <v>43193.396736111114</v>
      </c>
      <c r="D2837" s="28">
        <v>43193</v>
      </c>
      <c r="E2837" s="28"/>
      <c r="F2837" s="5" t="s">
        <v>28</v>
      </c>
      <c r="G2837" s="1" t="s">
        <v>7924</v>
      </c>
      <c r="H2837" s="1" t="s">
        <v>573</v>
      </c>
      <c r="I2837" s="1" t="s">
        <v>9880</v>
      </c>
      <c r="J2837" s="39">
        <v>89.7</v>
      </c>
      <c r="K2837" s="1" t="s">
        <v>411</v>
      </c>
      <c r="L2837" s="1" t="s">
        <v>23</v>
      </c>
      <c r="M2837" s="1" t="s">
        <v>24</v>
      </c>
      <c r="N2837" s="1" t="s">
        <v>576</v>
      </c>
      <c r="O2837" s="1" t="s">
        <v>85</v>
      </c>
      <c r="P2837" s="7">
        <v>4</v>
      </c>
      <c r="Q2837" s="3" t="s">
        <v>36</v>
      </c>
      <c r="R2837" s="10">
        <v>2018</v>
      </c>
      <c r="W2837" t="str">
        <v>4a9abb72c66423766ec1a903dc6c70fb</v>
      </c>
    </row>
    <row r="2838" spans="1:23" hidden="1" thickBot="1" x14ac:dyDescent="0.4">
      <c r="A2838" s="8" t="s">
        <v>9881</v>
      </c>
      <c r="B2838" s="1" t="s">
        <v>17</v>
      </c>
      <c r="C2838" s="2">
        <v>43182.694212962961</v>
      </c>
      <c r="D2838" s="28">
        <v>43182</v>
      </c>
      <c r="E2838" s="28"/>
      <c r="F2838" s="5" t="s">
        <v>28</v>
      </c>
      <c r="G2838" s="1" t="s">
        <v>4653</v>
      </c>
      <c r="H2838" s="1" t="s">
        <v>1317</v>
      </c>
      <c r="I2838" s="1" t="s">
        <v>9882</v>
      </c>
      <c r="J2838" s="39">
        <v>13.65</v>
      </c>
      <c r="K2838" s="1" t="s">
        <v>104</v>
      </c>
      <c r="L2838" s="1" t="s">
        <v>98</v>
      </c>
      <c r="M2838" s="1" t="s">
        <v>24</v>
      </c>
      <c r="N2838" s="1" t="s">
        <v>50</v>
      </c>
      <c r="O2838" s="1" t="s">
        <v>24</v>
      </c>
      <c r="P2838" s="7">
        <v>3</v>
      </c>
      <c r="Q2838" s="3" t="s">
        <v>200</v>
      </c>
      <c r="R2838" s="10">
        <v>2018</v>
      </c>
      <c r="W2838" t="str">
        <v>05ec7d4c58b47c6c3249400c512851b2</v>
      </c>
    </row>
    <row r="2839" spans="1:23" hidden="1" thickBot="1" x14ac:dyDescent="0.4">
      <c r="A2839" s="8" t="s">
        <v>9883</v>
      </c>
      <c r="B2839" s="1" t="s">
        <v>17</v>
      </c>
      <c r="C2839" s="2">
        <v>43250.60701388889</v>
      </c>
      <c r="D2839" s="28">
        <v>43250</v>
      </c>
      <c r="E2839" s="28"/>
      <c r="F2839" s="5" t="s">
        <v>28</v>
      </c>
      <c r="G2839" s="1" t="s">
        <v>9884</v>
      </c>
      <c r="H2839" s="1" t="s">
        <v>670</v>
      </c>
      <c r="I2839" s="1" t="s">
        <v>9885</v>
      </c>
      <c r="J2839" s="39">
        <v>21.9</v>
      </c>
      <c r="K2839" s="1" t="s">
        <v>880</v>
      </c>
      <c r="L2839" s="1" t="s">
        <v>97</v>
      </c>
      <c r="M2839" s="1" t="s">
        <v>85</v>
      </c>
      <c r="N2839" s="1" t="s">
        <v>97</v>
      </c>
      <c r="O2839" s="1" t="s">
        <v>85</v>
      </c>
      <c r="P2839" s="7">
        <v>5</v>
      </c>
      <c r="Q2839" s="3" t="s">
        <v>26</v>
      </c>
      <c r="R2839" s="10">
        <v>2018</v>
      </c>
      <c r="W2839" t="str">
        <v>d555e208900fa538476880123fe0bf31</v>
      </c>
    </row>
    <row r="2840" spans="1:23" hidden="1" thickBot="1" x14ac:dyDescent="0.4">
      <c r="A2840" s="8" t="s">
        <v>9886</v>
      </c>
      <c r="B2840" s="1" t="s">
        <v>17</v>
      </c>
      <c r="C2840" s="2">
        <v>43122.938807870371</v>
      </c>
      <c r="D2840" s="28">
        <v>43122</v>
      </c>
      <c r="E2840" s="28"/>
      <c r="F2840" s="5" t="s">
        <v>18</v>
      </c>
      <c r="G2840" s="1" t="s">
        <v>7905</v>
      </c>
      <c r="H2840" s="1" t="s">
        <v>130</v>
      </c>
      <c r="I2840" s="1" t="s">
        <v>9887</v>
      </c>
      <c r="J2840" s="39">
        <v>24.9</v>
      </c>
      <c r="K2840" s="1" t="s">
        <v>41</v>
      </c>
      <c r="L2840" s="1" t="s">
        <v>97</v>
      </c>
      <c r="M2840" s="1" t="s">
        <v>85</v>
      </c>
      <c r="N2840" s="1" t="s">
        <v>132</v>
      </c>
      <c r="O2840" s="1" t="s">
        <v>24</v>
      </c>
      <c r="P2840" s="7">
        <v>1</v>
      </c>
      <c r="Q2840" s="3" t="s">
        <v>107</v>
      </c>
      <c r="R2840" s="10">
        <v>2018</v>
      </c>
      <c r="W2840" t="str">
        <v>83f0c4c6b1a3c31214ca8266dc888258</v>
      </c>
    </row>
    <row r="2841" spans="1:23" hidden="1" thickBot="1" x14ac:dyDescent="0.4">
      <c r="A2841" s="8" t="s">
        <v>9888</v>
      </c>
      <c r="B2841" s="1" t="s">
        <v>17</v>
      </c>
      <c r="C2841" s="2">
        <v>43211.66034722222</v>
      </c>
      <c r="D2841" s="28">
        <v>43211</v>
      </c>
      <c r="E2841" s="28"/>
      <c r="F2841" s="5" t="s">
        <v>28</v>
      </c>
      <c r="G2841" s="1" t="s">
        <v>2878</v>
      </c>
      <c r="H2841" s="1" t="s">
        <v>338</v>
      </c>
      <c r="I2841" s="1" t="s">
        <v>9889</v>
      </c>
      <c r="J2841" s="39">
        <v>39</v>
      </c>
      <c r="K2841" s="1" t="s">
        <v>124</v>
      </c>
      <c r="L2841" s="1" t="s">
        <v>559</v>
      </c>
      <c r="M2841" s="1" t="s">
        <v>35</v>
      </c>
      <c r="N2841" s="1" t="s">
        <v>50</v>
      </c>
      <c r="O2841" s="1" t="s">
        <v>24</v>
      </c>
      <c r="P2841" s="7">
        <v>4</v>
      </c>
      <c r="Q2841" s="3" t="s">
        <v>36</v>
      </c>
      <c r="R2841" s="10">
        <v>2018</v>
      </c>
      <c r="W2841" t="str">
        <v>d74791c08aaa52d2224fb2486e311413</v>
      </c>
    </row>
    <row r="2842" spans="1:23" hidden="1" thickBot="1" x14ac:dyDescent="0.4">
      <c r="A2842" s="8" t="s">
        <v>9890</v>
      </c>
      <c r="B2842" s="1" t="s">
        <v>17</v>
      </c>
      <c r="C2842" s="2">
        <v>43087.531759259262</v>
      </c>
      <c r="D2842" s="28">
        <v>43087</v>
      </c>
      <c r="E2842" s="28"/>
      <c r="F2842" s="5" t="s">
        <v>28</v>
      </c>
      <c r="G2842" s="1" t="s">
        <v>3860</v>
      </c>
      <c r="H2842" s="1" t="s">
        <v>742</v>
      </c>
      <c r="I2842" s="1" t="s">
        <v>9891</v>
      </c>
      <c r="J2842" s="39">
        <v>122.99</v>
      </c>
      <c r="K2842" s="1"/>
      <c r="L2842" s="1" t="s">
        <v>9892</v>
      </c>
      <c r="M2842" s="1" t="s">
        <v>106</v>
      </c>
      <c r="N2842" s="1" t="s">
        <v>98</v>
      </c>
      <c r="O2842" s="1" t="s">
        <v>24</v>
      </c>
      <c r="P2842" s="7">
        <v>12</v>
      </c>
      <c r="Q2842" s="3" t="s">
        <v>138</v>
      </c>
      <c r="R2842" s="10">
        <v>2017</v>
      </c>
      <c r="W2842" t="str">
        <v>948368c5523e4c43acf831fa3353992b</v>
      </c>
    </row>
    <row r="2843" spans="1:23" hidden="1" thickBot="1" x14ac:dyDescent="0.4">
      <c r="A2843" s="8" t="s">
        <v>9893</v>
      </c>
      <c r="B2843" s="1" t="s">
        <v>17</v>
      </c>
      <c r="C2843" s="2">
        <v>42991.468587962961</v>
      </c>
      <c r="D2843" s="28">
        <v>42991</v>
      </c>
      <c r="E2843" s="28"/>
      <c r="F2843" s="5" t="s">
        <v>28</v>
      </c>
      <c r="G2843" s="1" t="s">
        <v>1930</v>
      </c>
      <c r="H2843" s="1" t="s">
        <v>1931</v>
      </c>
      <c r="I2843" s="1" t="s">
        <v>9894</v>
      </c>
      <c r="J2843" s="39">
        <v>349.9</v>
      </c>
      <c r="K2843" s="1" t="s">
        <v>32</v>
      </c>
      <c r="L2843" s="1" t="s">
        <v>105</v>
      </c>
      <c r="M2843" s="1" t="s">
        <v>106</v>
      </c>
      <c r="N2843" s="1" t="s">
        <v>143</v>
      </c>
      <c r="O2843" s="1" t="s">
        <v>78</v>
      </c>
      <c r="P2843" s="7">
        <v>9</v>
      </c>
      <c r="Q2843" s="3" t="s">
        <v>148</v>
      </c>
      <c r="R2843" s="10">
        <v>2017</v>
      </c>
      <c r="W2843" t="str">
        <v>8b0da5e289d763ef6aa842f3927d6421</v>
      </c>
    </row>
    <row r="2844" spans="1:23" hidden="1" thickBot="1" x14ac:dyDescent="0.4">
      <c r="A2844" s="8" t="s">
        <v>9895</v>
      </c>
      <c r="B2844" s="1" t="s">
        <v>17</v>
      </c>
      <c r="C2844" s="2">
        <v>43062.918240740742</v>
      </c>
      <c r="D2844" s="28">
        <v>43062</v>
      </c>
      <c r="E2844" s="28"/>
      <c r="F2844" s="5" t="s">
        <v>28</v>
      </c>
      <c r="G2844" s="1" t="s">
        <v>9896</v>
      </c>
      <c r="H2844" s="1" t="s">
        <v>755</v>
      </c>
      <c r="I2844" s="1" t="s">
        <v>9897</v>
      </c>
      <c r="J2844" s="39">
        <v>54.9</v>
      </c>
      <c r="K2844" s="1" t="s">
        <v>222</v>
      </c>
      <c r="L2844" s="1" t="s">
        <v>97</v>
      </c>
      <c r="M2844" s="1" t="s">
        <v>85</v>
      </c>
      <c r="N2844" s="1" t="s">
        <v>50</v>
      </c>
      <c r="O2844" s="1" t="s">
        <v>24</v>
      </c>
      <c r="P2844" s="7">
        <v>11</v>
      </c>
      <c r="Q2844" s="3" t="s">
        <v>99</v>
      </c>
      <c r="R2844" s="10">
        <v>2017</v>
      </c>
      <c r="W2844" t="str">
        <v>eba78f5ad48cd2dc7f836491fd62e335</v>
      </c>
    </row>
    <row r="2845" spans="1:23" hidden="1" thickBot="1" x14ac:dyDescent="0.4">
      <c r="A2845" s="8" t="s">
        <v>9898</v>
      </c>
      <c r="B2845" s="1" t="s">
        <v>17</v>
      </c>
      <c r="C2845" s="2">
        <v>43078.975555555553</v>
      </c>
      <c r="D2845" s="28">
        <v>43078</v>
      </c>
      <c r="E2845" s="28"/>
      <c r="F2845" s="5" t="s">
        <v>28</v>
      </c>
      <c r="G2845" s="1" t="s">
        <v>3404</v>
      </c>
      <c r="H2845" s="1" t="s">
        <v>2500</v>
      </c>
      <c r="I2845" s="1" t="s">
        <v>9899</v>
      </c>
      <c r="J2845" s="39">
        <v>69.989999999999995</v>
      </c>
      <c r="K2845" s="1" t="s">
        <v>222</v>
      </c>
      <c r="L2845" s="1" t="s">
        <v>194</v>
      </c>
      <c r="M2845" s="1" t="s">
        <v>126</v>
      </c>
      <c r="N2845" s="1" t="s">
        <v>50</v>
      </c>
      <c r="O2845" s="1" t="s">
        <v>24</v>
      </c>
      <c r="P2845" s="7">
        <v>12</v>
      </c>
      <c r="Q2845" s="3" t="s">
        <v>138</v>
      </c>
      <c r="R2845" s="10">
        <v>2017</v>
      </c>
      <c r="W2845" t="str">
        <v>32c0f2887a1713ac4c720ebd9a65bae9</v>
      </c>
    </row>
    <row r="2846" spans="1:23" hidden="1" thickBot="1" x14ac:dyDescent="0.4">
      <c r="A2846" s="8" t="s">
        <v>9900</v>
      </c>
      <c r="B2846" s="1" t="s">
        <v>17</v>
      </c>
      <c r="C2846" s="2">
        <v>43154.924479166664</v>
      </c>
      <c r="D2846" s="28">
        <v>43154</v>
      </c>
      <c r="E2846" s="28"/>
      <c r="F2846" s="5" t="s">
        <v>71</v>
      </c>
      <c r="G2846" s="1" t="s">
        <v>9901</v>
      </c>
      <c r="H2846" s="1" t="s">
        <v>7466</v>
      </c>
      <c r="I2846" s="1" t="s">
        <v>9902</v>
      </c>
      <c r="J2846" s="39">
        <v>72</v>
      </c>
      <c r="K2846" s="1" t="s">
        <v>41</v>
      </c>
      <c r="L2846" s="1" t="s">
        <v>97</v>
      </c>
      <c r="M2846" s="1" t="s">
        <v>85</v>
      </c>
      <c r="N2846" s="1" t="s">
        <v>1197</v>
      </c>
      <c r="O2846" s="1" t="s">
        <v>24</v>
      </c>
      <c r="P2846" s="7">
        <v>2</v>
      </c>
      <c r="Q2846" s="3" t="s">
        <v>69</v>
      </c>
      <c r="R2846" s="10">
        <v>2018</v>
      </c>
      <c r="W2846" t="str">
        <v>4cb6724895c8e8ab39e7b344bde87e22</v>
      </c>
    </row>
    <row r="2847" spans="1:23" hidden="1" thickBot="1" x14ac:dyDescent="0.4">
      <c r="A2847" s="8" t="s">
        <v>9903</v>
      </c>
      <c r="B2847" s="1" t="s">
        <v>17</v>
      </c>
      <c r="C2847" s="2">
        <v>43127.007060185184</v>
      </c>
      <c r="D2847" s="28">
        <v>43127</v>
      </c>
      <c r="E2847" s="28"/>
      <c r="F2847" s="5" t="s">
        <v>172</v>
      </c>
      <c r="G2847" s="1" t="s">
        <v>9904</v>
      </c>
      <c r="H2847" s="1" t="s">
        <v>20</v>
      </c>
      <c r="I2847" s="1" t="s">
        <v>9905</v>
      </c>
      <c r="J2847" s="39">
        <v>79.989999999999995</v>
      </c>
      <c r="K2847" s="1" t="s">
        <v>681</v>
      </c>
      <c r="L2847" s="1" t="s">
        <v>216</v>
      </c>
      <c r="M2847" s="1" t="s">
        <v>24</v>
      </c>
      <c r="N2847" s="1" t="s">
        <v>25</v>
      </c>
      <c r="O2847" s="1" t="s">
        <v>24</v>
      </c>
      <c r="P2847" s="7">
        <v>1</v>
      </c>
      <c r="Q2847" s="3" t="s">
        <v>107</v>
      </c>
      <c r="R2847" s="10">
        <v>2018</v>
      </c>
      <c r="W2847" t="str">
        <v>1337d5367a799babc13f9f71c63bf7ab</v>
      </c>
    </row>
    <row r="2848" spans="1:23" hidden="1" thickBot="1" x14ac:dyDescent="0.4">
      <c r="A2848" s="8" t="s">
        <v>9906</v>
      </c>
      <c r="B2848" s="1" t="s">
        <v>17</v>
      </c>
      <c r="C2848" s="2">
        <v>43233.764444444445</v>
      </c>
      <c r="D2848" s="28">
        <v>43233</v>
      </c>
      <c r="E2848" s="28"/>
      <c r="F2848" s="5" t="s">
        <v>28</v>
      </c>
      <c r="G2848" s="1" t="s">
        <v>9907</v>
      </c>
      <c r="H2848" s="1" t="s">
        <v>9908</v>
      </c>
      <c r="I2848" s="1" t="s">
        <v>9909</v>
      </c>
      <c r="J2848" s="39">
        <v>574.20000000000005</v>
      </c>
      <c r="K2848" s="1" t="s">
        <v>842</v>
      </c>
      <c r="L2848" s="1" t="s">
        <v>705</v>
      </c>
      <c r="M2848" s="1" t="s">
        <v>35</v>
      </c>
      <c r="N2848" s="1" t="s">
        <v>1924</v>
      </c>
      <c r="O2848" s="1" t="s">
        <v>106</v>
      </c>
      <c r="P2848" s="7">
        <v>5</v>
      </c>
      <c r="Q2848" s="3" t="s">
        <v>26</v>
      </c>
      <c r="R2848" s="10">
        <v>2018</v>
      </c>
      <c r="W2848" t="str">
        <v>46efc03bc3416ac275de77fe13f28f69</v>
      </c>
    </row>
    <row r="2849" spans="1:23" hidden="1" thickBot="1" x14ac:dyDescent="0.4">
      <c r="A2849" s="8" t="s">
        <v>9910</v>
      </c>
      <c r="B2849" s="1" t="s">
        <v>17</v>
      </c>
      <c r="C2849" s="2">
        <v>42965.365266203706</v>
      </c>
      <c r="D2849" s="28">
        <v>42965</v>
      </c>
      <c r="E2849" s="28"/>
      <c r="F2849" s="5" t="s">
        <v>71</v>
      </c>
      <c r="G2849" s="1" t="s">
        <v>9911</v>
      </c>
      <c r="H2849" s="1" t="s">
        <v>115</v>
      </c>
      <c r="I2849" s="1" t="s">
        <v>9912</v>
      </c>
      <c r="J2849" s="39">
        <v>242.5</v>
      </c>
      <c r="K2849" s="1" t="s">
        <v>117</v>
      </c>
      <c r="L2849" s="1" t="s">
        <v>23</v>
      </c>
      <c r="M2849" s="1" t="s">
        <v>24</v>
      </c>
      <c r="N2849" s="1" t="s">
        <v>118</v>
      </c>
      <c r="O2849" s="1" t="s">
        <v>24</v>
      </c>
      <c r="P2849" s="7">
        <v>8</v>
      </c>
      <c r="Q2849" s="3" t="s">
        <v>44</v>
      </c>
      <c r="R2849" s="10">
        <v>2017</v>
      </c>
      <c r="W2849" t="str">
        <v>e48b8d245a4e83db60a76367fe7ffad2</v>
      </c>
    </row>
    <row r="2850" spans="1:23" hidden="1" thickBot="1" x14ac:dyDescent="0.4">
      <c r="A2850" s="8" t="s">
        <v>9913</v>
      </c>
      <c r="B2850" s="1" t="s">
        <v>17</v>
      </c>
      <c r="C2850" s="2">
        <v>43148.937557870369</v>
      </c>
      <c r="D2850" s="28">
        <v>43148</v>
      </c>
      <c r="E2850" s="28"/>
      <c r="F2850" s="5" t="s">
        <v>28</v>
      </c>
      <c r="G2850" s="1" t="s">
        <v>6173</v>
      </c>
      <c r="H2850" s="1" t="s">
        <v>573</v>
      </c>
      <c r="I2850" s="1" t="s">
        <v>9914</v>
      </c>
      <c r="J2850" s="39">
        <v>89.7</v>
      </c>
      <c r="K2850" s="1" t="s">
        <v>411</v>
      </c>
      <c r="L2850" s="1" t="s">
        <v>23</v>
      </c>
      <c r="M2850" s="1" t="s">
        <v>24</v>
      </c>
      <c r="N2850" s="1" t="s">
        <v>576</v>
      </c>
      <c r="O2850" s="1" t="s">
        <v>85</v>
      </c>
      <c r="P2850" s="7">
        <v>2</v>
      </c>
      <c r="Q2850" s="3" t="s">
        <v>69</v>
      </c>
      <c r="R2850" s="10">
        <v>2018</v>
      </c>
      <c r="W2850" t="str">
        <v>a0cedd10b5dd769809832f5b1cfddeaa</v>
      </c>
    </row>
    <row r="2851" spans="1:23" hidden="1" thickBot="1" x14ac:dyDescent="0.4">
      <c r="A2851" s="8" t="s">
        <v>9915</v>
      </c>
      <c r="B2851" s="1" t="s">
        <v>17</v>
      </c>
      <c r="C2851" s="2">
        <v>43202.746157407404</v>
      </c>
      <c r="D2851" s="28">
        <v>43202</v>
      </c>
      <c r="E2851" s="28"/>
      <c r="F2851" s="5" t="s">
        <v>28</v>
      </c>
      <c r="G2851" s="1" t="s">
        <v>9916</v>
      </c>
      <c r="H2851" s="1" t="s">
        <v>9917</v>
      </c>
      <c r="I2851" s="1" t="s">
        <v>9918</v>
      </c>
      <c r="J2851" s="39">
        <v>169</v>
      </c>
      <c r="K2851" s="1" t="s">
        <v>22</v>
      </c>
      <c r="L2851" s="1" t="s">
        <v>9919</v>
      </c>
      <c r="M2851" s="1" t="s">
        <v>35</v>
      </c>
      <c r="N2851" s="1" t="s">
        <v>939</v>
      </c>
      <c r="O2851" s="1" t="s">
        <v>24</v>
      </c>
      <c r="P2851" s="7">
        <v>4</v>
      </c>
      <c r="Q2851" s="3" t="s">
        <v>36</v>
      </c>
      <c r="R2851" s="10">
        <v>2018</v>
      </c>
      <c r="W2851" t="str">
        <v>4dd077c76e72e73742c4af14ebfbd4d1</v>
      </c>
    </row>
    <row r="2852" spans="1:23" hidden="1" thickBot="1" x14ac:dyDescent="0.4">
      <c r="A2852" s="8" t="s">
        <v>9920</v>
      </c>
      <c r="B2852" s="1" t="s">
        <v>17</v>
      </c>
      <c r="C2852" s="2">
        <v>43047.88045138889</v>
      </c>
      <c r="D2852" s="28">
        <v>43047</v>
      </c>
      <c r="E2852" s="28"/>
      <c r="F2852" s="5" t="s">
        <v>28</v>
      </c>
      <c r="G2852" s="1" t="s">
        <v>9921</v>
      </c>
      <c r="H2852" s="1" t="s">
        <v>7451</v>
      </c>
      <c r="I2852" s="1" t="s">
        <v>9922</v>
      </c>
      <c r="J2852" s="39">
        <v>40</v>
      </c>
      <c r="K2852" s="1" t="s">
        <v>41</v>
      </c>
      <c r="L2852" s="1" t="s">
        <v>8369</v>
      </c>
      <c r="M2852" s="1" t="s">
        <v>106</v>
      </c>
      <c r="N2852" s="1" t="s">
        <v>143</v>
      </c>
      <c r="O2852" s="1" t="s">
        <v>24</v>
      </c>
      <c r="P2852" s="7">
        <v>11</v>
      </c>
      <c r="Q2852" s="3" t="s">
        <v>99</v>
      </c>
      <c r="R2852" s="10">
        <v>2017</v>
      </c>
      <c r="W2852" t="str">
        <v>852f05d982b898131361f787c7d787fe</v>
      </c>
    </row>
    <row r="2853" spans="1:23" hidden="1" thickBot="1" x14ac:dyDescent="0.4">
      <c r="A2853" s="8" t="s">
        <v>9923</v>
      </c>
      <c r="B2853" s="1" t="s">
        <v>17</v>
      </c>
      <c r="C2853" s="2">
        <v>43226.668483796297</v>
      </c>
      <c r="D2853" s="28">
        <v>43226</v>
      </c>
      <c r="E2853" s="28"/>
      <c r="F2853" s="5" t="s">
        <v>28</v>
      </c>
      <c r="G2853" s="1" t="s">
        <v>9924</v>
      </c>
      <c r="H2853" s="1" t="s">
        <v>179</v>
      </c>
      <c r="I2853" s="1" t="s">
        <v>9925</v>
      </c>
      <c r="J2853" s="39">
        <v>429.9</v>
      </c>
      <c r="K2853" s="1" t="s">
        <v>227</v>
      </c>
      <c r="L2853" s="1" t="s">
        <v>4297</v>
      </c>
      <c r="M2853" s="1" t="s">
        <v>24</v>
      </c>
      <c r="N2853" s="1" t="s">
        <v>184</v>
      </c>
      <c r="O2853" s="1" t="s">
        <v>24</v>
      </c>
      <c r="P2853" s="7">
        <v>5</v>
      </c>
      <c r="Q2853" s="3" t="s">
        <v>26</v>
      </c>
      <c r="R2853" s="10">
        <v>2018</v>
      </c>
      <c r="W2853" t="str">
        <v>5d67cca99e80d5f9cc0cda0ce73ca3a3</v>
      </c>
    </row>
    <row r="2854" spans="1:23" hidden="1" thickBot="1" x14ac:dyDescent="0.4">
      <c r="A2854" s="8" t="s">
        <v>9926</v>
      </c>
      <c r="B2854" s="1" t="s">
        <v>17</v>
      </c>
      <c r="C2854" s="2">
        <v>42987.817094907405</v>
      </c>
      <c r="D2854" s="28">
        <v>42987</v>
      </c>
      <c r="E2854" s="28"/>
      <c r="F2854" s="5" t="s">
        <v>28</v>
      </c>
      <c r="G2854" s="1" t="s">
        <v>9927</v>
      </c>
      <c r="H2854" s="1" t="s">
        <v>5342</v>
      </c>
      <c r="I2854" s="1" t="s">
        <v>9928</v>
      </c>
      <c r="J2854" s="39">
        <v>29.9</v>
      </c>
      <c r="K2854" s="1" t="s">
        <v>411</v>
      </c>
      <c r="L2854" s="1" t="s">
        <v>34</v>
      </c>
      <c r="M2854" s="1" t="s">
        <v>35</v>
      </c>
      <c r="N2854" s="1" t="s">
        <v>50</v>
      </c>
      <c r="O2854" s="1" t="s">
        <v>24</v>
      </c>
      <c r="P2854" s="7">
        <v>9</v>
      </c>
      <c r="Q2854" s="3" t="s">
        <v>148</v>
      </c>
      <c r="R2854" s="10">
        <v>2017</v>
      </c>
      <c r="W2854" t="str">
        <v>ab2e3d4093bad08937a1d844c1a60355</v>
      </c>
    </row>
    <row r="2855" spans="1:23" hidden="1" thickBot="1" x14ac:dyDescent="0.4">
      <c r="A2855" s="8" t="s">
        <v>9929</v>
      </c>
      <c r="B2855" s="1" t="s">
        <v>17</v>
      </c>
      <c r="C2855" s="2">
        <v>43320.668819444443</v>
      </c>
      <c r="D2855" s="28">
        <v>43320</v>
      </c>
      <c r="E2855" s="28"/>
      <c r="F2855" s="5" t="s">
        <v>28</v>
      </c>
      <c r="G2855" s="1" t="s">
        <v>9930</v>
      </c>
      <c r="H2855" s="1" t="s">
        <v>503</v>
      </c>
      <c r="I2855" s="1" t="s">
        <v>9931</v>
      </c>
      <c r="J2855" s="39">
        <v>32</v>
      </c>
      <c r="K2855" s="1" t="s">
        <v>55</v>
      </c>
      <c r="L2855" s="1" t="s">
        <v>97</v>
      </c>
      <c r="M2855" s="1" t="s">
        <v>85</v>
      </c>
      <c r="N2855" s="1" t="s">
        <v>50</v>
      </c>
      <c r="O2855" s="1" t="s">
        <v>24</v>
      </c>
      <c r="P2855" s="7">
        <v>8</v>
      </c>
      <c r="Q2855" s="3" t="s">
        <v>234</v>
      </c>
      <c r="R2855" s="10">
        <v>2018</v>
      </c>
      <c r="W2855" t="str">
        <v>2971bb6c6efc3b1f3eeb90a497cdf2ba</v>
      </c>
    </row>
    <row r="2856" spans="1:23" hidden="1" thickBot="1" x14ac:dyDescent="0.4">
      <c r="A2856" s="8" t="s">
        <v>9932</v>
      </c>
      <c r="B2856" s="1" t="s">
        <v>17</v>
      </c>
      <c r="C2856" s="2">
        <v>43137.415694444448</v>
      </c>
      <c r="D2856" s="28">
        <v>43137</v>
      </c>
      <c r="E2856" s="28"/>
      <c r="F2856" s="5" t="s">
        <v>18</v>
      </c>
      <c r="G2856" s="1" t="s">
        <v>1181</v>
      </c>
      <c r="H2856" s="1" t="s">
        <v>1112</v>
      </c>
      <c r="I2856" s="1" t="s">
        <v>9933</v>
      </c>
      <c r="J2856" s="39">
        <v>45.9</v>
      </c>
      <c r="K2856" s="1" t="s">
        <v>96</v>
      </c>
      <c r="L2856" s="1" t="s">
        <v>165</v>
      </c>
      <c r="M2856" s="1" t="s">
        <v>24</v>
      </c>
      <c r="N2856" s="1" t="s">
        <v>50</v>
      </c>
      <c r="O2856" s="1" t="s">
        <v>24</v>
      </c>
      <c r="P2856" s="7">
        <v>2</v>
      </c>
      <c r="Q2856" s="3" t="s">
        <v>69</v>
      </c>
      <c r="R2856" s="10">
        <v>2018</v>
      </c>
      <c r="W2856" t="str">
        <v>35edfe0ed82ffa12bb88c0395209e513</v>
      </c>
    </row>
    <row r="2857" spans="1:23" hidden="1" thickBot="1" x14ac:dyDescent="0.4">
      <c r="A2857" s="8" t="s">
        <v>9934</v>
      </c>
      <c r="B2857" s="1" t="s">
        <v>17</v>
      </c>
      <c r="C2857" s="2">
        <v>42871.830011574071</v>
      </c>
      <c r="D2857" s="28">
        <v>42871</v>
      </c>
      <c r="E2857" s="28"/>
      <c r="F2857" s="5" t="s">
        <v>28</v>
      </c>
      <c r="G2857" s="1" t="s">
        <v>9935</v>
      </c>
      <c r="H2857" s="1" t="s">
        <v>115</v>
      </c>
      <c r="I2857" s="1" t="s">
        <v>9936</v>
      </c>
      <c r="J2857" s="39">
        <v>169</v>
      </c>
      <c r="K2857" s="1" t="s">
        <v>117</v>
      </c>
      <c r="L2857" s="1" t="s">
        <v>23</v>
      </c>
      <c r="M2857" s="1" t="s">
        <v>24</v>
      </c>
      <c r="N2857" s="1" t="s">
        <v>118</v>
      </c>
      <c r="O2857" s="1" t="s">
        <v>24</v>
      </c>
      <c r="P2857" s="7">
        <v>5</v>
      </c>
      <c r="Q2857" s="3" t="s">
        <v>185</v>
      </c>
      <c r="R2857" s="10">
        <v>2017</v>
      </c>
      <c r="W2857" t="str">
        <v>48e57ab120e323dcb9b330fe88adfd87</v>
      </c>
    </row>
    <row r="2858" spans="1:23" hidden="1" thickBot="1" x14ac:dyDescent="0.4">
      <c r="A2858" s="8" t="s">
        <v>9937</v>
      </c>
      <c r="B2858" s="1" t="s">
        <v>17</v>
      </c>
      <c r="C2858" s="2">
        <v>43258.372974537036</v>
      </c>
      <c r="D2858" s="28">
        <v>43258</v>
      </c>
      <c r="E2858" s="28"/>
      <c r="F2858" s="5" t="s">
        <v>28</v>
      </c>
      <c r="G2858" s="1" t="s">
        <v>9938</v>
      </c>
      <c r="H2858" s="1" t="s">
        <v>1646</v>
      </c>
      <c r="I2858" s="1" t="s">
        <v>9939</v>
      </c>
      <c r="J2858" s="39">
        <v>109</v>
      </c>
      <c r="K2858" s="1" t="s">
        <v>1435</v>
      </c>
      <c r="L2858" s="1" t="s">
        <v>23</v>
      </c>
      <c r="M2858" s="1" t="s">
        <v>24</v>
      </c>
      <c r="N2858" s="1" t="s">
        <v>1649</v>
      </c>
      <c r="O2858" s="1" t="s">
        <v>24</v>
      </c>
      <c r="P2858" s="7">
        <v>6</v>
      </c>
      <c r="Q2858" s="3" t="s">
        <v>57</v>
      </c>
      <c r="R2858" s="10">
        <v>2018</v>
      </c>
      <c r="W2858" t="str">
        <v>197979ae89666596c6a65ba20fb220ce</v>
      </c>
    </row>
    <row r="2859" spans="1:23" hidden="1" thickBot="1" x14ac:dyDescent="0.4">
      <c r="A2859" s="8" t="s">
        <v>9940</v>
      </c>
      <c r="B2859" s="1" t="s">
        <v>17</v>
      </c>
      <c r="C2859" s="2">
        <v>43315.74019675926</v>
      </c>
      <c r="D2859" s="28">
        <v>43315</v>
      </c>
      <c r="E2859" s="28"/>
      <c r="F2859" s="5" t="s">
        <v>28</v>
      </c>
      <c r="G2859" s="1" t="s">
        <v>9941</v>
      </c>
      <c r="H2859" s="1" t="s">
        <v>2106</v>
      </c>
      <c r="I2859" s="1" t="s">
        <v>9942</v>
      </c>
      <c r="J2859" s="39">
        <v>189.9</v>
      </c>
      <c r="K2859" s="1" t="s">
        <v>41</v>
      </c>
      <c r="L2859" s="1" t="s">
        <v>23</v>
      </c>
      <c r="M2859" s="1" t="s">
        <v>24</v>
      </c>
      <c r="N2859" s="1" t="s">
        <v>50</v>
      </c>
      <c r="O2859" s="1" t="s">
        <v>24</v>
      </c>
      <c r="P2859" s="7">
        <v>8</v>
      </c>
      <c r="Q2859" s="3" t="s">
        <v>234</v>
      </c>
      <c r="R2859" s="10">
        <v>2018</v>
      </c>
      <c r="W2859" t="str">
        <v>30af846e182aa12984d1454721036e8e</v>
      </c>
    </row>
    <row r="2860" spans="1:23" hidden="1" thickBot="1" x14ac:dyDescent="0.4">
      <c r="A2860" s="8" t="s">
        <v>9943</v>
      </c>
      <c r="B2860" s="1" t="s">
        <v>17</v>
      </c>
      <c r="C2860" s="2">
        <v>43112.619687500002</v>
      </c>
      <c r="D2860" s="28">
        <v>43112</v>
      </c>
      <c r="E2860" s="28"/>
      <c r="F2860" s="5" t="s">
        <v>28</v>
      </c>
      <c r="G2860" s="1" t="s">
        <v>9944</v>
      </c>
      <c r="H2860" s="1" t="s">
        <v>53</v>
      </c>
      <c r="I2860" s="1" t="s">
        <v>9945</v>
      </c>
      <c r="J2860" s="39">
        <v>89.18</v>
      </c>
      <c r="K2860" s="1" t="s">
        <v>22</v>
      </c>
      <c r="L2860" s="1" t="s">
        <v>97</v>
      </c>
      <c r="M2860" s="1" t="s">
        <v>85</v>
      </c>
      <c r="N2860" s="1" t="s">
        <v>50</v>
      </c>
      <c r="O2860" s="1" t="s">
        <v>24</v>
      </c>
      <c r="P2860" s="7">
        <v>1</v>
      </c>
      <c r="Q2860" s="3" t="s">
        <v>107</v>
      </c>
      <c r="R2860" s="10">
        <v>2018</v>
      </c>
      <c r="W2860" t="str">
        <v>7f9cfd88530c3c6d0ce6084b27ef46ff</v>
      </c>
    </row>
    <row r="2861" spans="1:23" hidden="1" thickBot="1" x14ac:dyDescent="0.4">
      <c r="A2861" s="8" t="s">
        <v>9946</v>
      </c>
      <c r="B2861" s="1" t="s">
        <v>17</v>
      </c>
      <c r="C2861" s="2">
        <v>43104.433148148149</v>
      </c>
      <c r="D2861" s="28">
        <v>43104</v>
      </c>
      <c r="E2861" s="28"/>
      <c r="F2861" s="5" t="s">
        <v>28</v>
      </c>
      <c r="G2861" s="1" t="s">
        <v>9947</v>
      </c>
      <c r="H2861" s="1" t="s">
        <v>197</v>
      </c>
      <c r="I2861" s="1" t="s">
        <v>9948</v>
      </c>
      <c r="J2861" s="39">
        <v>261</v>
      </c>
      <c r="K2861" s="1" t="s">
        <v>96</v>
      </c>
      <c r="L2861" s="1" t="s">
        <v>23</v>
      </c>
      <c r="M2861" s="1" t="s">
        <v>24</v>
      </c>
      <c r="N2861" s="1" t="s">
        <v>199</v>
      </c>
      <c r="O2861" s="1" t="s">
        <v>24</v>
      </c>
      <c r="P2861" s="7">
        <v>1</v>
      </c>
      <c r="Q2861" s="3" t="s">
        <v>107</v>
      </c>
      <c r="R2861" s="10">
        <v>2018</v>
      </c>
      <c r="W2861" t="str">
        <v>4647f189e31add16ebebc6f67a6b6dc1</v>
      </c>
    </row>
    <row r="2862" spans="1:23" hidden="1" thickBot="1" x14ac:dyDescent="0.4">
      <c r="A2862" s="8" t="s">
        <v>9949</v>
      </c>
      <c r="B2862" s="1" t="s">
        <v>17</v>
      </c>
      <c r="C2862" s="2">
        <v>43159.881388888891</v>
      </c>
      <c r="D2862" s="28">
        <v>43159</v>
      </c>
      <c r="E2862" s="28"/>
      <c r="F2862" s="5" t="s">
        <v>28</v>
      </c>
      <c r="G2862" s="1" t="s">
        <v>9950</v>
      </c>
      <c r="H2862" s="1" t="s">
        <v>609</v>
      </c>
      <c r="I2862" s="1" t="s">
        <v>9951</v>
      </c>
      <c r="J2862" s="39">
        <v>539.9</v>
      </c>
      <c r="K2862" s="1" t="s">
        <v>124</v>
      </c>
      <c r="L2862" s="1" t="s">
        <v>962</v>
      </c>
      <c r="M2862" s="1" t="s">
        <v>35</v>
      </c>
      <c r="N2862" s="1" t="s">
        <v>612</v>
      </c>
      <c r="O2862" s="1" t="s">
        <v>24</v>
      </c>
      <c r="P2862" s="7">
        <v>2</v>
      </c>
      <c r="Q2862" s="3" t="s">
        <v>69</v>
      </c>
      <c r="R2862" s="10">
        <v>2018</v>
      </c>
      <c r="W2862" t="str">
        <v>879d57dc015759bf30e71a20b5ae0652</v>
      </c>
    </row>
    <row r="2863" spans="1:23" hidden="1" thickBot="1" x14ac:dyDescent="0.4">
      <c r="A2863" s="8" t="s">
        <v>9952</v>
      </c>
      <c r="B2863" s="1" t="s">
        <v>17</v>
      </c>
      <c r="C2863" s="2">
        <v>43088.979444444441</v>
      </c>
      <c r="D2863" s="28">
        <v>43088</v>
      </c>
      <c r="E2863" s="28"/>
      <c r="F2863" s="5" t="s">
        <v>372</v>
      </c>
      <c r="G2863" s="1" t="s">
        <v>9953</v>
      </c>
      <c r="H2863" s="1" t="s">
        <v>2818</v>
      </c>
      <c r="I2863" s="1" t="s">
        <v>9954</v>
      </c>
      <c r="J2863" s="39">
        <v>9.8000000000000007</v>
      </c>
      <c r="K2863" s="1" t="s">
        <v>32</v>
      </c>
      <c r="L2863" s="1" t="s">
        <v>34</v>
      </c>
      <c r="M2863" s="1" t="s">
        <v>35</v>
      </c>
      <c r="N2863" s="1" t="s">
        <v>34</v>
      </c>
      <c r="O2863" s="1" t="s">
        <v>35</v>
      </c>
      <c r="P2863" s="7">
        <v>12</v>
      </c>
      <c r="Q2863" s="3" t="s">
        <v>138</v>
      </c>
      <c r="R2863" s="10">
        <v>2017</v>
      </c>
      <c r="W2863" t="str">
        <v>eab0944c40c304c769e5c24309caa8cc</v>
      </c>
    </row>
    <row r="2864" spans="1:23" hidden="1" thickBot="1" x14ac:dyDescent="0.4">
      <c r="A2864" s="8" t="s">
        <v>9955</v>
      </c>
      <c r="B2864" s="1" t="s">
        <v>17</v>
      </c>
      <c r="C2864" s="2">
        <v>43185.564201388886</v>
      </c>
      <c r="D2864" s="28">
        <v>43185</v>
      </c>
      <c r="E2864" s="28"/>
      <c r="F2864" s="5" t="s">
        <v>28</v>
      </c>
      <c r="G2864" s="1" t="s">
        <v>9956</v>
      </c>
      <c r="H2864" s="1" t="s">
        <v>8637</v>
      </c>
      <c r="I2864" s="1" t="s">
        <v>9957</v>
      </c>
      <c r="J2864" s="39">
        <v>37</v>
      </c>
      <c r="K2864" s="1" t="s">
        <v>75</v>
      </c>
      <c r="L2864" s="1" t="s">
        <v>624</v>
      </c>
      <c r="M2864" s="1" t="s">
        <v>488</v>
      </c>
      <c r="N2864" s="1" t="s">
        <v>50</v>
      </c>
      <c r="O2864" s="1" t="s">
        <v>24</v>
      </c>
      <c r="P2864" s="7">
        <v>3</v>
      </c>
      <c r="Q2864" s="3" t="s">
        <v>200</v>
      </c>
      <c r="R2864" s="10">
        <v>2018</v>
      </c>
      <c r="W2864" t="str">
        <v>0d2495ab9ff55e8edc50bdc92b443103</v>
      </c>
    </row>
    <row r="2865" spans="1:23" hidden="1" thickBot="1" x14ac:dyDescent="0.4">
      <c r="A2865" s="8" t="s">
        <v>9958</v>
      </c>
      <c r="B2865" s="1" t="s">
        <v>17</v>
      </c>
      <c r="C2865" s="2">
        <v>42994.854745370372</v>
      </c>
      <c r="D2865" s="28">
        <v>42994</v>
      </c>
      <c r="E2865" s="28"/>
      <c r="F2865" s="5" t="s">
        <v>28</v>
      </c>
      <c r="G2865" s="1" t="s">
        <v>9959</v>
      </c>
      <c r="H2865" s="1" t="s">
        <v>1970</v>
      </c>
      <c r="I2865" s="1" t="s">
        <v>9960</v>
      </c>
      <c r="J2865" s="39">
        <v>9.9</v>
      </c>
      <c r="K2865" s="1" t="s">
        <v>41</v>
      </c>
      <c r="L2865" s="1" t="s">
        <v>118</v>
      </c>
      <c r="M2865" s="1" t="s">
        <v>24</v>
      </c>
      <c r="N2865" s="1" t="s">
        <v>270</v>
      </c>
      <c r="O2865" s="1" t="s">
        <v>24</v>
      </c>
      <c r="P2865" s="7">
        <v>9</v>
      </c>
      <c r="Q2865" s="3" t="s">
        <v>148</v>
      </c>
      <c r="R2865" s="10">
        <v>2017</v>
      </c>
      <c r="W2865" t="str">
        <v>b4b82a96ad1cd1dd5071980861bb2575</v>
      </c>
    </row>
    <row r="2866" spans="1:23" hidden="1" thickBot="1" x14ac:dyDescent="0.4">
      <c r="A2866" s="8" t="s">
        <v>9961</v>
      </c>
      <c r="B2866" s="1" t="s">
        <v>17</v>
      </c>
      <c r="C2866" s="2">
        <v>43068.981516203705</v>
      </c>
      <c r="D2866" s="28">
        <v>43068</v>
      </c>
      <c r="E2866" s="28"/>
      <c r="F2866" s="5" t="s">
        <v>28</v>
      </c>
      <c r="G2866" s="1" t="s">
        <v>9962</v>
      </c>
      <c r="H2866" s="1" t="s">
        <v>1863</v>
      </c>
      <c r="I2866" s="1" t="s">
        <v>9963</v>
      </c>
      <c r="J2866" s="39">
        <v>48.9</v>
      </c>
      <c r="K2866" s="1" t="s">
        <v>299</v>
      </c>
      <c r="L2866" s="1" t="s">
        <v>1141</v>
      </c>
      <c r="M2866" s="1" t="s">
        <v>126</v>
      </c>
      <c r="N2866" s="1" t="s">
        <v>696</v>
      </c>
      <c r="O2866" s="1" t="s">
        <v>24</v>
      </c>
      <c r="P2866" s="7">
        <v>11</v>
      </c>
      <c r="Q2866" s="3" t="s">
        <v>99</v>
      </c>
      <c r="R2866" s="10">
        <v>2017</v>
      </c>
      <c r="W2866" t="str">
        <v>f9f19aa140c738c064cb3cb17040a30d</v>
      </c>
    </row>
    <row r="2867" spans="1:23" hidden="1" thickBot="1" x14ac:dyDescent="0.4">
      <c r="A2867" s="8" t="s">
        <v>9964</v>
      </c>
      <c r="B2867" s="1" t="s">
        <v>17</v>
      </c>
      <c r="C2867" s="2">
        <v>43325.960949074077</v>
      </c>
      <c r="D2867" s="28">
        <v>43325</v>
      </c>
      <c r="E2867" s="28"/>
      <c r="F2867" s="5" t="s">
        <v>71</v>
      </c>
      <c r="G2867" s="1" t="s">
        <v>9965</v>
      </c>
      <c r="H2867" s="1" t="s">
        <v>9966</v>
      </c>
      <c r="I2867" s="1" t="s">
        <v>9967</v>
      </c>
      <c r="J2867" s="39">
        <v>68.2</v>
      </c>
      <c r="K2867" s="1" t="s">
        <v>22</v>
      </c>
      <c r="L2867" s="1" t="s">
        <v>182</v>
      </c>
      <c r="M2867" s="1" t="s">
        <v>183</v>
      </c>
      <c r="N2867" s="1" t="s">
        <v>534</v>
      </c>
      <c r="O2867" s="1" t="s">
        <v>24</v>
      </c>
      <c r="P2867" s="7">
        <v>8</v>
      </c>
      <c r="Q2867" s="3" t="s">
        <v>234</v>
      </c>
      <c r="R2867" s="10">
        <v>2018</v>
      </c>
      <c r="W2867" t="str">
        <v>16da11712ebb71eea9d451ac99d0bc52</v>
      </c>
    </row>
    <row r="2868" spans="1:23" hidden="1" thickBot="1" x14ac:dyDescent="0.4">
      <c r="A2868" s="8" t="s">
        <v>9968</v>
      </c>
      <c r="B2868" s="1" t="s">
        <v>17</v>
      </c>
      <c r="C2868" s="2">
        <v>43255.810578703706</v>
      </c>
      <c r="D2868" s="28">
        <v>43255</v>
      </c>
      <c r="E2868" s="28"/>
      <c r="F2868" s="5" t="s">
        <v>28</v>
      </c>
      <c r="G2868" s="1" t="s">
        <v>9969</v>
      </c>
      <c r="H2868" s="1" t="s">
        <v>4706</v>
      </c>
      <c r="I2868" s="1" t="s">
        <v>9970</v>
      </c>
      <c r="J2868" s="39">
        <v>39.99</v>
      </c>
      <c r="K2868" s="1" t="s">
        <v>3093</v>
      </c>
      <c r="L2868" s="1" t="s">
        <v>4631</v>
      </c>
      <c r="M2868" s="1" t="s">
        <v>85</v>
      </c>
      <c r="N2868" s="1" t="s">
        <v>1738</v>
      </c>
      <c r="O2868" s="1" t="s">
        <v>24</v>
      </c>
      <c r="P2868" s="7">
        <v>6</v>
      </c>
      <c r="Q2868" s="3" t="s">
        <v>57</v>
      </c>
      <c r="R2868" s="10">
        <v>2018</v>
      </c>
      <c r="W2868" t="str">
        <v>151bc75d5cb7b7cf250eee3e3277dead</v>
      </c>
    </row>
    <row r="2869" spans="1:23" hidden="1" thickBot="1" x14ac:dyDescent="0.4">
      <c r="A2869" s="8" t="s">
        <v>9971</v>
      </c>
      <c r="B2869" s="1" t="s">
        <v>17</v>
      </c>
      <c r="C2869" s="2">
        <v>43002.958969907406</v>
      </c>
      <c r="D2869" s="28">
        <v>43002</v>
      </c>
      <c r="E2869" s="28"/>
      <c r="F2869" s="5" t="s">
        <v>28</v>
      </c>
      <c r="G2869" s="1" t="s">
        <v>1124</v>
      </c>
      <c r="H2869" s="1" t="s">
        <v>122</v>
      </c>
      <c r="I2869" s="1" t="s">
        <v>9972</v>
      </c>
      <c r="J2869" s="39">
        <v>158</v>
      </c>
      <c r="K2869" s="1" t="s">
        <v>124</v>
      </c>
      <c r="L2869" s="1" t="s">
        <v>34</v>
      </c>
      <c r="M2869" s="1" t="s">
        <v>35</v>
      </c>
      <c r="N2869" s="1" t="s">
        <v>127</v>
      </c>
      <c r="O2869" s="1" t="s">
        <v>24</v>
      </c>
      <c r="P2869" s="7">
        <v>9</v>
      </c>
      <c r="Q2869" s="3" t="s">
        <v>148</v>
      </c>
      <c r="R2869" s="10">
        <v>2017</v>
      </c>
      <c r="W2869" t="str">
        <v>281c04e182df0c2f9f25bebea4b31af1</v>
      </c>
    </row>
    <row r="2870" spans="1:23" hidden="1" thickBot="1" x14ac:dyDescent="0.4">
      <c r="A2870" s="8" t="s">
        <v>9973</v>
      </c>
      <c r="B2870" s="1" t="s">
        <v>17</v>
      </c>
      <c r="C2870" s="2">
        <v>43004.972418981481</v>
      </c>
      <c r="D2870" s="28">
        <v>43004</v>
      </c>
      <c r="E2870" s="28"/>
      <c r="F2870" s="5" t="s">
        <v>28</v>
      </c>
      <c r="G2870" s="1" t="s">
        <v>2969</v>
      </c>
      <c r="H2870" s="1" t="s">
        <v>2970</v>
      </c>
      <c r="I2870" s="1" t="s">
        <v>9974</v>
      </c>
      <c r="J2870" s="39">
        <v>39.9</v>
      </c>
      <c r="K2870" s="1" t="s">
        <v>32</v>
      </c>
      <c r="L2870" s="1" t="s">
        <v>23</v>
      </c>
      <c r="M2870" s="1" t="s">
        <v>24</v>
      </c>
      <c r="N2870" s="1" t="s">
        <v>1398</v>
      </c>
      <c r="O2870" s="1" t="s">
        <v>24</v>
      </c>
      <c r="P2870" s="7">
        <v>9</v>
      </c>
      <c r="Q2870" s="3" t="s">
        <v>148</v>
      </c>
      <c r="R2870" s="10">
        <v>2017</v>
      </c>
      <c r="W2870" t="str">
        <v>ff2e9b2298b4e147dd0e57c182d42528</v>
      </c>
    </row>
    <row r="2871" spans="1:23" hidden="1" thickBot="1" x14ac:dyDescent="0.4">
      <c r="A2871" s="8" t="s">
        <v>9975</v>
      </c>
      <c r="B2871" s="1" t="s">
        <v>17</v>
      </c>
      <c r="C2871" s="2">
        <v>43265.30128472222</v>
      </c>
      <c r="D2871" s="28">
        <v>43265</v>
      </c>
      <c r="E2871" s="28"/>
      <c r="F2871" s="5" t="s">
        <v>28</v>
      </c>
      <c r="G2871" s="1" t="s">
        <v>9976</v>
      </c>
      <c r="H2871" s="1" t="s">
        <v>609</v>
      </c>
      <c r="I2871" s="1" t="s">
        <v>9977</v>
      </c>
      <c r="J2871" s="39">
        <v>148.9</v>
      </c>
      <c r="K2871" s="1" t="s">
        <v>124</v>
      </c>
      <c r="L2871" s="1" t="s">
        <v>23</v>
      </c>
      <c r="M2871" s="1" t="s">
        <v>24</v>
      </c>
      <c r="N2871" s="1" t="s">
        <v>612</v>
      </c>
      <c r="O2871" s="1" t="s">
        <v>24</v>
      </c>
      <c r="P2871" s="7">
        <v>6</v>
      </c>
      <c r="Q2871" s="3" t="s">
        <v>57</v>
      </c>
      <c r="R2871" s="10">
        <v>2018</v>
      </c>
      <c r="W2871" t="str">
        <v>abd3f51d3ea91685824a0975e07ab463</v>
      </c>
    </row>
    <row r="2872" spans="1:23" hidden="1" thickBot="1" x14ac:dyDescent="0.4">
      <c r="A2872" s="8" t="s">
        <v>9978</v>
      </c>
      <c r="B2872" s="1" t="s">
        <v>17</v>
      </c>
      <c r="C2872" s="2">
        <v>42944.580393518518</v>
      </c>
      <c r="D2872" s="28">
        <v>42944</v>
      </c>
      <c r="E2872" s="28"/>
      <c r="F2872" s="5" t="s">
        <v>28</v>
      </c>
      <c r="G2872" s="1" t="s">
        <v>9979</v>
      </c>
      <c r="H2872" s="4" t="s">
        <v>746</v>
      </c>
      <c r="I2872" s="4" t="s">
        <v>9980</v>
      </c>
      <c r="J2872" s="39">
        <v>38</v>
      </c>
      <c r="K2872" s="1" t="s">
        <v>55</v>
      </c>
      <c r="L2872" s="1" t="s">
        <v>9981</v>
      </c>
      <c r="M2872" s="1" t="s">
        <v>24</v>
      </c>
      <c r="N2872" s="1" t="s">
        <v>50</v>
      </c>
      <c r="O2872" s="1" t="s">
        <v>24</v>
      </c>
      <c r="P2872" s="7">
        <v>7</v>
      </c>
      <c r="Q2872" s="3" t="s">
        <v>64</v>
      </c>
      <c r="R2872" s="10">
        <v>2017</v>
      </c>
      <c r="W2872" t="str">
        <v>6f111f43dfff02f385ba9cd22c75637c</v>
      </c>
    </row>
    <row r="2873" spans="1:23" hidden="1" thickBot="1" x14ac:dyDescent="0.4">
      <c r="A2873" s="8" t="s">
        <v>9982</v>
      </c>
      <c r="B2873" s="1" t="s">
        <v>1193</v>
      </c>
      <c r="C2873" s="2">
        <v>43167.674398148149</v>
      </c>
      <c r="D2873" s="28">
        <v>43167</v>
      </c>
      <c r="E2873" s="28"/>
      <c r="F2873" s="5" t="s">
        <v>28</v>
      </c>
      <c r="G2873" s="1" t="s">
        <v>9160</v>
      </c>
      <c r="H2873" s="1" t="s">
        <v>3936</v>
      </c>
      <c r="I2873" s="1" t="s">
        <v>9983</v>
      </c>
      <c r="J2873" s="39">
        <v>215</v>
      </c>
      <c r="K2873" s="1" t="s">
        <v>249</v>
      </c>
      <c r="L2873" s="1" t="s">
        <v>182</v>
      </c>
      <c r="M2873" s="1" t="s">
        <v>183</v>
      </c>
      <c r="N2873" s="1" t="s">
        <v>50</v>
      </c>
      <c r="O2873" s="1" t="s">
        <v>24</v>
      </c>
      <c r="P2873" s="7">
        <v>3</v>
      </c>
      <c r="Q2873" s="3" t="s">
        <v>200</v>
      </c>
      <c r="R2873" s="10">
        <v>2018</v>
      </c>
      <c r="W2873" t="str">
        <v>6ee93b768b2ece278852a25fecf3eb03</v>
      </c>
    </row>
    <row r="2874" spans="1:23" hidden="1" thickBot="1" x14ac:dyDescent="0.4">
      <c r="A2874" s="8" t="s">
        <v>9984</v>
      </c>
      <c r="B2874" s="1" t="s">
        <v>17</v>
      </c>
      <c r="C2874" s="2">
        <v>43028.565138888887</v>
      </c>
      <c r="D2874" s="28">
        <v>43028</v>
      </c>
      <c r="E2874" s="28"/>
      <c r="F2874" s="5" t="s">
        <v>28</v>
      </c>
      <c r="G2874" s="1" t="s">
        <v>9985</v>
      </c>
      <c r="H2874" s="1" t="s">
        <v>2500</v>
      </c>
      <c r="I2874" s="1" t="s">
        <v>9986</v>
      </c>
      <c r="J2874" s="39">
        <v>579</v>
      </c>
      <c r="K2874" s="1" t="s">
        <v>222</v>
      </c>
      <c r="L2874" s="1" t="s">
        <v>143</v>
      </c>
      <c r="M2874" s="1" t="s">
        <v>78</v>
      </c>
      <c r="N2874" s="1" t="s">
        <v>50</v>
      </c>
      <c r="O2874" s="1" t="s">
        <v>24</v>
      </c>
      <c r="P2874" s="7">
        <v>10</v>
      </c>
      <c r="Q2874" s="3" t="s">
        <v>366</v>
      </c>
      <c r="R2874" s="10">
        <v>2017</v>
      </c>
      <c r="W2874" t="str">
        <v>31995e0e4e63c77d8f5cf8970cd39a7f</v>
      </c>
    </row>
    <row r="2875" spans="1:23" hidden="1" thickBot="1" x14ac:dyDescent="0.4">
      <c r="A2875" s="8" t="s">
        <v>9987</v>
      </c>
      <c r="B2875" s="1" t="s">
        <v>17</v>
      </c>
      <c r="C2875" s="2">
        <v>43023.482395833336</v>
      </c>
      <c r="D2875" s="28">
        <v>43023</v>
      </c>
      <c r="E2875" s="28"/>
      <c r="F2875" s="5" t="s">
        <v>28</v>
      </c>
      <c r="G2875" s="1" t="s">
        <v>9988</v>
      </c>
      <c r="H2875" s="1" t="s">
        <v>491</v>
      </c>
      <c r="I2875" s="1" t="s">
        <v>9989</v>
      </c>
      <c r="J2875" s="39">
        <v>119.99</v>
      </c>
      <c r="K2875" s="1" t="s">
        <v>249</v>
      </c>
      <c r="L2875" s="1" t="s">
        <v>9990</v>
      </c>
      <c r="M2875" s="1" t="s">
        <v>85</v>
      </c>
      <c r="N2875" s="1" t="s">
        <v>50</v>
      </c>
      <c r="O2875" s="1" t="s">
        <v>24</v>
      </c>
      <c r="P2875" s="7">
        <v>10</v>
      </c>
      <c r="Q2875" s="3" t="s">
        <v>366</v>
      </c>
      <c r="R2875" s="10">
        <v>2017</v>
      </c>
      <c r="W2875" t="str">
        <v>6c3753f7fbeb117d143039b581ad02e8</v>
      </c>
    </row>
    <row r="2876" spans="1:23" hidden="1" thickBot="1" x14ac:dyDescent="0.4">
      <c r="A2876" s="8" t="s">
        <v>9991</v>
      </c>
      <c r="B2876" s="1" t="s">
        <v>17</v>
      </c>
      <c r="C2876" s="2">
        <v>43163.693553240744</v>
      </c>
      <c r="D2876" s="28">
        <v>43163</v>
      </c>
      <c r="E2876" s="28"/>
      <c r="F2876" s="5" t="s">
        <v>28</v>
      </c>
      <c r="G2876" s="1" t="s">
        <v>9992</v>
      </c>
      <c r="H2876" s="1" t="s">
        <v>461</v>
      </c>
      <c r="I2876" s="1" t="s">
        <v>9993</v>
      </c>
      <c r="J2876" s="39">
        <v>79</v>
      </c>
      <c r="K2876" s="1" t="s">
        <v>463</v>
      </c>
      <c r="L2876" s="1" t="s">
        <v>76</v>
      </c>
      <c r="M2876" s="1" t="s">
        <v>24</v>
      </c>
      <c r="N2876" s="1" t="s">
        <v>464</v>
      </c>
      <c r="O2876" s="1" t="s">
        <v>24</v>
      </c>
      <c r="P2876" s="7">
        <v>3</v>
      </c>
      <c r="Q2876" s="3" t="s">
        <v>200</v>
      </c>
      <c r="R2876" s="10">
        <v>2018</v>
      </c>
      <c r="W2876" t="str">
        <v>5879796c147e015b683a59522938d4b8</v>
      </c>
    </row>
    <row r="2877" spans="1:23" hidden="1" thickBot="1" x14ac:dyDescent="0.4">
      <c r="A2877" s="8" t="s">
        <v>9994</v>
      </c>
      <c r="B2877" s="1" t="s">
        <v>17</v>
      </c>
      <c r="C2877" s="2">
        <v>42980.734548611108</v>
      </c>
      <c r="D2877" s="28">
        <v>42980</v>
      </c>
      <c r="E2877" s="28"/>
      <c r="F2877" s="5" t="s">
        <v>28</v>
      </c>
      <c r="G2877" s="1" t="s">
        <v>9995</v>
      </c>
      <c r="H2877" s="1" t="s">
        <v>312</v>
      </c>
      <c r="I2877" s="1" t="s">
        <v>9996</v>
      </c>
      <c r="J2877" s="39">
        <v>42.9</v>
      </c>
      <c r="K2877" s="1" t="s">
        <v>249</v>
      </c>
      <c r="L2877" s="1" t="s">
        <v>23</v>
      </c>
      <c r="M2877" s="1" t="s">
        <v>24</v>
      </c>
      <c r="N2877" s="1" t="s">
        <v>34</v>
      </c>
      <c r="O2877" s="1" t="s">
        <v>35</v>
      </c>
      <c r="P2877" s="7">
        <v>9</v>
      </c>
      <c r="Q2877" s="3" t="s">
        <v>148</v>
      </c>
      <c r="R2877" s="10">
        <v>2017</v>
      </c>
      <c r="W2877" t="str">
        <v>a90f2cf8d5c323e4a3de7437de1ff1b7</v>
      </c>
    </row>
    <row r="2878" spans="1:23" hidden="1" thickBot="1" x14ac:dyDescent="0.4">
      <c r="A2878" s="8" t="s">
        <v>9997</v>
      </c>
      <c r="B2878" s="1" t="s">
        <v>17</v>
      </c>
      <c r="C2878" s="2">
        <v>43178.977418981478</v>
      </c>
      <c r="D2878" s="28">
        <v>43178</v>
      </c>
      <c r="E2878" s="28"/>
      <c r="F2878" s="5" t="s">
        <v>28</v>
      </c>
      <c r="G2878" s="1" t="s">
        <v>9998</v>
      </c>
      <c r="H2878" s="1" t="s">
        <v>1195</v>
      </c>
      <c r="I2878" s="1" t="s">
        <v>9999</v>
      </c>
      <c r="J2878" s="39">
        <v>34.9</v>
      </c>
      <c r="K2878" s="1" t="s">
        <v>463</v>
      </c>
      <c r="L2878" s="1" t="s">
        <v>34</v>
      </c>
      <c r="M2878" s="1" t="s">
        <v>35</v>
      </c>
      <c r="N2878" s="1" t="s">
        <v>1197</v>
      </c>
      <c r="O2878" s="1" t="s">
        <v>24</v>
      </c>
      <c r="P2878" s="7">
        <v>3</v>
      </c>
      <c r="Q2878" s="3" t="s">
        <v>200</v>
      </c>
      <c r="R2878" s="10">
        <v>2018</v>
      </c>
      <c r="W2878" t="str">
        <v>f160c3778d5bd8e90d2ca1e3ea6ad197</v>
      </c>
    </row>
    <row r="2879" spans="1:23" hidden="1" thickBot="1" x14ac:dyDescent="0.4">
      <c r="A2879" s="8" t="s">
        <v>10000</v>
      </c>
      <c r="B2879" s="1" t="s">
        <v>17</v>
      </c>
      <c r="C2879" s="2">
        <v>43135.435844907406</v>
      </c>
      <c r="D2879" s="28">
        <v>43135</v>
      </c>
      <c r="E2879" s="28"/>
      <c r="F2879" s="5" t="s">
        <v>28</v>
      </c>
      <c r="G2879" s="1" t="s">
        <v>5172</v>
      </c>
      <c r="H2879" s="1" t="s">
        <v>1224</v>
      </c>
      <c r="I2879" s="1" t="s">
        <v>10001</v>
      </c>
      <c r="J2879" s="39">
        <v>99.9</v>
      </c>
      <c r="K2879" s="1" t="s">
        <v>22</v>
      </c>
      <c r="L2879" s="1" t="s">
        <v>775</v>
      </c>
      <c r="M2879" s="1" t="s">
        <v>35</v>
      </c>
      <c r="N2879" s="1" t="s">
        <v>143</v>
      </c>
      <c r="O2879" s="1" t="s">
        <v>78</v>
      </c>
      <c r="P2879" s="7">
        <v>2</v>
      </c>
      <c r="Q2879" s="3" t="s">
        <v>69</v>
      </c>
      <c r="R2879" s="10">
        <v>2018</v>
      </c>
      <c r="W2879" t="str">
        <v>59de12363514fbd1aca1eeb1b39816a8</v>
      </c>
    </row>
    <row r="2880" spans="1:23" hidden="1" thickBot="1" x14ac:dyDescent="0.4">
      <c r="A2880" s="8" t="s">
        <v>10002</v>
      </c>
      <c r="B2880" s="1" t="s">
        <v>17</v>
      </c>
      <c r="C2880" s="2">
        <v>42896.755729166667</v>
      </c>
      <c r="D2880" s="28">
        <v>42896</v>
      </c>
      <c r="E2880" s="28"/>
      <c r="F2880" s="5" t="s">
        <v>28</v>
      </c>
      <c r="G2880" s="1" t="s">
        <v>712</v>
      </c>
      <c r="H2880" s="1" t="s">
        <v>713</v>
      </c>
      <c r="I2880" s="1" t="s">
        <v>10003</v>
      </c>
      <c r="J2880" s="39">
        <v>103.97</v>
      </c>
      <c r="K2880" s="1" t="s">
        <v>715</v>
      </c>
      <c r="L2880" s="1" t="s">
        <v>1025</v>
      </c>
      <c r="M2880" s="1" t="s">
        <v>24</v>
      </c>
      <c r="N2880" s="1" t="s">
        <v>716</v>
      </c>
      <c r="O2880" s="1" t="s">
        <v>24</v>
      </c>
      <c r="P2880" s="7">
        <v>6</v>
      </c>
      <c r="Q2880" s="3" t="s">
        <v>119</v>
      </c>
      <c r="R2880" s="10">
        <v>2017</v>
      </c>
      <c r="W2880" t="str">
        <v>601d101f152fdff51e7ee9d43af78d06</v>
      </c>
    </row>
    <row r="2881" spans="1:23" hidden="1" thickBot="1" x14ac:dyDescent="0.4">
      <c r="A2881" s="8" t="s">
        <v>10004</v>
      </c>
      <c r="B2881" s="1" t="s">
        <v>17</v>
      </c>
      <c r="C2881" s="2">
        <v>43271.556516203702</v>
      </c>
      <c r="D2881" s="28">
        <v>43271</v>
      </c>
      <c r="E2881" s="28"/>
      <c r="F2881" s="5" t="s">
        <v>28</v>
      </c>
      <c r="G2881" s="1" t="s">
        <v>10005</v>
      </c>
      <c r="H2881" s="1" t="s">
        <v>687</v>
      </c>
      <c r="I2881" s="1" t="s">
        <v>10006</v>
      </c>
      <c r="J2881" s="39">
        <v>104.9</v>
      </c>
      <c r="K2881" s="1" t="s">
        <v>55</v>
      </c>
      <c r="L2881" s="1" t="s">
        <v>1738</v>
      </c>
      <c r="M2881" s="1" t="s">
        <v>24</v>
      </c>
      <c r="N2881" s="1" t="s">
        <v>690</v>
      </c>
      <c r="O2881" s="1" t="s">
        <v>24</v>
      </c>
      <c r="P2881" s="7">
        <v>6</v>
      </c>
      <c r="Q2881" s="3" t="s">
        <v>57</v>
      </c>
      <c r="R2881" s="10">
        <v>2018</v>
      </c>
      <c r="W2881" t="str">
        <v>423a4ec1579258ccf1267d7414246c52</v>
      </c>
    </row>
    <row r="2882" spans="1:23" hidden="1" thickBot="1" x14ac:dyDescent="0.4">
      <c r="A2882" s="8" t="s">
        <v>10007</v>
      </c>
      <c r="B2882" s="1" t="s">
        <v>17</v>
      </c>
      <c r="C2882" s="2">
        <v>42829.628564814811</v>
      </c>
      <c r="D2882" s="28">
        <v>42829</v>
      </c>
      <c r="E2882" s="28"/>
      <c r="F2882" s="5" t="s">
        <v>28</v>
      </c>
      <c r="G2882" s="1" t="s">
        <v>10008</v>
      </c>
      <c r="H2882" s="1" t="s">
        <v>737</v>
      </c>
      <c r="I2882" s="1" t="s">
        <v>10009</v>
      </c>
      <c r="J2882" s="39">
        <v>285.89999999999998</v>
      </c>
      <c r="K2882" s="1" t="s">
        <v>276</v>
      </c>
      <c r="L2882" s="1" t="s">
        <v>34</v>
      </c>
      <c r="M2882" s="1" t="s">
        <v>35</v>
      </c>
      <c r="N2882" s="1" t="s">
        <v>739</v>
      </c>
      <c r="O2882" s="1" t="s">
        <v>78</v>
      </c>
      <c r="P2882" s="7">
        <v>4</v>
      </c>
      <c r="Q2882" s="3" t="s">
        <v>377</v>
      </c>
      <c r="R2882" s="10">
        <v>2017</v>
      </c>
      <c r="W2882" t="str">
        <v>360b6094e5355f969c2a33624292867e</v>
      </c>
    </row>
    <row r="2883" spans="1:23" hidden="1" thickBot="1" x14ac:dyDescent="0.4">
      <c r="A2883" s="8" t="s">
        <v>10010</v>
      </c>
      <c r="B2883" s="1" t="s">
        <v>17</v>
      </c>
      <c r="C2883" s="2">
        <v>42983.427488425928</v>
      </c>
      <c r="D2883" s="28">
        <v>42983</v>
      </c>
      <c r="E2883" s="28"/>
      <c r="F2883" s="5" t="s">
        <v>28</v>
      </c>
      <c r="G2883" s="1" t="s">
        <v>10011</v>
      </c>
      <c r="H2883" s="1" t="s">
        <v>2472</v>
      </c>
      <c r="I2883" s="1" t="s">
        <v>10012</v>
      </c>
      <c r="J2883" s="39">
        <v>59.99</v>
      </c>
      <c r="K2883" s="1" t="s">
        <v>41</v>
      </c>
      <c r="L2883" s="1" t="s">
        <v>335</v>
      </c>
      <c r="M2883" s="1" t="s">
        <v>85</v>
      </c>
      <c r="N2883" s="1" t="s">
        <v>50</v>
      </c>
      <c r="O2883" s="1" t="s">
        <v>24</v>
      </c>
      <c r="P2883" s="7">
        <v>9</v>
      </c>
      <c r="Q2883" s="3" t="s">
        <v>148</v>
      </c>
      <c r="R2883" s="10">
        <v>2017</v>
      </c>
      <c r="W2883" t="str">
        <v>88e55fde09f2f11df0bb4890ba3ee879</v>
      </c>
    </row>
    <row r="2884" spans="1:23" hidden="1" thickBot="1" x14ac:dyDescent="0.4">
      <c r="A2884" s="8" t="s">
        <v>10013</v>
      </c>
      <c r="B2884" s="1" t="s">
        <v>17</v>
      </c>
      <c r="C2884" s="2">
        <v>42927.924328703702</v>
      </c>
      <c r="D2884" s="28">
        <v>42927</v>
      </c>
      <c r="E2884" s="28"/>
      <c r="F2884" s="5" t="s">
        <v>28</v>
      </c>
      <c r="G2884" s="1" t="s">
        <v>10014</v>
      </c>
      <c r="H2884" s="1" t="s">
        <v>1805</v>
      </c>
      <c r="I2884" s="1" t="s">
        <v>10015</v>
      </c>
      <c r="J2884" s="39">
        <v>16.5</v>
      </c>
      <c r="K2884" s="1" t="s">
        <v>975</v>
      </c>
      <c r="L2884" s="1" t="s">
        <v>90</v>
      </c>
      <c r="M2884" s="1" t="s">
        <v>24</v>
      </c>
      <c r="N2884" s="1" t="s">
        <v>147</v>
      </c>
      <c r="O2884" s="1" t="s">
        <v>24</v>
      </c>
      <c r="P2884" s="7">
        <v>7</v>
      </c>
      <c r="Q2884" s="3" t="s">
        <v>64</v>
      </c>
      <c r="R2884" s="10">
        <v>2017</v>
      </c>
      <c r="W2884" t="str">
        <v>7ed3955bf85eeaa3c55002dc9ea7cc2f</v>
      </c>
    </row>
    <row r="2885" spans="1:23" hidden="1" thickBot="1" x14ac:dyDescent="0.4">
      <c r="A2885" s="8" t="s">
        <v>10016</v>
      </c>
      <c r="B2885" s="1" t="s">
        <v>17</v>
      </c>
      <c r="C2885" s="2">
        <v>42816.538240740738</v>
      </c>
      <c r="D2885" s="28">
        <v>42816</v>
      </c>
      <c r="E2885" s="28"/>
      <c r="F2885" s="5" t="s">
        <v>71</v>
      </c>
      <c r="G2885" s="1" t="s">
        <v>8830</v>
      </c>
      <c r="H2885" s="1" t="s">
        <v>8831</v>
      </c>
      <c r="I2885" s="1" t="s">
        <v>10017</v>
      </c>
      <c r="J2885" s="39">
        <v>16.899999999999999</v>
      </c>
      <c r="K2885" s="1" t="s">
        <v>22</v>
      </c>
      <c r="L2885" s="1" t="s">
        <v>2459</v>
      </c>
      <c r="M2885" s="1" t="s">
        <v>35</v>
      </c>
      <c r="N2885" s="1" t="s">
        <v>8833</v>
      </c>
      <c r="O2885" s="1" t="s">
        <v>78</v>
      </c>
      <c r="P2885" s="7">
        <v>3</v>
      </c>
      <c r="Q2885" s="3" t="s">
        <v>244</v>
      </c>
      <c r="R2885" s="10">
        <v>2017</v>
      </c>
      <c r="W2885" t="str">
        <v>64766c48d0be21c815096ba7bac96ed5</v>
      </c>
    </row>
    <row r="2886" spans="1:23" hidden="1" thickBot="1" x14ac:dyDescent="0.4">
      <c r="A2886" s="8" t="s">
        <v>10018</v>
      </c>
      <c r="B2886" s="1" t="s">
        <v>17</v>
      </c>
      <c r="C2886" s="2">
        <v>42970.707187499997</v>
      </c>
      <c r="D2886" s="28">
        <v>42970</v>
      </c>
      <c r="E2886" s="28"/>
      <c r="F2886" s="5" t="s">
        <v>28</v>
      </c>
      <c r="G2886" s="1" t="s">
        <v>10019</v>
      </c>
      <c r="H2886" s="1" t="s">
        <v>627</v>
      </c>
      <c r="I2886" s="1" t="s">
        <v>10020</v>
      </c>
      <c r="J2886" s="39">
        <v>173.42</v>
      </c>
      <c r="K2886" s="1" t="s">
        <v>117</v>
      </c>
      <c r="L2886" s="1" t="s">
        <v>10021</v>
      </c>
      <c r="M2886" s="1" t="s">
        <v>488</v>
      </c>
      <c r="N2886" s="1" t="s">
        <v>199</v>
      </c>
      <c r="O2886" s="1" t="s">
        <v>24</v>
      </c>
      <c r="P2886" s="7">
        <v>8</v>
      </c>
      <c r="Q2886" s="3" t="s">
        <v>44</v>
      </c>
      <c r="R2886" s="10">
        <v>2017</v>
      </c>
      <c r="W2886" t="str">
        <v>462d31fa1e455018e0402328d54afb18</v>
      </c>
    </row>
    <row r="2887" spans="1:23" hidden="1" thickBot="1" x14ac:dyDescent="0.4">
      <c r="A2887" s="8" t="s">
        <v>10022</v>
      </c>
      <c r="B2887" s="1" t="s">
        <v>17</v>
      </c>
      <c r="C2887" s="2">
        <v>43326.822222222225</v>
      </c>
      <c r="D2887" s="28">
        <v>43326</v>
      </c>
      <c r="E2887" s="28"/>
      <c r="F2887" s="5" t="s">
        <v>28</v>
      </c>
      <c r="G2887" s="1" t="s">
        <v>10023</v>
      </c>
      <c r="H2887" s="1" t="s">
        <v>10024</v>
      </c>
      <c r="I2887" s="1" t="s">
        <v>10025</v>
      </c>
      <c r="J2887" s="39">
        <v>138.52000000000001</v>
      </c>
      <c r="K2887" s="1" t="s">
        <v>842</v>
      </c>
      <c r="L2887" s="1" t="s">
        <v>23</v>
      </c>
      <c r="M2887" s="1" t="s">
        <v>24</v>
      </c>
      <c r="N2887" s="1" t="s">
        <v>10026</v>
      </c>
      <c r="O2887" s="1" t="s">
        <v>126</v>
      </c>
      <c r="P2887" s="7">
        <v>8</v>
      </c>
      <c r="Q2887" s="3" t="s">
        <v>234</v>
      </c>
      <c r="R2887" s="10">
        <v>2018</v>
      </c>
      <c r="W2887" t="str">
        <v>fb216ce0d45ab76957e7bb2cf19cbac8</v>
      </c>
    </row>
    <row r="2888" spans="1:23" hidden="1" thickBot="1" x14ac:dyDescent="0.4">
      <c r="A2888" s="8" t="s">
        <v>10027</v>
      </c>
      <c r="B2888" s="1" t="s">
        <v>17</v>
      </c>
      <c r="C2888" s="2">
        <v>42892.964756944442</v>
      </c>
      <c r="D2888" s="28">
        <v>42892</v>
      </c>
      <c r="E2888" s="28"/>
      <c r="F2888" s="5" t="s">
        <v>28</v>
      </c>
      <c r="G2888" s="1" t="s">
        <v>528</v>
      </c>
      <c r="H2888" s="1" t="s">
        <v>267</v>
      </c>
      <c r="I2888" s="1" t="s">
        <v>10028</v>
      </c>
      <c r="J2888" s="39">
        <v>34.99</v>
      </c>
      <c r="K2888" s="1" t="s">
        <v>32</v>
      </c>
      <c r="L2888" s="1" t="s">
        <v>2558</v>
      </c>
      <c r="M2888" s="1" t="s">
        <v>85</v>
      </c>
      <c r="N2888" s="1" t="s">
        <v>270</v>
      </c>
      <c r="O2888" s="1" t="s">
        <v>24</v>
      </c>
      <c r="P2888" s="7">
        <v>6</v>
      </c>
      <c r="Q2888" s="3" t="s">
        <v>119</v>
      </c>
      <c r="R2888" s="10">
        <v>2017</v>
      </c>
      <c r="W2888" t="str">
        <v>977e2e63a3b6924e344efa8c684f83dd</v>
      </c>
    </row>
    <row r="2889" spans="1:23" hidden="1" thickBot="1" x14ac:dyDescent="0.4">
      <c r="A2889" s="8" t="s">
        <v>10029</v>
      </c>
      <c r="B2889" s="1" t="s">
        <v>17</v>
      </c>
      <c r="C2889" s="2">
        <v>43236.782685185186</v>
      </c>
      <c r="D2889" s="28">
        <v>43236</v>
      </c>
      <c r="E2889" s="28"/>
      <c r="F2889" s="5" t="s">
        <v>28</v>
      </c>
      <c r="G2889" s="1" t="s">
        <v>1372</v>
      </c>
      <c r="H2889" s="1" t="s">
        <v>1269</v>
      </c>
      <c r="I2889" s="1" t="s">
        <v>10030</v>
      </c>
      <c r="J2889" s="39">
        <v>69.900000000000006</v>
      </c>
      <c r="K2889" s="1" t="s">
        <v>96</v>
      </c>
      <c r="L2889" s="1" t="s">
        <v>286</v>
      </c>
      <c r="M2889" s="1" t="s">
        <v>287</v>
      </c>
      <c r="N2889" s="1" t="s">
        <v>33</v>
      </c>
      <c r="O2889" s="1" t="s">
        <v>24</v>
      </c>
      <c r="P2889" s="7">
        <v>5</v>
      </c>
      <c r="Q2889" s="3" t="s">
        <v>26</v>
      </c>
      <c r="R2889" s="10">
        <v>2018</v>
      </c>
      <c r="W2889" t="str">
        <v>eadacd4909367cdc58880cf410cb7c4c</v>
      </c>
    </row>
    <row r="2890" spans="1:23" hidden="1" thickBot="1" x14ac:dyDescent="0.4">
      <c r="A2890" s="8" t="s">
        <v>10031</v>
      </c>
      <c r="B2890" s="1" t="s">
        <v>17</v>
      </c>
      <c r="C2890" s="2">
        <v>42992.365995370368</v>
      </c>
      <c r="D2890" s="28">
        <v>42992</v>
      </c>
      <c r="E2890" s="28"/>
      <c r="F2890" s="5" t="s">
        <v>28</v>
      </c>
      <c r="G2890" s="1" t="s">
        <v>8733</v>
      </c>
      <c r="H2890" s="1" t="s">
        <v>3559</v>
      </c>
      <c r="I2890" s="1" t="s">
        <v>10032</v>
      </c>
      <c r="J2890" s="39">
        <v>99.9</v>
      </c>
      <c r="K2890" s="1" t="s">
        <v>41</v>
      </c>
      <c r="L2890" s="1" t="s">
        <v>624</v>
      </c>
      <c r="M2890" s="1" t="s">
        <v>488</v>
      </c>
      <c r="N2890" s="1" t="s">
        <v>97</v>
      </c>
      <c r="O2890" s="1" t="s">
        <v>85</v>
      </c>
      <c r="P2890" s="7">
        <v>9</v>
      </c>
      <c r="Q2890" s="3" t="s">
        <v>148</v>
      </c>
      <c r="R2890" s="10">
        <v>2017</v>
      </c>
      <c r="W2890" t="str">
        <v>3d149bdb5aeabeaa605acc0cf58f1157</v>
      </c>
    </row>
    <row r="2891" spans="1:23" hidden="1" thickBot="1" x14ac:dyDescent="0.4">
      <c r="A2891" s="8" t="s">
        <v>10033</v>
      </c>
      <c r="B2891" s="1" t="s">
        <v>17</v>
      </c>
      <c r="C2891" s="2">
        <v>43231.343865740739</v>
      </c>
      <c r="D2891" s="28">
        <v>43231</v>
      </c>
      <c r="E2891" s="28"/>
      <c r="F2891" s="5" t="s">
        <v>28</v>
      </c>
      <c r="G2891" s="1" t="s">
        <v>4001</v>
      </c>
      <c r="H2891" s="1" t="s">
        <v>214</v>
      </c>
      <c r="I2891" s="1" t="s">
        <v>10034</v>
      </c>
      <c r="J2891" s="39">
        <v>110.32</v>
      </c>
      <c r="K2891" s="1" t="s">
        <v>32</v>
      </c>
      <c r="L2891" s="1" t="s">
        <v>10035</v>
      </c>
      <c r="M2891" s="1" t="s">
        <v>85</v>
      </c>
      <c r="N2891" s="1" t="s">
        <v>217</v>
      </c>
      <c r="O2891" s="1" t="s">
        <v>24</v>
      </c>
      <c r="P2891" s="7">
        <v>5</v>
      </c>
      <c r="Q2891" s="3" t="s">
        <v>26</v>
      </c>
      <c r="R2891" s="10">
        <v>2018</v>
      </c>
      <c r="W2891" t="str">
        <v>ee026f49fd0f7469eca393e46a073077</v>
      </c>
    </row>
    <row r="2892" spans="1:23" hidden="1" thickBot="1" x14ac:dyDescent="0.4">
      <c r="A2892" s="8" t="s">
        <v>10036</v>
      </c>
      <c r="B2892" s="1" t="s">
        <v>17</v>
      </c>
      <c r="C2892" s="2">
        <v>43117.749756944446</v>
      </c>
      <c r="D2892" s="28">
        <v>43117</v>
      </c>
      <c r="E2892" s="28"/>
      <c r="F2892" s="5" t="s">
        <v>71</v>
      </c>
      <c r="G2892" s="1" t="s">
        <v>10037</v>
      </c>
      <c r="H2892" s="1" t="s">
        <v>10038</v>
      </c>
      <c r="I2892" s="1" t="s">
        <v>10039</v>
      </c>
      <c r="J2892" s="39">
        <v>127.5</v>
      </c>
      <c r="K2892" s="1" t="s">
        <v>32</v>
      </c>
      <c r="L2892" s="1" t="s">
        <v>34</v>
      </c>
      <c r="M2892" s="1" t="s">
        <v>35</v>
      </c>
      <c r="N2892" s="1" t="s">
        <v>1109</v>
      </c>
      <c r="O2892" s="1" t="s">
        <v>85</v>
      </c>
      <c r="P2892" s="7">
        <v>1</v>
      </c>
      <c r="Q2892" s="3" t="s">
        <v>107</v>
      </c>
      <c r="R2892" s="10">
        <v>2018</v>
      </c>
      <c r="W2892" t="str">
        <v>37cea346e0236a8ce8e083dcd92ddc68</v>
      </c>
    </row>
    <row r="2893" spans="1:23" hidden="1" thickBot="1" x14ac:dyDescent="0.4">
      <c r="A2893" s="8" t="s">
        <v>10040</v>
      </c>
      <c r="B2893" s="1" t="s">
        <v>17</v>
      </c>
      <c r="C2893" s="2">
        <v>42999.603819444441</v>
      </c>
      <c r="D2893" s="28">
        <v>42999</v>
      </c>
      <c r="E2893" s="28"/>
      <c r="F2893" s="5" t="s">
        <v>28</v>
      </c>
      <c r="G2893" s="1" t="s">
        <v>10041</v>
      </c>
      <c r="H2893" s="1" t="s">
        <v>1332</v>
      </c>
      <c r="I2893" s="1" t="s">
        <v>10042</v>
      </c>
      <c r="J2893" s="39">
        <v>186.99</v>
      </c>
      <c r="K2893" s="1" t="s">
        <v>222</v>
      </c>
      <c r="L2893" s="1" t="s">
        <v>23</v>
      </c>
      <c r="M2893" s="1" t="s">
        <v>24</v>
      </c>
      <c r="N2893" s="1" t="s">
        <v>1334</v>
      </c>
      <c r="O2893" s="1" t="s">
        <v>24</v>
      </c>
      <c r="P2893" s="7">
        <v>9</v>
      </c>
      <c r="Q2893" s="3" t="s">
        <v>148</v>
      </c>
      <c r="R2893" s="10">
        <v>2017</v>
      </c>
      <c r="W2893" t="str">
        <v>8e90c3fae41af15f01fac3ca5b6037fb</v>
      </c>
    </row>
    <row r="2894" spans="1:23" hidden="1" thickBot="1" x14ac:dyDescent="0.4">
      <c r="A2894" s="8" t="s">
        <v>10043</v>
      </c>
      <c r="B2894" s="1" t="s">
        <v>17</v>
      </c>
      <c r="C2894" s="2">
        <v>43101.656527777777</v>
      </c>
      <c r="D2894" s="28">
        <v>43101</v>
      </c>
      <c r="E2894" s="28"/>
      <c r="F2894" s="5" t="s">
        <v>71</v>
      </c>
      <c r="G2894" s="1" t="s">
        <v>10044</v>
      </c>
      <c r="H2894" s="1" t="s">
        <v>1076</v>
      </c>
      <c r="I2894" s="1" t="s">
        <v>10045</v>
      </c>
      <c r="J2894" s="39">
        <v>49.99</v>
      </c>
      <c r="K2894" s="1" t="s">
        <v>104</v>
      </c>
      <c r="L2894" s="1" t="s">
        <v>34</v>
      </c>
      <c r="M2894" s="1" t="s">
        <v>35</v>
      </c>
      <c r="N2894" s="1" t="s">
        <v>50</v>
      </c>
      <c r="O2894" s="1" t="s">
        <v>24</v>
      </c>
      <c r="P2894" s="7">
        <v>1</v>
      </c>
      <c r="Q2894" s="3" t="s">
        <v>107</v>
      </c>
      <c r="R2894" s="10">
        <v>2018</v>
      </c>
      <c r="W2894" t="str">
        <v>d17f9e855544f741648a953891e93288</v>
      </c>
    </row>
    <row r="2895" spans="1:23" hidden="1" thickBot="1" x14ac:dyDescent="0.4">
      <c r="A2895" s="8" t="s">
        <v>10046</v>
      </c>
      <c r="B2895" s="1" t="s">
        <v>17</v>
      </c>
      <c r="C2895" s="2">
        <v>42948.698912037034</v>
      </c>
      <c r="D2895" s="28">
        <v>42948</v>
      </c>
      <c r="E2895" s="28"/>
      <c r="F2895" s="5" t="s">
        <v>28</v>
      </c>
      <c r="G2895" s="1" t="s">
        <v>10047</v>
      </c>
      <c r="H2895" s="1" t="s">
        <v>1637</v>
      </c>
      <c r="I2895" s="1" t="s">
        <v>10048</v>
      </c>
      <c r="J2895" s="39">
        <v>10.9</v>
      </c>
      <c r="K2895" s="1" t="s">
        <v>22</v>
      </c>
      <c r="L2895" s="1" t="s">
        <v>1743</v>
      </c>
      <c r="M2895" s="1" t="s">
        <v>24</v>
      </c>
      <c r="N2895" s="1" t="s">
        <v>91</v>
      </c>
      <c r="O2895" s="1" t="s">
        <v>24</v>
      </c>
      <c r="P2895" s="7">
        <v>8</v>
      </c>
      <c r="Q2895" s="3" t="s">
        <v>44</v>
      </c>
      <c r="R2895" s="10">
        <v>2017</v>
      </c>
      <c r="W2895" t="str">
        <v>4bef799000dee0ad92c4b0397f9d16ed</v>
      </c>
    </row>
    <row r="2896" spans="1:23" hidden="1" thickBot="1" x14ac:dyDescent="0.4">
      <c r="A2896" s="8" t="s">
        <v>10049</v>
      </c>
      <c r="B2896" s="1" t="s">
        <v>17</v>
      </c>
      <c r="C2896" s="2">
        <v>43117.999976851854</v>
      </c>
      <c r="D2896" s="28">
        <v>43117</v>
      </c>
      <c r="E2896" s="28"/>
      <c r="F2896" s="5" t="s">
        <v>28</v>
      </c>
      <c r="G2896" s="1" t="s">
        <v>10050</v>
      </c>
      <c r="H2896" s="1" t="s">
        <v>693</v>
      </c>
      <c r="I2896" s="1" t="s">
        <v>10051</v>
      </c>
      <c r="J2896" s="39">
        <v>59.99</v>
      </c>
      <c r="K2896" s="1" t="s">
        <v>22</v>
      </c>
      <c r="L2896" s="1" t="s">
        <v>284</v>
      </c>
      <c r="M2896" s="1" t="s">
        <v>285</v>
      </c>
      <c r="N2896" s="1" t="s">
        <v>696</v>
      </c>
      <c r="O2896" s="1" t="s">
        <v>24</v>
      </c>
      <c r="P2896" s="7">
        <v>1</v>
      </c>
      <c r="Q2896" s="3" t="s">
        <v>107</v>
      </c>
      <c r="R2896" s="10">
        <v>2018</v>
      </c>
      <c r="W2896" t="str">
        <v>e471b8e7eaa8fd21277e359033828817</v>
      </c>
    </row>
    <row r="2897" spans="1:23" hidden="1" thickBot="1" x14ac:dyDescent="0.4">
      <c r="A2897" s="8" t="s">
        <v>10052</v>
      </c>
      <c r="B2897" s="1" t="s">
        <v>17</v>
      </c>
      <c r="C2897" s="2">
        <v>42884.740381944444</v>
      </c>
      <c r="D2897" s="28">
        <v>42884</v>
      </c>
      <c r="E2897" s="28"/>
      <c r="F2897" s="5" t="s">
        <v>28</v>
      </c>
      <c r="G2897" s="1" t="s">
        <v>10053</v>
      </c>
      <c r="H2897" s="1" t="s">
        <v>491</v>
      </c>
      <c r="I2897" s="1" t="s">
        <v>10054</v>
      </c>
      <c r="J2897" s="39">
        <v>109.99</v>
      </c>
      <c r="K2897" s="1" t="s">
        <v>249</v>
      </c>
      <c r="L2897" s="1" t="s">
        <v>97</v>
      </c>
      <c r="M2897" s="1" t="s">
        <v>85</v>
      </c>
      <c r="N2897" s="1" t="s">
        <v>50</v>
      </c>
      <c r="O2897" s="1" t="s">
        <v>24</v>
      </c>
      <c r="P2897" s="7">
        <v>5</v>
      </c>
      <c r="Q2897" s="3" t="s">
        <v>185</v>
      </c>
      <c r="R2897" s="10">
        <v>2017</v>
      </c>
      <c r="W2897" t="str">
        <v>304ef13cd0c4ae3f7b5f11380f8176b4</v>
      </c>
    </row>
    <row r="2898" spans="1:23" hidden="1" thickBot="1" x14ac:dyDescent="0.4">
      <c r="A2898" s="8" t="s">
        <v>10055</v>
      </c>
      <c r="B2898" s="1" t="s">
        <v>17</v>
      </c>
      <c r="C2898" s="2">
        <v>43026.867025462961</v>
      </c>
      <c r="D2898" s="28">
        <v>43026</v>
      </c>
      <c r="E2898" s="28"/>
      <c r="F2898" s="5" t="s">
        <v>28</v>
      </c>
      <c r="G2898" s="1" t="s">
        <v>10056</v>
      </c>
      <c r="H2898" s="1" t="s">
        <v>338</v>
      </c>
      <c r="I2898" s="1" t="s">
        <v>10057</v>
      </c>
      <c r="J2898" s="39">
        <v>49</v>
      </c>
      <c r="K2898" s="1" t="s">
        <v>83</v>
      </c>
      <c r="L2898" s="1" t="s">
        <v>8213</v>
      </c>
      <c r="M2898" s="1" t="s">
        <v>476</v>
      </c>
      <c r="N2898" s="1" t="s">
        <v>50</v>
      </c>
      <c r="O2898" s="1" t="s">
        <v>24</v>
      </c>
      <c r="P2898" s="7">
        <v>10</v>
      </c>
      <c r="Q2898" s="3" t="s">
        <v>366</v>
      </c>
      <c r="R2898" s="10">
        <v>2017</v>
      </c>
      <c r="W2898" t="str">
        <v>818ea45f3cef61b3f0f71a0491c1b636</v>
      </c>
    </row>
    <row r="2899" spans="1:23" hidden="1" thickBot="1" x14ac:dyDescent="0.4">
      <c r="A2899" s="8" t="s">
        <v>10058</v>
      </c>
      <c r="B2899" s="1" t="s">
        <v>17</v>
      </c>
      <c r="C2899" s="2">
        <v>43136.574629629627</v>
      </c>
      <c r="D2899" s="28">
        <v>43136</v>
      </c>
      <c r="E2899" s="28"/>
      <c r="F2899" s="5" t="s">
        <v>71</v>
      </c>
      <c r="G2899" s="1" t="s">
        <v>1369</v>
      </c>
      <c r="H2899" s="1" t="s">
        <v>151</v>
      </c>
      <c r="I2899" s="4" t="s">
        <v>10059</v>
      </c>
      <c r="J2899" s="39">
        <v>49.9</v>
      </c>
      <c r="K2899" s="1" t="s">
        <v>153</v>
      </c>
      <c r="L2899" s="1" t="s">
        <v>10060</v>
      </c>
      <c r="M2899" s="1" t="s">
        <v>85</v>
      </c>
      <c r="N2899" s="1" t="s">
        <v>155</v>
      </c>
      <c r="O2899" s="1" t="s">
        <v>24</v>
      </c>
      <c r="P2899" s="7">
        <v>2</v>
      </c>
      <c r="Q2899" s="3" t="s">
        <v>69</v>
      </c>
      <c r="R2899" s="10">
        <v>2018</v>
      </c>
      <c r="W2899" t="str">
        <v>489b4af31f96f42648f0c0636a51b289</v>
      </c>
    </row>
    <row r="2900" spans="1:23" hidden="1" thickBot="1" x14ac:dyDescent="0.4">
      <c r="A2900" s="8" t="s">
        <v>10061</v>
      </c>
      <c r="B2900" s="1" t="s">
        <v>17</v>
      </c>
      <c r="C2900" s="2">
        <v>43166.01153935185</v>
      </c>
      <c r="D2900" s="28">
        <v>43166</v>
      </c>
      <c r="E2900" s="28"/>
      <c r="F2900" s="5" t="s">
        <v>28</v>
      </c>
      <c r="G2900" s="1" t="s">
        <v>10062</v>
      </c>
      <c r="H2900" s="1" t="s">
        <v>10063</v>
      </c>
      <c r="I2900" s="1" t="s">
        <v>10064</v>
      </c>
      <c r="J2900" s="39">
        <v>209.99</v>
      </c>
      <c r="K2900" s="1" t="s">
        <v>75</v>
      </c>
      <c r="L2900" s="1" t="s">
        <v>1482</v>
      </c>
      <c r="M2900" s="1" t="s">
        <v>1146</v>
      </c>
      <c r="N2900" s="1" t="s">
        <v>10065</v>
      </c>
      <c r="O2900" s="1" t="s">
        <v>476</v>
      </c>
      <c r="P2900" s="7">
        <v>3</v>
      </c>
      <c r="Q2900" s="3" t="s">
        <v>200</v>
      </c>
      <c r="R2900" s="10">
        <v>2018</v>
      </c>
      <c r="W2900" t="str">
        <v>469486849094bf1935cd99d96e117ded</v>
      </c>
    </row>
    <row r="2901" spans="1:23" hidden="1" thickBot="1" x14ac:dyDescent="0.4">
      <c r="A2901" s="8" t="s">
        <v>10066</v>
      </c>
      <c r="B2901" s="1" t="s">
        <v>17</v>
      </c>
      <c r="C2901" s="2">
        <v>43133.600925925923</v>
      </c>
      <c r="D2901" s="28">
        <v>43133</v>
      </c>
      <c r="E2901" s="28"/>
      <c r="F2901" s="5" t="s">
        <v>28</v>
      </c>
      <c r="G2901" s="1" t="s">
        <v>10067</v>
      </c>
      <c r="H2901" s="1" t="s">
        <v>5240</v>
      </c>
      <c r="I2901" s="1" t="s">
        <v>10068</v>
      </c>
      <c r="J2901" s="39">
        <v>262.5</v>
      </c>
      <c r="K2901" s="1" t="s">
        <v>55</v>
      </c>
      <c r="L2901" s="1" t="s">
        <v>10069</v>
      </c>
      <c r="M2901" s="1" t="s">
        <v>263</v>
      </c>
      <c r="N2901" s="1" t="s">
        <v>3686</v>
      </c>
      <c r="O2901" s="1" t="s">
        <v>24</v>
      </c>
      <c r="P2901" s="7">
        <v>2</v>
      </c>
      <c r="Q2901" s="3" t="s">
        <v>69</v>
      </c>
      <c r="R2901" s="10">
        <v>2018</v>
      </c>
      <c r="W2901" t="str">
        <v>ae32ac8eb468647f01858d133a4d4841</v>
      </c>
    </row>
    <row r="2902" spans="1:23" hidden="1" thickBot="1" x14ac:dyDescent="0.4">
      <c r="A2902" s="8" t="s">
        <v>10070</v>
      </c>
      <c r="B2902" s="1" t="s">
        <v>17</v>
      </c>
      <c r="C2902" s="2">
        <v>43301.777858796297</v>
      </c>
      <c r="D2902" s="28">
        <v>43301</v>
      </c>
      <c r="E2902" s="28"/>
      <c r="F2902" s="5" t="s">
        <v>28</v>
      </c>
      <c r="G2902" s="1" t="s">
        <v>10071</v>
      </c>
      <c r="H2902" s="1" t="s">
        <v>10072</v>
      </c>
      <c r="I2902" s="1" t="s">
        <v>10073</v>
      </c>
      <c r="J2902" s="39">
        <v>145.9</v>
      </c>
      <c r="K2902" s="1" t="s">
        <v>41</v>
      </c>
      <c r="L2902" s="1" t="s">
        <v>147</v>
      </c>
      <c r="M2902" s="1" t="s">
        <v>24</v>
      </c>
      <c r="N2902" s="1" t="s">
        <v>199</v>
      </c>
      <c r="O2902" s="1" t="s">
        <v>24</v>
      </c>
      <c r="P2902" s="7">
        <v>7</v>
      </c>
      <c r="Q2902" s="3" t="s">
        <v>133</v>
      </c>
      <c r="R2902" s="10">
        <v>2018</v>
      </c>
      <c r="W2902" t="str">
        <v>0a2ea907b178650afcfcab07e55b70f6</v>
      </c>
    </row>
    <row r="2903" spans="1:23" hidden="1" thickBot="1" x14ac:dyDescent="0.4">
      <c r="A2903" s="8" t="s">
        <v>10074</v>
      </c>
      <c r="B2903" s="1" t="s">
        <v>17</v>
      </c>
      <c r="C2903" s="2">
        <v>43073.785543981481</v>
      </c>
      <c r="D2903" s="28">
        <v>43073</v>
      </c>
      <c r="E2903" s="28"/>
      <c r="F2903" s="5" t="s">
        <v>28</v>
      </c>
      <c r="G2903" s="1" t="s">
        <v>1103</v>
      </c>
      <c r="H2903" s="4" t="s">
        <v>60</v>
      </c>
      <c r="I2903" s="1" t="s">
        <v>10075</v>
      </c>
      <c r="J2903" s="39">
        <v>140</v>
      </c>
      <c r="K2903" s="1" t="s">
        <v>75</v>
      </c>
      <c r="L2903" s="1" t="s">
        <v>23</v>
      </c>
      <c r="M2903" s="1" t="s">
        <v>24</v>
      </c>
      <c r="N2903" s="1" t="s">
        <v>63</v>
      </c>
      <c r="O2903" s="1" t="s">
        <v>24</v>
      </c>
      <c r="P2903" s="7">
        <v>12</v>
      </c>
      <c r="Q2903" s="3" t="s">
        <v>138</v>
      </c>
      <c r="R2903" s="10">
        <v>2017</v>
      </c>
      <c r="W2903" t="str">
        <v>5a72b18541d7405e2725f184e99651fd</v>
      </c>
    </row>
    <row r="2904" spans="1:23" hidden="1" thickBot="1" x14ac:dyDescent="0.4">
      <c r="A2904" s="8" t="s">
        <v>10076</v>
      </c>
      <c r="B2904" s="1" t="s">
        <v>17</v>
      </c>
      <c r="C2904" s="2">
        <v>42967.017268518517</v>
      </c>
      <c r="D2904" s="28">
        <v>42967</v>
      </c>
      <c r="E2904" s="28"/>
      <c r="F2904" s="5" t="s">
        <v>28</v>
      </c>
      <c r="G2904" s="1" t="s">
        <v>10077</v>
      </c>
      <c r="H2904" s="1" t="s">
        <v>2387</v>
      </c>
      <c r="I2904" s="1" t="s">
        <v>10078</v>
      </c>
      <c r="J2904" s="39">
        <v>114.9</v>
      </c>
      <c r="K2904" s="1" t="s">
        <v>360</v>
      </c>
      <c r="L2904" s="1" t="s">
        <v>624</v>
      </c>
      <c r="M2904" s="1" t="s">
        <v>488</v>
      </c>
      <c r="N2904" s="1" t="s">
        <v>2390</v>
      </c>
      <c r="O2904" s="1" t="s">
        <v>540</v>
      </c>
      <c r="P2904" s="7">
        <v>8</v>
      </c>
      <c r="Q2904" s="3" t="s">
        <v>44</v>
      </c>
      <c r="R2904" s="10">
        <v>2017</v>
      </c>
      <c r="W2904" t="str">
        <v>f6f20338750875ffa91d23d6d6ff4fb2</v>
      </c>
    </row>
    <row r="2905" spans="1:23" hidden="1" thickBot="1" x14ac:dyDescent="0.4">
      <c r="A2905" s="8" t="s">
        <v>10079</v>
      </c>
      <c r="B2905" s="1" t="s">
        <v>17</v>
      </c>
      <c r="C2905" s="2">
        <v>43329.827303240738</v>
      </c>
      <c r="D2905" s="28">
        <v>43329</v>
      </c>
      <c r="E2905" s="28"/>
      <c r="F2905" s="5" t="s">
        <v>28</v>
      </c>
      <c r="G2905" s="1" t="s">
        <v>6628</v>
      </c>
      <c r="H2905" s="1" t="s">
        <v>1599</v>
      </c>
      <c r="I2905" s="1" t="s">
        <v>10080</v>
      </c>
      <c r="J2905" s="39">
        <v>42.93</v>
      </c>
      <c r="K2905" s="1" t="s">
        <v>96</v>
      </c>
      <c r="L2905" s="1" t="s">
        <v>23</v>
      </c>
      <c r="M2905" s="1" t="s">
        <v>24</v>
      </c>
      <c r="N2905" s="1" t="s">
        <v>939</v>
      </c>
      <c r="O2905" s="1" t="s">
        <v>24</v>
      </c>
      <c r="P2905" s="7">
        <v>8</v>
      </c>
      <c r="Q2905" s="3" t="s">
        <v>234</v>
      </c>
      <c r="R2905" s="10">
        <v>2018</v>
      </c>
      <c r="W2905" t="str">
        <v>b8ed89bd3f1fe72244f0f616acdc7da1</v>
      </c>
    </row>
    <row r="2906" spans="1:23" hidden="1" thickBot="1" x14ac:dyDescent="0.4">
      <c r="A2906" s="8" t="s">
        <v>10081</v>
      </c>
      <c r="B2906" s="1" t="s">
        <v>17</v>
      </c>
      <c r="C2906" s="2">
        <v>43140.884097222224</v>
      </c>
      <c r="D2906" s="28">
        <v>43140</v>
      </c>
      <c r="E2906" s="28"/>
      <c r="F2906" s="5" t="s">
        <v>28</v>
      </c>
      <c r="G2906" s="1" t="s">
        <v>10082</v>
      </c>
      <c r="H2906" s="1" t="s">
        <v>491</v>
      </c>
      <c r="I2906" s="1" t="s">
        <v>10083</v>
      </c>
      <c r="J2906" s="39">
        <v>144.99</v>
      </c>
      <c r="K2906" s="1" t="s">
        <v>249</v>
      </c>
      <c r="L2906" s="1" t="s">
        <v>23</v>
      </c>
      <c r="M2906" s="1" t="s">
        <v>24</v>
      </c>
      <c r="N2906" s="1" t="s">
        <v>50</v>
      </c>
      <c r="O2906" s="1" t="s">
        <v>24</v>
      </c>
      <c r="P2906" s="7">
        <v>2</v>
      </c>
      <c r="Q2906" s="3" t="s">
        <v>69</v>
      </c>
      <c r="R2906" s="10">
        <v>2018</v>
      </c>
      <c r="W2906" t="str">
        <v>25273b22ff54701a1030f32669e15d07</v>
      </c>
    </row>
    <row r="2907" spans="1:23" hidden="1" thickBot="1" x14ac:dyDescent="0.4">
      <c r="A2907" s="8" t="s">
        <v>10084</v>
      </c>
      <c r="B2907" s="1" t="s">
        <v>17</v>
      </c>
      <c r="C2907" s="2">
        <v>42970.824513888889</v>
      </c>
      <c r="D2907" s="28">
        <v>42970</v>
      </c>
      <c r="E2907" s="28"/>
      <c r="F2907" s="5" t="s">
        <v>28</v>
      </c>
      <c r="G2907" s="1" t="s">
        <v>10085</v>
      </c>
      <c r="H2907" s="1" t="s">
        <v>220</v>
      </c>
      <c r="I2907" s="1" t="s">
        <v>10086</v>
      </c>
      <c r="J2907" s="39">
        <v>48.5</v>
      </c>
      <c r="K2907" s="1" t="s">
        <v>5251</v>
      </c>
      <c r="L2907" s="1" t="s">
        <v>34</v>
      </c>
      <c r="M2907" s="1" t="s">
        <v>35</v>
      </c>
      <c r="N2907" s="1" t="s">
        <v>50</v>
      </c>
      <c r="O2907" s="1" t="s">
        <v>24</v>
      </c>
      <c r="P2907" s="7">
        <v>8</v>
      </c>
      <c r="Q2907" s="3" t="s">
        <v>44</v>
      </c>
      <c r="R2907" s="10">
        <v>2017</v>
      </c>
      <c r="W2907" t="str">
        <v>bf32f1e78a79a95adafb71c5c8af47dc</v>
      </c>
    </row>
    <row r="2908" spans="1:23" hidden="1" thickBot="1" x14ac:dyDescent="0.4">
      <c r="A2908" s="8" t="s">
        <v>10087</v>
      </c>
      <c r="B2908" s="1" t="s">
        <v>17</v>
      </c>
      <c r="C2908" s="2">
        <v>43085.72378472222</v>
      </c>
      <c r="D2908" s="28">
        <v>43085</v>
      </c>
      <c r="E2908" s="28"/>
      <c r="F2908" s="5" t="s">
        <v>28</v>
      </c>
      <c r="G2908" s="1" t="s">
        <v>4532</v>
      </c>
      <c r="H2908" s="1" t="s">
        <v>661</v>
      </c>
      <c r="I2908" s="1" t="s">
        <v>10088</v>
      </c>
      <c r="J2908" s="39">
        <v>25.9</v>
      </c>
      <c r="K2908" s="1" t="s">
        <v>104</v>
      </c>
      <c r="L2908" s="1" t="s">
        <v>77</v>
      </c>
      <c r="M2908" s="1" t="s">
        <v>78</v>
      </c>
      <c r="N2908" s="1" t="s">
        <v>77</v>
      </c>
      <c r="O2908" s="1" t="s">
        <v>78</v>
      </c>
      <c r="P2908" s="7">
        <v>12</v>
      </c>
      <c r="Q2908" s="3" t="s">
        <v>138</v>
      </c>
      <c r="R2908" s="10">
        <v>2017</v>
      </c>
      <c r="W2908" t="str">
        <v>d05d5881240a2b6f02e90a83bddc85cd</v>
      </c>
    </row>
    <row r="2909" spans="1:23" hidden="1" thickBot="1" x14ac:dyDescent="0.4">
      <c r="A2909" s="8" t="s">
        <v>10089</v>
      </c>
      <c r="B2909" s="1" t="s">
        <v>17</v>
      </c>
      <c r="C2909" s="2">
        <v>43201.650370370371</v>
      </c>
      <c r="D2909" s="28">
        <v>43201</v>
      </c>
      <c r="E2909" s="28"/>
      <c r="F2909" s="5" t="s">
        <v>28</v>
      </c>
      <c r="G2909" s="1" t="s">
        <v>818</v>
      </c>
      <c r="H2909" s="1" t="s">
        <v>151</v>
      </c>
      <c r="I2909" s="1" t="s">
        <v>10090</v>
      </c>
      <c r="J2909" s="39">
        <v>53.9</v>
      </c>
      <c r="K2909" s="1" t="s">
        <v>153</v>
      </c>
      <c r="L2909" s="1" t="s">
        <v>105</v>
      </c>
      <c r="M2909" s="1" t="s">
        <v>106</v>
      </c>
      <c r="N2909" s="1" t="s">
        <v>155</v>
      </c>
      <c r="O2909" s="1" t="s">
        <v>24</v>
      </c>
      <c r="P2909" s="7">
        <v>4</v>
      </c>
      <c r="Q2909" s="3" t="s">
        <v>36</v>
      </c>
      <c r="R2909" s="10">
        <v>2018</v>
      </c>
      <c r="W2909" t="str">
        <v>f3419091993faf0c528154a0fda1af52</v>
      </c>
    </row>
    <row r="2910" spans="1:23" hidden="1" thickBot="1" x14ac:dyDescent="0.4">
      <c r="A2910" s="8" t="s">
        <v>10091</v>
      </c>
      <c r="B2910" s="1" t="s">
        <v>17</v>
      </c>
      <c r="C2910" s="2">
        <v>43136.970266203702</v>
      </c>
      <c r="D2910" s="28">
        <v>43136</v>
      </c>
      <c r="E2910" s="28"/>
      <c r="F2910" s="5" t="s">
        <v>28</v>
      </c>
      <c r="G2910" s="1" t="s">
        <v>10092</v>
      </c>
      <c r="H2910" s="1" t="s">
        <v>1343</v>
      </c>
      <c r="I2910" s="1" t="s">
        <v>10093</v>
      </c>
      <c r="J2910" s="39">
        <v>125</v>
      </c>
      <c r="K2910" s="1" t="s">
        <v>96</v>
      </c>
      <c r="L2910" s="1" t="s">
        <v>10094</v>
      </c>
      <c r="M2910" s="1" t="s">
        <v>859</v>
      </c>
      <c r="N2910" s="1" t="s">
        <v>1346</v>
      </c>
      <c r="O2910" s="1" t="s">
        <v>24</v>
      </c>
      <c r="P2910" s="7">
        <v>2</v>
      </c>
      <c r="Q2910" s="3" t="s">
        <v>69</v>
      </c>
      <c r="R2910" s="10">
        <v>2018</v>
      </c>
      <c r="W2910" t="str">
        <v>3e0f66626b1d306ce899a69a2b474034</v>
      </c>
    </row>
    <row r="2911" spans="1:23" hidden="1" thickBot="1" x14ac:dyDescent="0.4">
      <c r="A2911" s="8" t="s">
        <v>10095</v>
      </c>
      <c r="B2911" s="1" t="s">
        <v>17</v>
      </c>
      <c r="C2911" s="2">
        <v>43065.874143518522</v>
      </c>
      <c r="D2911" s="28">
        <v>43065</v>
      </c>
      <c r="E2911" s="28"/>
      <c r="F2911" s="5" t="s">
        <v>28</v>
      </c>
      <c r="G2911" s="1" t="s">
        <v>10096</v>
      </c>
      <c r="H2911" s="1" t="s">
        <v>596</v>
      </c>
      <c r="I2911" s="1" t="s">
        <v>10097</v>
      </c>
      <c r="J2911" s="39">
        <v>115.9</v>
      </c>
      <c r="K2911" s="1" t="s">
        <v>41</v>
      </c>
      <c r="L2911" s="1" t="s">
        <v>23</v>
      </c>
      <c r="M2911" s="1" t="s">
        <v>24</v>
      </c>
      <c r="N2911" s="1" t="s">
        <v>91</v>
      </c>
      <c r="O2911" s="1" t="s">
        <v>24</v>
      </c>
      <c r="P2911" s="7">
        <v>11</v>
      </c>
      <c r="Q2911" s="3" t="s">
        <v>99</v>
      </c>
      <c r="R2911" s="10">
        <v>2017</v>
      </c>
      <c r="W2911" t="str">
        <v>e38d9183e9b3d19b748b3af7732d2ef4</v>
      </c>
    </row>
    <row r="2912" spans="1:23" hidden="1" thickBot="1" x14ac:dyDescent="0.4">
      <c r="A2912" s="8" t="s">
        <v>10098</v>
      </c>
      <c r="B2912" s="1" t="s">
        <v>17</v>
      </c>
      <c r="C2912" s="2">
        <v>43065.396180555559</v>
      </c>
      <c r="D2912" s="28">
        <v>43065</v>
      </c>
      <c r="E2912" s="28"/>
      <c r="F2912" s="5" t="s">
        <v>18</v>
      </c>
      <c r="G2912" s="1" t="s">
        <v>10099</v>
      </c>
      <c r="H2912" s="1" t="s">
        <v>596</v>
      </c>
      <c r="I2912" s="1" t="s">
        <v>10100</v>
      </c>
      <c r="J2912" s="39">
        <v>116.9</v>
      </c>
      <c r="K2912" s="1" t="s">
        <v>41</v>
      </c>
      <c r="L2912" s="1" t="s">
        <v>4352</v>
      </c>
      <c r="M2912" s="1" t="s">
        <v>35</v>
      </c>
      <c r="N2912" s="1" t="s">
        <v>91</v>
      </c>
      <c r="O2912" s="1" t="s">
        <v>24</v>
      </c>
      <c r="P2912" s="7">
        <v>11</v>
      </c>
      <c r="Q2912" s="3" t="s">
        <v>99</v>
      </c>
      <c r="R2912" s="10">
        <v>2017</v>
      </c>
      <c r="W2912" t="str">
        <v>1abc1d063ae36763a3bce3d08a0a4c9e</v>
      </c>
    </row>
    <row r="2913" spans="1:23" hidden="1" thickBot="1" x14ac:dyDescent="0.4">
      <c r="A2913" s="8" t="s">
        <v>10101</v>
      </c>
      <c r="B2913" s="1" t="s">
        <v>1193</v>
      </c>
      <c r="C2913" s="2">
        <v>43229.923449074071</v>
      </c>
      <c r="D2913" s="28">
        <v>43229</v>
      </c>
      <c r="E2913" s="28"/>
      <c r="F2913" s="5" t="s">
        <v>28</v>
      </c>
      <c r="G2913" s="1" t="s">
        <v>10102</v>
      </c>
      <c r="H2913" s="1" t="s">
        <v>386</v>
      </c>
      <c r="I2913" s="1" t="s">
        <v>10103</v>
      </c>
      <c r="J2913" s="39">
        <v>29.9</v>
      </c>
      <c r="K2913" s="1" t="s">
        <v>22</v>
      </c>
      <c r="L2913" s="1" t="s">
        <v>34</v>
      </c>
      <c r="M2913" s="1" t="s">
        <v>35</v>
      </c>
      <c r="N2913" s="1" t="s">
        <v>34</v>
      </c>
      <c r="O2913" s="1" t="s">
        <v>35</v>
      </c>
      <c r="P2913" s="7">
        <v>5</v>
      </c>
      <c r="Q2913" s="3" t="s">
        <v>26</v>
      </c>
      <c r="R2913" s="10">
        <v>2018</v>
      </c>
      <c r="W2913" t="str">
        <v>36103705d12a975b5d3355253253f7c1</v>
      </c>
    </row>
    <row r="2914" spans="1:23" hidden="1" thickBot="1" x14ac:dyDescent="0.4">
      <c r="A2914" s="8" t="s">
        <v>10104</v>
      </c>
      <c r="B2914" s="1" t="s">
        <v>17</v>
      </c>
      <c r="C2914" s="2">
        <v>42955.902453703704</v>
      </c>
      <c r="D2914" s="28">
        <v>42955</v>
      </c>
      <c r="E2914" s="28"/>
      <c r="F2914" s="5" t="s">
        <v>28</v>
      </c>
      <c r="G2914" s="1" t="s">
        <v>10105</v>
      </c>
      <c r="H2914" s="1" t="s">
        <v>687</v>
      </c>
      <c r="I2914" s="1" t="s">
        <v>10106</v>
      </c>
      <c r="J2914" s="39">
        <v>50.9</v>
      </c>
      <c r="K2914" s="1" t="s">
        <v>411</v>
      </c>
      <c r="L2914" s="1" t="s">
        <v>1937</v>
      </c>
      <c r="M2914" s="1" t="s">
        <v>24</v>
      </c>
      <c r="N2914" s="1" t="s">
        <v>690</v>
      </c>
      <c r="O2914" s="1" t="s">
        <v>24</v>
      </c>
      <c r="P2914" s="7">
        <v>8</v>
      </c>
      <c r="Q2914" s="3" t="s">
        <v>44</v>
      </c>
      <c r="R2914" s="10">
        <v>2017</v>
      </c>
      <c r="W2914" t="str">
        <v>ee6a6563831f675482a3a816f1bef6e3</v>
      </c>
    </row>
    <row r="2915" spans="1:23" hidden="1" thickBot="1" x14ac:dyDescent="0.4">
      <c r="A2915" s="8" t="s">
        <v>10107</v>
      </c>
      <c r="B2915" s="1" t="s">
        <v>17</v>
      </c>
      <c r="C2915" s="2">
        <v>43316.106354166666</v>
      </c>
      <c r="D2915" s="28">
        <v>43316</v>
      </c>
      <c r="E2915" s="28"/>
      <c r="F2915" s="5" t="s">
        <v>28</v>
      </c>
      <c r="G2915" s="1" t="s">
        <v>10108</v>
      </c>
      <c r="H2915" s="1" t="s">
        <v>158</v>
      </c>
      <c r="I2915" s="1" t="s">
        <v>10109</v>
      </c>
      <c r="J2915" s="39">
        <v>22.99</v>
      </c>
      <c r="K2915" s="1" t="s">
        <v>96</v>
      </c>
      <c r="L2915" s="1" t="s">
        <v>257</v>
      </c>
      <c r="M2915" s="1" t="s">
        <v>24</v>
      </c>
      <c r="N2915" s="1" t="s">
        <v>50</v>
      </c>
      <c r="O2915" s="1" t="s">
        <v>24</v>
      </c>
      <c r="P2915" s="7">
        <v>8</v>
      </c>
      <c r="Q2915" s="3" t="s">
        <v>234</v>
      </c>
      <c r="R2915" s="10">
        <v>2018</v>
      </c>
      <c r="W2915" t="str">
        <v>f50f1c49197676d5ae6f4657605cb8e4</v>
      </c>
    </row>
    <row r="2916" spans="1:23" hidden="1" thickBot="1" x14ac:dyDescent="0.4">
      <c r="A2916" s="8" t="s">
        <v>10110</v>
      </c>
      <c r="B2916" s="1" t="s">
        <v>17</v>
      </c>
      <c r="C2916" s="2">
        <v>43304.353715277779</v>
      </c>
      <c r="D2916" s="28">
        <v>43304</v>
      </c>
      <c r="E2916" s="28"/>
      <c r="F2916" s="5" t="s">
        <v>71</v>
      </c>
      <c r="G2916" s="1" t="s">
        <v>5454</v>
      </c>
      <c r="H2916" s="1" t="s">
        <v>631</v>
      </c>
      <c r="I2916" s="1" t="s">
        <v>10111</v>
      </c>
      <c r="J2916" s="39">
        <v>29.29</v>
      </c>
      <c r="K2916" s="1" t="s">
        <v>227</v>
      </c>
      <c r="L2916" s="1" t="s">
        <v>257</v>
      </c>
      <c r="M2916" s="1" t="s">
        <v>24</v>
      </c>
      <c r="N2916" s="1" t="s">
        <v>633</v>
      </c>
      <c r="O2916" s="1" t="s">
        <v>24</v>
      </c>
      <c r="P2916" s="7">
        <v>7</v>
      </c>
      <c r="Q2916" s="3" t="s">
        <v>133</v>
      </c>
      <c r="R2916" s="10">
        <v>2018</v>
      </c>
      <c r="W2916" t="str">
        <v>f73e50c9dd2f26840757a746b2c8cb15</v>
      </c>
    </row>
    <row r="2917" spans="1:23" hidden="1" thickBot="1" x14ac:dyDescent="0.4">
      <c r="A2917" s="8" t="s">
        <v>10112</v>
      </c>
      <c r="B2917" s="1" t="s">
        <v>17</v>
      </c>
      <c r="C2917" s="2">
        <v>43012.379652777781</v>
      </c>
      <c r="D2917" s="28">
        <v>43012</v>
      </c>
      <c r="E2917" s="28"/>
      <c r="F2917" s="5" t="s">
        <v>28</v>
      </c>
      <c r="G2917" s="1" t="s">
        <v>10113</v>
      </c>
      <c r="H2917" s="1" t="s">
        <v>491</v>
      </c>
      <c r="I2917" s="1" t="s">
        <v>10114</v>
      </c>
      <c r="J2917" s="39">
        <v>59.99</v>
      </c>
      <c r="K2917" s="1" t="s">
        <v>249</v>
      </c>
      <c r="L2917" s="1" t="s">
        <v>10115</v>
      </c>
      <c r="M2917" s="1" t="s">
        <v>85</v>
      </c>
      <c r="N2917" s="1" t="s">
        <v>50</v>
      </c>
      <c r="O2917" s="1" t="s">
        <v>24</v>
      </c>
      <c r="P2917" s="7">
        <v>10</v>
      </c>
      <c r="Q2917" s="3" t="s">
        <v>366</v>
      </c>
      <c r="R2917" s="10">
        <v>2017</v>
      </c>
      <c r="W2917" t="str">
        <v>cddedff311702945e9c62236026dc3dc</v>
      </c>
    </row>
    <row r="2918" spans="1:23" hidden="1" thickBot="1" x14ac:dyDescent="0.4">
      <c r="A2918" s="8" t="s">
        <v>10116</v>
      </c>
      <c r="B2918" s="1" t="s">
        <v>17</v>
      </c>
      <c r="C2918" s="2">
        <v>42989.273981481485</v>
      </c>
      <c r="D2918" s="28">
        <v>42989</v>
      </c>
      <c r="E2918" s="28"/>
      <c r="F2918" s="5" t="s">
        <v>28</v>
      </c>
      <c r="G2918" s="1" t="s">
        <v>10117</v>
      </c>
      <c r="H2918" s="1" t="s">
        <v>307</v>
      </c>
      <c r="I2918" s="1" t="s">
        <v>10118</v>
      </c>
      <c r="J2918" s="39">
        <v>135</v>
      </c>
      <c r="K2918" s="1" t="s">
        <v>41</v>
      </c>
      <c r="L2918" s="1" t="s">
        <v>105</v>
      </c>
      <c r="M2918" s="1" t="s">
        <v>106</v>
      </c>
      <c r="N2918" s="1" t="s">
        <v>91</v>
      </c>
      <c r="O2918" s="1" t="s">
        <v>24</v>
      </c>
      <c r="P2918" s="7">
        <v>9</v>
      </c>
      <c r="Q2918" s="3" t="s">
        <v>148</v>
      </c>
      <c r="R2918" s="10">
        <v>2017</v>
      </c>
      <c r="W2918" t="str">
        <v>c31876a0ff2a03a0c09d0b62119b6e1c</v>
      </c>
    </row>
    <row r="2919" spans="1:23" hidden="1" thickBot="1" x14ac:dyDescent="0.4">
      <c r="A2919" s="8" t="s">
        <v>10119</v>
      </c>
      <c r="B2919" s="1" t="s">
        <v>17</v>
      </c>
      <c r="C2919" s="2">
        <v>42915.32912037037</v>
      </c>
      <c r="D2919" s="28">
        <v>42915</v>
      </c>
      <c r="E2919" s="28"/>
      <c r="F2919" s="5" t="s">
        <v>28</v>
      </c>
      <c r="G2919" s="1" t="s">
        <v>10120</v>
      </c>
      <c r="H2919" s="4" t="s">
        <v>10121</v>
      </c>
      <c r="I2919" s="1" t="s">
        <v>10122</v>
      </c>
      <c r="J2919" s="39">
        <v>109.9</v>
      </c>
      <c r="K2919" s="1" t="s">
        <v>41</v>
      </c>
      <c r="L2919" s="1" t="s">
        <v>424</v>
      </c>
      <c r="M2919" s="1" t="s">
        <v>24</v>
      </c>
      <c r="N2919" s="1" t="s">
        <v>147</v>
      </c>
      <c r="O2919" s="1" t="s">
        <v>24</v>
      </c>
      <c r="P2919" s="7">
        <v>6</v>
      </c>
      <c r="Q2919" s="3" t="s">
        <v>119</v>
      </c>
      <c r="R2919" s="10">
        <v>2017</v>
      </c>
      <c r="W2919" t="str">
        <v>ccab2293e0214590eace61fec5947f04</v>
      </c>
    </row>
    <row r="2920" spans="1:23" hidden="1" thickBot="1" x14ac:dyDescent="0.4">
      <c r="A2920" s="8" t="s">
        <v>10123</v>
      </c>
      <c r="B2920" s="1" t="s">
        <v>17</v>
      </c>
      <c r="C2920" s="2">
        <v>43047.593240740738</v>
      </c>
      <c r="D2920" s="28">
        <v>43047</v>
      </c>
      <c r="E2920" s="28"/>
      <c r="F2920" s="5" t="s">
        <v>28</v>
      </c>
      <c r="G2920" s="1" t="s">
        <v>10124</v>
      </c>
      <c r="H2920" s="1" t="s">
        <v>6086</v>
      </c>
      <c r="I2920" s="1" t="s">
        <v>10125</v>
      </c>
      <c r="J2920" s="39">
        <v>89.99</v>
      </c>
      <c r="K2920" s="1" t="s">
        <v>96</v>
      </c>
      <c r="L2920" s="1" t="s">
        <v>10126</v>
      </c>
      <c r="M2920" s="1" t="s">
        <v>920</v>
      </c>
      <c r="N2920" s="1" t="s">
        <v>50</v>
      </c>
      <c r="O2920" s="1" t="s">
        <v>24</v>
      </c>
      <c r="P2920" s="7">
        <v>11</v>
      </c>
      <c r="Q2920" s="3" t="s">
        <v>99</v>
      </c>
      <c r="R2920" s="10">
        <v>2017</v>
      </c>
      <c r="W2920" t="str">
        <v>eb7518e8e04d2c41d1884e9163dc6b34</v>
      </c>
    </row>
    <row r="2921" spans="1:23" hidden="1" thickBot="1" x14ac:dyDescent="0.4">
      <c r="A2921" s="8" t="s">
        <v>10127</v>
      </c>
      <c r="B2921" s="1" t="s">
        <v>17</v>
      </c>
      <c r="C2921" s="2">
        <v>43050.481168981481</v>
      </c>
      <c r="D2921" s="28">
        <v>43050</v>
      </c>
      <c r="E2921" s="28"/>
      <c r="F2921" s="5" t="s">
        <v>28</v>
      </c>
      <c r="G2921" s="1" t="s">
        <v>363</v>
      </c>
      <c r="H2921" s="1" t="s">
        <v>364</v>
      </c>
      <c r="I2921" s="1" t="s">
        <v>10128</v>
      </c>
      <c r="J2921" s="39">
        <v>166.99</v>
      </c>
      <c r="K2921" s="1" t="s">
        <v>249</v>
      </c>
      <c r="L2921" s="1" t="s">
        <v>10129</v>
      </c>
      <c r="M2921" s="1" t="s">
        <v>24</v>
      </c>
      <c r="N2921" s="1" t="s">
        <v>50</v>
      </c>
      <c r="O2921" s="1" t="s">
        <v>24</v>
      </c>
      <c r="P2921" s="7">
        <v>11</v>
      </c>
      <c r="Q2921" s="3" t="s">
        <v>99</v>
      </c>
      <c r="R2921" s="10">
        <v>2017</v>
      </c>
      <c r="W2921" t="str">
        <v>e1d6a83cd8b98c4eb29f2bb0f5a07138</v>
      </c>
    </row>
    <row r="2922" spans="1:23" hidden="1" thickBot="1" x14ac:dyDescent="0.4">
      <c r="A2922" s="8" t="s">
        <v>10130</v>
      </c>
      <c r="B2922" s="1" t="s">
        <v>17</v>
      </c>
      <c r="C2922" s="2">
        <v>42780.680949074071</v>
      </c>
      <c r="D2922" s="28">
        <v>42780</v>
      </c>
      <c r="E2922" s="28"/>
      <c r="F2922" s="5" t="s">
        <v>28</v>
      </c>
      <c r="G2922" s="1" t="s">
        <v>10131</v>
      </c>
      <c r="H2922" s="1" t="s">
        <v>1542</v>
      </c>
      <c r="I2922" s="1" t="s">
        <v>10132</v>
      </c>
      <c r="J2922" s="39">
        <v>250</v>
      </c>
      <c r="K2922" s="1" t="s">
        <v>75</v>
      </c>
      <c r="L2922" s="1" t="s">
        <v>350</v>
      </c>
      <c r="M2922" s="1" t="s">
        <v>35</v>
      </c>
      <c r="N2922" s="1" t="s">
        <v>560</v>
      </c>
      <c r="O2922" s="1" t="s">
        <v>24</v>
      </c>
      <c r="P2922" s="7">
        <v>2</v>
      </c>
      <c r="Q2922" s="3" t="s">
        <v>271</v>
      </c>
      <c r="R2922" s="10">
        <v>2017</v>
      </c>
      <c r="W2922" t="str">
        <v>669680ec0096baf96bb966401209e3f3</v>
      </c>
    </row>
    <row r="2923" spans="1:23" hidden="1" thickBot="1" x14ac:dyDescent="0.4">
      <c r="A2923" s="8" t="s">
        <v>10133</v>
      </c>
      <c r="B2923" s="1" t="s">
        <v>17</v>
      </c>
      <c r="C2923" s="2">
        <v>43009.546944444446</v>
      </c>
      <c r="D2923" s="28">
        <v>43009</v>
      </c>
      <c r="E2923" s="28"/>
      <c r="F2923" s="5" t="s">
        <v>28</v>
      </c>
      <c r="G2923" s="1" t="s">
        <v>2715</v>
      </c>
      <c r="H2923" s="1" t="s">
        <v>524</v>
      </c>
      <c r="I2923" s="1" t="s">
        <v>10134</v>
      </c>
      <c r="J2923" s="39">
        <v>117.3</v>
      </c>
      <c r="K2923" s="1" t="s">
        <v>227</v>
      </c>
      <c r="L2923" s="1" t="s">
        <v>10135</v>
      </c>
      <c r="M2923" s="1" t="s">
        <v>24</v>
      </c>
      <c r="N2923" s="1" t="s">
        <v>98</v>
      </c>
      <c r="O2923" s="1" t="s">
        <v>24</v>
      </c>
      <c r="P2923" s="7">
        <v>10</v>
      </c>
      <c r="Q2923" s="3" t="s">
        <v>366</v>
      </c>
      <c r="R2923" s="10">
        <v>2017</v>
      </c>
      <c r="W2923" t="str">
        <v>e0d4f16621f76377959e79ecd61f69cb</v>
      </c>
    </row>
    <row r="2924" spans="1:23" hidden="1" thickBot="1" x14ac:dyDescent="0.4">
      <c r="A2924" s="8" t="s">
        <v>10136</v>
      </c>
      <c r="B2924" s="1" t="s">
        <v>17</v>
      </c>
      <c r="C2924" s="2">
        <v>42829.804988425924</v>
      </c>
      <c r="D2924" s="28">
        <v>42829</v>
      </c>
      <c r="E2924" s="28"/>
      <c r="F2924" s="5" t="s">
        <v>28</v>
      </c>
      <c r="G2924" s="1" t="s">
        <v>10137</v>
      </c>
      <c r="H2924" s="1" t="s">
        <v>197</v>
      </c>
      <c r="I2924" s="1" t="s">
        <v>10138</v>
      </c>
      <c r="J2924" s="39">
        <v>158</v>
      </c>
      <c r="K2924" s="1" t="s">
        <v>96</v>
      </c>
      <c r="L2924" s="1" t="s">
        <v>76</v>
      </c>
      <c r="M2924" s="1" t="s">
        <v>24</v>
      </c>
      <c r="N2924" s="1" t="s">
        <v>199</v>
      </c>
      <c r="O2924" s="1" t="s">
        <v>24</v>
      </c>
      <c r="P2924" s="7">
        <v>4</v>
      </c>
      <c r="Q2924" s="3" t="s">
        <v>377</v>
      </c>
      <c r="R2924" s="10">
        <v>2017</v>
      </c>
      <c r="W2924" t="str">
        <v>cf50fec98e2167d836c09c0ed57ba841</v>
      </c>
    </row>
    <row r="2925" spans="1:23" hidden="1" thickBot="1" x14ac:dyDescent="0.4">
      <c r="A2925" s="8" t="s">
        <v>10139</v>
      </c>
      <c r="B2925" s="1" t="s">
        <v>17</v>
      </c>
      <c r="C2925" s="2">
        <v>43180.998252314814</v>
      </c>
      <c r="D2925" s="28">
        <v>43180</v>
      </c>
      <c r="E2925" s="28"/>
      <c r="F2925" s="5" t="s">
        <v>28</v>
      </c>
      <c r="G2925" s="1" t="s">
        <v>3860</v>
      </c>
      <c r="H2925" s="1" t="s">
        <v>742</v>
      </c>
      <c r="I2925" s="1" t="s">
        <v>10140</v>
      </c>
      <c r="J2925" s="39">
        <v>122.99</v>
      </c>
      <c r="K2925" s="1"/>
      <c r="L2925" s="1" t="s">
        <v>3274</v>
      </c>
      <c r="M2925" s="1" t="s">
        <v>85</v>
      </c>
      <c r="N2925" s="1" t="s">
        <v>98</v>
      </c>
      <c r="O2925" s="1" t="s">
        <v>24</v>
      </c>
      <c r="P2925" s="7">
        <v>3</v>
      </c>
      <c r="Q2925" s="3" t="s">
        <v>200</v>
      </c>
      <c r="R2925" s="10">
        <v>2018</v>
      </c>
      <c r="W2925" t="str">
        <v>ce02b2c6e70d5b2fe24d103952d389bf</v>
      </c>
    </row>
    <row r="2926" spans="1:23" hidden="1" thickBot="1" x14ac:dyDescent="0.4">
      <c r="A2926" s="8" t="s">
        <v>10141</v>
      </c>
      <c r="B2926" s="1" t="s">
        <v>17</v>
      </c>
      <c r="C2926" s="2">
        <v>43024.513981481483</v>
      </c>
      <c r="D2926" s="28">
        <v>43024</v>
      </c>
      <c r="E2926" s="28"/>
      <c r="F2926" s="5" t="s">
        <v>71</v>
      </c>
      <c r="G2926" s="1" t="s">
        <v>1493</v>
      </c>
      <c r="H2926" s="1" t="s">
        <v>174</v>
      </c>
      <c r="I2926" s="1" t="s">
        <v>10142</v>
      </c>
      <c r="J2926" s="39">
        <v>38.4</v>
      </c>
      <c r="K2926" s="1" t="s">
        <v>22</v>
      </c>
      <c r="L2926" s="1" t="s">
        <v>34</v>
      </c>
      <c r="M2926" s="1" t="s">
        <v>35</v>
      </c>
      <c r="N2926" s="1" t="s">
        <v>50</v>
      </c>
      <c r="O2926" s="1" t="s">
        <v>24</v>
      </c>
      <c r="P2926" s="7">
        <v>10</v>
      </c>
      <c r="Q2926" s="3" t="s">
        <v>366</v>
      </c>
      <c r="R2926" s="10">
        <v>2017</v>
      </c>
      <c r="W2926" t="str">
        <v>5155cd41b25ed06d61986aeec0677c59</v>
      </c>
    </row>
    <row r="2927" spans="1:23" hidden="1" thickBot="1" x14ac:dyDescent="0.4">
      <c r="A2927" s="8" t="s">
        <v>10143</v>
      </c>
      <c r="B2927" s="1" t="s">
        <v>17</v>
      </c>
      <c r="C2927" s="2">
        <v>43030.975011574075</v>
      </c>
      <c r="D2927" s="28">
        <v>43030</v>
      </c>
      <c r="E2927" s="28"/>
      <c r="F2927" s="5" t="s">
        <v>28</v>
      </c>
      <c r="G2927" s="1" t="s">
        <v>10144</v>
      </c>
      <c r="H2927" s="1" t="s">
        <v>1457</v>
      </c>
      <c r="I2927" s="1" t="s">
        <v>10145</v>
      </c>
      <c r="J2927" s="39">
        <v>39.99</v>
      </c>
      <c r="K2927" s="1" t="s">
        <v>227</v>
      </c>
      <c r="L2927" s="1" t="s">
        <v>397</v>
      </c>
      <c r="M2927" s="1" t="s">
        <v>24</v>
      </c>
      <c r="N2927" s="1" t="s">
        <v>1459</v>
      </c>
      <c r="O2927" s="1" t="s">
        <v>24</v>
      </c>
      <c r="P2927" s="7">
        <v>10</v>
      </c>
      <c r="Q2927" s="3" t="s">
        <v>366</v>
      </c>
      <c r="R2927" s="10">
        <v>2017</v>
      </c>
      <c r="W2927" t="str">
        <v>88f2694778564f2ef3f8dadb6b3584f4</v>
      </c>
    </row>
    <row r="2928" spans="1:23" hidden="1" thickBot="1" x14ac:dyDescent="0.4">
      <c r="A2928" s="8" t="s">
        <v>10146</v>
      </c>
      <c r="B2928" s="1" t="s">
        <v>17</v>
      </c>
      <c r="C2928" s="2">
        <v>43114.713564814818</v>
      </c>
      <c r="D2928" s="28">
        <v>43114</v>
      </c>
      <c r="E2928" s="28"/>
      <c r="F2928" s="5" t="s">
        <v>28</v>
      </c>
      <c r="G2928" s="1" t="s">
        <v>10147</v>
      </c>
      <c r="H2928" s="1" t="s">
        <v>461</v>
      </c>
      <c r="I2928" s="1" t="s">
        <v>10148</v>
      </c>
      <c r="J2928" s="39">
        <v>89</v>
      </c>
      <c r="K2928" s="1" t="s">
        <v>463</v>
      </c>
      <c r="L2928" s="1" t="s">
        <v>690</v>
      </c>
      <c r="M2928" s="1" t="s">
        <v>24</v>
      </c>
      <c r="N2928" s="1" t="s">
        <v>464</v>
      </c>
      <c r="O2928" s="1" t="s">
        <v>24</v>
      </c>
      <c r="P2928" s="7">
        <v>1</v>
      </c>
      <c r="Q2928" s="3" t="s">
        <v>107</v>
      </c>
      <c r="R2928" s="10">
        <v>2018</v>
      </c>
      <c r="W2928" t="str">
        <v>61a4e749e6975384980e883fc5653d8b</v>
      </c>
    </row>
    <row r="2929" spans="1:23" hidden="1" thickBot="1" x14ac:dyDescent="0.4">
      <c r="A2929" s="8" t="s">
        <v>10149</v>
      </c>
      <c r="B2929" s="1" t="s">
        <v>17</v>
      </c>
      <c r="C2929" s="2">
        <v>43307.742488425924</v>
      </c>
      <c r="D2929" s="28">
        <v>43307</v>
      </c>
      <c r="E2929" s="28"/>
      <c r="F2929" s="5" t="s">
        <v>28</v>
      </c>
      <c r="G2929" s="1" t="s">
        <v>394</v>
      </c>
      <c r="H2929" s="1" t="s">
        <v>395</v>
      </c>
      <c r="I2929" s="1" t="s">
        <v>10150</v>
      </c>
      <c r="J2929" s="39">
        <v>149</v>
      </c>
      <c r="K2929" s="1" t="s">
        <v>41</v>
      </c>
      <c r="L2929" s="1" t="s">
        <v>612</v>
      </c>
      <c r="M2929" s="1" t="s">
        <v>24</v>
      </c>
      <c r="N2929" s="1" t="s">
        <v>398</v>
      </c>
      <c r="O2929" s="1" t="s">
        <v>126</v>
      </c>
      <c r="P2929" s="7">
        <v>7</v>
      </c>
      <c r="Q2929" s="3" t="s">
        <v>133</v>
      </c>
      <c r="R2929" s="10">
        <v>2018</v>
      </c>
      <c r="W2929" t="str">
        <v>b00bfb424800f2b8208beced23e67c63</v>
      </c>
    </row>
    <row r="2930" spans="1:23" hidden="1" thickBot="1" x14ac:dyDescent="0.4">
      <c r="A2930" s="8" t="s">
        <v>10151</v>
      </c>
      <c r="B2930" s="1" t="s">
        <v>17</v>
      </c>
      <c r="C2930" s="2">
        <v>43277.826249999998</v>
      </c>
      <c r="D2930" s="28">
        <v>43277</v>
      </c>
      <c r="E2930" s="28"/>
      <c r="F2930" s="5" t="s">
        <v>71</v>
      </c>
      <c r="G2930" s="1" t="s">
        <v>10152</v>
      </c>
      <c r="H2930" s="1" t="s">
        <v>338</v>
      </c>
      <c r="I2930" s="1" t="s">
        <v>10153</v>
      </c>
      <c r="J2930" s="39">
        <v>49</v>
      </c>
      <c r="K2930" s="1" t="s">
        <v>124</v>
      </c>
      <c r="L2930" s="1" t="s">
        <v>23</v>
      </c>
      <c r="M2930" s="1" t="s">
        <v>24</v>
      </c>
      <c r="N2930" s="1" t="s">
        <v>50</v>
      </c>
      <c r="O2930" s="1" t="s">
        <v>24</v>
      </c>
      <c r="P2930" s="7">
        <v>6</v>
      </c>
      <c r="Q2930" s="3" t="s">
        <v>57</v>
      </c>
      <c r="R2930" s="10">
        <v>2018</v>
      </c>
      <c r="W2930" t="str">
        <v>b92f9e67d8fd2a703b887a16b6374fa8</v>
      </c>
    </row>
    <row r="2931" spans="1:23" hidden="1" thickBot="1" x14ac:dyDescent="0.4">
      <c r="A2931" s="8" t="s">
        <v>10154</v>
      </c>
      <c r="B2931" s="1" t="s">
        <v>17</v>
      </c>
      <c r="C2931" s="2">
        <v>42974.628854166665</v>
      </c>
      <c r="D2931" s="28">
        <v>42974</v>
      </c>
      <c r="E2931" s="28"/>
      <c r="F2931" s="5" t="s">
        <v>28</v>
      </c>
      <c r="G2931" s="1" t="s">
        <v>10155</v>
      </c>
      <c r="H2931" s="1" t="s">
        <v>491</v>
      </c>
      <c r="I2931" s="1" t="s">
        <v>10156</v>
      </c>
      <c r="J2931" s="39">
        <v>12.99</v>
      </c>
      <c r="K2931" s="1" t="s">
        <v>249</v>
      </c>
      <c r="L2931" s="1" t="s">
        <v>23</v>
      </c>
      <c r="M2931" s="1" t="s">
        <v>24</v>
      </c>
      <c r="N2931" s="1" t="s">
        <v>50</v>
      </c>
      <c r="O2931" s="1" t="s">
        <v>24</v>
      </c>
      <c r="P2931" s="7">
        <v>8</v>
      </c>
      <c r="Q2931" s="3" t="s">
        <v>44</v>
      </c>
      <c r="R2931" s="10">
        <v>2017</v>
      </c>
      <c r="W2931" t="str">
        <v>f2b12679297e36967f32d0f6d776a23c</v>
      </c>
    </row>
    <row r="2932" spans="1:23" hidden="1" thickBot="1" x14ac:dyDescent="0.4">
      <c r="A2932" s="8" t="s">
        <v>10157</v>
      </c>
      <c r="B2932" s="1" t="s">
        <v>17</v>
      </c>
      <c r="C2932" s="2">
        <v>42946.565046296295</v>
      </c>
      <c r="D2932" s="28">
        <v>42946</v>
      </c>
      <c r="E2932" s="28"/>
      <c r="F2932" s="5" t="s">
        <v>28</v>
      </c>
      <c r="G2932" s="1" t="s">
        <v>10158</v>
      </c>
      <c r="H2932" s="1" t="s">
        <v>461</v>
      </c>
      <c r="I2932" s="1" t="s">
        <v>10159</v>
      </c>
      <c r="J2932" s="39">
        <v>54.9</v>
      </c>
      <c r="K2932" s="1" t="s">
        <v>222</v>
      </c>
      <c r="L2932" s="1" t="s">
        <v>5550</v>
      </c>
      <c r="M2932" s="1" t="s">
        <v>24</v>
      </c>
      <c r="N2932" s="1" t="s">
        <v>464</v>
      </c>
      <c r="O2932" s="1" t="s">
        <v>24</v>
      </c>
      <c r="P2932" s="7">
        <v>7</v>
      </c>
      <c r="Q2932" s="3" t="s">
        <v>64</v>
      </c>
      <c r="R2932" s="10">
        <v>2017</v>
      </c>
      <c r="W2932" t="str">
        <v>b57410d258461ade68673ab75276e66d</v>
      </c>
    </row>
    <row r="2933" spans="1:23" hidden="1" thickBot="1" x14ac:dyDescent="0.4">
      <c r="A2933" s="8" t="s">
        <v>10160</v>
      </c>
      <c r="B2933" s="1" t="s">
        <v>17</v>
      </c>
      <c r="C2933" s="2">
        <v>43297.596018518518</v>
      </c>
      <c r="D2933" s="28">
        <v>43297</v>
      </c>
      <c r="E2933" s="28"/>
      <c r="F2933" s="5" t="s">
        <v>28</v>
      </c>
      <c r="G2933" s="1" t="s">
        <v>10161</v>
      </c>
      <c r="H2933" s="1" t="s">
        <v>1052</v>
      </c>
      <c r="I2933" s="1" t="s">
        <v>10162</v>
      </c>
      <c r="J2933" s="39">
        <v>169.9</v>
      </c>
      <c r="K2933" s="1" t="s">
        <v>96</v>
      </c>
      <c r="L2933" s="1" t="s">
        <v>23</v>
      </c>
      <c r="M2933" s="1" t="s">
        <v>24</v>
      </c>
      <c r="N2933" s="1" t="s">
        <v>143</v>
      </c>
      <c r="O2933" s="1" t="s">
        <v>78</v>
      </c>
      <c r="P2933" s="7">
        <v>7</v>
      </c>
      <c r="Q2933" s="3" t="s">
        <v>133</v>
      </c>
      <c r="R2933" s="10">
        <v>2018</v>
      </c>
      <c r="W2933" t="str">
        <v>e7ae5aa5c6aee358cae7da910d48fe36</v>
      </c>
    </row>
    <row r="2934" spans="1:23" hidden="1" thickBot="1" x14ac:dyDescent="0.4">
      <c r="A2934" s="8" t="s">
        <v>10163</v>
      </c>
      <c r="B2934" s="1" t="s">
        <v>17</v>
      </c>
      <c r="C2934" s="2">
        <v>43201.324942129628</v>
      </c>
      <c r="D2934" s="28">
        <v>43201</v>
      </c>
      <c r="E2934" s="28"/>
      <c r="F2934" s="5" t="s">
        <v>28</v>
      </c>
      <c r="G2934" s="1" t="s">
        <v>10164</v>
      </c>
      <c r="H2934" s="1" t="s">
        <v>591</v>
      </c>
      <c r="I2934" s="1" t="s">
        <v>10165</v>
      </c>
      <c r="J2934" s="39">
        <v>49.9</v>
      </c>
      <c r="K2934" s="1" t="s">
        <v>429</v>
      </c>
      <c r="L2934" s="1" t="s">
        <v>10166</v>
      </c>
      <c r="M2934" s="1" t="s">
        <v>78</v>
      </c>
      <c r="N2934" s="1" t="s">
        <v>34</v>
      </c>
      <c r="O2934" s="1" t="s">
        <v>35</v>
      </c>
      <c r="P2934" s="7">
        <v>4</v>
      </c>
      <c r="Q2934" s="3" t="s">
        <v>36</v>
      </c>
      <c r="R2934" s="10">
        <v>2018</v>
      </c>
      <c r="W2934" t="str">
        <v>0c2a184d46c54e6a31e9d7a2a920b4b4</v>
      </c>
    </row>
    <row r="2935" spans="1:23" hidden="1" thickBot="1" x14ac:dyDescent="0.4">
      <c r="A2935" s="8" t="s">
        <v>10167</v>
      </c>
      <c r="B2935" s="1" t="s">
        <v>17</v>
      </c>
      <c r="C2935" s="2">
        <v>42937.63082175926</v>
      </c>
      <c r="D2935" s="28">
        <v>42937</v>
      </c>
      <c r="E2935" s="28"/>
      <c r="F2935" s="5" t="s">
        <v>372</v>
      </c>
      <c r="G2935" s="1" t="s">
        <v>10168</v>
      </c>
      <c r="H2935" s="1" t="s">
        <v>130</v>
      </c>
      <c r="I2935" s="1" t="s">
        <v>10169</v>
      </c>
      <c r="J2935" s="39">
        <v>249.9</v>
      </c>
      <c r="K2935" s="1" t="s">
        <v>41</v>
      </c>
      <c r="L2935" s="1" t="s">
        <v>3724</v>
      </c>
      <c r="M2935" s="1" t="s">
        <v>85</v>
      </c>
      <c r="N2935" s="1" t="s">
        <v>132</v>
      </c>
      <c r="O2935" s="1" t="s">
        <v>24</v>
      </c>
      <c r="P2935" s="7">
        <v>7</v>
      </c>
      <c r="Q2935" s="3" t="s">
        <v>64</v>
      </c>
      <c r="R2935" s="10">
        <v>2017</v>
      </c>
      <c r="W2935" t="str">
        <v>54ea7642b27bcfa4142c92f475f28384</v>
      </c>
    </row>
    <row r="2936" spans="1:23" hidden="1" thickBot="1" x14ac:dyDescent="0.4">
      <c r="A2936" s="8" t="s">
        <v>10170</v>
      </c>
      <c r="B2936" s="1" t="s">
        <v>17</v>
      </c>
      <c r="C2936" s="2">
        <v>43215.618368055555</v>
      </c>
      <c r="D2936" s="28">
        <v>43215</v>
      </c>
      <c r="E2936" s="28"/>
      <c r="F2936" s="5" t="s">
        <v>28</v>
      </c>
      <c r="G2936" s="1" t="s">
        <v>10171</v>
      </c>
      <c r="H2936" s="1" t="s">
        <v>10172</v>
      </c>
      <c r="I2936" s="1" t="s">
        <v>10173</v>
      </c>
      <c r="J2936" s="39">
        <v>189</v>
      </c>
      <c r="K2936" s="1" t="s">
        <v>55</v>
      </c>
      <c r="L2936" s="1" t="s">
        <v>262</v>
      </c>
      <c r="M2936" s="1" t="s">
        <v>263</v>
      </c>
      <c r="N2936" s="1" t="s">
        <v>50</v>
      </c>
      <c r="O2936" s="1" t="s">
        <v>24</v>
      </c>
      <c r="P2936" s="7">
        <v>4</v>
      </c>
      <c r="Q2936" s="3" t="s">
        <v>36</v>
      </c>
      <c r="R2936" s="10">
        <v>2018</v>
      </c>
      <c r="W2936" t="str">
        <v>871f526d138c30fdbcecbcf72a3588b5</v>
      </c>
    </row>
    <row r="2937" spans="1:23" hidden="1" thickBot="1" x14ac:dyDescent="0.4">
      <c r="A2937" s="8" t="s">
        <v>10174</v>
      </c>
      <c r="B2937" s="1" t="s">
        <v>17</v>
      </c>
      <c r="C2937" s="2">
        <v>43059.477673611109</v>
      </c>
      <c r="D2937" s="28">
        <v>43059</v>
      </c>
      <c r="E2937" s="28"/>
      <c r="F2937" s="5" t="s">
        <v>28</v>
      </c>
      <c r="G2937" s="1" t="s">
        <v>10175</v>
      </c>
      <c r="H2937" s="1" t="s">
        <v>10176</v>
      </c>
      <c r="I2937" s="1" t="s">
        <v>10177</v>
      </c>
      <c r="J2937" s="39">
        <v>649.9</v>
      </c>
      <c r="K2937" s="1" t="s">
        <v>249</v>
      </c>
      <c r="L2937" s="1" t="s">
        <v>34</v>
      </c>
      <c r="M2937" s="1" t="s">
        <v>35</v>
      </c>
      <c r="N2937" s="1" t="s">
        <v>2459</v>
      </c>
      <c r="O2937" s="1" t="s">
        <v>35</v>
      </c>
      <c r="P2937" s="7">
        <v>11</v>
      </c>
      <c r="Q2937" s="3" t="s">
        <v>99</v>
      </c>
      <c r="R2937" s="10">
        <v>2017</v>
      </c>
      <c r="W2937" t="str">
        <v>26543fb8b34f4547bcbbd431f998ee76</v>
      </c>
    </row>
    <row r="2938" spans="1:23" hidden="1" thickBot="1" x14ac:dyDescent="0.4">
      <c r="A2938" s="8" t="s">
        <v>10178</v>
      </c>
      <c r="B2938" s="1" t="s">
        <v>17</v>
      </c>
      <c r="C2938" s="2">
        <v>43229.502210648148</v>
      </c>
      <c r="D2938" s="28">
        <v>43229</v>
      </c>
      <c r="E2938" s="28"/>
      <c r="F2938" s="5" t="s">
        <v>71</v>
      </c>
      <c r="G2938" s="1" t="s">
        <v>10179</v>
      </c>
      <c r="H2938" s="1" t="s">
        <v>10180</v>
      </c>
      <c r="I2938" s="1" t="s">
        <v>10181</v>
      </c>
      <c r="J2938" s="39">
        <v>47.9</v>
      </c>
      <c r="K2938" s="1" t="s">
        <v>96</v>
      </c>
      <c r="L2938" s="1" t="s">
        <v>1025</v>
      </c>
      <c r="M2938" s="1" t="s">
        <v>24</v>
      </c>
      <c r="N2938" s="1" t="s">
        <v>50</v>
      </c>
      <c r="O2938" s="1" t="s">
        <v>24</v>
      </c>
      <c r="P2938" s="7">
        <v>5</v>
      </c>
      <c r="Q2938" s="3" t="s">
        <v>26</v>
      </c>
      <c r="R2938" s="10">
        <v>2018</v>
      </c>
      <c r="W2938" t="str">
        <v>71bd50400074bcb6afdacdccb82a5478</v>
      </c>
    </row>
    <row r="2939" spans="1:23" hidden="1" thickBot="1" x14ac:dyDescent="0.4">
      <c r="A2939" s="8" t="s">
        <v>10182</v>
      </c>
      <c r="B2939" s="1" t="s">
        <v>17</v>
      </c>
      <c r="C2939" s="2">
        <v>42792.813842592594</v>
      </c>
      <c r="D2939" s="28">
        <v>42792</v>
      </c>
      <c r="E2939" s="28"/>
      <c r="F2939" s="5" t="s">
        <v>28</v>
      </c>
      <c r="G2939" s="1" t="s">
        <v>10183</v>
      </c>
      <c r="H2939" s="1" t="s">
        <v>3832</v>
      </c>
      <c r="I2939" s="1" t="s">
        <v>10184</v>
      </c>
      <c r="J2939" s="39">
        <v>19.899999999999999</v>
      </c>
      <c r="K2939" s="1" t="s">
        <v>96</v>
      </c>
      <c r="L2939" s="1" t="s">
        <v>6790</v>
      </c>
      <c r="M2939" s="1" t="s">
        <v>78</v>
      </c>
      <c r="N2939" s="1" t="s">
        <v>50</v>
      </c>
      <c r="O2939" s="1" t="s">
        <v>24</v>
      </c>
      <c r="P2939" s="7">
        <v>2</v>
      </c>
      <c r="Q2939" s="3" t="s">
        <v>271</v>
      </c>
      <c r="R2939" s="10">
        <v>2017</v>
      </c>
      <c r="W2939" t="str">
        <v>1db414d3006c156b2ccc309b0b4682fc</v>
      </c>
    </row>
    <row r="2940" spans="1:23" hidden="1" thickBot="1" x14ac:dyDescent="0.4">
      <c r="A2940" s="8" t="s">
        <v>10185</v>
      </c>
      <c r="B2940" s="1" t="s">
        <v>17</v>
      </c>
      <c r="C2940" s="2">
        <v>42899.407581018517</v>
      </c>
      <c r="D2940" s="28">
        <v>42899</v>
      </c>
      <c r="E2940" s="28"/>
      <c r="F2940" s="5" t="s">
        <v>28</v>
      </c>
      <c r="G2940" s="1" t="s">
        <v>8360</v>
      </c>
      <c r="H2940" s="1" t="s">
        <v>8361</v>
      </c>
      <c r="I2940" s="1" t="s">
        <v>10186</v>
      </c>
      <c r="J2940" s="39">
        <v>26.9</v>
      </c>
      <c r="K2940" s="1" t="s">
        <v>32</v>
      </c>
      <c r="L2940" s="1" t="s">
        <v>182</v>
      </c>
      <c r="M2940" s="1" t="s">
        <v>183</v>
      </c>
      <c r="N2940" s="1" t="s">
        <v>2443</v>
      </c>
      <c r="O2940" s="1" t="s">
        <v>24</v>
      </c>
      <c r="P2940" s="7">
        <v>6</v>
      </c>
      <c r="Q2940" s="3" t="s">
        <v>119</v>
      </c>
      <c r="R2940" s="10">
        <v>2017</v>
      </c>
      <c r="W2940" t="str">
        <v>ea244f8057c5a9f042e1bd9c70a7895d</v>
      </c>
    </row>
    <row r="2941" spans="1:23" hidden="1" thickBot="1" x14ac:dyDescent="0.4">
      <c r="A2941" s="8" t="s">
        <v>10187</v>
      </c>
      <c r="B2941" s="1" t="s">
        <v>17</v>
      </c>
      <c r="C2941" s="2">
        <v>43063.738715277781</v>
      </c>
      <c r="D2941" s="28">
        <v>43063</v>
      </c>
      <c r="E2941" s="28"/>
      <c r="F2941" s="5" t="s">
        <v>28</v>
      </c>
      <c r="G2941" s="1" t="s">
        <v>2183</v>
      </c>
      <c r="H2941" s="1" t="s">
        <v>267</v>
      </c>
      <c r="I2941" s="1" t="s">
        <v>10188</v>
      </c>
      <c r="J2941" s="39">
        <v>84.99</v>
      </c>
      <c r="K2941" s="1" t="s">
        <v>32</v>
      </c>
      <c r="L2941" s="1" t="s">
        <v>10189</v>
      </c>
      <c r="M2941" s="1" t="s">
        <v>476</v>
      </c>
      <c r="N2941" s="1" t="s">
        <v>270</v>
      </c>
      <c r="O2941" s="1" t="s">
        <v>24</v>
      </c>
      <c r="P2941" s="7">
        <v>11</v>
      </c>
      <c r="Q2941" s="3" t="s">
        <v>99</v>
      </c>
      <c r="R2941" s="10">
        <v>2017</v>
      </c>
      <c r="W2941" t="str">
        <v>12c860cdab62139623897892199fea4f</v>
      </c>
    </row>
    <row r="2942" spans="1:23" hidden="1" thickBot="1" x14ac:dyDescent="0.4">
      <c r="A2942" s="8" t="s">
        <v>10190</v>
      </c>
      <c r="B2942" s="1" t="s">
        <v>17</v>
      </c>
      <c r="C2942" s="2">
        <v>43215.347222222219</v>
      </c>
      <c r="D2942" s="28">
        <v>43215</v>
      </c>
      <c r="E2942" s="28"/>
      <c r="F2942" s="5" t="s">
        <v>28</v>
      </c>
      <c r="G2942" s="1" t="s">
        <v>3787</v>
      </c>
      <c r="H2942" s="1" t="s">
        <v>3788</v>
      </c>
      <c r="I2942" s="1" t="s">
        <v>10191</v>
      </c>
      <c r="J2942" s="39">
        <v>159.49</v>
      </c>
      <c r="K2942" s="1" t="s">
        <v>55</v>
      </c>
      <c r="L2942" s="1" t="s">
        <v>4352</v>
      </c>
      <c r="M2942" s="1" t="s">
        <v>35</v>
      </c>
      <c r="N2942" s="1" t="s">
        <v>3790</v>
      </c>
      <c r="O2942" s="1" t="s">
        <v>126</v>
      </c>
      <c r="P2942" s="7">
        <v>4</v>
      </c>
      <c r="Q2942" s="3" t="s">
        <v>36</v>
      </c>
      <c r="R2942" s="10">
        <v>2018</v>
      </c>
      <c r="W2942" t="str">
        <v>d20a75098caf1adc63a3792b3b3e4e89</v>
      </c>
    </row>
    <row r="2943" spans="1:23" hidden="1" thickBot="1" x14ac:dyDescent="0.4">
      <c r="A2943" s="8" t="s">
        <v>10192</v>
      </c>
      <c r="B2943" s="1" t="s">
        <v>17</v>
      </c>
      <c r="C2943" s="2">
        <v>42942.412280092591</v>
      </c>
      <c r="D2943" s="28">
        <v>42942</v>
      </c>
      <c r="E2943" s="28"/>
      <c r="F2943" s="5" t="s">
        <v>28</v>
      </c>
      <c r="G2943" s="1" t="s">
        <v>3909</v>
      </c>
      <c r="H2943" s="1" t="s">
        <v>3910</v>
      </c>
      <c r="I2943" s="1" t="s">
        <v>10193</v>
      </c>
      <c r="J2943" s="39">
        <v>69</v>
      </c>
      <c r="K2943" s="1" t="s">
        <v>75</v>
      </c>
      <c r="L2943" s="1" t="s">
        <v>2986</v>
      </c>
      <c r="M2943" s="1" t="s">
        <v>126</v>
      </c>
      <c r="N2943" s="1" t="s">
        <v>97</v>
      </c>
      <c r="O2943" s="1" t="s">
        <v>85</v>
      </c>
      <c r="P2943" s="7">
        <v>7</v>
      </c>
      <c r="Q2943" s="3" t="s">
        <v>64</v>
      </c>
      <c r="R2943" s="10">
        <v>2017</v>
      </c>
      <c r="W2943" t="str">
        <v>eb4194a9e5d967e208c0fa8fd834cf0a</v>
      </c>
    </row>
    <row r="2944" spans="1:23" hidden="1" thickBot="1" x14ac:dyDescent="0.4">
      <c r="A2944" s="8" t="s">
        <v>10194</v>
      </c>
      <c r="B2944" s="1" t="s">
        <v>17</v>
      </c>
      <c r="C2944" s="2">
        <v>43047.675416666665</v>
      </c>
      <c r="D2944" s="28">
        <v>43047</v>
      </c>
      <c r="E2944" s="28"/>
      <c r="F2944" s="5" t="s">
        <v>28</v>
      </c>
      <c r="G2944" s="1" t="s">
        <v>2191</v>
      </c>
      <c r="H2944" s="1" t="s">
        <v>307</v>
      </c>
      <c r="I2944" s="1" t="s">
        <v>10195</v>
      </c>
      <c r="J2944" s="39">
        <v>89.9</v>
      </c>
      <c r="K2944" s="1" t="s">
        <v>2015</v>
      </c>
      <c r="L2944" s="1" t="s">
        <v>217</v>
      </c>
      <c r="M2944" s="1" t="s">
        <v>24</v>
      </c>
      <c r="N2944" s="1" t="s">
        <v>91</v>
      </c>
      <c r="O2944" s="1" t="s">
        <v>24</v>
      </c>
      <c r="P2944" s="7">
        <v>11</v>
      </c>
      <c r="Q2944" s="3" t="s">
        <v>99</v>
      </c>
      <c r="R2944" s="10">
        <v>2017</v>
      </c>
      <c r="W2944" t="str">
        <v>6e3224c4911f8c73424e7c2c7678c01e</v>
      </c>
    </row>
    <row r="2945" spans="1:23" hidden="1" thickBot="1" x14ac:dyDescent="0.4">
      <c r="A2945" s="8" t="s">
        <v>10196</v>
      </c>
      <c r="B2945" s="1" t="s">
        <v>17</v>
      </c>
      <c r="C2945" s="2">
        <v>42869.672476851854</v>
      </c>
      <c r="D2945" s="28">
        <v>42869</v>
      </c>
      <c r="E2945" s="28"/>
      <c r="F2945" s="5" t="s">
        <v>28</v>
      </c>
      <c r="G2945" s="1" t="s">
        <v>10197</v>
      </c>
      <c r="H2945" s="1" t="s">
        <v>2492</v>
      </c>
      <c r="I2945" s="1" t="s">
        <v>10198</v>
      </c>
      <c r="J2945" s="39">
        <v>161.9</v>
      </c>
      <c r="K2945" s="1" t="s">
        <v>222</v>
      </c>
      <c r="L2945" s="1" t="s">
        <v>939</v>
      </c>
      <c r="M2945" s="1" t="s">
        <v>24</v>
      </c>
      <c r="N2945" s="1" t="s">
        <v>63</v>
      </c>
      <c r="O2945" s="1" t="s">
        <v>24</v>
      </c>
      <c r="P2945" s="7">
        <v>5</v>
      </c>
      <c r="Q2945" s="3" t="s">
        <v>185</v>
      </c>
      <c r="R2945" s="10">
        <v>2017</v>
      </c>
      <c r="W2945" t="str">
        <v>60949b693497040edfbbef6045e4d024</v>
      </c>
    </row>
    <row r="2946" spans="1:23" hidden="1" thickBot="1" x14ac:dyDescent="0.4">
      <c r="A2946" s="8" t="s">
        <v>10199</v>
      </c>
      <c r="B2946" s="1" t="s">
        <v>17</v>
      </c>
      <c r="C2946" s="2">
        <v>43056.821620370371</v>
      </c>
      <c r="D2946" s="28">
        <v>43056</v>
      </c>
      <c r="E2946" s="28"/>
      <c r="F2946" s="5" t="s">
        <v>28</v>
      </c>
      <c r="G2946" s="1" t="s">
        <v>10200</v>
      </c>
      <c r="H2946" s="1" t="s">
        <v>20</v>
      </c>
      <c r="I2946" s="1" t="s">
        <v>10201</v>
      </c>
      <c r="J2946" s="39">
        <v>196.99</v>
      </c>
      <c r="K2946" s="1" t="s">
        <v>681</v>
      </c>
      <c r="L2946" s="1" t="s">
        <v>34</v>
      </c>
      <c r="M2946" s="1" t="s">
        <v>35</v>
      </c>
      <c r="N2946" s="1" t="s">
        <v>25</v>
      </c>
      <c r="O2946" s="1" t="s">
        <v>24</v>
      </c>
      <c r="P2946" s="7">
        <v>11</v>
      </c>
      <c r="Q2946" s="3" t="s">
        <v>99</v>
      </c>
      <c r="R2946" s="10">
        <v>2017</v>
      </c>
      <c r="W2946" t="str">
        <v>ac1f454dcc22f536ef0bd5fc3d25cc61</v>
      </c>
    </row>
    <row r="2947" spans="1:23" hidden="1" thickBot="1" x14ac:dyDescent="0.4">
      <c r="A2947" s="8" t="s">
        <v>10202</v>
      </c>
      <c r="B2947" s="1" t="s">
        <v>17</v>
      </c>
      <c r="C2947" s="2">
        <v>43122.835914351854</v>
      </c>
      <c r="D2947" s="28">
        <v>43122</v>
      </c>
      <c r="E2947" s="28"/>
      <c r="F2947" s="5" t="s">
        <v>28</v>
      </c>
      <c r="G2947" s="1" t="s">
        <v>3551</v>
      </c>
      <c r="H2947" s="1" t="s">
        <v>666</v>
      </c>
      <c r="I2947" s="1" t="s">
        <v>10203</v>
      </c>
      <c r="J2947" s="39">
        <v>84.9</v>
      </c>
      <c r="K2947" s="1" t="s">
        <v>75</v>
      </c>
      <c r="L2947" s="1" t="s">
        <v>76</v>
      </c>
      <c r="M2947" s="1" t="s">
        <v>24</v>
      </c>
      <c r="N2947" s="1" t="s">
        <v>77</v>
      </c>
      <c r="O2947" s="1" t="s">
        <v>78</v>
      </c>
      <c r="P2947" s="7">
        <v>1</v>
      </c>
      <c r="Q2947" s="3" t="s">
        <v>107</v>
      </c>
      <c r="R2947" s="10">
        <v>2018</v>
      </c>
      <c r="W2947" t="str">
        <v>45239cd99e3e244465ad2d2ef26c56b9</v>
      </c>
    </row>
    <row r="2948" spans="1:23" hidden="1" thickBot="1" x14ac:dyDescent="0.4">
      <c r="A2948" s="8" t="s">
        <v>10204</v>
      </c>
      <c r="B2948" s="1" t="s">
        <v>17</v>
      </c>
      <c r="C2948" s="2">
        <v>43207.363483796296</v>
      </c>
      <c r="D2948" s="28">
        <v>43207</v>
      </c>
      <c r="E2948" s="28"/>
      <c r="F2948" s="5" t="s">
        <v>28</v>
      </c>
      <c r="G2948" s="1" t="s">
        <v>10205</v>
      </c>
      <c r="H2948" s="1" t="s">
        <v>1608</v>
      </c>
      <c r="I2948" s="1" t="s">
        <v>10206</v>
      </c>
      <c r="J2948" s="39">
        <v>849.99</v>
      </c>
      <c r="K2948" s="1" t="s">
        <v>949</v>
      </c>
      <c r="L2948" s="1" t="s">
        <v>1212</v>
      </c>
      <c r="M2948" s="1" t="s">
        <v>35</v>
      </c>
      <c r="N2948" s="1" t="s">
        <v>284</v>
      </c>
      <c r="O2948" s="1" t="s">
        <v>285</v>
      </c>
      <c r="P2948" s="7">
        <v>4</v>
      </c>
      <c r="Q2948" s="3" t="s">
        <v>36</v>
      </c>
      <c r="R2948" s="10">
        <v>2018</v>
      </c>
      <c r="W2948" t="str">
        <v>e9ad1ed9661164dc90b941c5389f67bd</v>
      </c>
    </row>
    <row r="2949" spans="1:23" hidden="1" thickBot="1" x14ac:dyDescent="0.4">
      <c r="A2949" s="8" t="s">
        <v>10207</v>
      </c>
      <c r="B2949" s="1" t="s">
        <v>17</v>
      </c>
      <c r="C2949" s="2">
        <v>42822.400185185186</v>
      </c>
      <c r="D2949" s="28">
        <v>42822</v>
      </c>
      <c r="E2949" s="28"/>
      <c r="F2949" s="5" t="s">
        <v>28</v>
      </c>
      <c r="G2949" s="1" t="s">
        <v>5353</v>
      </c>
      <c r="H2949" s="1" t="s">
        <v>5354</v>
      </c>
      <c r="I2949" s="1" t="s">
        <v>10208</v>
      </c>
      <c r="J2949" s="39">
        <v>68.989999999999995</v>
      </c>
      <c r="K2949" s="1" t="s">
        <v>463</v>
      </c>
      <c r="L2949" s="1" t="s">
        <v>10209</v>
      </c>
      <c r="M2949" s="1" t="s">
        <v>24</v>
      </c>
      <c r="N2949" s="1" t="s">
        <v>50</v>
      </c>
      <c r="O2949" s="1" t="s">
        <v>24</v>
      </c>
      <c r="P2949" s="7">
        <v>3</v>
      </c>
      <c r="Q2949" s="3" t="s">
        <v>244</v>
      </c>
      <c r="R2949" s="10">
        <v>2017</v>
      </c>
      <c r="W2949" t="str">
        <v>10d6e6ff69ff215144be63f043568409</v>
      </c>
    </row>
    <row r="2950" spans="1:23" hidden="1" thickBot="1" x14ac:dyDescent="0.4">
      <c r="A2950" s="8" t="s">
        <v>10210</v>
      </c>
      <c r="B2950" s="1" t="s">
        <v>17</v>
      </c>
      <c r="C2950" s="2">
        <v>43227.959722222222</v>
      </c>
      <c r="D2950" s="28">
        <v>43227</v>
      </c>
      <c r="E2950" s="28"/>
      <c r="F2950" s="5" t="s">
        <v>28</v>
      </c>
      <c r="G2950" s="1" t="s">
        <v>1912</v>
      </c>
      <c r="H2950" s="1" t="s">
        <v>267</v>
      </c>
      <c r="I2950" s="1" t="s">
        <v>10211</v>
      </c>
      <c r="J2950" s="39">
        <v>79.989999999999995</v>
      </c>
      <c r="K2950" s="1" t="s">
        <v>32</v>
      </c>
      <c r="L2950" s="1" t="s">
        <v>418</v>
      </c>
      <c r="M2950" s="1" t="s">
        <v>24</v>
      </c>
      <c r="N2950" s="1" t="s">
        <v>270</v>
      </c>
      <c r="O2950" s="1" t="s">
        <v>24</v>
      </c>
      <c r="P2950" s="7">
        <v>5</v>
      </c>
      <c r="Q2950" s="3" t="s">
        <v>26</v>
      </c>
      <c r="R2950" s="10">
        <v>2018</v>
      </c>
      <c r="W2950" t="str">
        <v>8cd3e75c8ad12626a94cb60ebee43613</v>
      </c>
    </row>
    <row r="2951" spans="1:23" hidden="1" thickBot="1" x14ac:dyDescent="0.4">
      <c r="A2951" s="9" t="s">
        <v>10212</v>
      </c>
      <c r="B2951" s="1" t="s">
        <v>17</v>
      </c>
      <c r="C2951" s="2">
        <v>43268.55568287037</v>
      </c>
      <c r="D2951" s="28">
        <v>43268</v>
      </c>
      <c r="E2951" s="28"/>
      <c r="F2951" s="5" t="s">
        <v>28</v>
      </c>
      <c r="G2951" s="1" t="s">
        <v>10213</v>
      </c>
      <c r="H2951" s="1" t="s">
        <v>3509</v>
      </c>
      <c r="I2951" s="1" t="s">
        <v>10214</v>
      </c>
      <c r="J2951" s="39">
        <v>39.99</v>
      </c>
      <c r="K2951" s="1" t="s">
        <v>32</v>
      </c>
      <c r="L2951" s="1" t="s">
        <v>10215</v>
      </c>
      <c r="M2951" s="1" t="s">
        <v>85</v>
      </c>
      <c r="N2951" s="1" t="s">
        <v>50</v>
      </c>
      <c r="O2951" s="1" t="s">
        <v>24</v>
      </c>
      <c r="P2951" s="7">
        <v>6</v>
      </c>
      <c r="Q2951" s="3" t="s">
        <v>57</v>
      </c>
      <c r="R2951" s="10">
        <v>2018</v>
      </c>
      <c r="W2951" t="str">
        <v>ce5cbf2f45858052b9bc0af3690399cc</v>
      </c>
    </row>
    <row r="2952" spans="1:23" hidden="1" thickBot="1" x14ac:dyDescent="0.4">
      <c r="A2952" s="8" t="s">
        <v>10216</v>
      </c>
      <c r="B2952" s="1" t="s">
        <v>17</v>
      </c>
      <c r="C2952" s="2">
        <v>43136.515706018516</v>
      </c>
      <c r="D2952" s="28">
        <v>43136</v>
      </c>
      <c r="E2952" s="28"/>
      <c r="F2952" s="5" t="s">
        <v>28</v>
      </c>
      <c r="G2952" s="1" t="s">
        <v>150</v>
      </c>
      <c r="H2952" s="1" t="s">
        <v>151</v>
      </c>
      <c r="I2952" s="1" t="s">
        <v>10217</v>
      </c>
      <c r="J2952" s="39">
        <v>49.9</v>
      </c>
      <c r="K2952" s="1" t="s">
        <v>153</v>
      </c>
      <c r="L2952" s="1" t="s">
        <v>105</v>
      </c>
      <c r="M2952" s="1" t="s">
        <v>106</v>
      </c>
      <c r="N2952" s="1" t="s">
        <v>155</v>
      </c>
      <c r="O2952" s="1" t="s">
        <v>24</v>
      </c>
      <c r="P2952" s="7">
        <v>2</v>
      </c>
      <c r="Q2952" s="3" t="s">
        <v>69</v>
      </c>
      <c r="R2952" s="10">
        <v>2018</v>
      </c>
      <c r="W2952" t="str">
        <v>8339b608be0d84fca9d8da68b58332c3</v>
      </c>
    </row>
    <row r="2953" spans="1:23" hidden="1" thickBot="1" x14ac:dyDescent="0.4">
      <c r="A2953" s="8" t="s">
        <v>10218</v>
      </c>
      <c r="B2953" s="1" t="s">
        <v>17</v>
      </c>
      <c r="C2953" s="2">
        <v>43011.81925925926</v>
      </c>
      <c r="D2953" s="28">
        <v>43011</v>
      </c>
      <c r="E2953" s="28"/>
      <c r="F2953" s="5" t="s">
        <v>28</v>
      </c>
      <c r="G2953" s="1" t="s">
        <v>10219</v>
      </c>
      <c r="H2953" s="1" t="s">
        <v>2209</v>
      </c>
      <c r="I2953" s="1" t="s">
        <v>10220</v>
      </c>
      <c r="J2953" s="39">
        <v>54</v>
      </c>
      <c r="K2953" s="1" t="s">
        <v>222</v>
      </c>
      <c r="L2953" s="1" t="s">
        <v>286</v>
      </c>
      <c r="M2953" s="1" t="s">
        <v>287</v>
      </c>
      <c r="N2953" s="1" t="s">
        <v>76</v>
      </c>
      <c r="O2953" s="1" t="s">
        <v>24</v>
      </c>
      <c r="P2953" s="7">
        <v>10</v>
      </c>
      <c r="Q2953" s="3" t="s">
        <v>366</v>
      </c>
      <c r="R2953" s="10">
        <v>2017</v>
      </c>
      <c r="W2953" t="str">
        <v>d2dff3a34116ee2b8d30be3c765ac94e</v>
      </c>
    </row>
    <row r="2954" spans="1:23" hidden="1" thickBot="1" x14ac:dyDescent="0.4">
      <c r="A2954" s="8" t="s">
        <v>10221</v>
      </c>
      <c r="B2954" s="1" t="s">
        <v>17</v>
      </c>
      <c r="C2954" s="2">
        <v>43243.662997685184</v>
      </c>
      <c r="D2954" s="28">
        <v>43243</v>
      </c>
      <c r="E2954" s="28"/>
      <c r="F2954" s="5" t="s">
        <v>28</v>
      </c>
      <c r="G2954" s="1" t="s">
        <v>5121</v>
      </c>
      <c r="H2954" s="1" t="s">
        <v>507</v>
      </c>
      <c r="I2954" s="1" t="s">
        <v>10222</v>
      </c>
      <c r="J2954" s="39">
        <v>38.9</v>
      </c>
      <c r="K2954" s="1" t="s">
        <v>222</v>
      </c>
      <c r="L2954" s="1" t="s">
        <v>98</v>
      </c>
      <c r="M2954" s="1" t="s">
        <v>24</v>
      </c>
      <c r="N2954" s="1" t="s">
        <v>43</v>
      </c>
      <c r="O2954" s="1" t="s">
        <v>24</v>
      </c>
      <c r="P2954" s="7">
        <v>5</v>
      </c>
      <c r="Q2954" s="3" t="s">
        <v>26</v>
      </c>
      <c r="R2954" s="10">
        <v>2018</v>
      </c>
      <c r="W2954" t="str">
        <v>f739420f9b91dd858253248c207e05b9</v>
      </c>
    </row>
    <row r="2955" spans="1:23" hidden="1" thickBot="1" x14ac:dyDescent="0.4">
      <c r="A2955" s="8" t="s">
        <v>10223</v>
      </c>
      <c r="B2955" s="1" t="s">
        <v>17</v>
      </c>
      <c r="C2955" s="2">
        <v>43109.40289351852</v>
      </c>
      <c r="D2955" s="28">
        <v>43109</v>
      </c>
      <c r="E2955" s="28"/>
      <c r="F2955" s="5" t="s">
        <v>28</v>
      </c>
      <c r="G2955" s="1" t="s">
        <v>10224</v>
      </c>
      <c r="H2955" s="1" t="s">
        <v>8241</v>
      </c>
      <c r="I2955" s="1" t="s">
        <v>10225</v>
      </c>
      <c r="J2955" s="39">
        <v>57</v>
      </c>
      <c r="K2955" s="1" t="s">
        <v>32</v>
      </c>
      <c r="L2955" s="1" t="s">
        <v>10226</v>
      </c>
      <c r="M2955" s="1" t="s">
        <v>106</v>
      </c>
      <c r="N2955" s="1" t="s">
        <v>776</v>
      </c>
      <c r="O2955" s="1" t="s">
        <v>78</v>
      </c>
      <c r="P2955" s="7">
        <v>1</v>
      </c>
      <c r="Q2955" s="3" t="s">
        <v>107</v>
      </c>
      <c r="R2955" s="10">
        <v>2018</v>
      </c>
      <c r="W2955" t="str">
        <v>87d65accbbf482b8a87bd13bb444cf6d</v>
      </c>
    </row>
    <row r="2956" spans="1:23" hidden="1" thickBot="1" x14ac:dyDescent="0.4">
      <c r="A2956" s="8" t="s">
        <v>10227</v>
      </c>
      <c r="B2956" s="1" t="s">
        <v>17</v>
      </c>
      <c r="C2956" s="2">
        <v>43215.618090277778</v>
      </c>
      <c r="D2956" s="28">
        <v>43215</v>
      </c>
      <c r="E2956" s="28"/>
      <c r="F2956" s="5" t="s">
        <v>28</v>
      </c>
      <c r="G2956" s="1" t="s">
        <v>10228</v>
      </c>
      <c r="H2956" s="1" t="s">
        <v>1994</v>
      </c>
      <c r="I2956" s="1" t="s">
        <v>10229</v>
      </c>
      <c r="J2956" s="39">
        <v>72</v>
      </c>
      <c r="K2956" s="1" t="s">
        <v>104</v>
      </c>
      <c r="L2956" s="1" t="s">
        <v>10230</v>
      </c>
      <c r="M2956" s="1" t="s">
        <v>263</v>
      </c>
      <c r="N2956" s="1" t="s">
        <v>50</v>
      </c>
      <c r="O2956" s="1" t="s">
        <v>24</v>
      </c>
      <c r="P2956" s="7">
        <v>4</v>
      </c>
      <c r="Q2956" s="3" t="s">
        <v>36</v>
      </c>
      <c r="R2956" s="10">
        <v>2018</v>
      </c>
      <c r="W2956" t="str">
        <v>6349ff9baef7d65886a841af28cf65e0</v>
      </c>
    </row>
    <row r="2957" spans="1:23" hidden="1" thickBot="1" x14ac:dyDescent="0.4">
      <c r="A2957" s="8" t="s">
        <v>10231</v>
      </c>
      <c r="B2957" s="1" t="s">
        <v>17</v>
      </c>
      <c r="C2957" s="2">
        <v>42898.503946759258</v>
      </c>
      <c r="D2957" s="28">
        <v>42898</v>
      </c>
      <c r="E2957" s="28"/>
      <c r="F2957" s="5" t="s">
        <v>28</v>
      </c>
      <c r="G2957" s="1" t="s">
        <v>10232</v>
      </c>
      <c r="H2957" s="1" t="s">
        <v>569</v>
      </c>
      <c r="I2957" s="1" t="s">
        <v>10233</v>
      </c>
      <c r="J2957" s="39">
        <v>379.99</v>
      </c>
      <c r="K2957" s="1" t="s">
        <v>124</v>
      </c>
      <c r="L2957" s="1" t="s">
        <v>34</v>
      </c>
      <c r="M2957" s="1" t="s">
        <v>35</v>
      </c>
      <c r="N2957" s="1" t="s">
        <v>76</v>
      </c>
      <c r="O2957" s="1" t="s">
        <v>24</v>
      </c>
      <c r="P2957" s="7">
        <v>6</v>
      </c>
      <c r="Q2957" s="3" t="s">
        <v>119</v>
      </c>
      <c r="R2957" s="10">
        <v>2017</v>
      </c>
      <c r="W2957" t="str">
        <v>8942a6fec26a6b80ba003514457c9d8d</v>
      </c>
    </row>
    <row r="2958" spans="1:23" hidden="1" thickBot="1" x14ac:dyDescent="0.4">
      <c r="A2958" s="8" t="s">
        <v>10234</v>
      </c>
      <c r="B2958" s="1" t="s">
        <v>17</v>
      </c>
      <c r="C2958" s="2">
        <v>43135.717233796298</v>
      </c>
      <c r="D2958" s="28">
        <v>43135</v>
      </c>
      <c r="E2958" s="28"/>
      <c r="F2958" s="5" t="s">
        <v>28</v>
      </c>
      <c r="G2958" s="1" t="s">
        <v>10235</v>
      </c>
      <c r="H2958" s="1" t="s">
        <v>627</v>
      </c>
      <c r="I2958" s="1" t="s">
        <v>10236</v>
      </c>
      <c r="J2958" s="39">
        <v>86.32</v>
      </c>
      <c r="K2958" s="1" t="s">
        <v>117</v>
      </c>
      <c r="L2958" s="1" t="s">
        <v>1031</v>
      </c>
      <c r="M2958" s="1" t="s">
        <v>106</v>
      </c>
      <c r="N2958" s="1" t="s">
        <v>199</v>
      </c>
      <c r="O2958" s="1" t="s">
        <v>24</v>
      </c>
      <c r="P2958" s="7">
        <v>2</v>
      </c>
      <c r="Q2958" s="3" t="s">
        <v>69</v>
      </c>
      <c r="R2958" s="10">
        <v>2018</v>
      </c>
      <c r="W2958" t="str">
        <v>519440577b644a6822242fe9f13b31e8</v>
      </c>
    </row>
    <row r="2959" spans="1:23" hidden="1" thickBot="1" x14ac:dyDescent="0.4">
      <c r="A2959" s="8" t="s">
        <v>10237</v>
      </c>
      <c r="B2959" s="1" t="s">
        <v>17</v>
      </c>
      <c r="C2959" s="2">
        <v>43277.867048611108</v>
      </c>
      <c r="D2959" s="28">
        <v>43277</v>
      </c>
      <c r="E2959" s="28"/>
      <c r="F2959" s="5" t="s">
        <v>18</v>
      </c>
      <c r="G2959" s="1" t="s">
        <v>10238</v>
      </c>
      <c r="H2959" s="1" t="s">
        <v>1406</v>
      </c>
      <c r="I2959" s="1" t="s">
        <v>10239</v>
      </c>
      <c r="J2959" s="39">
        <v>99.99</v>
      </c>
      <c r="K2959" s="1" t="s">
        <v>41</v>
      </c>
      <c r="L2959" s="1" t="s">
        <v>6973</v>
      </c>
      <c r="M2959" s="1" t="s">
        <v>285</v>
      </c>
      <c r="N2959" s="1" t="s">
        <v>91</v>
      </c>
      <c r="O2959" s="1" t="s">
        <v>24</v>
      </c>
      <c r="P2959" s="7">
        <v>6</v>
      </c>
      <c r="Q2959" s="3" t="s">
        <v>57</v>
      </c>
      <c r="R2959" s="10">
        <v>2018</v>
      </c>
      <c r="W2959" t="str">
        <v>4df92d82d79c3b52c7138679fa9b07fc</v>
      </c>
    </row>
    <row r="2960" spans="1:23" hidden="1" thickBot="1" x14ac:dyDescent="0.4">
      <c r="A2960" s="8" t="s">
        <v>10240</v>
      </c>
      <c r="B2960" s="1" t="s">
        <v>17</v>
      </c>
      <c r="C2960" s="2">
        <v>43033.491307870368</v>
      </c>
      <c r="D2960" s="28">
        <v>43033</v>
      </c>
      <c r="E2960" s="28"/>
      <c r="F2960" s="5" t="s">
        <v>28</v>
      </c>
      <c r="G2960" s="1" t="s">
        <v>10241</v>
      </c>
      <c r="H2960" s="1" t="s">
        <v>9548</v>
      </c>
      <c r="I2960" s="1" t="s">
        <v>10242</v>
      </c>
      <c r="J2960" s="39">
        <v>94.99</v>
      </c>
      <c r="K2960" s="1" t="s">
        <v>276</v>
      </c>
      <c r="L2960" s="1" t="s">
        <v>1088</v>
      </c>
      <c r="M2960" s="1" t="s">
        <v>85</v>
      </c>
      <c r="N2960" s="1" t="s">
        <v>90</v>
      </c>
      <c r="O2960" s="1" t="s">
        <v>24</v>
      </c>
      <c r="P2960" s="7">
        <v>10</v>
      </c>
      <c r="Q2960" s="3" t="s">
        <v>366</v>
      </c>
      <c r="R2960" s="10">
        <v>2017</v>
      </c>
      <c r="W2960" t="str">
        <v>7ac926992c157467d54b5722e67d4b93</v>
      </c>
    </row>
    <row r="2961" spans="1:23" hidden="1" thickBot="1" x14ac:dyDescent="0.4">
      <c r="A2961" s="8" t="s">
        <v>10243</v>
      </c>
      <c r="B2961" s="1" t="s">
        <v>17</v>
      </c>
      <c r="C2961" s="2">
        <v>43177.649976851855</v>
      </c>
      <c r="D2961" s="28">
        <v>43177</v>
      </c>
      <c r="E2961" s="28"/>
      <c r="F2961" s="5" t="s">
        <v>28</v>
      </c>
      <c r="G2961" s="1" t="s">
        <v>10244</v>
      </c>
      <c r="H2961" s="1" t="s">
        <v>1406</v>
      </c>
      <c r="I2961" s="1" t="s">
        <v>10245</v>
      </c>
      <c r="J2961" s="39">
        <v>119.99</v>
      </c>
      <c r="K2961" s="1" t="s">
        <v>41</v>
      </c>
      <c r="L2961" s="1" t="s">
        <v>2078</v>
      </c>
      <c r="M2961" s="1" t="s">
        <v>24</v>
      </c>
      <c r="N2961" s="1" t="s">
        <v>91</v>
      </c>
      <c r="O2961" s="1" t="s">
        <v>24</v>
      </c>
      <c r="P2961" s="7">
        <v>3</v>
      </c>
      <c r="Q2961" s="3" t="s">
        <v>200</v>
      </c>
      <c r="R2961" s="10">
        <v>2018</v>
      </c>
      <c r="W2961" t="str">
        <v>d129a390b12dad8097fca575b31aba6c</v>
      </c>
    </row>
    <row r="2962" spans="1:23" hidden="1" thickBot="1" x14ac:dyDescent="0.4">
      <c r="A2962" s="8" t="s">
        <v>10246</v>
      </c>
      <c r="B2962" s="1" t="s">
        <v>17</v>
      </c>
      <c r="C2962" s="2">
        <v>43165.664907407408</v>
      </c>
      <c r="D2962" s="28">
        <v>43165</v>
      </c>
      <c r="E2962" s="28"/>
      <c r="F2962" s="5" t="s">
        <v>28</v>
      </c>
      <c r="G2962" s="1" t="s">
        <v>3554</v>
      </c>
      <c r="H2962" s="1" t="s">
        <v>3555</v>
      </c>
      <c r="I2962" s="1" t="s">
        <v>10247</v>
      </c>
      <c r="J2962" s="39">
        <v>50</v>
      </c>
      <c r="K2962" s="1" t="s">
        <v>22</v>
      </c>
      <c r="L2962" s="1" t="s">
        <v>1183</v>
      </c>
      <c r="M2962" s="1" t="s">
        <v>35</v>
      </c>
      <c r="N2962" s="1" t="s">
        <v>264</v>
      </c>
      <c r="O2962" s="1" t="s">
        <v>24</v>
      </c>
      <c r="P2962" s="7">
        <v>3</v>
      </c>
      <c r="Q2962" s="3" t="s">
        <v>200</v>
      </c>
      <c r="R2962" s="10">
        <v>2018</v>
      </c>
      <c r="W2962" t="str">
        <v>f8aba426293f758e260c19ee0f1982da</v>
      </c>
    </row>
    <row r="2963" spans="1:23" hidden="1" thickBot="1" x14ac:dyDescent="0.4">
      <c r="A2963" s="8" t="s">
        <v>10248</v>
      </c>
      <c r="B2963" s="1" t="s">
        <v>17</v>
      </c>
      <c r="C2963" s="2">
        <v>43049.438449074078</v>
      </c>
      <c r="D2963" s="28">
        <v>43049</v>
      </c>
      <c r="E2963" s="28"/>
      <c r="F2963" s="5" t="s">
        <v>28</v>
      </c>
      <c r="G2963" s="1" t="s">
        <v>363</v>
      </c>
      <c r="H2963" s="1" t="s">
        <v>364</v>
      </c>
      <c r="I2963" s="1" t="s">
        <v>10249</v>
      </c>
      <c r="J2963" s="39">
        <v>146.99</v>
      </c>
      <c r="K2963" s="1" t="s">
        <v>249</v>
      </c>
      <c r="L2963" s="1" t="s">
        <v>23</v>
      </c>
      <c r="M2963" s="1" t="s">
        <v>24</v>
      </c>
      <c r="N2963" s="1" t="s">
        <v>50</v>
      </c>
      <c r="O2963" s="1" t="s">
        <v>24</v>
      </c>
      <c r="P2963" s="7">
        <v>11</v>
      </c>
      <c r="Q2963" s="3" t="s">
        <v>99</v>
      </c>
      <c r="R2963" s="10">
        <v>2017</v>
      </c>
      <c r="W2963" t="str">
        <v>5f8772295e1adb4e4832c988d6b631b6</v>
      </c>
    </row>
    <row r="2964" spans="1:23" hidden="1" thickBot="1" x14ac:dyDescent="0.4">
      <c r="A2964" s="8" t="s">
        <v>10250</v>
      </c>
      <c r="B2964" s="1" t="s">
        <v>17</v>
      </c>
      <c r="C2964" s="2">
        <v>43075.58935185185</v>
      </c>
      <c r="D2964" s="28">
        <v>43075</v>
      </c>
      <c r="E2964" s="28"/>
      <c r="F2964" s="5" t="s">
        <v>28</v>
      </c>
      <c r="G2964" s="1" t="s">
        <v>10251</v>
      </c>
      <c r="H2964" s="1" t="s">
        <v>742</v>
      </c>
      <c r="I2964" s="1" t="s">
        <v>10252</v>
      </c>
      <c r="J2964" s="39">
        <v>157.77000000000001</v>
      </c>
      <c r="K2964" s="1"/>
      <c r="L2964" s="1" t="s">
        <v>286</v>
      </c>
      <c r="M2964" s="1" t="s">
        <v>287</v>
      </c>
      <c r="N2964" s="1" t="s">
        <v>98</v>
      </c>
      <c r="O2964" s="1" t="s">
        <v>24</v>
      </c>
      <c r="P2964" s="7">
        <v>12</v>
      </c>
      <c r="Q2964" s="3" t="s">
        <v>138</v>
      </c>
      <c r="R2964" s="10">
        <v>2017</v>
      </c>
      <c r="W2964" t="str">
        <v>e876096220cbb869c0fc1b88d1ed0fc2</v>
      </c>
    </row>
    <row r="2965" spans="1:23" hidden="1" thickBot="1" x14ac:dyDescent="0.4">
      <c r="A2965" s="8" t="s">
        <v>10253</v>
      </c>
      <c r="B2965" s="1" t="s">
        <v>17</v>
      </c>
      <c r="C2965" s="2">
        <v>43318.72892361111</v>
      </c>
      <c r="D2965" s="28">
        <v>43318</v>
      </c>
      <c r="E2965" s="28"/>
      <c r="F2965" s="5" t="s">
        <v>28</v>
      </c>
      <c r="G2965" s="1" t="s">
        <v>10254</v>
      </c>
      <c r="H2965" s="1" t="s">
        <v>10255</v>
      </c>
      <c r="I2965" s="1" t="s">
        <v>10256</v>
      </c>
      <c r="J2965" s="39">
        <v>28.9</v>
      </c>
      <c r="K2965" s="1" t="s">
        <v>299</v>
      </c>
      <c r="L2965" s="1" t="s">
        <v>1743</v>
      </c>
      <c r="M2965" s="1" t="s">
        <v>24</v>
      </c>
      <c r="N2965" s="1" t="s">
        <v>50</v>
      </c>
      <c r="O2965" s="1" t="s">
        <v>24</v>
      </c>
      <c r="P2965" s="7">
        <v>8</v>
      </c>
      <c r="Q2965" s="3" t="s">
        <v>234</v>
      </c>
      <c r="R2965" s="10">
        <v>2018</v>
      </c>
      <c r="W2965" t="str">
        <v>1e62c84c858e09d44e8612fd6efeeb32</v>
      </c>
    </row>
    <row r="2966" spans="1:23" hidden="1" thickBot="1" x14ac:dyDescent="0.4">
      <c r="A2966" s="8" t="s">
        <v>10257</v>
      </c>
      <c r="B2966" s="1" t="s">
        <v>17</v>
      </c>
      <c r="C2966" s="2">
        <v>43305.480682870373</v>
      </c>
      <c r="D2966" s="28">
        <v>43305</v>
      </c>
      <c r="E2966" s="28"/>
      <c r="F2966" s="5" t="s">
        <v>28</v>
      </c>
      <c r="G2966" s="1" t="s">
        <v>2811</v>
      </c>
      <c r="H2966" s="1" t="s">
        <v>174</v>
      </c>
      <c r="I2966" s="1" t="s">
        <v>10258</v>
      </c>
      <c r="J2966" s="39">
        <v>196.8</v>
      </c>
      <c r="K2966" s="1" t="s">
        <v>22</v>
      </c>
      <c r="L2966" s="1" t="s">
        <v>23</v>
      </c>
      <c r="M2966" s="1" t="s">
        <v>24</v>
      </c>
      <c r="N2966" s="1" t="s">
        <v>50</v>
      </c>
      <c r="O2966" s="1" t="s">
        <v>24</v>
      </c>
      <c r="P2966" s="7">
        <v>7</v>
      </c>
      <c r="Q2966" s="3" t="s">
        <v>133</v>
      </c>
      <c r="R2966" s="10">
        <v>2018</v>
      </c>
      <c r="W2966" t="str">
        <v>e2d992dfb23aa5b768db449b84b8200b</v>
      </c>
    </row>
    <row r="2967" spans="1:23" hidden="1" thickBot="1" x14ac:dyDescent="0.4">
      <c r="A2967" s="8" t="s">
        <v>10259</v>
      </c>
      <c r="B2967" s="1" t="s">
        <v>17</v>
      </c>
      <c r="C2967" s="2">
        <v>43138.968136574076</v>
      </c>
      <c r="D2967" s="28">
        <v>43138</v>
      </c>
      <c r="E2967" s="28"/>
      <c r="F2967" s="5" t="s">
        <v>28</v>
      </c>
      <c r="G2967" s="1" t="s">
        <v>1279</v>
      </c>
      <c r="H2967" s="1" t="s">
        <v>115</v>
      </c>
      <c r="I2967" s="1" t="s">
        <v>10260</v>
      </c>
      <c r="J2967" s="39">
        <v>194.65</v>
      </c>
      <c r="K2967" s="1" t="s">
        <v>117</v>
      </c>
      <c r="L2967" s="1" t="s">
        <v>23</v>
      </c>
      <c r="M2967" s="1" t="s">
        <v>24</v>
      </c>
      <c r="N2967" s="1" t="s">
        <v>118</v>
      </c>
      <c r="O2967" s="1" t="s">
        <v>24</v>
      </c>
      <c r="P2967" s="7">
        <v>2</v>
      </c>
      <c r="Q2967" s="3" t="s">
        <v>69</v>
      </c>
      <c r="R2967" s="10">
        <v>2018</v>
      </c>
      <c r="W2967" t="str">
        <v>1d21d81713a3dea4ee564c915cf2fd94</v>
      </c>
    </row>
    <row r="2968" spans="1:23" hidden="1" thickBot="1" x14ac:dyDescent="0.4">
      <c r="A2968" s="8" t="s">
        <v>10261</v>
      </c>
      <c r="B2968" s="1" t="s">
        <v>17</v>
      </c>
      <c r="C2968" s="2">
        <v>43137.51053240741</v>
      </c>
      <c r="D2968" s="28">
        <v>43137</v>
      </c>
      <c r="E2968" s="28"/>
      <c r="F2968" s="5" t="s">
        <v>28</v>
      </c>
      <c r="G2968" s="1" t="s">
        <v>10262</v>
      </c>
      <c r="H2968" s="1" t="s">
        <v>10263</v>
      </c>
      <c r="I2968" s="1" t="s">
        <v>10264</v>
      </c>
      <c r="J2968" s="39">
        <v>139</v>
      </c>
      <c r="K2968" s="1" t="s">
        <v>360</v>
      </c>
      <c r="L2968" s="1" t="s">
        <v>3304</v>
      </c>
      <c r="M2968" s="1" t="s">
        <v>3305</v>
      </c>
      <c r="N2968" s="1" t="s">
        <v>1743</v>
      </c>
      <c r="O2968" s="1" t="s">
        <v>24</v>
      </c>
      <c r="P2968" s="7">
        <v>2</v>
      </c>
      <c r="Q2968" s="3" t="s">
        <v>69</v>
      </c>
      <c r="R2968" s="10">
        <v>2018</v>
      </c>
      <c r="W2968" t="str">
        <v>8071505187465938d3f033c82180edc6</v>
      </c>
    </row>
    <row r="2969" spans="1:23" hidden="1" thickBot="1" x14ac:dyDescent="0.4">
      <c r="A2969" s="8" t="s">
        <v>10265</v>
      </c>
      <c r="B2969" s="1" t="s">
        <v>17</v>
      </c>
      <c r="C2969" s="2">
        <v>43223.973622685182</v>
      </c>
      <c r="D2969" s="28">
        <v>43223</v>
      </c>
      <c r="E2969" s="28"/>
      <c r="F2969" s="5" t="s">
        <v>28</v>
      </c>
      <c r="G2969" s="1" t="s">
        <v>10266</v>
      </c>
      <c r="H2969" s="1" t="s">
        <v>8132</v>
      </c>
      <c r="I2969" s="1" t="s">
        <v>10267</v>
      </c>
      <c r="J2969" s="39">
        <v>39.9</v>
      </c>
      <c r="K2969" s="1" t="s">
        <v>227</v>
      </c>
      <c r="L2969" s="1" t="s">
        <v>3686</v>
      </c>
      <c r="M2969" s="1" t="s">
        <v>24</v>
      </c>
      <c r="N2969" s="1" t="s">
        <v>33</v>
      </c>
      <c r="O2969" s="1" t="s">
        <v>24</v>
      </c>
      <c r="P2969" s="7">
        <v>5</v>
      </c>
      <c r="Q2969" s="3" t="s">
        <v>26</v>
      </c>
      <c r="R2969" s="10">
        <v>2018</v>
      </c>
      <c r="W2969" t="str">
        <v>63ee2a06028932e4a287950b31596425</v>
      </c>
    </row>
    <row r="2970" spans="1:23" hidden="1" thickBot="1" x14ac:dyDescent="0.4">
      <c r="A2970" s="8" t="s">
        <v>10268</v>
      </c>
      <c r="B2970" s="1" t="s">
        <v>17</v>
      </c>
      <c r="C2970" s="2">
        <v>43176.424872685187</v>
      </c>
      <c r="D2970" s="28">
        <v>43176</v>
      </c>
      <c r="E2970" s="28"/>
      <c r="F2970" s="5" t="s">
        <v>28</v>
      </c>
      <c r="G2970" s="4" t="s">
        <v>8933</v>
      </c>
      <c r="H2970" s="1" t="s">
        <v>8934</v>
      </c>
      <c r="I2970" s="1" t="s">
        <v>10269</v>
      </c>
      <c r="J2970" s="39">
        <v>129</v>
      </c>
      <c r="K2970" s="1" t="s">
        <v>55</v>
      </c>
      <c r="L2970" s="1" t="s">
        <v>182</v>
      </c>
      <c r="M2970" s="1" t="s">
        <v>183</v>
      </c>
      <c r="N2970" s="1" t="s">
        <v>8937</v>
      </c>
      <c r="O2970" s="1" t="s">
        <v>85</v>
      </c>
      <c r="P2970" s="7">
        <v>3</v>
      </c>
      <c r="Q2970" s="3" t="s">
        <v>200</v>
      </c>
      <c r="R2970" s="10">
        <v>2018</v>
      </c>
      <c r="W2970" t="str">
        <v>883b467852944646af1b7eff7c0f5d35</v>
      </c>
    </row>
    <row r="2971" spans="1:23" hidden="1" thickBot="1" x14ac:dyDescent="0.4">
      <c r="A2971" s="8" t="s">
        <v>10270</v>
      </c>
      <c r="B2971" s="1" t="s">
        <v>17</v>
      </c>
      <c r="C2971" s="2">
        <v>43014.367384259262</v>
      </c>
      <c r="D2971" s="28">
        <v>43014</v>
      </c>
      <c r="E2971" s="28"/>
      <c r="F2971" s="5" t="s">
        <v>28</v>
      </c>
      <c r="G2971" s="1" t="s">
        <v>10271</v>
      </c>
      <c r="H2971" s="1" t="s">
        <v>10272</v>
      </c>
      <c r="I2971" s="1" t="s">
        <v>10273</v>
      </c>
      <c r="J2971" s="39">
        <v>40.5</v>
      </c>
      <c r="K2971" s="1" t="s">
        <v>32</v>
      </c>
      <c r="L2971" s="1" t="s">
        <v>23</v>
      </c>
      <c r="M2971" s="1" t="s">
        <v>24</v>
      </c>
      <c r="N2971" s="1" t="s">
        <v>76</v>
      </c>
      <c r="O2971" s="1" t="s">
        <v>24</v>
      </c>
      <c r="P2971" s="7">
        <v>10</v>
      </c>
      <c r="Q2971" s="3" t="s">
        <v>366</v>
      </c>
      <c r="R2971" s="10">
        <v>2017</v>
      </c>
      <c r="W2971" t="str">
        <v>7d962b9178f5ecd3d31dd69811311e65</v>
      </c>
    </row>
    <row r="2972" spans="1:23" hidden="1" thickBot="1" x14ac:dyDescent="0.4">
      <c r="A2972" s="8" t="s">
        <v>10274</v>
      </c>
      <c r="B2972" s="1" t="s">
        <v>17</v>
      </c>
      <c r="C2972" s="2">
        <v>42930.455706018518</v>
      </c>
      <c r="D2972" s="28">
        <v>42930</v>
      </c>
      <c r="E2972" s="28"/>
      <c r="F2972" s="5" t="s">
        <v>28</v>
      </c>
      <c r="G2972" s="1" t="s">
        <v>4904</v>
      </c>
      <c r="H2972" s="1" t="s">
        <v>3111</v>
      </c>
      <c r="I2972" s="1" t="s">
        <v>10275</v>
      </c>
      <c r="J2972" s="39">
        <v>109.9</v>
      </c>
      <c r="K2972" s="1" t="s">
        <v>75</v>
      </c>
      <c r="L2972" s="1" t="s">
        <v>1226</v>
      </c>
      <c r="M2972" s="1" t="s">
        <v>106</v>
      </c>
      <c r="N2972" s="1" t="s">
        <v>565</v>
      </c>
      <c r="O2972" s="1" t="s">
        <v>24</v>
      </c>
      <c r="P2972" s="7">
        <v>7</v>
      </c>
      <c r="Q2972" s="3" t="s">
        <v>64</v>
      </c>
      <c r="R2972" s="10">
        <v>2017</v>
      </c>
      <c r="W2972" t="str">
        <v>b06112f703115e6d92f3baf4e2458a5a</v>
      </c>
    </row>
    <row r="2973" spans="1:23" hidden="1" thickBot="1" x14ac:dyDescent="0.4">
      <c r="A2973" s="8" t="s">
        <v>10276</v>
      </c>
      <c r="B2973" s="1" t="s">
        <v>17</v>
      </c>
      <c r="C2973" s="2">
        <v>43207.70175925926</v>
      </c>
      <c r="D2973" s="28">
        <v>43207</v>
      </c>
      <c r="E2973" s="28"/>
      <c r="F2973" s="5" t="s">
        <v>28</v>
      </c>
      <c r="G2973" s="1" t="s">
        <v>10277</v>
      </c>
      <c r="H2973" s="1" t="s">
        <v>9001</v>
      </c>
      <c r="I2973" s="1" t="s">
        <v>10278</v>
      </c>
      <c r="J2973" s="39">
        <v>79.989999999999995</v>
      </c>
      <c r="K2973" s="1" t="s">
        <v>75</v>
      </c>
      <c r="L2973" s="1" t="s">
        <v>1711</v>
      </c>
      <c r="M2973" s="1" t="s">
        <v>24</v>
      </c>
      <c r="N2973" s="1" t="s">
        <v>50</v>
      </c>
      <c r="O2973" s="1" t="s">
        <v>24</v>
      </c>
      <c r="P2973" s="7">
        <v>4</v>
      </c>
      <c r="Q2973" s="3" t="s">
        <v>36</v>
      </c>
      <c r="R2973" s="10">
        <v>2018</v>
      </c>
      <c r="W2973" t="str">
        <v>b915355d5d44aa71d50cf04caeb78a53</v>
      </c>
    </row>
    <row r="2974" spans="1:23" hidden="1" thickBot="1" x14ac:dyDescent="0.4">
      <c r="A2974" s="8" t="s">
        <v>10279</v>
      </c>
      <c r="B2974" s="1" t="s">
        <v>17</v>
      </c>
      <c r="C2974" s="2">
        <v>42952.413240740738</v>
      </c>
      <c r="D2974" s="28">
        <v>42952</v>
      </c>
      <c r="E2974" s="28"/>
      <c r="F2974" s="5" t="s">
        <v>28</v>
      </c>
      <c r="G2974" s="1" t="s">
        <v>10280</v>
      </c>
      <c r="H2974" s="1" t="s">
        <v>451</v>
      </c>
      <c r="I2974" s="1" t="s">
        <v>10281</v>
      </c>
      <c r="J2974" s="39">
        <v>16.8</v>
      </c>
      <c r="K2974" s="1" t="s">
        <v>55</v>
      </c>
      <c r="L2974" s="1" t="s">
        <v>233</v>
      </c>
      <c r="M2974" s="1" t="s">
        <v>85</v>
      </c>
      <c r="N2974" s="1" t="s">
        <v>453</v>
      </c>
      <c r="O2974" s="1" t="s">
        <v>24</v>
      </c>
      <c r="P2974" s="7">
        <v>8</v>
      </c>
      <c r="Q2974" s="3" t="s">
        <v>44</v>
      </c>
      <c r="R2974" s="10">
        <v>2017</v>
      </c>
      <c r="W2974" t="str">
        <v>a376666be364f3f82e0ca187cd014a86</v>
      </c>
    </row>
    <row r="2975" spans="1:23" hidden="1" thickBot="1" x14ac:dyDescent="0.4">
      <c r="A2975" s="8" t="s">
        <v>10282</v>
      </c>
      <c r="B2975" s="1" t="s">
        <v>17</v>
      </c>
      <c r="C2975" s="2">
        <v>42916.54215277778</v>
      </c>
      <c r="D2975" s="28">
        <v>42916</v>
      </c>
      <c r="E2975" s="28"/>
      <c r="F2975" s="5" t="s">
        <v>28</v>
      </c>
      <c r="G2975" s="1" t="s">
        <v>10283</v>
      </c>
      <c r="H2975" s="1" t="s">
        <v>338</v>
      </c>
      <c r="I2975" s="1" t="s">
        <v>10284</v>
      </c>
      <c r="J2975" s="39">
        <v>39</v>
      </c>
      <c r="K2975" s="1" t="s">
        <v>124</v>
      </c>
      <c r="L2975" s="1" t="s">
        <v>797</v>
      </c>
      <c r="M2975" s="1" t="s">
        <v>285</v>
      </c>
      <c r="N2975" s="1" t="s">
        <v>50</v>
      </c>
      <c r="O2975" s="1" t="s">
        <v>24</v>
      </c>
      <c r="P2975" s="7">
        <v>6</v>
      </c>
      <c r="Q2975" s="3" t="s">
        <v>119</v>
      </c>
      <c r="R2975" s="10">
        <v>2017</v>
      </c>
      <c r="W2975" t="str">
        <v>106d077c4997efaa9e2221af8ebf2c22</v>
      </c>
    </row>
    <row r="2976" spans="1:23" hidden="1" thickBot="1" x14ac:dyDescent="0.4">
      <c r="A2976" s="8" t="s">
        <v>10285</v>
      </c>
      <c r="B2976" s="1" t="s">
        <v>17</v>
      </c>
      <c r="C2976" s="2">
        <v>43204.434733796297</v>
      </c>
      <c r="D2976" s="28">
        <v>43204</v>
      </c>
      <c r="E2976" s="28"/>
      <c r="F2976" s="5" t="s">
        <v>28</v>
      </c>
      <c r="G2976" s="1" t="s">
        <v>10286</v>
      </c>
      <c r="H2976" s="1" t="s">
        <v>3963</v>
      </c>
      <c r="I2976" s="1" t="s">
        <v>10287</v>
      </c>
      <c r="J2976" s="39">
        <v>23.95</v>
      </c>
      <c r="K2976" s="1" t="s">
        <v>32</v>
      </c>
      <c r="L2976" s="1" t="s">
        <v>1563</v>
      </c>
      <c r="M2976" s="1" t="s">
        <v>806</v>
      </c>
      <c r="N2976" s="1" t="s">
        <v>50</v>
      </c>
      <c r="O2976" s="1" t="s">
        <v>24</v>
      </c>
      <c r="P2976" s="7">
        <v>4</v>
      </c>
      <c r="Q2976" s="3" t="s">
        <v>36</v>
      </c>
      <c r="R2976" s="10">
        <v>2018</v>
      </c>
      <c r="W2976" t="str">
        <v>45884a7283a93dd46695ead0cf9c0e95</v>
      </c>
    </row>
    <row r="2977" spans="1:23" hidden="1" thickBot="1" x14ac:dyDescent="0.4">
      <c r="A2977" s="8" t="s">
        <v>10288</v>
      </c>
      <c r="B2977" s="1" t="s">
        <v>17</v>
      </c>
      <c r="C2977" s="2">
        <v>43266.349664351852</v>
      </c>
      <c r="D2977" s="28">
        <v>43266</v>
      </c>
      <c r="E2977" s="28"/>
      <c r="F2977" s="5" t="s">
        <v>28</v>
      </c>
      <c r="G2977" s="1" t="s">
        <v>3452</v>
      </c>
      <c r="H2977" s="1" t="s">
        <v>1851</v>
      </c>
      <c r="I2977" s="1" t="s">
        <v>10289</v>
      </c>
      <c r="J2977" s="39">
        <v>24.9</v>
      </c>
      <c r="K2977" s="1" t="s">
        <v>32</v>
      </c>
      <c r="L2977" s="1" t="s">
        <v>23</v>
      </c>
      <c r="M2977" s="1" t="s">
        <v>24</v>
      </c>
      <c r="N2977" s="1" t="s">
        <v>50</v>
      </c>
      <c r="O2977" s="1" t="s">
        <v>24</v>
      </c>
      <c r="P2977" s="7">
        <v>6</v>
      </c>
      <c r="Q2977" s="3" t="s">
        <v>57</v>
      </c>
      <c r="R2977" s="10">
        <v>2018</v>
      </c>
      <c r="W2977" t="str">
        <v>2b28c958aceae6cdb1ba4ad008963b78</v>
      </c>
    </row>
    <row r="2978" spans="1:23" hidden="1" thickBot="1" x14ac:dyDescent="0.4">
      <c r="A2978" s="8" t="s">
        <v>10290</v>
      </c>
      <c r="B2978" s="1" t="s">
        <v>17</v>
      </c>
      <c r="C2978" s="2">
        <v>43021.912708333337</v>
      </c>
      <c r="D2978" s="28">
        <v>43021</v>
      </c>
      <c r="E2978" s="28"/>
      <c r="F2978" s="5" t="s">
        <v>18</v>
      </c>
      <c r="G2978" s="1" t="s">
        <v>2483</v>
      </c>
      <c r="H2978" s="1" t="s">
        <v>2484</v>
      </c>
      <c r="I2978" s="1" t="s">
        <v>10291</v>
      </c>
      <c r="J2978" s="39">
        <v>45.9</v>
      </c>
      <c r="K2978" s="1" t="s">
        <v>41</v>
      </c>
      <c r="L2978" s="1" t="s">
        <v>105</v>
      </c>
      <c r="M2978" s="1" t="s">
        <v>106</v>
      </c>
      <c r="N2978" s="1" t="s">
        <v>50</v>
      </c>
      <c r="O2978" s="1" t="s">
        <v>24</v>
      </c>
      <c r="P2978" s="7">
        <v>10</v>
      </c>
      <c r="Q2978" s="3" t="s">
        <v>366</v>
      </c>
      <c r="R2978" s="10">
        <v>2017</v>
      </c>
      <c r="W2978" t="str">
        <v>9be3c9722389548409bf4cb39d07e347</v>
      </c>
    </row>
    <row r="2979" spans="1:23" hidden="1" thickBot="1" x14ac:dyDescent="0.4">
      <c r="A2979" s="8" t="s">
        <v>10292</v>
      </c>
      <c r="B2979" s="1" t="s">
        <v>17</v>
      </c>
      <c r="C2979" s="2">
        <v>43166.505983796298</v>
      </c>
      <c r="D2979" s="28">
        <v>43166</v>
      </c>
      <c r="E2979" s="28"/>
      <c r="F2979" s="5" t="s">
        <v>28</v>
      </c>
      <c r="G2979" s="1" t="s">
        <v>4890</v>
      </c>
      <c r="H2979" s="1" t="s">
        <v>473</v>
      </c>
      <c r="I2979" s="1" t="s">
        <v>10293</v>
      </c>
      <c r="J2979" s="39">
        <v>109.9</v>
      </c>
      <c r="K2979" s="1" t="s">
        <v>32</v>
      </c>
      <c r="L2979" s="1" t="s">
        <v>304</v>
      </c>
      <c r="M2979" s="1" t="s">
        <v>35</v>
      </c>
      <c r="N2979" s="1" t="s">
        <v>350</v>
      </c>
      <c r="O2979" s="1" t="s">
        <v>35</v>
      </c>
      <c r="P2979" s="7">
        <v>3</v>
      </c>
      <c r="Q2979" s="3" t="s">
        <v>200</v>
      </c>
      <c r="R2979" s="10">
        <v>2018</v>
      </c>
      <c r="W2979" t="str">
        <v>257a0d5445d4ae131816384009fbb954</v>
      </c>
    </row>
    <row r="2980" spans="1:23" hidden="1" thickBot="1" x14ac:dyDescent="0.4">
      <c r="A2980" s="8" t="s">
        <v>10294</v>
      </c>
      <c r="B2980" s="1" t="s">
        <v>17</v>
      </c>
      <c r="C2980" s="2">
        <v>43331.578310185185</v>
      </c>
      <c r="D2980" s="28">
        <v>43331</v>
      </c>
      <c r="E2980" s="28"/>
      <c r="F2980" s="5" t="s">
        <v>28</v>
      </c>
      <c r="G2980" s="1" t="s">
        <v>10295</v>
      </c>
      <c r="H2980" s="1" t="s">
        <v>231</v>
      </c>
      <c r="I2980" s="1" t="s">
        <v>10296</v>
      </c>
      <c r="J2980" s="39">
        <v>126</v>
      </c>
      <c r="K2980" s="1" t="s">
        <v>32</v>
      </c>
      <c r="L2980" s="1" t="s">
        <v>10297</v>
      </c>
      <c r="M2980" s="1" t="s">
        <v>78</v>
      </c>
      <c r="N2980" s="1" t="s">
        <v>98</v>
      </c>
      <c r="O2980" s="1" t="s">
        <v>24</v>
      </c>
      <c r="P2980" s="7">
        <v>8</v>
      </c>
      <c r="Q2980" s="3" t="s">
        <v>234</v>
      </c>
      <c r="R2980" s="10">
        <v>2018</v>
      </c>
      <c r="W2980" t="str">
        <v>9c1ef8552f9a1af4860b014689f6be79</v>
      </c>
    </row>
    <row r="2981" spans="1:23" hidden="1" thickBot="1" x14ac:dyDescent="0.4">
      <c r="A2981" s="8" t="s">
        <v>10298</v>
      </c>
      <c r="B2981" s="1" t="s">
        <v>17</v>
      </c>
      <c r="C2981" s="2">
        <v>43295.834849537037</v>
      </c>
      <c r="D2981" s="28">
        <v>43295</v>
      </c>
      <c r="E2981" s="28"/>
      <c r="F2981" s="5" t="s">
        <v>28</v>
      </c>
      <c r="G2981" s="1" t="s">
        <v>1786</v>
      </c>
      <c r="H2981" s="1" t="s">
        <v>1787</v>
      </c>
      <c r="I2981" s="1" t="s">
        <v>10299</v>
      </c>
      <c r="J2981" s="39">
        <v>169.99</v>
      </c>
      <c r="K2981" s="1" t="s">
        <v>1789</v>
      </c>
      <c r="L2981" s="1" t="s">
        <v>10300</v>
      </c>
      <c r="M2981" s="1" t="s">
        <v>126</v>
      </c>
      <c r="N2981" s="1" t="s">
        <v>690</v>
      </c>
      <c r="O2981" s="1" t="s">
        <v>24</v>
      </c>
      <c r="P2981" s="7">
        <v>7</v>
      </c>
      <c r="Q2981" s="3" t="s">
        <v>133</v>
      </c>
      <c r="R2981" s="10">
        <v>2018</v>
      </c>
      <c r="W2981" t="str">
        <v>b51edc2e9375a9cc6fd96daf82dcfab8</v>
      </c>
    </row>
    <row r="2982" spans="1:23" hidden="1" thickBot="1" x14ac:dyDescent="0.4">
      <c r="A2982" s="8" t="s">
        <v>10301</v>
      </c>
      <c r="B2982" s="1" t="s">
        <v>17</v>
      </c>
      <c r="C2982" s="2">
        <v>43129.409537037034</v>
      </c>
      <c r="D2982" s="28">
        <v>43129</v>
      </c>
      <c r="E2982" s="28"/>
      <c r="F2982" s="5" t="s">
        <v>28</v>
      </c>
      <c r="G2982" s="1" t="s">
        <v>10302</v>
      </c>
      <c r="H2982" s="1" t="s">
        <v>7845</v>
      </c>
      <c r="I2982" s="1" t="s">
        <v>10303</v>
      </c>
      <c r="J2982" s="39">
        <v>64.5</v>
      </c>
      <c r="K2982" s="1" t="s">
        <v>104</v>
      </c>
      <c r="L2982" s="1" t="s">
        <v>2935</v>
      </c>
      <c r="M2982" s="1" t="s">
        <v>85</v>
      </c>
      <c r="N2982" s="1" t="s">
        <v>50</v>
      </c>
      <c r="O2982" s="1" t="s">
        <v>24</v>
      </c>
      <c r="P2982" s="7">
        <v>1</v>
      </c>
      <c r="Q2982" s="3" t="s">
        <v>107</v>
      </c>
      <c r="R2982" s="10">
        <v>2018</v>
      </c>
      <c r="W2982" t="str">
        <v>875022b850d729e6090f2e0719518e6b</v>
      </c>
    </row>
    <row r="2983" spans="1:23" hidden="1" thickBot="1" x14ac:dyDescent="0.4">
      <c r="A2983" s="8" t="s">
        <v>10304</v>
      </c>
      <c r="B2983" s="1" t="s">
        <v>17</v>
      </c>
      <c r="C2983" s="2">
        <v>43253.805659722224</v>
      </c>
      <c r="D2983" s="28">
        <v>43253</v>
      </c>
      <c r="E2983" s="28"/>
      <c r="F2983" s="5" t="s">
        <v>28</v>
      </c>
      <c r="G2983" s="1" t="s">
        <v>8509</v>
      </c>
      <c r="H2983" s="1" t="s">
        <v>8510</v>
      </c>
      <c r="I2983" s="1" t="s">
        <v>10305</v>
      </c>
      <c r="J2983" s="39">
        <v>199</v>
      </c>
      <c r="K2983" s="1" t="s">
        <v>227</v>
      </c>
      <c r="L2983" s="1" t="s">
        <v>10306</v>
      </c>
      <c r="M2983" s="1" t="s">
        <v>24</v>
      </c>
      <c r="N2983" s="1" t="s">
        <v>50</v>
      </c>
      <c r="O2983" s="1" t="s">
        <v>24</v>
      </c>
      <c r="P2983" s="7">
        <v>6</v>
      </c>
      <c r="Q2983" s="3" t="s">
        <v>57</v>
      </c>
      <c r="R2983" s="10">
        <v>2018</v>
      </c>
      <c r="W2983" t="str">
        <v>1a8128463da10115b1c21e2f0b7ee4c3</v>
      </c>
    </row>
    <row r="2984" spans="1:23" hidden="1" thickBot="1" x14ac:dyDescent="0.4">
      <c r="A2984" s="8" t="s">
        <v>10307</v>
      </c>
      <c r="B2984" s="1" t="s">
        <v>17</v>
      </c>
      <c r="C2984" s="2">
        <v>42854.842361111114</v>
      </c>
      <c r="D2984" s="28">
        <v>42854</v>
      </c>
      <c r="E2984" s="28"/>
      <c r="F2984" s="5" t="s">
        <v>28</v>
      </c>
      <c r="G2984" s="1" t="s">
        <v>10308</v>
      </c>
      <c r="H2984" s="1" t="s">
        <v>1886</v>
      </c>
      <c r="I2984" s="1" t="s">
        <v>10309</v>
      </c>
      <c r="J2984" s="39">
        <v>99</v>
      </c>
      <c r="K2984" s="1" t="s">
        <v>463</v>
      </c>
      <c r="L2984" s="1" t="s">
        <v>10310</v>
      </c>
      <c r="M2984" s="1" t="s">
        <v>85</v>
      </c>
      <c r="N2984" s="1" t="s">
        <v>1888</v>
      </c>
      <c r="O2984" s="1" t="s">
        <v>24</v>
      </c>
      <c r="P2984" s="7">
        <v>4</v>
      </c>
      <c r="Q2984" s="3" t="s">
        <v>377</v>
      </c>
      <c r="R2984" s="10">
        <v>2017</v>
      </c>
      <c r="W2984" t="str">
        <v>43ed2e201f59c4d2f7778d8e8c526fae</v>
      </c>
    </row>
    <row r="2985" spans="1:23" hidden="1" thickBot="1" x14ac:dyDescent="0.4">
      <c r="A2985" s="8" t="s">
        <v>10311</v>
      </c>
      <c r="B2985" s="1" t="s">
        <v>241</v>
      </c>
      <c r="C2985" s="2">
        <v>43056.550532407404</v>
      </c>
      <c r="D2985" s="28">
        <v>43056</v>
      </c>
      <c r="E2985" s="28"/>
      <c r="F2985" s="5"/>
      <c r="G2985" s="1"/>
      <c r="H2985" s="1"/>
      <c r="I2985" s="1" t="s">
        <v>10312</v>
      </c>
      <c r="J2985" s="39"/>
      <c r="K2985" s="1"/>
      <c r="L2985" s="1" t="s">
        <v>10313</v>
      </c>
      <c r="M2985" s="1" t="s">
        <v>24</v>
      </c>
      <c r="N2985" s="1"/>
      <c r="O2985" s="1"/>
      <c r="P2985" s="7">
        <v>11</v>
      </c>
      <c r="Q2985" s="3" t="s">
        <v>99</v>
      </c>
      <c r="R2985" s="10">
        <v>2017</v>
      </c>
      <c r="W2985" t="str">
        <v>e7ce593c46f447cf67788cfb73581ad7</v>
      </c>
    </row>
    <row r="2986" spans="1:23" hidden="1" thickBot="1" x14ac:dyDescent="0.4">
      <c r="A2986" s="8" t="s">
        <v>10314</v>
      </c>
      <c r="B2986" s="1" t="s">
        <v>17</v>
      </c>
      <c r="C2986" s="2">
        <v>43306.433668981481</v>
      </c>
      <c r="D2986" s="28">
        <v>43306</v>
      </c>
      <c r="E2986" s="28"/>
      <c r="F2986" s="5" t="s">
        <v>18</v>
      </c>
      <c r="G2986" s="1" t="s">
        <v>10315</v>
      </c>
      <c r="H2986" s="1" t="s">
        <v>302</v>
      </c>
      <c r="I2986" s="1" t="s">
        <v>10316</v>
      </c>
      <c r="J2986" s="39">
        <v>345.95</v>
      </c>
      <c r="K2986" s="1" t="s">
        <v>153</v>
      </c>
      <c r="L2986" s="1" t="s">
        <v>105</v>
      </c>
      <c r="M2986" s="1" t="s">
        <v>106</v>
      </c>
      <c r="N2986" s="1" t="s">
        <v>143</v>
      </c>
      <c r="O2986" s="1" t="s">
        <v>78</v>
      </c>
      <c r="P2986" s="7">
        <v>7</v>
      </c>
      <c r="Q2986" s="3" t="s">
        <v>133</v>
      </c>
      <c r="R2986" s="10">
        <v>2018</v>
      </c>
      <c r="W2986" t="str">
        <v>c962c201a85de03ef0e3680ab20d2102</v>
      </c>
    </row>
    <row r="2987" spans="1:23" hidden="1" thickBot="1" x14ac:dyDescent="0.4">
      <c r="A2987" s="8" t="s">
        <v>10317</v>
      </c>
      <c r="B2987" s="1" t="s">
        <v>17</v>
      </c>
      <c r="C2987" s="2">
        <v>42768.669687499998</v>
      </c>
      <c r="D2987" s="28">
        <v>42768</v>
      </c>
      <c r="E2987" s="28"/>
      <c r="F2987" s="5" t="s">
        <v>28</v>
      </c>
      <c r="G2987" s="1" t="s">
        <v>10318</v>
      </c>
      <c r="H2987" s="1" t="s">
        <v>53</v>
      </c>
      <c r="I2987" s="1" t="s">
        <v>10319</v>
      </c>
      <c r="J2987" s="39">
        <v>16.899999999999999</v>
      </c>
      <c r="K2987" s="1" t="s">
        <v>32</v>
      </c>
      <c r="L2987" s="1" t="s">
        <v>939</v>
      </c>
      <c r="M2987" s="1" t="s">
        <v>24</v>
      </c>
      <c r="N2987" s="1" t="s">
        <v>50</v>
      </c>
      <c r="O2987" s="1" t="s">
        <v>24</v>
      </c>
      <c r="P2987" s="7">
        <v>2</v>
      </c>
      <c r="Q2987" s="3" t="s">
        <v>271</v>
      </c>
      <c r="R2987" s="10">
        <v>2017</v>
      </c>
      <c r="W2987" t="str">
        <v>cfeafb929e8e089a77a5941999a6c608</v>
      </c>
    </row>
    <row r="2988" spans="1:23" hidden="1" thickBot="1" x14ac:dyDescent="0.4">
      <c r="A2988" s="8" t="s">
        <v>10320</v>
      </c>
      <c r="B2988" s="1" t="s">
        <v>17</v>
      </c>
      <c r="C2988" s="2">
        <v>42770.796400462961</v>
      </c>
      <c r="D2988" s="28">
        <v>42770</v>
      </c>
      <c r="E2988" s="28"/>
      <c r="F2988" s="5" t="s">
        <v>28</v>
      </c>
      <c r="G2988" s="1" t="s">
        <v>10321</v>
      </c>
      <c r="H2988" s="1" t="s">
        <v>10322</v>
      </c>
      <c r="I2988" s="1" t="s">
        <v>10323</v>
      </c>
      <c r="J2988" s="39">
        <v>23.89</v>
      </c>
      <c r="K2988" s="1" t="s">
        <v>32</v>
      </c>
      <c r="L2988" s="1" t="s">
        <v>4631</v>
      </c>
      <c r="M2988" s="1" t="s">
        <v>85</v>
      </c>
      <c r="N2988" s="1" t="s">
        <v>50</v>
      </c>
      <c r="O2988" s="1" t="s">
        <v>24</v>
      </c>
      <c r="P2988" s="7">
        <v>2</v>
      </c>
      <c r="Q2988" s="3" t="s">
        <v>271</v>
      </c>
      <c r="R2988" s="10">
        <v>2017</v>
      </c>
      <c r="W2988" t="str">
        <v>be33f61fd2cab2493c81b0810b31da89</v>
      </c>
    </row>
    <row r="2989" spans="1:23" hidden="1" thickBot="1" x14ac:dyDescent="0.4">
      <c r="A2989" s="8" t="s">
        <v>10324</v>
      </c>
      <c r="B2989" s="1" t="s">
        <v>17</v>
      </c>
      <c r="C2989" s="2">
        <v>42975.701273148145</v>
      </c>
      <c r="D2989" s="28">
        <v>42975</v>
      </c>
      <c r="E2989" s="28"/>
      <c r="F2989" s="5" t="s">
        <v>28</v>
      </c>
      <c r="G2989" s="1" t="s">
        <v>10325</v>
      </c>
      <c r="H2989" s="1" t="s">
        <v>1603</v>
      </c>
      <c r="I2989" s="1" t="s">
        <v>10326</v>
      </c>
      <c r="J2989" s="39">
        <v>279.97000000000003</v>
      </c>
      <c r="K2989" s="1" t="s">
        <v>55</v>
      </c>
      <c r="L2989" s="1" t="s">
        <v>23</v>
      </c>
      <c r="M2989" s="1" t="s">
        <v>24</v>
      </c>
      <c r="N2989" s="1" t="s">
        <v>105</v>
      </c>
      <c r="O2989" s="1" t="s">
        <v>106</v>
      </c>
      <c r="P2989" s="7">
        <v>8</v>
      </c>
      <c r="Q2989" s="3" t="s">
        <v>44</v>
      </c>
      <c r="R2989" s="10">
        <v>2017</v>
      </c>
      <c r="W2989" t="str">
        <v>2b80b437f46eb3a17b0f3f1c8cda28b4</v>
      </c>
    </row>
    <row r="2990" spans="1:23" hidden="1" thickBot="1" x14ac:dyDescent="0.4">
      <c r="A2990" s="8" t="s">
        <v>10327</v>
      </c>
      <c r="B2990" s="1" t="s">
        <v>17</v>
      </c>
      <c r="C2990" s="2">
        <v>43063.861898148149</v>
      </c>
      <c r="D2990" s="28">
        <v>43063</v>
      </c>
      <c r="E2990" s="28"/>
      <c r="F2990" s="5" t="s">
        <v>28</v>
      </c>
      <c r="G2990" s="1" t="s">
        <v>10328</v>
      </c>
      <c r="H2990" s="1" t="s">
        <v>1038</v>
      </c>
      <c r="I2990" s="1" t="s">
        <v>10329</v>
      </c>
      <c r="J2990" s="39">
        <v>139.9</v>
      </c>
      <c r="K2990" s="1" t="s">
        <v>715</v>
      </c>
      <c r="L2990" s="1" t="s">
        <v>155</v>
      </c>
      <c r="M2990" s="1" t="s">
        <v>24</v>
      </c>
      <c r="N2990" s="1" t="s">
        <v>1040</v>
      </c>
      <c r="O2990" s="1" t="s">
        <v>85</v>
      </c>
      <c r="P2990" s="7">
        <v>11</v>
      </c>
      <c r="Q2990" s="3" t="s">
        <v>99</v>
      </c>
      <c r="R2990" s="10">
        <v>2017</v>
      </c>
      <c r="W2990" t="str">
        <v>922162cabb84e44a2efa143dd96ef464</v>
      </c>
    </row>
    <row r="2991" spans="1:23" hidden="1" thickBot="1" x14ac:dyDescent="0.4">
      <c r="A2991" s="8" t="s">
        <v>10330</v>
      </c>
      <c r="B2991" s="1" t="s">
        <v>17</v>
      </c>
      <c r="C2991" s="2">
        <v>42884.739733796298</v>
      </c>
      <c r="D2991" s="28">
        <v>42884</v>
      </c>
      <c r="E2991" s="28"/>
      <c r="F2991" s="5" t="s">
        <v>28</v>
      </c>
      <c r="G2991" s="1" t="s">
        <v>10331</v>
      </c>
      <c r="H2991" s="1" t="s">
        <v>2158</v>
      </c>
      <c r="I2991" s="1" t="s">
        <v>10332</v>
      </c>
      <c r="J2991" s="39">
        <v>169.99</v>
      </c>
      <c r="K2991" s="1" t="s">
        <v>222</v>
      </c>
      <c r="L2991" s="1" t="s">
        <v>23</v>
      </c>
      <c r="M2991" s="1" t="s">
        <v>24</v>
      </c>
      <c r="N2991" s="1" t="s">
        <v>34</v>
      </c>
      <c r="O2991" s="1" t="s">
        <v>35</v>
      </c>
      <c r="P2991" s="7">
        <v>5</v>
      </c>
      <c r="Q2991" s="3" t="s">
        <v>185</v>
      </c>
      <c r="R2991" s="10">
        <v>2017</v>
      </c>
      <c r="W2991" t="str">
        <v>2228de938a229c135ae3bd0bf71a128c</v>
      </c>
    </row>
    <row r="2992" spans="1:23" hidden="1" thickBot="1" x14ac:dyDescent="0.4">
      <c r="A2992" s="8" t="s">
        <v>10333</v>
      </c>
      <c r="B2992" s="1" t="s">
        <v>17</v>
      </c>
      <c r="C2992" s="2">
        <v>43295.515636574077</v>
      </c>
      <c r="D2992" s="28">
        <v>43295</v>
      </c>
      <c r="E2992" s="28"/>
      <c r="F2992" s="5" t="s">
        <v>28</v>
      </c>
      <c r="G2992" s="1" t="s">
        <v>10334</v>
      </c>
      <c r="H2992" s="1" t="s">
        <v>4936</v>
      </c>
      <c r="I2992" s="1" t="s">
        <v>10335</v>
      </c>
      <c r="J2992" s="39">
        <v>105.99</v>
      </c>
      <c r="K2992" s="1" t="s">
        <v>41</v>
      </c>
      <c r="L2992" s="1" t="s">
        <v>243</v>
      </c>
      <c r="M2992" s="1" t="s">
        <v>85</v>
      </c>
      <c r="N2992" s="1" t="s">
        <v>91</v>
      </c>
      <c r="O2992" s="1" t="s">
        <v>24</v>
      </c>
      <c r="P2992" s="7">
        <v>7</v>
      </c>
      <c r="Q2992" s="3" t="s">
        <v>133</v>
      </c>
      <c r="R2992" s="10">
        <v>2018</v>
      </c>
      <c r="W2992" t="str">
        <v>3f50858a49c788f7633204f2fd7bf63f</v>
      </c>
    </row>
    <row r="2993" spans="1:23" hidden="1" thickBot="1" x14ac:dyDescent="0.4">
      <c r="A2993" s="8" t="s">
        <v>10336</v>
      </c>
      <c r="B2993" s="1" t="s">
        <v>17</v>
      </c>
      <c r="C2993" s="2">
        <v>42880.496689814812</v>
      </c>
      <c r="D2993" s="28">
        <v>42880</v>
      </c>
      <c r="E2993" s="28"/>
      <c r="F2993" s="5" t="s">
        <v>28</v>
      </c>
      <c r="G2993" s="1" t="s">
        <v>10337</v>
      </c>
      <c r="H2993" s="1" t="s">
        <v>1343</v>
      </c>
      <c r="I2993" s="1" t="s">
        <v>10338</v>
      </c>
      <c r="J2993" s="39">
        <v>136</v>
      </c>
      <c r="K2993" s="1" t="s">
        <v>96</v>
      </c>
      <c r="L2993" s="1" t="s">
        <v>286</v>
      </c>
      <c r="M2993" s="1" t="s">
        <v>287</v>
      </c>
      <c r="N2993" s="1" t="s">
        <v>1346</v>
      </c>
      <c r="O2993" s="1" t="s">
        <v>24</v>
      </c>
      <c r="P2993" s="7">
        <v>5</v>
      </c>
      <c r="Q2993" s="3" t="s">
        <v>185</v>
      </c>
      <c r="R2993" s="10">
        <v>2017</v>
      </c>
      <c r="W2993" t="str">
        <v>b8cca6dbde564f578882fcbda8e6df2e</v>
      </c>
    </row>
    <row r="2994" spans="1:23" hidden="1" thickBot="1" x14ac:dyDescent="0.4">
      <c r="A2994" s="8" t="s">
        <v>10339</v>
      </c>
      <c r="B2994" s="1" t="s">
        <v>17</v>
      </c>
      <c r="C2994" s="2">
        <v>43071.568749999999</v>
      </c>
      <c r="D2994" s="28">
        <v>43071</v>
      </c>
      <c r="E2994" s="28"/>
      <c r="F2994" s="5" t="s">
        <v>28</v>
      </c>
      <c r="G2994" s="1" t="s">
        <v>10340</v>
      </c>
      <c r="H2994" s="1" t="s">
        <v>9164</v>
      </c>
      <c r="I2994" s="1" t="s">
        <v>10341</v>
      </c>
      <c r="J2994" s="39">
        <v>98.4</v>
      </c>
      <c r="K2994" s="1" t="s">
        <v>96</v>
      </c>
      <c r="L2994" s="1" t="s">
        <v>6781</v>
      </c>
      <c r="M2994" s="1" t="s">
        <v>476</v>
      </c>
      <c r="N2994" s="1" t="s">
        <v>77</v>
      </c>
      <c r="O2994" s="1" t="s">
        <v>78</v>
      </c>
      <c r="P2994" s="7">
        <v>12</v>
      </c>
      <c r="Q2994" s="3" t="s">
        <v>138</v>
      </c>
      <c r="R2994" s="10">
        <v>2017</v>
      </c>
      <c r="W2994" t="str">
        <v>cc8778d76e567b45082b7f52bce23095</v>
      </c>
    </row>
    <row r="2995" spans="1:23" hidden="1" thickBot="1" x14ac:dyDescent="0.4">
      <c r="A2995" s="8" t="s">
        <v>10342</v>
      </c>
      <c r="B2995" s="1" t="s">
        <v>17</v>
      </c>
      <c r="C2995" s="2">
        <v>42919.387407407405</v>
      </c>
      <c r="D2995" s="28">
        <v>42919</v>
      </c>
      <c r="E2995" s="28"/>
      <c r="F2995" s="5" t="s">
        <v>28</v>
      </c>
      <c r="G2995" s="1" t="s">
        <v>10343</v>
      </c>
      <c r="H2995" s="1" t="s">
        <v>1343</v>
      </c>
      <c r="I2995" s="1" t="s">
        <v>10344</v>
      </c>
      <c r="J2995" s="39">
        <v>115</v>
      </c>
      <c r="K2995" s="1" t="s">
        <v>96</v>
      </c>
      <c r="L2995" s="1" t="s">
        <v>612</v>
      </c>
      <c r="M2995" s="1" t="s">
        <v>24</v>
      </c>
      <c r="N2995" s="1" t="s">
        <v>1346</v>
      </c>
      <c r="O2995" s="1" t="s">
        <v>24</v>
      </c>
      <c r="P2995" s="7">
        <v>7</v>
      </c>
      <c r="Q2995" s="3" t="s">
        <v>64</v>
      </c>
      <c r="R2995" s="10">
        <v>2017</v>
      </c>
      <c r="W2995" t="str">
        <v>b7be7919ce916f1fd5af4a97fe17170a</v>
      </c>
    </row>
    <row r="2996" spans="1:23" hidden="1" thickBot="1" x14ac:dyDescent="0.4">
      <c r="A2996" s="8" t="s">
        <v>10345</v>
      </c>
      <c r="B2996" s="1" t="s">
        <v>17</v>
      </c>
      <c r="C2996" s="2">
        <v>43119.50677083333</v>
      </c>
      <c r="D2996" s="28">
        <v>43119</v>
      </c>
      <c r="E2996" s="28"/>
      <c r="F2996" s="5" t="s">
        <v>28</v>
      </c>
      <c r="G2996" s="1" t="s">
        <v>10346</v>
      </c>
      <c r="H2996" s="1" t="s">
        <v>130</v>
      </c>
      <c r="I2996" s="1" t="s">
        <v>10347</v>
      </c>
      <c r="J2996" s="39">
        <v>114.9</v>
      </c>
      <c r="K2996" s="1" t="s">
        <v>41</v>
      </c>
      <c r="L2996" s="1" t="s">
        <v>132</v>
      </c>
      <c r="M2996" s="1" t="s">
        <v>24</v>
      </c>
      <c r="N2996" s="1" t="s">
        <v>132</v>
      </c>
      <c r="O2996" s="1" t="s">
        <v>24</v>
      </c>
      <c r="P2996" s="7">
        <v>1</v>
      </c>
      <c r="Q2996" s="3" t="s">
        <v>107</v>
      </c>
      <c r="R2996" s="10">
        <v>2018</v>
      </c>
      <c r="W2996" t="str">
        <v>deefddf2c3d015db84f7769915719aae</v>
      </c>
    </row>
    <row r="2997" spans="1:23" hidden="1" thickBot="1" x14ac:dyDescent="0.4">
      <c r="A2997" s="8" t="s">
        <v>10348</v>
      </c>
      <c r="B2997" s="1" t="s">
        <v>17</v>
      </c>
      <c r="C2997" s="2">
        <v>42972.7815162037</v>
      </c>
      <c r="D2997" s="28">
        <v>42972</v>
      </c>
      <c r="E2997" s="28"/>
      <c r="F2997" s="5" t="s">
        <v>28</v>
      </c>
      <c r="G2997" s="1" t="s">
        <v>10349</v>
      </c>
      <c r="H2997" s="1" t="s">
        <v>338</v>
      </c>
      <c r="I2997" s="1" t="s">
        <v>10350</v>
      </c>
      <c r="J2997" s="39">
        <v>44</v>
      </c>
      <c r="K2997" s="1" t="s">
        <v>83</v>
      </c>
      <c r="L2997" s="1" t="s">
        <v>733</v>
      </c>
      <c r="M2997" s="1" t="s">
        <v>24</v>
      </c>
      <c r="N2997" s="1" t="s">
        <v>50</v>
      </c>
      <c r="O2997" s="1" t="s">
        <v>24</v>
      </c>
      <c r="P2997" s="7">
        <v>8</v>
      </c>
      <c r="Q2997" s="3" t="s">
        <v>44</v>
      </c>
      <c r="R2997" s="10">
        <v>2017</v>
      </c>
      <c r="W2997" t="str">
        <v>e2a5a9157ae607d38cdb1593f74c0686</v>
      </c>
    </row>
    <row r="2998" spans="1:23" hidden="1" thickBot="1" x14ac:dyDescent="0.4">
      <c r="A2998" s="8" t="s">
        <v>10351</v>
      </c>
      <c r="B2998" s="1" t="s">
        <v>17</v>
      </c>
      <c r="C2998" s="2">
        <v>43203.405138888891</v>
      </c>
      <c r="D2998" s="28">
        <v>43203</v>
      </c>
      <c r="E2998" s="28"/>
      <c r="F2998" s="5" t="s">
        <v>28</v>
      </c>
      <c r="G2998" s="1" t="s">
        <v>4357</v>
      </c>
      <c r="H2998" s="1" t="s">
        <v>699</v>
      </c>
      <c r="I2998" s="1" t="s">
        <v>10352</v>
      </c>
      <c r="J2998" s="39">
        <v>148</v>
      </c>
      <c r="K2998" s="1" t="s">
        <v>249</v>
      </c>
      <c r="L2998" s="1" t="s">
        <v>10353</v>
      </c>
      <c r="M2998" s="1" t="s">
        <v>106</v>
      </c>
      <c r="N2998" s="1" t="s">
        <v>77</v>
      </c>
      <c r="O2998" s="1" t="s">
        <v>78</v>
      </c>
      <c r="P2998" s="7">
        <v>4</v>
      </c>
      <c r="Q2998" s="3" t="s">
        <v>36</v>
      </c>
      <c r="R2998" s="10">
        <v>2018</v>
      </c>
      <c r="W2998" t="str">
        <v>9cefab6270eb935eb96a97c56b8e7984</v>
      </c>
    </row>
    <row r="2999" spans="1:23" hidden="1" thickBot="1" x14ac:dyDescent="0.4">
      <c r="A2999" s="8" t="s">
        <v>10354</v>
      </c>
      <c r="B2999" s="1" t="s">
        <v>17</v>
      </c>
      <c r="C2999" s="2">
        <v>43198.77789351852</v>
      </c>
      <c r="D2999" s="28">
        <v>43198</v>
      </c>
      <c r="E2999" s="28"/>
      <c r="F2999" s="5" t="s">
        <v>28</v>
      </c>
      <c r="G2999" s="1" t="s">
        <v>10355</v>
      </c>
      <c r="H2999" s="1" t="s">
        <v>10356</v>
      </c>
      <c r="I2999" s="1" t="s">
        <v>10357</v>
      </c>
      <c r="J2999" s="39">
        <v>334.8</v>
      </c>
      <c r="K2999" s="1" t="s">
        <v>22</v>
      </c>
      <c r="L2999" s="1" t="s">
        <v>97</v>
      </c>
      <c r="M2999" s="1" t="s">
        <v>85</v>
      </c>
      <c r="N2999" s="1" t="s">
        <v>10358</v>
      </c>
      <c r="O2999" s="1" t="s">
        <v>24</v>
      </c>
      <c r="P2999" s="7">
        <v>4</v>
      </c>
      <c r="Q2999" s="3" t="s">
        <v>36</v>
      </c>
      <c r="R2999" s="10">
        <v>2018</v>
      </c>
      <c r="W2999" t="str">
        <v>616105c9352a9668c38303ad44e056cd</v>
      </c>
    </row>
    <row r="3000" spans="1:23" hidden="1" thickBot="1" x14ac:dyDescent="0.4">
      <c r="A3000" s="8" t="s">
        <v>10359</v>
      </c>
      <c r="B3000" s="1" t="s">
        <v>17</v>
      </c>
      <c r="C3000" s="2">
        <v>43063.336273148147</v>
      </c>
      <c r="D3000" s="28">
        <v>43063</v>
      </c>
      <c r="E3000" s="28"/>
      <c r="F3000" s="5" t="s">
        <v>28</v>
      </c>
      <c r="G3000" s="1" t="s">
        <v>10360</v>
      </c>
      <c r="H3000" s="1" t="s">
        <v>307</v>
      </c>
      <c r="I3000" s="1" t="s">
        <v>10361</v>
      </c>
      <c r="J3000" s="39">
        <v>119.9</v>
      </c>
      <c r="K3000" s="1" t="s">
        <v>41</v>
      </c>
      <c r="L3000" s="1" t="s">
        <v>4562</v>
      </c>
      <c r="M3000" s="1" t="s">
        <v>126</v>
      </c>
      <c r="N3000" s="1" t="s">
        <v>91</v>
      </c>
      <c r="O3000" s="1" t="s">
        <v>24</v>
      </c>
      <c r="P3000" s="7">
        <v>11</v>
      </c>
      <c r="Q3000" s="3" t="s">
        <v>99</v>
      </c>
      <c r="R3000" s="10">
        <v>2017</v>
      </c>
      <c r="W3000" t="str">
        <v>63a3eb68025b31c84a0bfca8a8b27ec3</v>
      </c>
    </row>
    <row r="3001" spans="1:23" hidden="1" thickBot="1" x14ac:dyDescent="0.4">
      <c r="A3001" s="8" t="s">
        <v>10362</v>
      </c>
      <c r="B3001" s="1" t="s">
        <v>17</v>
      </c>
      <c r="C3001" s="2">
        <v>43211.698101851849</v>
      </c>
      <c r="D3001" s="28">
        <v>43211</v>
      </c>
      <c r="E3001" s="28"/>
      <c r="F3001" s="5" t="s">
        <v>28</v>
      </c>
      <c r="G3001" s="1" t="s">
        <v>10363</v>
      </c>
      <c r="H3001" s="1" t="s">
        <v>897</v>
      </c>
      <c r="I3001" s="1" t="s">
        <v>10364</v>
      </c>
      <c r="J3001" s="39">
        <v>40</v>
      </c>
      <c r="K3001" s="1" t="s">
        <v>75</v>
      </c>
      <c r="L3001" s="1" t="s">
        <v>10365</v>
      </c>
      <c r="M3001" s="1" t="s">
        <v>85</v>
      </c>
      <c r="N3001" s="1" t="s">
        <v>899</v>
      </c>
      <c r="O3001" s="1" t="s">
        <v>476</v>
      </c>
      <c r="P3001" s="7">
        <v>4</v>
      </c>
      <c r="Q3001" s="3" t="s">
        <v>36</v>
      </c>
      <c r="R3001" s="10">
        <v>2018</v>
      </c>
      <c r="W3001" t="str">
        <v>ac244956f757aeeb76242334254bf9a5</v>
      </c>
    </row>
    <row r="3002" spans="1:23" hidden="1" thickBot="1" x14ac:dyDescent="0.4">
      <c r="A3002" s="8" t="s">
        <v>10366</v>
      </c>
      <c r="B3002" s="1" t="s">
        <v>17</v>
      </c>
      <c r="C3002" s="2">
        <v>43236.405752314815</v>
      </c>
      <c r="D3002" s="28">
        <v>43236</v>
      </c>
      <c r="E3002" s="28"/>
      <c r="F3002" s="5" t="s">
        <v>28</v>
      </c>
      <c r="G3002" s="1" t="s">
        <v>10367</v>
      </c>
      <c r="H3002" s="1" t="s">
        <v>3531</v>
      </c>
      <c r="I3002" s="1" t="s">
        <v>10368</v>
      </c>
      <c r="J3002" s="39">
        <v>29.99</v>
      </c>
      <c r="K3002" s="1" t="s">
        <v>22</v>
      </c>
      <c r="L3002" s="1" t="s">
        <v>5443</v>
      </c>
      <c r="M3002" s="1" t="s">
        <v>126</v>
      </c>
      <c r="N3002" s="1" t="s">
        <v>3264</v>
      </c>
      <c r="O3002" s="1" t="s">
        <v>24</v>
      </c>
      <c r="P3002" s="7">
        <v>5</v>
      </c>
      <c r="Q3002" s="3" t="s">
        <v>26</v>
      </c>
      <c r="R3002" s="10">
        <v>2018</v>
      </c>
      <c r="W3002" t="str">
        <v>fa5a7d839b49e173198586f7366939cb</v>
      </c>
    </row>
    <row r="3003" spans="1:23" hidden="1" thickBot="1" x14ac:dyDescent="0.4">
      <c r="A3003" s="8" t="s">
        <v>10369</v>
      </c>
      <c r="B3003" s="1" t="s">
        <v>17</v>
      </c>
      <c r="C3003" s="2">
        <v>43130.364421296297</v>
      </c>
      <c r="D3003" s="28">
        <v>43130</v>
      </c>
      <c r="E3003" s="28"/>
      <c r="F3003" s="5" t="s">
        <v>28</v>
      </c>
      <c r="G3003" s="1" t="s">
        <v>10370</v>
      </c>
      <c r="H3003" s="1" t="s">
        <v>10371</v>
      </c>
      <c r="I3003" s="1" t="s">
        <v>10372</v>
      </c>
      <c r="J3003" s="39">
        <v>52</v>
      </c>
      <c r="K3003" s="1" t="s">
        <v>104</v>
      </c>
      <c r="L3003" s="1" t="s">
        <v>132</v>
      </c>
      <c r="M3003" s="1" t="s">
        <v>24</v>
      </c>
      <c r="N3003" s="1" t="s">
        <v>97</v>
      </c>
      <c r="O3003" s="1" t="s">
        <v>85</v>
      </c>
      <c r="P3003" s="7">
        <v>1</v>
      </c>
      <c r="Q3003" s="3" t="s">
        <v>107</v>
      </c>
      <c r="R3003" s="10">
        <v>2018</v>
      </c>
      <c r="W3003" t="str">
        <v>472da07b7704c63a67ef872b922ab5c3</v>
      </c>
    </row>
    <row r="3004" spans="1:23" hidden="1" thickBot="1" x14ac:dyDescent="0.4">
      <c r="A3004" s="8" t="s">
        <v>10373</v>
      </c>
      <c r="B3004" s="1" t="s">
        <v>241</v>
      </c>
      <c r="C3004" s="2">
        <v>43063.569606481484</v>
      </c>
      <c r="D3004" s="28">
        <v>43063</v>
      </c>
      <c r="E3004" s="28"/>
      <c r="F3004" s="5"/>
      <c r="G3004" s="1"/>
      <c r="H3004" s="1"/>
      <c r="I3004" s="1" t="s">
        <v>10374</v>
      </c>
      <c r="J3004" s="39"/>
      <c r="K3004" s="1"/>
      <c r="L3004" s="1" t="s">
        <v>132</v>
      </c>
      <c r="M3004" s="1" t="s">
        <v>24</v>
      </c>
      <c r="N3004" s="1"/>
      <c r="O3004" s="1"/>
      <c r="P3004" s="7">
        <v>11</v>
      </c>
      <c r="Q3004" s="3" t="s">
        <v>99</v>
      </c>
      <c r="R3004" s="10">
        <v>2017</v>
      </c>
      <c r="W3004" t="str">
        <v>eae3ed41188ee048187bd4841ae52b9c</v>
      </c>
    </row>
    <row r="3005" spans="1:23" hidden="1" thickBot="1" x14ac:dyDescent="0.4">
      <c r="A3005" s="8" t="s">
        <v>10375</v>
      </c>
      <c r="B3005" s="1" t="s">
        <v>17</v>
      </c>
      <c r="C3005" s="2">
        <v>43258.903692129628</v>
      </c>
      <c r="D3005" s="28">
        <v>43258</v>
      </c>
      <c r="E3005" s="28"/>
      <c r="F3005" s="5" t="s">
        <v>28</v>
      </c>
      <c r="G3005" s="1" t="s">
        <v>1388</v>
      </c>
      <c r="H3005" s="1" t="s">
        <v>1389</v>
      </c>
      <c r="I3005" s="1" t="s">
        <v>10376</v>
      </c>
      <c r="J3005" s="39">
        <v>330</v>
      </c>
      <c r="K3005" s="1" t="s">
        <v>32</v>
      </c>
      <c r="L3005" s="1" t="s">
        <v>4352</v>
      </c>
      <c r="M3005" s="1" t="s">
        <v>35</v>
      </c>
      <c r="N3005" s="1" t="s">
        <v>939</v>
      </c>
      <c r="O3005" s="1" t="s">
        <v>24</v>
      </c>
      <c r="P3005" s="7">
        <v>6</v>
      </c>
      <c r="Q3005" s="3" t="s">
        <v>57</v>
      </c>
      <c r="R3005" s="10">
        <v>2018</v>
      </c>
      <c r="W3005" t="str">
        <v>b677863ada4ac26c87c61f4e1ee78b85</v>
      </c>
    </row>
    <row r="3006" spans="1:23" hidden="1" thickBot="1" x14ac:dyDescent="0.4">
      <c r="A3006" s="8" t="s">
        <v>10377</v>
      </c>
      <c r="B3006" s="1" t="s">
        <v>17</v>
      </c>
      <c r="C3006" s="2">
        <v>43262.679861111108</v>
      </c>
      <c r="D3006" s="28">
        <v>43262</v>
      </c>
      <c r="E3006" s="28"/>
      <c r="F3006" s="5" t="s">
        <v>28</v>
      </c>
      <c r="G3006" s="1" t="s">
        <v>2708</v>
      </c>
      <c r="H3006" s="1" t="s">
        <v>10378</v>
      </c>
      <c r="I3006" s="1" t="s">
        <v>10379</v>
      </c>
      <c r="J3006" s="39">
        <v>19.649999999999999</v>
      </c>
      <c r="K3006" s="1" t="s">
        <v>104</v>
      </c>
      <c r="L3006" s="1" t="s">
        <v>335</v>
      </c>
      <c r="M3006" s="1" t="s">
        <v>85</v>
      </c>
      <c r="N3006" s="1" t="s">
        <v>939</v>
      </c>
      <c r="O3006" s="1" t="s">
        <v>24</v>
      </c>
      <c r="P3006" s="7">
        <v>6</v>
      </c>
      <c r="Q3006" s="3" t="s">
        <v>57</v>
      </c>
      <c r="R3006" s="10">
        <v>2018</v>
      </c>
      <c r="W3006" t="str">
        <v>c34f00bf4a9abf925efebbc3b2484c24</v>
      </c>
    </row>
    <row r="3007" spans="1:23" hidden="1" thickBot="1" x14ac:dyDescent="0.4">
      <c r="A3007" s="8" t="s">
        <v>10380</v>
      </c>
      <c r="B3007" s="1" t="s">
        <v>17</v>
      </c>
      <c r="C3007" s="2">
        <v>43091.525208333333</v>
      </c>
      <c r="D3007" s="28">
        <v>43091</v>
      </c>
      <c r="E3007" s="28"/>
      <c r="F3007" s="5" t="s">
        <v>28</v>
      </c>
      <c r="G3007" s="1" t="s">
        <v>7708</v>
      </c>
      <c r="H3007" s="1" t="s">
        <v>7709</v>
      </c>
      <c r="I3007" s="1" t="s">
        <v>10381</v>
      </c>
      <c r="J3007" s="39">
        <v>177.99</v>
      </c>
      <c r="K3007" s="1" t="s">
        <v>55</v>
      </c>
      <c r="L3007" s="1" t="s">
        <v>10382</v>
      </c>
      <c r="M3007" s="1" t="s">
        <v>1903</v>
      </c>
      <c r="N3007" s="1" t="s">
        <v>1386</v>
      </c>
      <c r="O3007" s="1" t="s">
        <v>126</v>
      </c>
      <c r="P3007" s="7">
        <v>12</v>
      </c>
      <c r="Q3007" s="3" t="s">
        <v>138</v>
      </c>
      <c r="R3007" s="10">
        <v>2017</v>
      </c>
      <c r="W3007" t="str">
        <v>8046235d64b3479dfce835281a85c0d6</v>
      </c>
    </row>
    <row r="3008" spans="1:23" hidden="1" thickBot="1" x14ac:dyDescent="0.4">
      <c r="A3008" s="8" t="s">
        <v>10383</v>
      </c>
      <c r="B3008" s="1" t="s">
        <v>17</v>
      </c>
      <c r="C3008" s="2">
        <v>42928.781527777777</v>
      </c>
      <c r="D3008" s="28">
        <v>42928</v>
      </c>
      <c r="E3008" s="28"/>
      <c r="F3008" s="5" t="s">
        <v>28</v>
      </c>
      <c r="G3008" s="1" t="s">
        <v>10384</v>
      </c>
      <c r="H3008" s="4" t="s">
        <v>60</v>
      </c>
      <c r="I3008" s="1" t="s">
        <v>10385</v>
      </c>
      <c r="J3008" s="39">
        <v>75</v>
      </c>
      <c r="K3008" s="1" t="s">
        <v>429</v>
      </c>
      <c r="L3008" s="1" t="s">
        <v>1763</v>
      </c>
      <c r="M3008" s="1" t="s">
        <v>1146</v>
      </c>
      <c r="N3008" s="1" t="s">
        <v>63</v>
      </c>
      <c r="O3008" s="1" t="s">
        <v>24</v>
      </c>
      <c r="P3008" s="7">
        <v>7</v>
      </c>
      <c r="Q3008" s="3" t="s">
        <v>64</v>
      </c>
      <c r="R3008" s="10">
        <v>2017</v>
      </c>
      <c r="W3008" t="str">
        <v>00275bce676303c3bfd7292aefdfa223</v>
      </c>
    </row>
    <row r="3009" spans="1:23" hidden="1" thickBot="1" x14ac:dyDescent="0.4">
      <c r="A3009" s="8" t="s">
        <v>10386</v>
      </c>
      <c r="B3009" s="1" t="s">
        <v>17</v>
      </c>
      <c r="C3009" s="2">
        <v>42889.889131944445</v>
      </c>
      <c r="D3009" s="28">
        <v>42889</v>
      </c>
      <c r="E3009" s="28"/>
      <c r="F3009" s="5" t="s">
        <v>28</v>
      </c>
      <c r="G3009" s="1" t="s">
        <v>5445</v>
      </c>
      <c r="H3009" s="1" t="s">
        <v>619</v>
      </c>
      <c r="I3009" s="1" t="s">
        <v>10387</v>
      </c>
      <c r="J3009" s="39">
        <v>31.9</v>
      </c>
      <c r="K3009" s="1" t="s">
        <v>75</v>
      </c>
      <c r="L3009" s="1" t="s">
        <v>1865</v>
      </c>
      <c r="M3009" s="1" t="s">
        <v>1146</v>
      </c>
      <c r="N3009" s="1" t="s">
        <v>97</v>
      </c>
      <c r="O3009" s="1" t="s">
        <v>85</v>
      </c>
      <c r="P3009" s="7">
        <v>6</v>
      </c>
      <c r="Q3009" s="3" t="s">
        <v>119</v>
      </c>
      <c r="R3009" s="10">
        <v>2017</v>
      </c>
      <c r="W3009" t="str">
        <v>ba1e2cba74b728e6e26fb11c5fa0b5c5</v>
      </c>
    </row>
    <row r="3010" spans="1:23" hidden="1" thickBot="1" x14ac:dyDescent="0.4">
      <c r="A3010" s="8" t="s">
        <v>10388</v>
      </c>
      <c r="B3010" s="1" t="s">
        <v>17</v>
      </c>
      <c r="C3010" s="2">
        <v>43013.597557870373</v>
      </c>
      <c r="D3010" s="28">
        <v>43013</v>
      </c>
      <c r="E3010" s="28"/>
      <c r="F3010" s="5" t="s">
        <v>28</v>
      </c>
      <c r="G3010" s="1" t="s">
        <v>1372</v>
      </c>
      <c r="H3010" s="1" t="s">
        <v>1269</v>
      </c>
      <c r="I3010" s="1" t="s">
        <v>10389</v>
      </c>
      <c r="J3010" s="39">
        <v>69.900000000000006</v>
      </c>
      <c r="K3010" s="1" t="s">
        <v>96</v>
      </c>
      <c r="L3010" s="1" t="s">
        <v>23</v>
      </c>
      <c r="M3010" s="1" t="s">
        <v>24</v>
      </c>
      <c r="N3010" s="1" t="s">
        <v>33</v>
      </c>
      <c r="O3010" s="1" t="s">
        <v>24</v>
      </c>
      <c r="P3010" s="7">
        <v>10</v>
      </c>
      <c r="Q3010" s="3" t="s">
        <v>366</v>
      </c>
      <c r="R3010" s="10">
        <v>2017</v>
      </c>
      <c r="W3010" t="str">
        <v>e1618c8576ca46d8e460cd2219eb2750</v>
      </c>
    </row>
    <row r="3011" spans="1:23" hidden="1" thickBot="1" x14ac:dyDescent="0.4">
      <c r="A3011" s="8" t="s">
        <v>10390</v>
      </c>
      <c r="B3011" s="1" t="s">
        <v>17</v>
      </c>
      <c r="C3011" s="2">
        <v>42991.498344907406</v>
      </c>
      <c r="D3011" s="28">
        <v>42991</v>
      </c>
      <c r="E3011" s="28"/>
      <c r="F3011" s="5" t="s">
        <v>28</v>
      </c>
      <c r="G3011" s="1" t="s">
        <v>8201</v>
      </c>
      <c r="H3011" s="1" t="s">
        <v>130</v>
      </c>
      <c r="I3011" s="1" t="s">
        <v>10391</v>
      </c>
      <c r="J3011" s="39">
        <v>89.9</v>
      </c>
      <c r="K3011" s="1" t="s">
        <v>41</v>
      </c>
      <c r="L3011" s="1" t="s">
        <v>97</v>
      </c>
      <c r="M3011" s="1" t="s">
        <v>85</v>
      </c>
      <c r="N3011" s="1" t="s">
        <v>132</v>
      </c>
      <c r="O3011" s="1" t="s">
        <v>24</v>
      </c>
      <c r="P3011" s="7">
        <v>9</v>
      </c>
      <c r="Q3011" s="3" t="s">
        <v>148</v>
      </c>
      <c r="R3011" s="10">
        <v>2017</v>
      </c>
      <c r="W3011" t="str">
        <v>d65342a5836898c61a3ca324c2226927</v>
      </c>
    </row>
    <row r="3012" spans="1:23" hidden="1" thickBot="1" x14ac:dyDescent="0.4">
      <c r="A3012" s="8" t="s">
        <v>10392</v>
      </c>
      <c r="B3012" s="1" t="s">
        <v>17</v>
      </c>
      <c r="C3012" s="2">
        <v>43268.66642361111</v>
      </c>
      <c r="D3012" s="28">
        <v>43268</v>
      </c>
      <c r="E3012" s="28"/>
      <c r="F3012" s="5" t="s">
        <v>28</v>
      </c>
      <c r="G3012" s="1" t="s">
        <v>10393</v>
      </c>
      <c r="H3012" s="1" t="s">
        <v>10394</v>
      </c>
      <c r="I3012" s="1" t="s">
        <v>10395</v>
      </c>
      <c r="J3012" s="39">
        <v>39</v>
      </c>
      <c r="K3012" s="1" t="s">
        <v>22</v>
      </c>
      <c r="L3012" s="1" t="s">
        <v>105</v>
      </c>
      <c r="M3012" s="1" t="s">
        <v>106</v>
      </c>
      <c r="N3012" s="1" t="s">
        <v>50</v>
      </c>
      <c r="O3012" s="1" t="s">
        <v>24</v>
      </c>
      <c r="P3012" s="7">
        <v>6</v>
      </c>
      <c r="Q3012" s="3" t="s">
        <v>57</v>
      </c>
      <c r="R3012" s="10">
        <v>2018</v>
      </c>
      <c r="W3012" t="str">
        <v>d5d91beade5592a7f19b57ef4910572e</v>
      </c>
    </row>
    <row r="3013" spans="1:23" hidden="1" thickBot="1" x14ac:dyDescent="0.4">
      <c r="A3013" s="8" t="s">
        <v>10396</v>
      </c>
      <c r="B3013" s="1" t="s">
        <v>17</v>
      </c>
      <c r="C3013" s="2">
        <v>43157.584513888891</v>
      </c>
      <c r="D3013" s="28">
        <v>43157</v>
      </c>
      <c r="E3013" s="28"/>
      <c r="F3013" s="5" t="s">
        <v>18</v>
      </c>
      <c r="G3013" s="1" t="s">
        <v>10397</v>
      </c>
      <c r="H3013" s="1" t="s">
        <v>892</v>
      </c>
      <c r="I3013" s="1" t="s">
        <v>10398</v>
      </c>
      <c r="J3013" s="39">
        <v>18.899999999999999</v>
      </c>
      <c r="K3013" s="1" t="s">
        <v>75</v>
      </c>
      <c r="L3013" s="1" t="s">
        <v>97</v>
      </c>
      <c r="M3013" s="1" t="s">
        <v>85</v>
      </c>
      <c r="N3013" s="1" t="s">
        <v>199</v>
      </c>
      <c r="O3013" s="1" t="s">
        <v>24</v>
      </c>
      <c r="P3013" s="7">
        <v>2</v>
      </c>
      <c r="Q3013" s="3" t="s">
        <v>69</v>
      </c>
      <c r="R3013" s="10">
        <v>2018</v>
      </c>
      <c r="W3013" t="str">
        <v>431d5e312bed6ff804f464a5e0c63cf8</v>
      </c>
    </row>
    <row r="3014" spans="1:23" hidden="1" thickBot="1" x14ac:dyDescent="0.4">
      <c r="A3014" s="8" t="s">
        <v>10399</v>
      </c>
      <c r="B3014" s="1" t="s">
        <v>17</v>
      </c>
      <c r="C3014" s="2">
        <v>43162.889120370368</v>
      </c>
      <c r="D3014" s="28">
        <v>43162</v>
      </c>
      <c r="E3014" s="28"/>
      <c r="F3014" s="5" t="s">
        <v>28</v>
      </c>
      <c r="G3014" s="1" t="s">
        <v>10400</v>
      </c>
      <c r="H3014" s="1" t="s">
        <v>503</v>
      </c>
      <c r="I3014" s="1" t="s">
        <v>10401</v>
      </c>
      <c r="J3014" s="39">
        <v>36</v>
      </c>
      <c r="K3014" s="1" t="s">
        <v>32</v>
      </c>
      <c r="L3014" s="1" t="s">
        <v>10402</v>
      </c>
      <c r="M3014" s="1" t="s">
        <v>106</v>
      </c>
      <c r="N3014" s="1" t="s">
        <v>50</v>
      </c>
      <c r="O3014" s="1" t="s">
        <v>24</v>
      </c>
      <c r="P3014" s="7">
        <v>3</v>
      </c>
      <c r="Q3014" s="3" t="s">
        <v>200</v>
      </c>
      <c r="R3014" s="10">
        <v>2018</v>
      </c>
      <c r="W3014" t="str">
        <v>901237167ab49d21a23bd7181cd0eba6</v>
      </c>
    </row>
    <row r="3015" spans="1:23" hidden="1" thickBot="1" x14ac:dyDescent="0.4">
      <c r="A3015" s="8" t="s">
        <v>10403</v>
      </c>
      <c r="B3015" s="1" t="s">
        <v>17</v>
      </c>
      <c r="C3015" s="2">
        <v>43063.965624999997</v>
      </c>
      <c r="D3015" s="28">
        <v>43063</v>
      </c>
      <c r="E3015" s="28"/>
      <c r="F3015" s="5" t="s">
        <v>28</v>
      </c>
      <c r="G3015" s="1" t="s">
        <v>10404</v>
      </c>
      <c r="H3015" s="1" t="s">
        <v>10405</v>
      </c>
      <c r="I3015" s="1" t="s">
        <v>10406</v>
      </c>
      <c r="J3015" s="39">
        <v>279.89999999999998</v>
      </c>
      <c r="K3015" s="1" t="s">
        <v>429</v>
      </c>
      <c r="L3015" s="1" t="s">
        <v>23</v>
      </c>
      <c r="M3015" s="1" t="s">
        <v>24</v>
      </c>
      <c r="N3015" s="1" t="s">
        <v>176</v>
      </c>
      <c r="O3015" s="1" t="s">
        <v>24</v>
      </c>
      <c r="P3015" s="7">
        <v>11</v>
      </c>
      <c r="Q3015" s="3" t="s">
        <v>99</v>
      </c>
      <c r="R3015" s="10">
        <v>2017</v>
      </c>
      <c r="W3015" t="str">
        <v>7d4101163410b1380268da3933e691f1</v>
      </c>
    </row>
    <row r="3016" spans="1:23" hidden="1" thickBot="1" x14ac:dyDescent="0.4">
      <c r="A3016" s="8" t="s">
        <v>10407</v>
      </c>
      <c r="B3016" s="1" t="s">
        <v>17</v>
      </c>
      <c r="C3016" s="2">
        <v>43210.851689814815</v>
      </c>
      <c r="D3016" s="28">
        <v>43210</v>
      </c>
      <c r="E3016" s="28"/>
      <c r="F3016" s="5" t="s">
        <v>28</v>
      </c>
      <c r="G3016" s="1" t="s">
        <v>129</v>
      </c>
      <c r="H3016" s="1" t="s">
        <v>130</v>
      </c>
      <c r="I3016" s="1" t="s">
        <v>10408</v>
      </c>
      <c r="J3016" s="39">
        <v>29.9</v>
      </c>
      <c r="K3016" s="1" t="s">
        <v>32</v>
      </c>
      <c r="L3016" s="1" t="s">
        <v>23</v>
      </c>
      <c r="M3016" s="1" t="s">
        <v>24</v>
      </c>
      <c r="N3016" s="1" t="s">
        <v>132</v>
      </c>
      <c r="O3016" s="1" t="s">
        <v>24</v>
      </c>
      <c r="P3016" s="7">
        <v>4</v>
      </c>
      <c r="Q3016" s="3" t="s">
        <v>36</v>
      </c>
      <c r="R3016" s="10">
        <v>2018</v>
      </c>
      <c r="W3016" t="str">
        <v>1508d47584249ae1045eb47cf1653ded</v>
      </c>
    </row>
    <row r="3017" spans="1:23" hidden="1" thickBot="1" x14ac:dyDescent="0.4">
      <c r="A3017" s="8" t="s">
        <v>10409</v>
      </c>
      <c r="B3017" s="1" t="s">
        <v>17</v>
      </c>
      <c r="C3017" s="2">
        <v>43336.602002314816</v>
      </c>
      <c r="D3017" s="28">
        <v>43336</v>
      </c>
      <c r="E3017" s="28"/>
      <c r="F3017" s="5" t="s">
        <v>28</v>
      </c>
      <c r="G3017" s="1" t="s">
        <v>10410</v>
      </c>
      <c r="H3017" s="1" t="s">
        <v>878</v>
      </c>
      <c r="I3017" s="1" t="s">
        <v>10411</v>
      </c>
      <c r="J3017" s="39">
        <v>55</v>
      </c>
      <c r="K3017" s="1" t="s">
        <v>880</v>
      </c>
      <c r="L3017" s="1" t="s">
        <v>2688</v>
      </c>
      <c r="M3017" s="1" t="s">
        <v>24</v>
      </c>
      <c r="N3017" s="1" t="s">
        <v>147</v>
      </c>
      <c r="O3017" s="1" t="s">
        <v>24</v>
      </c>
      <c r="P3017" s="7">
        <v>8</v>
      </c>
      <c r="Q3017" s="3" t="s">
        <v>234</v>
      </c>
      <c r="R3017" s="10">
        <v>2018</v>
      </c>
      <c r="W3017" t="str">
        <v>dced68d765c92476f957de16fe116ecc</v>
      </c>
    </row>
    <row r="3018" spans="1:23" hidden="1" thickBot="1" x14ac:dyDescent="0.4">
      <c r="A3018" s="8" t="s">
        <v>10412</v>
      </c>
      <c r="B3018" s="1" t="s">
        <v>17</v>
      </c>
      <c r="C3018" s="2">
        <v>43024.420682870368</v>
      </c>
      <c r="D3018" s="28">
        <v>43024</v>
      </c>
      <c r="E3018" s="28"/>
      <c r="F3018" s="5" t="s">
        <v>28</v>
      </c>
      <c r="G3018" s="1" t="s">
        <v>1124</v>
      </c>
      <c r="H3018" s="1" t="s">
        <v>569</v>
      </c>
      <c r="I3018" s="1" t="s">
        <v>10413</v>
      </c>
      <c r="J3018" s="39">
        <v>239.99</v>
      </c>
      <c r="K3018" s="1" t="s">
        <v>124</v>
      </c>
      <c r="L3018" s="1" t="s">
        <v>6623</v>
      </c>
      <c r="M3018" s="1" t="s">
        <v>35</v>
      </c>
      <c r="N3018" s="1" t="s">
        <v>76</v>
      </c>
      <c r="O3018" s="1" t="s">
        <v>24</v>
      </c>
      <c r="P3018" s="7">
        <v>10</v>
      </c>
      <c r="Q3018" s="3" t="s">
        <v>366</v>
      </c>
      <c r="R3018" s="10">
        <v>2017</v>
      </c>
      <c r="W3018" t="str">
        <v>dfd5946b221179472e8f929f1d7b41ce</v>
      </c>
    </row>
    <row r="3019" spans="1:23" hidden="1" thickBot="1" x14ac:dyDescent="0.4">
      <c r="A3019" s="8" t="s">
        <v>10414</v>
      </c>
      <c r="B3019" s="1" t="s">
        <v>17</v>
      </c>
      <c r="C3019" s="2">
        <v>43283.618692129632</v>
      </c>
      <c r="D3019" s="28">
        <v>43283</v>
      </c>
      <c r="E3019" s="28"/>
      <c r="F3019" s="5" t="s">
        <v>28</v>
      </c>
      <c r="G3019" s="1" t="s">
        <v>10415</v>
      </c>
      <c r="H3019" s="1" t="s">
        <v>5085</v>
      </c>
      <c r="I3019" s="1" t="s">
        <v>10416</v>
      </c>
      <c r="J3019" s="39">
        <v>66.55</v>
      </c>
      <c r="K3019" s="1" t="s">
        <v>41</v>
      </c>
      <c r="L3019" s="1" t="s">
        <v>23</v>
      </c>
      <c r="M3019" s="1" t="s">
        <v>24</v>
      </c>
      <c r="N3019" s="1" t="s">
        <v>91</v>
      </c>
      <c r="O3019" s="1" t="s">
        <v>24</v>
      </c>
      <c r="P3019" s="7">
        <v>7</v>
      </c>
      <c r="Q3019" s="3" t="s">
        <v>133</v>
      </c>
      <c r="R3019" s="10">
        <v>2018</v>
      </c>
      <c r="W3019" t="str">
        <v>c644b3f8e84a3426f0a99bbfb04a3e73</v>
      </c>
    </row>
    <row r="3020" spans="1:23" hidden="1" thickBot="1" x14ac:dyDescent="0.4">
      <c r="A3020" s="8" t="s">
        <v>10417</v>
      </c>
      <c r="B3020" s="1" t="s">
        <v>17</v>
      </c>
      <c r="C3020" s="2">
        <v>43264.900706018518</v>
      </c>
      <c r="D3020" s="28">
        <v>43264</v>
      </c>
      <c r="E3020" s="28"/>
      <c r="F3020" s="5" t="s">
        <v>28</v>
      </c>
      <c r="G3020" s="1" t="s">
        <v>10418</v>
      </c>
      <c r="H3020" s="1" t="s">
        <v>609</v>
      </c>
      <c r="I3020" s="1" t="s">
        <v>10419</v>
      </c>
      <c r="J3020" s="39">
        <v>698.9</v>
      </c>
      <c r="K3020" s="1" t="s">
        <v>124</v>
      </c>
      <c r="L3020" s="1" t="s">
        <v>34</v>
      </c>
      <c r="M3020" s="1" t="s">
        <v>35</v>
      </c>
      <c r="N3020" s="1" t="s">
        <v>612</v>
      </c>
      <c r="O3020" s="1" t="s">
        <v>24</v>
      </c>
      <c r="P3020" s="7">
        <v>6</v>
      </c>
      <c r="Q3020" s="3" t="s">
        <v>57</v>
      </c>
      <c r="R3020" s="10">
        <v>2018</v>
      </c>
      <c r="W3020" t="str">
        <v>2728d62e6ca51781ee895aca18a89f31</v>
      </c>
    </row>
    <row r="3021" spans="1:23" hidden="1" thickBot="1" x14ac:dyDescent="0.4">
      <c r="A3021" s="8" t="s">
        <v>10420</v>
      </c>
      <c r="B3021" s="1" t="s">
        <v>17</v>
      </c>
      <c r="C3021" s="2">
        <v>43071.014085648145</v>
      </c>
      <c r="D3021" s="28">
        <v>43071</v>
      </c>
      <c r="E3021" s="28"/>
      <c r="F3021" s="5" t="s">
        <v>28</v>
      </c>
      <c r="G3021" s="1" t="s">
        <v>10421</v>
      </c>
      <c r="H3021" s="1" t="s">
        <v>2116</v>
      </c>
      <c r="I3021" s="1" t="s">
        <v>10422</v>
      </c>
      <c r="J3021" s="39">
        <v>21.9</v>
      </c>
      <c r="K3021" s="1" t="s">
        <v>96</v>
      </c>
      <c r="L3021" s="1" t="s">
        <v>10423</v>
      </c>
      <c r="M3021" s="1" t="s">
        <v>285</v>
      </c>
      <c r="N3021" s="1" t="s">
        <v>424</v>
      </c>
      <c r="O3021" s="1" t="s">
        <v>24</v>
      </c>
      <c r="P3021" s="7">
        <v>12</v>
      </c>
      <c r="Q3021" s="3" t="s">
        <v>138</v>
      </c>
      <c r="R3021" s="10">
        <v>2017</v>
      </c>
      <c r="W3021" t="str">
        <v>8420f1ac8b8cfd72a9f2745b55482462</v>
      </c>
    </row>
    <row r="3022" spans="1:23" hidden="1" thickBot="1" x14ac:dyDescent="0.4">
      <c r="A3022" s="8" t="s">
        <v>10424</v>
      </c>
      <c r="B3022" s="1" t="s">
        <v>17</v>
      </c>
      <c r="C3022" s="2">
        <v>42936.960798611108</v>
      </c>
      <c r="D3022" s="28">
        <v>42936</v>
      </c>
      <c r="E3022" s="28"/>
      <c r="F3022" s="5" t="s">
        <v>71</v>
      </c>
      <c r="G3022" s="1" t="s">
        <v>622</v>
      </c>
      <c r="H3022" s="1" t="s">
        <v>307</v>
      </c>
      <c r="I3022" s="1" t="s">
        <v>10425</v>
      </c>
      <c r="J3022" s="39">
        <v>89.9</v>
      </c>
      <c r="K3022" s="1" t="s">
        <v>41</v>
      </c>
      <c r="L3022" s="1" t="s">
        <v>7109</v>
      </c>
      <c r="M3022" s="1" t="s">
        <v>285</v>
      </c>
      <c r="N3022" s="1" t="s">
        <v>91</v>
      </c>
      <c r="O3022" s="1" t="s">
        <v>24</v>
      </c>
      <c r="P3022" s="7">
        <v>7</v>
      </c>
      <c r="Q3022" s="3" t="s">
        <v>64</v>
      </c>
      <c r="R3022" s="10">
        <v>2017</v>
      </c>
      <c r="W3022" t="str">
        <v>23289a87ad267a113c014020edf79ea2</v>
      </c>
    </row>
    <row r="3023" spans="1:23" hidden="1" thickBot="1" x14ac:dyDescent="0.4">
      <c r="A3023" s="8" t="s">
        <v>10426</v>
      </c>
      <c r="B3023" s="1" t="s">
        <v>17</v>
      </c>
      <c r="C3023" s="2">
        <v>43027.577789351853</v>
      </c>
      <c r="D3023" s="28">
        <v>43027</v>
      </c>
      <c r="E3023" s="28"/>
      <c r="F3023" s="5" t="s">
        <v>28</v>
      </c>
      <c r="G3023" s="1" t="s">
        <v>10427</v>
      </c>
      <c r="H3023" s="1" t="s">
        <v>856</v>
      </c>
      <c r="I3023" s="1" t="s">
        <v>10428</v>
      </c>
      <c r="J3023" s="39">
        <v>83.9</v>
      </c>
      <c r="K3023" s="1" t="s">
        <v>360</v>
      </c>
      <c r="L3023" s="1" t="s">
        <v>4424</v>
      </c>
      <c r="M3023" s="1" t="s">
        <v>85</v>
      </c>
      <c r="N3023" s="1" t="s">
        <v>860</v>
      </c>
      <c r="O3023" s="1" t="s">
        <v>85</v>
      </c>
      <c r="P3023" s="7">
        <v>10</v>
      </c>
      <c r="Q3023" s="3" t="s">
        <v>366</v>
      </c>
      <c r="R3023" s="10">
        <v>2017</v>
      </c>
      <c r="W3023" t="str">
        <v>ffc16cecff8dc037f60458f28d1c1ba5</v>
      </c>
    </row>
    <row r="3024" spans="1:23" hidden="1" thickBot="1" x14ac:dyDescent="0.4">
      <c r="A3024" s="8" t="s">
        <v>10429</v>
      </c>
      <c r="B3024" s="1" t="s">
        <v>17</v>
      </c>
      <c r="C3024" s="2">
        <v>43329.764201388891</v>
      </c>
      <c r="D3024" s="28">
        <v>43329</v>
      </c>
      <c r="E3024" s="28"/>
      <c r="F3024" s="5" t="s">
        <v>28</v>
      </c>
      <c r="G3024" s="1" t="s">
        <v>4450</v>
      </c>
      <c r="H3024" s="1" t="s">
        <v>4451</v>
      </c>
      <c r="I3024" s="1" t="s">
        <v>10430</v>
      </c>
      <c r="J3024" s="39">
        <v>69.900000000000006</v>
      </c>
      <c r="K3024" s="1" t="s">
        <v>1435</v>
      </c>
      <c r="L3024" s="1" t="s">
        <v>286</v>
      </c>
      <c r="M3024" s="1" t="s">
        <v>287</v>
      </c>
      <c r="N3024" s="1" t="s">
        <v>444</v>
      </c>
      <c r="O3024" s="1" t="s">
        <v>24</v>
      </c>
      <c r="P3024" s="7">
        <v>8</v>
      </c>
      <c r="Q3024" s="3" t="s">
        <v>234</v>
      </c>
      <c r="R3024" s="10">
        <v>2018</v>
      </c>
      <c r="W3024" t="str">
        <v>0996d6fb4402593986c6b1541bfcb4cc</v>
      </c>
    </row>
    <row r="3025" spans="1:23" hidden="1" thickBot="1" x14ac:dyDescent="0.4">
      <c r="A3025" s="8" t="s">
        <v>10431</v>
      </c>
      <c r="B3025" s="1" t="s">
        <v>17</v>
      </c>
      <c r="C3025" s="2">
        <v>42962.680578703701</v>
      </c>
      <c r="D3025" s="28">
        <v>42962</v>
      </c>
      <c r="E3025" s="28"/>
      <c r="F3025" s="5" t="s">
        <v>28</v>
      </c>
      <c r="G3025" s="1" t="s">
        <v>10432</v>
      </c>
      <c r="H3025" s="1" t="s">
        <v>7796</v>
      </c>
      <c r="I3025" s="1" t="s">
        <v>10433</v>
      </c>
      <c r="J3025" s="39">
        <v>44.9</v>
      </c>
      <c r="K3025" s="1" t="s">
        <v>117</v>
      </c>
      <c r="L3025" s="1" t="s">
        <v>624</v>
      </c>
      <c r="M3025" s="1" t="s">
        <v>488</v>
      </c>
      <c r="N3025" s="1" t="s">
        <v>50</v>
      </c>
      <c r="O3025" s="1" t="s">
        <v>24</v>
      </c>
      <c r="P3025" s="7">
        <v>8</v>
      </c>
      <c r="Q3025" s="3" t="s">
        <v>44</v>
      </c>
      <c r="R3025" s="10">
        <v>2017</v>
      </c>
      <c r="W3025" t="str">
        <v>58e8270bb23a598a7a351d4fc3a211a4</v>
      </c>
    </row>
    <row r="3026" spans="1:23" hidden="1" thickBot="1" x14ac:dyDescent="0.4">
      <c r="A3026" s="8" t="s">
        <v>10434</v>
      </c>
      <c r="B3026" s="1" t="s">
        <v>17</v>
      </c>
      <c r="C3026" s="2">
        <v>42873.766273148147</v>
      </c>
      <c r="D3026" s="28">
        <v>42873</v>
      </c>
      <c r="E3026" s="28"/>
      <c r="F3026" s="5" t="s">
        <v>28</v>
      </c>
      <c r="G3026" s="1" t="s">
        <v>10435</v>
      </c>
      <c r="H3026" s="1" t="s">
        <v>115</v>
      </c>
      <c r="I3026" s="1" t="s">
        <v>10436</v>
      </c>
      <c r="J3026" s="39">
        <v>139.9</v>
      </c>
      <c r="K3026" s="1" t="s">
        <v>117</v>
      </c>
      <c r="L3026" s="1" t="s">
        <v>10437</v>
      </c>
      <c r="M3026" s="1" t="s">
        <v>1146</v>
      </c>
      <c r="N3026" s="1" t="s">
        <v>118</v>
      </c>
      <c r="O3026" s="1" t="s">
        <v>24</v>
      </c>
      <c r="P3026" s="7">
        <v>5</v>
      </c>
      <c r="Q3026" s="3" t="s">
        <v>185</v>
      </c>
      <c r="R3026" s="10">
        <v>2017</v>
      </c>
      <c r="W3026" t="str">
        <v>cf57aabdd172a83f9c94d0800d5187c1</v>
      </c>
    </row>
    <row r="3027" spans="1:23" hidden="1" thickBot="1" x14ac:dyDescent="0.4">
      <c r="A3027" s="8" t="s">
        <v>10438</v>
      </c>
      <c r="B3027" s="1" t="s">
        <v>17</v>
      </c>
      <c r="C3027" s="2">
        <v>43313.707696759258</v>
      </c>
      <c r="D3027" s="28">
        <v>43313</v>
      </c>
      <c r="E3027" s="28"/>
      <c r="F3027" s="5" t="s">
        <v>28</v>
      </c>
      <c r="G3027" s="1" t="s">
        <v>2712</v>
      </c>
      <c r="H3027" s="1" t="s">
        <v>619</v>
      </c>
      <c r="I3027" s="1" t="s">
        <v>10439</v>
      </c>
      <c r="J3027" s="39">
        <v>22.32</v>
      </c>
      <c r="K3027" s="1" t="s">
        <v>75</v>
      </c>
      <c r="L3027" s="1" t="s">
        <v>34</v>
      </c>
      <c r="M3027" s="1" t="s">
        <v>35</v>
      </c>
      <c r="N3027" s="1" t="s">
        <v>97</v>
      </c>
      <c r="O3027" s="1" t="s">
        <v>85</v>
      </c>
      <c r="P3027" s="7">
        <v>8</v>
      </c>
      <c r="Q3027" s="3" t="s">
        <v>234</v>
      </c>
      <c r="R3027" s="10">
        <v>2018</v>
      </c>
      <c r="W3027" t="str">
        <v>894688f5124158773f73df86a3b83c6f</v>
      </c>
    </row>
    <row r="3028" spans="1:23" hidden="1" thickBot="1" x14ac:dyDescent="0.4">
      <c r="A3028" s="8" t="s">
        <v>10440</v>
      </c>
      <c r="B3028" s="1" t="s">
        <v>17</v>
      </c>
      <c r="C3028" s="2">
        <v>43125.374050925922</v>
      </c>
      <c r="D3028" s="28">
        <v>43125</v>
      </c>
      <c r="E3028" s="28"/>
      <c r="F3028" s="5" t="s">
        <v>28</v>
      </c>
      <c r="G3028" s="1" t="s">
        <v>4942</v>
      </c>
      <c r="H3028" s="1" t="s">
        <v>2965</v>
      </c>
      <c r="I3028" s="1" t="s">
        <v>10441</v>
      </c>
      <c r="J3028" s="39">
        <v>109.9</v>
      </c>
      <c r="K3028" s="1" t="s">
        <v>299</v>
      </c>
      <c r="L3028" s="1" t="s">
        <v>7229</v>
      </c>
      <c r="M3028" s="1" t="s">
        <v>85</v>
      </c>
      <c r="N3028" s="1" t="s">
        <v>2967</v>
      </c>
      <c r="O3028" s="1" t="s">
        <v>78</v>
      </c>
      <c r="P3028" s="7">
        <v>1</v>
      </c>
      <c r="Q3028" s="3" t="s">
        <v>107</v>
      </c>
      <c r="R3028" s="10">
        <v>2018</v>
      </c>
      <c r="W3028" t="str">
        <v>5678a93db2ffe2111a1b3224911aa1c2</v>
      </c>
    </row>
    <row r="3029" spans="1:23" hidden="1" thickBot="1" x14ac:dyDescent="0.4">
      <c r="A3029" s="8" t="s">
        <v>10442</v>
      </c>
      <c r="B3029" s="1" t="s">
        <v>17</v>
      </c>
      <c r="C3029" s="2">
        <v>42922.423796296294</v>
      </c>
      <c r="D3029" s="28">
        <v>42922</v>
      </c>
      <c r="E3029" s="28"/>
      <c r="F3029" s="5" t="s">
        <v>28</v>
      </c>
      <c r="G3029" s="1" t="s">
        <v>9318</v>
      </c>
      <c r="H3029" s="1" t="s">
        <v>9319</v>
      </c>
      <c r="I3029" s="1" t="s">
        <v>10443</v>
      </c>
      <c r="J3029" s="39">
        <v>149</v>
      </c>
      <c r="K3029" s="1" t="s">
        <v>222</v>
      </c>
      <c r="L3029" s="1" t="s">
        <v>10444</v>
      </c>
      <c r="M3029" s="1" t="s">
        <v>24</v>
      </c>
      <c r="N3029" s="1" t="s">
        <v>464</v>
      </c>
      <c r="O3029" s="1" t="s">
        <v>24</v>
      </c>
      <c r="P3029" s="7">
        <v>7</v>
      </c>
      <c r="Q3029" s="3" t="s">
        <v>64</v>
      </c>
      <c r="R3029" s="10">
        <v>2017</v>
      </c>
      <c r="W3029" t="str">
        <v>c78a9ca51dc25c50d163f52920071378</v>
      </c>
    </row>
    <row r="3030" spans="1:23" hidden="1" thickBot="1" x14ac:dyDescent="0.4">
      <c r="A3030" s="8" t="s">
        <v>10445</v>
      </c>
      <c r="B3030" s="1" t="s">
        <v>17</v>
      </c>
      <c r="C3030" s="2">
        <v>43060.809201388889</v>
      </c>
      <c r="D3030" s="28">
        <v>43060</v>
      </c>
      <c r="E3030" s="28"/>
      <c r="F3030" s="5" t="s">
        <v>28</v>
      </c>
      <c r="G3030" s="4" t="s">
        <v>10446</v>
      </c>
      <c r="H3030" s="1" t="s">
        <v>3146</v>
      </c>
      <c r="I3030" s="1" t="s">
        <v>10447</v>
      </c>
      <c r="J3030" s="39">
        <v>179.9</v>
      </c>
      <c r="K3030" s="1" t="s">
        <v>463</v>
      </c>
      <c r="L3030" s="1" t="s">
        <v>118</v>
      </c>
      <c r="M3030" s="1" t="s">
        <v>24</v>
      </c>
      <c r="N3030" s="1" t="s">
        <v>50</v>
      </c>
      <c r="O3030" s="1" t="s">
        <v>24</v>
      </c>
      <c r="P3030" s="7">
        <v>11</v>
      </c>
      <c r="Q3030" s="3" t="s">
        <v>99</v>
      </c>
      <c r="R3030" s="10">
        <v>2017</v>
      </c>
      <c r="W3030" t="str">
        <v>e881dae0437e8efde70b242d9a1b5a33</v>
      </c>
    </row>
    <row r="3031" spans="1:23" hidden="1" thickBot="1" x14ac:dyDescent="0.4">
      <c r="A3031" s="8" t="s">
        <v>10448</v>
      </c>
      <c r="B3031" s="1" t="s">
        <v>17</v>
      </c>
      <c r="C3031" s="2">
        <v>43222.906736111108</v>
      </c>
      <c r="D3031" s="28">
        <v>43222</v>
      </c>
      <c r="E3031" s="28"/>
      <c r="F3031" s="5" t="s">
        <v>28</v>
      </c>
      <c r="G3031" s="1" t="s">
        <v>3625</v>
      </c>
      <c r="H3031" s="1" t="s">
        <v>3626</v>
      </c>
      <c r="I3031" s="1" t="s">
        <v>10449</v>
      </c>
      <c r="J3031" s="39">
        <v>199.89</v>
      </c>
      <c r="K3031" s="1" t="s">
        <v>32</v>
      </c>
      <c r="L3031" s="1" t="s">
        <v>23</v>
      </c>
      <c r="M3031" s="1" t="s">
        <v>24</v>
      </c>
      <c r="N3031" s="1" t="s">
        <v>1743</v>
      </c>
      <c r="O3031" s="1" t="s">
        <v>24</v>
      </c>
      <c r="P3031" s="7">
        <v>5</v>
      </c>
      <c r="Q3031" s="3" t="s">
        <v>26</v>
      </c>
      <c r="R3031" s="10">
        <v>2018</v>
      </c>
      <c r="W3031" t="str">
        <v>13d840efe9026dc20ab05e59663dff7f</v>
      </c>
    </row>
    <row r="3032" spans="1:23" hidden="1" thickBot="1" x14ac:dyDescent="0.4">
      <c r="A3032" s="9" t="s">
        <v>10450</v>
      </c>
      <c r="B3032" s="1" t="s">
        <v>17</v>
      </c>
      <c r="C3032" s="2">
        <v>42974.755787037036</v>
      </c>
      <c r="D3032" s="28">
        <v>42974</v>
      </c>
      <c r="E3032" s="28"/>
      <c r="F3032" s="5" t="s">
        <v>28</v>
      </c>
      <c r="G3032" s="1" t="s">
        <v>10451</v>
      </c>
      <c r="H3032" s="1" t="s">
        <v>3111</v>
      </c>
      <c r="I3032" s="1" t="s">
        <v>10452</v>
      </c>
      <c r="J3032" s="39">
        <v>203</v>
      </c>
      <c r="K3032" s="1" t="s">
        <v>75</v>
      </c>
      <c r="L3032" s="1" t="s">
        <v>34</v>
      </c>
      <c r="M3032" s="1" t="s">
        <v>35</v>
      </c>
      <c r="N3032" s="1" t="s">
        <v>565</v>
      </c>
      <c r="O3032" s="1" t="s">
        <v>24</v>
      </c>
      <c r="P3032" s="7">
        <v>8</v>
      </c>
      <c r="Q3032" s="3" t="s">
        <v>44</v>
      </c>
      <c r="R3032" s="10">
        <v>2017</v>
      </c>
      <c r="W3032" t="str">
        <v>a8d2e3eaad4ea714202c0dd853cca757</v>
      </c>
    </row>
    <row r="3033" spans="1:23" hidden="1" thickBot="1" x14ac:dyDescent="0.4">
      <c r="A3033" s="8" t="s">
        <v>10453</v>
      </c>
      <c r="B3033" s="1" t="s">
        <v>17</v>
      </c>
      <c r="C3033" s="2">
        <v>43183.791527777779</v>
      </c>
      <c r="D3033" s="28">
        <v>43183</v>
      </c>
      <c r="E3033" s="28"/>
      <c r="F3033" s="5" t="s">
        <v>28</v>
      </c>
      <c r="G3033" s="1" t="s">
        <v>10454</v>
      </c>
      <c r="H3033" s="1" t="s">
        <v>9095</v>
      </c>
      <c r="I3033" s="1" t="s">
        <v>10455</v>
      </c>
      <c r="J3033" s="39">
        <v>41.99</v>
      </c>
      <c r="K3033" s="1" t="s">
        <v>411</v>
      </c>
      <c r="L3033" s="1" t="s">
        <v>565</v>
      </c>
      <c r="M3033" s="1" t="s">
        <v>24</v>
      </c>
      <c r="N3033" s="1" t="s">
        <v>50</v>
      </c>
      <c r="O3033" s="1" t="s">
        <v>24</v>
      </c>
      <c r="P3033" s="7">
        <v>3</v>
      </c>
      <c r="Q3033" s="3" t="s">
        <v>200</v>
      </c>
      <c r="R3033" s="10">
        <v>2018</v>
      </c>
      <c r="W3033" t="str">
        <v>357b4b724bbf34f1d64b1c5dfdc88120</v>
      </c>
    </row>
    <row r="3034" spans="1:23" hidden="1" thickBot="1" x14ac:dyDescent="0.4">
      <c r="A3034" s="8" t="s">
        <v>10456</v>
      </c>
      <c r="B3034" s="1" t="s">
        <v>17</v>
      </c>
      <c r="C3034" s="2">
        <v>43032.971238425926</v>
      </c>
      <c r="D3034" s="28">
        <v>43032</v>
      </c>
      <c r="E3034" s="28"/>
      <c r="F3034" s="5" t="s">
        <v>71</v>
      </c>
      <c r="G3034" s="1" t="s">
        <v>1493</v>
      </c>
      <c r="H3034" s="1" t="s">
        <v>174</v>
      </c>
      <c r="I3034" s="1" t="s">
        <v>10457</v>
      </c>
      <c r="J3034" s="39">
        <v>38.4</v>
      </c>
      <c r="K3034" s="1" t="s">
        <v>22</v>
      </c>
      <c r="L3034" s="1" t="s">
        <v>9590</v>
      </c>
      <c r="M3034" s="1" t="s">
        <v>85</v>
      </c>
      <c r="N3034" s="1" t="s">
        <v>50</v>
      </c>
      <c r="O3034" s="1" t="s">
        <v>24</v>
      </c>
      <c r="P3034" s="7">
        <v>10</v>
      </c>
      <c r="Q3034" s="3" t="s">
        <v>366</v>
      </c>
      <c r="R3034" s="10">
        <v>2017</v>
      </c>
      <c r="W3034" t="str">
        <v>65365d9994a1ed9d758d858e432d74ef</v>
      </c>
    </row>
    <row r="3035" spans="1:23" hidden="1" thickBot="1" x14ac:dyDescent="0.4">
      <c r="A3035" s="8" t="s">
        <v>10458</v>
      </c>
      <c r="B3035" s="1" t="s">
        <v>17</v>
      </c>
      <c r="C3035" s="2">
        <v>43109.518564814818</v>
      </c>
      <c r="D3035" s="28">
        <v>43109</v>
      </c>
      <c r="E3035" s="28"/>
      <c r="F3035" s="5" t="s">
        <v>28</v>
      </c>
      <c r="G3035" s="1" t="s">
        <v>3073</v>
      </c>
      <c r="H3035" s="1" t="s">
        <v>1139</v>
      </c>
      <c r="I3035" s="1" t="s">
        <v>10459</v>
      </c>
      <c r="J3035" s="39">
        <v>38.25</v>
      </c>
      <c r="K3035" s="1" t="s">
        <v>222</v>
      </c>
      <c r="L3035" s="1" t="s">
        <v>376</v>
      </c>
      <c r="M3035" s="1" t="s">
        <v>24</v>
      </c>
      <c r="N3035" s="1" t="s">
        <v>1141</v>
      </c>
      <c r="O3035" s="1" t="s">
        <v>24</v>
      </c>
      <c r="P3035" s="7">
        <v>1</v>
      </c>
      <c r="Q3035" s="3" t="s">
        <v>107</v>
      </c>
      <c r="R3035" s="10">
        <v>2018</v>
      </c>
      <c r="W3035" t="str">
        <v>2e180902a7c09965877711c287097421</v>
      </c>
    </row>
    <row r="3036" spans="1:23" hidden="1" thickBot="1" x14ac:dyDescent="0.4">
      <c r="A3036" s="8" t="s">
        <v>10460</v>
      </c>
      <c r="B3036" s="1" t="s">
        <v>17</v>
      </c>
      <c r="C3036" s="2">
        <v>42953.489884259259</v>
      </c>
      <c r="D3036" s="28">
        <v>42953</v>
      </c>
      <c r="E3036" s="28"/>
      <c r="F3036" s="5" t="s">
        <v>28</v>
      </c>
      <c r="G3036" s="1" t="s">
        <v>10461</v>
      </c>
      <c r="H3036" s="1" t="s">
        <v>917</v>
      </c>
      <c r="I3036" s="1" t="s">
        <v>10462</v>
      </c>
      <c r="J3036" s="39">
        <v>38.99</v>
      </c>
      <c r="K3036" s="1" t="s">
        <v>104</v>
      </c>
      <c r="L3036" s="1" t="s">
        <v>34</v>
      </c>
      <c r="M3036" s="1" t="s">
        <v>35</v>
      </c>
      <c r="N3036" s="1" t="s">
        <v>50</v>
      </c>
      <c r="O3036" s="1" t="s">
        <v>24</v>
      </c>
      <c r="P3036" s="7">
        <v>8</v>
      </c>
      <c r="Q3036" s="3" t="s">
        <v>44</v>
      </c>
      <c r="R3036" s="10">
        <v>2017</v>
      </c>
      <c r="W3036" t="str">
        <v>baa6a79da6b02b2a756bafd22ca73636</v>
      </c>
    </row>
    <row r="3037" spans="1:23" hidden="1" thickBot="1" x14ac:dyDescent="0.4">
      <c r="A3037" s="8" t="s">
        <v>10463</v>
      </c>
      <c r="B3037" s="1" t="s">
        <v>17</v>
      </c>
      <c r="C3037" s="2">
        <v>43080.809398148151</v>
      </c>
      <c r="D3037" s="28">
        <v>43080</v>
      </c>
      <c r="E3037" s="28"/>
      <c r="F3037" s="5" t="s">
        <v>71</v>
      </c>
      <c r="G3037" s="1" t="s">
        <v>10464</v>
      </c>
      <c r="H3037" s="1" t="s">
        <v>6737</v>
      </c>
      <c r="I3037" s="1" t="s">
        <v>10465</v>
      </c>
      <c r="J3037" s="39">
        <v>46</v>
      </c>
      <c r="K3037" s="1" t="s">
        <v>117</v>
      </c>
      <c r="L3037" s="1" t="s">
        <v>2443</v>
      </c>
      <c r="M3037" s="1" t="s">
        <v>24</v>
      </c>
      <c r="N3037" s="1" t="s">
        <v>199</v>
      </c>
      <c r="O3037" s="1" t="s">
        <v>24</v>
      </c>
      <c r="P3037" s="7">
        <v>12</v>
      </c>
      <c r="Q3037" s="3" t="s">
        <v>138</v>
      </c>
      <c r="R3037" s="10">
        <v>2017</v>
      </c>
      <c r="W3037" t="str">
        <v>2fcaf8d9c9070537c1c42e1e159fbd8b</v>
      </c>
    </row>
    <row r="3038" spans="1:23" hidden="1" thickBot="1" x14ac:dyDescent="0.4">
      <c r="A3038" s="8" t="s">
        <v>10466</v>
      </c>
      <c r="B3038" s="1" t="s">
        <v>17</v>
      </c>
      <c r="C3038" s="2">
        <v>43049.709374999999</v>
      </c>
      <c r="D3038" s="28">
        <v>43049</v>
      </c>
      <c r="E3038" s="28"/>
      <c r="F3038" s="5" t="s">
        <v>28</v>
      </c>
      <c r="G3038" s="1" t="s">
        <v>6578</v>
      </c>
      <c r="H3038" s="1" t="s">
        <v>338</v>
      </c>
      <c r="I3038" s="1" t="s">
        <v>10467</v>
      </c>
      <c r="J3038" s="39">
        <v>49</v>
      </c>
      <c r="K3038" s="1" t="s">
        <v>83</v>
      </c>
      <c r="L3038" s="1" t="s">
        <v>1221</v>
      </c>
      <c r="M3038" s="1" t="s">
        <v>24</v>
      </c>
      <c r="N3038" s="1" t="s">
        <v>50</v>
      </c>
      <c r="O3038" s="1" t="s">
        <v>24</v>
      </c>
      <c r="P3038" s="7">
        <v>11</v>
      </c>
      <c r="Q3038" s="3" t="s">
        <v>99</v>
      </c>
      <c r="R3038" s="10">
        <v>2017</v>
      </c>
      <c r="W3038" t="str">
        <v>10e133f423bb02952878401b944fa13f</v>
      </c>
    </row>
    <row r="3039" spans="1:23" hidden="1" thickBot="1" x14ac:dyDescent="0.4">
      <c r="A3039" s="8" t="s">
        <v>10468</v>
      </c>
      <c r="B3039" s="1" t="s">
        <v>17</v>
      </c>
      <c r="C3039" s="2">
        <v>42827.60429398148</v>
      </c>
      <c r="D3039" s="28">
        <v>42827</v>
      </c>
      <c r="E3039" s="28"/>
      <c r="F3039" s="5" t="s">
        <v>28</v>
      </c>
      <c r="G3039" s="1" t="s">
        <v>10469</v>
      </c>
      <c r="H3039" s="1" t="s">
        <v>353</v>
      </c>
      <c r="I3039" s="4" t="s">
        <v>10470</v>
      </c>
      <c r="J3039" s="39">
        <v>274.89999999999998</v>
      </c>
      <c r="K3039" s="1" t="s">
        <v>41</v>
      </c>
      <c r="L3039" s="1" t="s">
        <v>10471</v>
      </c>
      <c r="M3039" s="1" t="s">
        <v>85</v>
      </c>
      <c r="N3039" s="1" t="s">
        <v>91</v>
      </c>
      <c r="O3039" s="1" t="s">
        <v>24</v>
      </c>
      <c r="P3039" s="7">
        <v>4</v>
      </c>
      <c r="Q3039" s="3" t="s">
        <v>377</v>
      </c>
      <c r="R3039" s="10">
        <v>2017</v>
      </c>
      <c r="W3039" t="str">
        <v>8c1b520fb18c4cd54ac3c058faf000d5</v>
      </c>
    </row>
    <row r="3040" spans="1:23" hidden="1" thickBot="1" x14ac:dyDescent="0.4">
      <c r="A3040" s="8" t="s">
        <v>10472</v>
      </c>
      <c r="B3040" s="1" t="s">
        <v>17</v>
      </c>
      <c r="C3040" s="2">
        <v>43124.098749999997</v>
      </c>
      <c r="D3040" s="28">
        <v>43124</v>
      </c>
      <c r="E3040" s="28"/>
      <c r="F3040" s="5" t="s">
        <v>28</v>
      </c>
      <c r="G3040" s="1" t="s">
        <v>7780</v>
      </c>
      <c r="H3040" s="1" t="s">
        <v>1994</v>
      </c>
      <c r="I3040" s="1" t="s">
        <v>10473</v>
      </c>
      <c r="J3040" s="39">
        <v>29.9</v>
      </c>
      <c r="K3040" s="1" t="s">
        <v>104</v>
      </c>
      <c r="L3040" s="1" t="s">
        <v>4512</v>
      </c>
      <c r="M3040" s="1" t="s">
        <v>35</v>
      </c>
      <c r="N3040" s="1" t="s">
        <v>50</v>
      </c>
      <c r="O3040" s="1" t="s">
        <v>24</v>
      </c>
      <c r="P3040" s="7">
        <v>1</v>
      </c>
      <c r="Q3040" s="3" t="s">
        <v>107</v>
      </c>
      <c r="R3040" s="10">
        <v>2018</v>
      </c>
      <c r="W3040" t="str">
        <v>9fbc0f9b99b05800100124db58b25182</v>
      </c>
    </row>
    <row r="3041" spans="1:23" hidden="1" thickBot="1" x14ac:dyDescent="0.4">
      <c r="A3041" s="8" t="s">
        <v>10474</v>
      </c>
      <c r="B3041" s="1" t="s">
        <v>17</v>
      </c>
      <c r="C3041" s="2">
        <v>42963.585844907408</v>
      </c>
      <c r="D3041" s="28">
        <v>42963</v>
      </c>
      <c r="E3041" s="28"/>
      <c r="F3041" s="5" t="s">
        <v>28</v>
      </c>
      <c r="G3041" s="1" t="s">
        <v>10475</v>
      </c>
      <c r="H3041" s="1" t="s">
        <v>6086</v>
      </c>
      <c r="I3041" s="1" t="s">
        <v>10476</v>
      </c>
      <c r="J3041" s="39">
        <v>51.49</v>
      </c>
      <c r="K3041" s="1" t="s">
        <v>32</v>
      </c>
      <c r="L3041" s="1" t="s">
        <v>495</v>
      </c>
      <c r="M3041" s="1" t="s">
        <v>85</v>
      </c>
      <c r="N3041" s="1" t="s">
        <v>50</v>
      </c>
      <c r="O3041" s="1" t="s">
        <v>24</v>
      </c>
      <c r="P3041" s="7">
        <v>8</v>
      </c>
      <c r="Q3041" s="3" t="s">
        <v>44</v>
      </c>
      <c r="R3041" s="10">
        <v>2017</v>
      </c>
      <c r="W3041" t="str">
        <v>9e576afd48be76bcaca1e6e04f59f9ab</v>
      </c>
    </row>
    <row r="3042" spans="1:23" hidden="1" thickBot="1" x14ac:dyDescent="0.4">
      <c r="A3042" s="9" t="s">
        <v>10477</v>
      </c>
      <c r="B3042" s="1" t="s">
        <v>17</v>
      </c>
      <c r="C3042" s="2">
        <v>42886.536759259259</v>
      </c>
      <c r="D3042" s="28">
        <v>42886</v>
      </c>
      <c r="E3042" s="28"/>
      <c r="F3042" s="5" t="s">
        <v>71</v>
      </c>
      <c r="G3042" s="1" t="s">
        <v>2179</v>
      </c>
      <c r="H3042" s="1" t="s">
        <v>687</v>
      </c>
      <c r="I3042" s="1" t="s">
        <v>10478</v>
      </c>
      <c r="J3042" s="39">
        <v>25.9</v>
      </c>
      <c r="K3042" s="1" t="s">
        <v>55</v>
      </c>
      <c r="L3042" s="1" t="s">
        <v>894</v>
      </c>
      <c r="M3042" s="1" t="s">
        <v>106</v>
      </c>
      <c r="N3042" s="1" t="s">
        <v>690</v>
      </c>
      <c r="O3042" s="1" t="s">
        <v>24</v>
      </c>
      <c r="P3042" s="7">
        <v>5</v>
      </c>
      <c r="Q3042" s="3" t="s">
        <v>185</v>
      </c>
      <c r="R3042" s="10">
        <v>2017</v>
      </c>
      <c r="W3042" t="str">
        <v>f9d5bfb53147f381e81b89a848e26b16</v>
      </c>
    </row>
    <row r="3043" spans="1:23" hidden="1" thickBot="1" x14ac:dyDescent="0.4">
      <c r="A3043" s="8" t="s">
        <v>10479</v>
      </c>
      <c r="B3043" s="1" t="s">
        <v>17</v>
      </c>
      <c r="C3043" s="2">
        <v>42925.970763888887</v>
      </c>
      <c r="D3043" s="28">
        <v>42925</v>
      </c>
      <c r="E3043" s="28"/>
      <c r="F3043" s="5" t="s">
        <v>28</v>
      </c>
      <c r="G3043" s="1" t="s">
        <v>10480</v>
      </c>
      <c r="H3043" s="1" t="s">
        <v>338</v>
      </c>
      <c r="I3043" s="1" t="s">
        <v>10481</v>
      </c>
      <c r="J3043" s="39">
        <v>59</v>
      </c>
      <c r="K3043" s="1" t="s">
        <v>124</v>
      </c>
      <c r="L3043" s="1" t="s">
        <v>23</v>
      </c>
      <c r="M3043" s="1" t="s">
        <v>24</v>
      </c>
      <c r="N3043" s="1" t="s">
        <v>50</v>
      </c>
      <c r="O3043" s="1" t="s">
        <v>24</v>
      </c>
      <c r="P3043" s="7">
        <v>7</v>
      </c>
      <c r="Q3043" s="3" t="s">
        <v>64</v>
      </c>
      <c r="R3043" s="10">
        <v>2017</v>
      </c>
      <c r="W3043" t="str">
        <v>b83450671810452724ca09dc5f0c6760</v>
      </c>
    </row>
    <row r="3044" spans="1:23" hidden="1" thickBot="1" x14ac:dyDescent="0.4">
      <c r="A3044" s="8" t="s">
        <v>10482</v>
      </c>
      <c r="B3044" s="1" t="s">
        <v>17</v>
      </c>
      <c r="C3044" s="2">
        <v>43144.480428240742</v>
      </c>
      <c r="D3044" s="28">
        <v>43144</v>
      </c>
      <c r="E3044" s="28"/>
      <c r="F3044" s="5" t="s">
        <v>28</v>
      </c>
      <c r="G3044" s="1" t="s">
        <v>10483</v>
      </c>
      <c r="H3044" s="4" t="s">
        <v>348</v>
      </c>
      <c r="I3044" s="1" t="s">
        <v>10484</v>
      </c>
      <c r="J3044" s="39">
        <v>59.99</v>
      </c>
      <c r="K3044" s="1" t="s">
        <v>41</v>
      </c>
      <c r="L3044" s="1" t="s">
        <v>23</v>
      </c>
      <c r="M3044" s="1" t="s">
        <v>24</v>
      </c>
      <c r="N3044" s="1" t="s">
        <v>91</v>
      </c>
      <c r="O3044" s="1" t="s">
        <v>24</v>
      </c>
      <c r="P3044" s="7">
        <v>2</v>
      </c>
      <c r="Q3044" s="3" t="s">
        <v>69</v>
      </c>
      <c r="R3044" s="10">
        <v>2018</v>
      </c>
      <c r="W3044" t="str">
        <v>5b1c6bad461d722c0e428b2ad4e5cafe</v>
      </c>
    </row>
    <row r="3045" spans="1:23" hidden="1" thickBot="1" x14ac:dyDescent="0.4">
      <c r="A3045" s="8" t="s">
        <v>10485</v>
      </c>
      <c r="B3045" s="1" t="s">
        <v>17</v>
      </c>
      <c r="C3045" s="2">
        <v>43053.61204861111</v>
      </c>
      <c r="D3045" s="28">
        <v>43053</v>
      </c>
      <c r="E3045" s="28"/>
      <c r="F3045" s="5" t="s">
        <v>28</v>
      </c>
      <c r="G3045" s="1" t="s">
        <v>10486</v>
      </c>
      <c r="H3045" s="1" t="s">
        <v>10487</v>
      </c>
      <c r="I3045" s="1" t="s">
        <v>10488</v>
      </c>
      <c r="J3045" s="39">
        <v>309.89999999999998</v>
      </c>
      <c r="K3045" s="1" t="s">
        <v>222</v>
      </c>
      <c r="L3045" s="1" t="s">
        <v>34</v>
      </c>
      <c r="M3045" s="1" t="s">
        <v>35</v>
      </c>
      <c r="N3045" s="1" t="s">
        <v>34</v>
      </c>
      <c r="O3045" s="1" t="s">
        <v>35</v>
      </c>
      <c r="P3045" s="7">
        <v>11</v>
      </c>
      <c r="Q3045" s="3" t="s">
        <v>99</v>
      </c>
      <c r="R3045" s="10">
        <v>2017</v>
      </c>
      <c r="W3045" t="str">
        <v>fa11f70667bca67510305f9ce43e7b25</v>
      </c>
    </row>
    <row r="3046" spans="1:23" hidden="1" thickBot="1" x14ac:dyDescent="0.4">
      <c r="A3046" s="8" t="s">
        <v>10489</v>
      </c>
      <c r="B3046" s="1" t="s">
        <v>17</v>
      </c>
      <c r="C3046" s="2">
        <v>43185.391608796293</v>
      </c>
      <c r="D3046" s="28">
        <v>43185</v>
      </c>
      <c r="E3046" s="28"/>
      <c r="F3046" s="5" t="s">
        <v>28</v>
      </c>
      <c r="G3046" s="1" t="s">
        <v>10490</v>
      </c>
      <c r="H3046" s="1" t="s">
        <v>3652</v>
      </c>
      <c r="I3046" s="1" t="s">
        <v>10491</v>
      </c>
      <c r="J3046" s="39">
        <v>75.900000000000006</v>
      </c>
      <c r="K3046" s="1" t="s">
        <v>992</v>
      </c>
      <c r="L3046" s="1" t="s">
        <v>2074</v>
      </c>
      <c r="M3046" s="1" t="s">
        <v>24</v>
      </c>
      <c r="N3046" s="1" t="s">
        <v>690</v>
      </c>
      <c r="O3046" s="1" t="s">
        <v>24</v>
      </c>
      <c r="P3046" s="7">
        <v>3</v>
      </c>
      <c r="Q3046" s="3" t="s">
        <v>200</v>
      </c>
      <c r="R3046" s="10">
        <v>2018</v>
      </c>
      <c r="W3046" t="str">
        <v>7c79ea4fa321e61956f7ee14427f6124</v>
      </c>
    </row>
    <row r="3047" spans="1:23" hidden="1" thickBot="1" x14ac:dyDescent="0.4">
      <c r="A3047" s="8" t="s">
        <v>10492</v>
      </c>
      <c r="B3047" s="1" t="s">
        <v>17</v>
      </c>
      <c r="C3047" s="2">
        <v>43105.543773148151</v>
      </c>
      <c r="D3047" s="28">
        <v>43105</v>
      </c>
      <c r="E3047" s="28"/>
      <c r="F3047" s="5" t="s">
        <v>28</v>
      </c>
      <c r="G3047" s="1" t="s">
        <v>10493</v>
      </c>
      <c r="H3047" s="1" t="s">
        <v>432</v>
      </c>
      <c r="I3047" s="1" t="s">
        <v>10494</v>
      </c>
      <c r="J3047" s="39">
        <v>120</v>
      </c>
      <c r="K3047" s="1" t="s">
        <v>227</v>
      </c>
      <c r="L3047" s="1" t="s">
        <v>43</v>
      </c>
      <c r="M3047" s="1" t="s">
        <v>24</v>
      </c>
      <c r="N3047" s="1" t="s">
        <v>50</v>
      </c>
      <c r="O3047" s="1" t="s">
        <v>24</v>
      </c>
      <c r="P3047" s="7">
        <v>1</v>
      </c>
      <c r="Q3047" s="3" t="s">
        <v>107</v>
      </c>
      <c r="R3047" s="10">
        <v>2018</v>
      </c>
      <c r="W3047" t="str">
        <v>4d9e1d72435984adb22e59511ff36b7c</v>
      </c>
    </row>
    <row r="3048" spans="1:23" hidden="1" thickBot="1" x14ac:dyDescent="0.4">
      <c r="A3048" s="9" t="s">
        <v>10495</v>
      </c>
      <c r="B3048" s="1" t="s">
        <v>17</v>
      </c>
      <c r="C3048" s="2">
        <v>42916.516365740739</v>
      </c>
      <c r="D3048" s="28">
        <v>42916</v>
      </c>
      <c r="E3048" s="28"/>
      <c r="F3048" s="5" t="s">
        <v>71</v>
      </c>
      <c r="G3048" s="1" t="s">
        <v>605</v>
      </c>
      <c r="H3048" s="1" t="s">
        <v>151</v>
      </c>
      <c r="I3048" s="1" t="s">
        <v>10496</v>
      </c>
      <c r="J3048" s="39">
        <v>59.9</v>
      </c>
      <c r="K3048" s="1" t="s">
        <v>153</v>
      </c>
      <c r="L3048" s="1" t="s">
        <v>23</v>
      </c>
      <c r="M3048" s="1" t="s">
        <v>24</v>
      </c>
      <c r="N3048" s="1" t="s">
        <v>155</v>
      </c>
      <c r="O3048" s="1" t="s">
        <v>24</v>
      </c>
      <c r="P3048" s="7">
        <v>6</v>
      </c>
      <c r="Q3048" s="3" t="s">
        <v>119</v>
      </c>
      <c r="R3048" s="10">
        <v>2017</v>
      </c>
      <c r="W3048" t="str">
        <v>0f63808f83bf11bad13ddac9234dc419</v>
      </c>
    </row>
    <row r="3049" spans="1:23" hidden="1" thickBot="1" x14ac:dyDescent="0.4">
      <c r="A3049" s="8" t="s">
        <v>10497</v>
      </c>
      <c r="B3049" s="1" t="s">
        <v>17</v>
      </c>
      <c r="C3049" s="2">
        <v>42891.594363425924</v>
      </c>
      <c r="D3049" s="28">
        <v>42891</v>
      </c>
      <c r="E3049" s="28"/>
      <c r="F3049" s="5" t="s">
        <v>28</v>
      </c>
      <c r="G3049" s="1" t="s">
        <v>7708</v>
      </c>
      <c r="H3049" s="1" t="s">
        <v>7709</v>
      </c>
      <c r="I3049" s="1" t="s">
        <v>10498</v>
      </c>
      <c r="J3049" s="39">
        <v>167.99</v>
      </c>
      <c r="K3049" s="1" t="s">
        <v>55</v>
      </c>
      <c r="L3049" s="1" t="s">
        <v>361</v>
      </c>
      <c r="M3049" s="1" t="s">
        <v>85</v>
      </c>
      <c r="N3049" s="1" t="s">
        <v>1386</v>
      </c>
      <c r="O3049" s="1" t="s">
        <v>126</v>
      </c>
      <c r="P3049" s="7">
        <v>6</v>
      </c>
      <c r="Q3049" s="3" t="s">
        <v>119</v>
      </c>
      <c r="R3049" s="10">
        <v>2017</v>
      </c>
      <c r="W3049" t="str">
        <v>f341c38efd1dbefac09b419d3452a585</v>
      </c>
    </row>
    <row r="3050" spans="1:23" hidden="1" thickBot="1" x14ac:dyDescent="0.4">
      <c r="A3050" s="8" t="s">
        <v>10499</v>
      </c>
      <c r="B3050" s="1" t="s">
        <v>17</v>
      </c>
      <c r="C3050" s="2">
        <v>43050.800127314818</v>
      </c>
      <c r="D3050" s="28">
        <v>43050</v>
      </c>
      <c r="E3050" s="28"/>
      <c r="F3050" s="5" t="s">
        <v>28</v>
      </c>
      <c r="G3050" s="1" t="s">
        <v>10175</v>
      </c>
      <c r="H3050" s="1" t="s">
        <v>10176</v>
      </c>
      <c r="I3050" s="1" t="s">
        <v>10500</v>
      </c>
      <c r="J3050" s="39">
        <v>649.9</v>
      </c>
      <c r="K3050" s="1" t="s">
        <v>249</v>
      </c>
      <c r="L3050" s="1" t="s">
        <v>97</v>
      </c>
      <c r="M3050" s="1" t="s">
        <v>85</v>
      </c>
      <c r="N3050" s="1" t="s">
        <v>2459</v>
      </c>
      <c r="O3050" s="1" t="s">
        <v>35</v>
      </c>
      <c r="P3050" s="7">
        <v>11</v>
      </c>
      <c r="Q3050" s="3" t="s">
        <v>99</v>
      </c>
      <c r="R3050" s="10">
        <v>2017</v>
      </c>
      <c r="W3050" t="str">
        <v>d40d7acb41c23539b6b47ea86e260c28</v>
      </c>
    </row>
    <row r="3051" spans="1:23" hidden="1" thickBot="1" x14ac:dyDescent="0.4">
      <c r="A3051" s="8" t="s">
        <v>10501</v>
      </c>
      <c r="B3051" s="1" t="s">
        <v>17</v>
      </c>
      <c r="C3051" s="2">
        <v>42819.848564814813</v>
      </c>
      <c r="D3051" s="28">
        <v>42819</v>
      </c>
      <c r="E3051" s="28"/>
      <c r="F3051" s="5" t="s">
        <v>28</v>
      </c>
      <c r="G3051" s="1" t="s">
        <v>10502</v>
      </c>
      <c r="H3051" s="1" t="s">
        <v>2013</v>
      </c>
      <c r="I3051" s="1" t="s">
        <v>10503</v>
      </c>
      <c r="J3051" s="39">
        <v>79.900000000000006</v>
      </c>
      <c r="K3051" s="1" t="s">
        <v>41</v>
      </c>
      <c r="L3051" s="1" t="s">
        <v>43</v>
      </c>
      <c r="M3051" s="1" t="s">
        <v>24</v>
      </c>
      <c r="N3051" s="1" t="s">
        <v>2016</v>
      </c>
      <c r="O3051" s="1" t="s">
        <v>24</v>
      </c>
      <c r="P3051" s="7">
        <v>3</v>
      </c>
      <c r="Q3051" s="3" t="s">
        <v>244</v>
      </c>
      <c r="R3051" s="10">
        <v>2017</v>
      </c>
      <c r="W3051" t="str">
        <v>3c7aeb3b47d45fd1c705fcde36ad4aeb</v>
      </c>
    </row>
    <row r="3052" spans="1:23" hidden="1" thickBot="1" x14ac:dyDescent="0.4">
      <c r="A3052" s="8" t="s">
        <v>10504</v>
      </c>
      <c r="B3052" s="1" t="s">
        <v>17</v>
      </c>
      <c r="C3052" s="2">
        <v>42797.40353009259</v>
      </c>
      <c r="D3052" s="28">
        <v>42797</v>
      </c>
      <c r="E3052" s="28"/>
      <c r="F3052" s="5" t="s">
        <v>28</v>
      </c>
      <c r="G3052" s="1" t="s">
        <v>10505</v>
      </c>
      <c r="H3052" s="1" t="s">
        <v>755</v>
      </c>
      <c r="I3052" s="1" t="s">
        <v>10506</v>
      </c>
      <c r="J3052" s="39">
        <v>649.9</v>
      </c>
      <c r="K3052" s="1" t="s">
        <v>32</v>
      </c>
      <c r="L3052" s="1" t="s">
        <v>836</v>
      </c>
      <c r="M3052" s="1" t="s">
        <v>24</v>
      </c>
      <c r="N3052" s="1" t="s">
        <v>50</v>
      </c>
      <c r="O3052" s="1" t="s">
        <v>24</v>
      </c>
      <c r="P3052" s="7">
        <v>3</v>
      </c>
      <c r="Q3052" s="3" t="s">
        <v>244</v>
      </c>
      <c r="R3052" s="10">
        <v>2017</v>
      </c>
      <c r="W3052" t="str">
        <v>f274085054bdfe367afdee18bb4e5555</v>
      </c>
    </row>
    <row r="3053" spans="1:23" hidden="1" thickBot="1" x14ac:dyDescent="0.4">
      <c r="A3053" s="8" t="s">
        <v>10507</v>
      </c>
      <c r="B3053" s="1" t="s">
        <v>17</v>
      </c>
      <c r="C3053" s="2">
        <v>43232.51635416667</v>
      </c>
      <c r="D3053" s="28">
        <v>43232</v>
      </c>
      <c r="E3053" s="28"/>
      <c r="F3053" s="5" t="s">
        <v>28</v>
      </c>
      <c r="G3053" s="1" t="s">
        <v>10508</v>
      </c>
      <c r="H3053" s="1" t="s">
        <v>10509</v>
      </c>
      <c r="I3053" s="1" t="s">
        <v>10510</v>
      </c>
      <c r="J3053" s="39">
        <v>94.9</v>
      </c>
      <c r="K3053" s="1" t="s">
        <v>55</v>
      </c>
      <c r="L3053" s="1" t="s">
        <v>211</v>
      </c>
      <c r="M3053" s="1" t="s">
        <v>106</v>
      </c>
      <c r="N3053" s="1" t="s">
        <v>211</v>
      </c>
      <c r="O3053" s="1" t="s">
        <v>106</v>
      </c>
      <c r="P3053" s="7">
        <v>5</v>
      </c>
      <c r="Q3053" s="3" t="s">
        <v>26</v>
      </c>
      <c r="R3053" s="10">
        <v>2018</v>
      </c>
      <c r="W3053" t="str">
        <v>02d3eba685e8150e0e3abacd9c230642</v>
      </c>
    </row>
    <row r="3054" spans="1:23" hidden="1" thickBot="1" x14ac:dyDescent="0.4">
      <c r="A3054" s="8" t="s">
        <v>10511</v>
      </c>
      <c r="B3054" s="1" t="s">
        <v>17</v>
      </c>
      <c r="C3054" s="2">
        <v>42929.563796296294</v>
      </c>
      <c r="D3054" s="28">
        <v>42929</v>
      </c>
      <c r="E3054" s="28"/>
      <c r="F3054" s="5" t="s">
        <v>28</v>
      </c>
      <c r="G3054" s="1" t="s">
        <v>10512</v>
      </c>
      <c r="H3054" s="1" t="s">
        <v>856</v>
      </c>
      <c r="I3054" s="1" t="s">
        <v>10513</v>
      </c>
      <c r="J3054" s="39">
        <v>71.900000000000006</v>
      </c>
      <c r="K3054" s="1" t="s">
        <v>360</v>
      </c>
      <c r="L3054" s="1" t="s">
        <v>10514</v>
      </c>
      <c r="M3054" s="1" t="s">
        <v>85</v>
      </c>
      <c r="N3054" s="1" t="s">
        <v>860</v>
      </c>
      <c r="O3054" s="1" t="s">
        <v>85</v>
      </c>
      <c r="P3054" s="7">
        <v>7</v>
      </c>
      <c r="Q3054" s="3" t="s">
        <v>64</v>
      </c>
      <c r="R3054" s="10">
        <v>2017</v>
      </c>
      <c r="W3054" t="str">
        <v>3c32b5ee0d19331febeea91a6fbf37c8</v>
      </c>
    </row>
    <row r="3055" spans="1:23" hidden="1" thickBot="1" x14ac:dyDescent="0.4">
      <c r="A3055" s="8" t="s">
        <v>10515</v>
      </c>
      <c r="B3055" s="1" t="s">
        <v>17</v>
      </c>
      <c r="C3055" s="2">
        <v>43264.529236111113</v>
      </c>
      <c r="D3055" s="28">
        <v>43264</v>
      </c>
      <c r="E3055" s="28"/>
      <c r="F3055" s="5" t="s">
        <v>28</v>
      </c>
      <c r="G3055" s="1" t="s">
        <v>10516</v>
      </c>
      <c r="H3055" s="1" t="s">
        <v>3652</v>
      </c>
      <c r="I3055" s="1" t="s">
        <v>10517</v>
      </c>
      <c r="J3055" s="39">
        <v>79.900000000000006</v>
      </c>
      <c r="K3055" s="1" t="s">
        <v>992</v>
      </c>
      <c r="L3055" s="1" t="s">
        <v>10518</v>
      </c>
      <c r="M3055" s="1" t="s">
        <v>126</v>
      </c>
      <c r="N3055" s="1" t="s">
        <v>690</v>
      </c>
      <c r="O3055" s="1" t="s">
        <v>24</v>
      </c>
      <c r="P3055" s="7">
        <v>6</v>
      </c>
      <c r="Q3055" s="3" t="s">
        <v>57</v>
      </c>
      <c r="R3055" s="10">
        <v>2018</v>
      </c>
      <c r="W3055" t="str">
        <v>be3a6032ad2e0e262351e84d3db872da</v>
      </c>
    </row>
    <row r="3056" spans="1:23" hidden="1" thickBot="1" x14ac:dyDescent="0.4">
      <c r="A3056" s="8" t="s">
        <v>10519</v>
      </c>
      <c r="B3056" s="1" t="s">
        <v>17</v>
      </c>
      <c r="C3056" s="2">
        <v>43171.456909722219</v>
      </c>
      <c r="D3056" s="28">
        <v>43171</v>
      </c>
      <c r="E3056" s="28"/>
      <c r="F3056" s="5" t="s">
        <v>28</v>
      </c>
      <c r="G3056" s="1" t="s">
        <v>10520</v>
      </c>
      <c r="H3056" s="1" t="s">
        <v>473</v>
      </c>
      <c r="I3056" s="1" t="s">
        <v>10521</v>
      </c>
      <c r="J3056" s="39">
        <v>119.9</v>
      </c>
      <c r="K3056" s="1" t="s">
        <v>32</v>
      </c>
      <c r="L3056" s="1" t="s">
        <v>23</v>
      </c>
      <c r="M3056" s="1" t="s">
        <v>24</v>
      </c>
      <c r="N3056" s="1" t="s">
        <v>350</v>
      </c>
      <c r="O3056" s="1" t="s">
        <v>35</v>
      </c>
      <c r="P3056" s="7">
        <v>3</v>
      </c>
      <c r="Q3056" s="3" t="s">
        <v>200</v>
      </c>
      <c r="R3056" s="10">
        <v>2018</v>
      </c>
      <c r="W3056" t="str">
        <v>b7d340862fa4167bf17497298bf8d84b</v>
      </c>
    </row>
    <row r="3057" spans="1:23" hidden="1" thickBot="1" x14ac:dyDescent="0.4">
      <c r="A3057" s="8" t="s">
        <v>10522</v>
      </c>
      <c r="B3057" s="1" t="s">
        <v>17</v>
      </c>
      <c r="C3057" s="2">
        <v>43318.876157407409</v>
      </c>
      <c r="D3057" s="28">
        <v>43318</v>
      </c>
      <c r="E3057" s="28"/>
      <c r="F3057" s="5" t="s">
        <v>28</v>
      </c>
      <c r="G3057" s="1" t="s">
        <v>10523</v>
      </c>
      <c r="H3057" s="1" t="s">
        <v>2751</v>
      </c>
      <c r="I3057" s="1" t="s">
        <v>10524</v>
      </c>
      <c r="J3057" s="39">
        <v>88.78</v>
      </c>
      <c r="K3057" s="1" t="s">
        <v>32</v>
      </c>
      <c r="L3057" s="1" t="s">
        <v>23</v>
      </c>
      <c r="M3057" s="1" t="s">
        <v>24</v>
      </c>
      <c r="N3057" s="1" t="s">
        <v>270</v>
      </c>
      <c r="O3057" s="1" t="s">
        <v>24</v>
      </c>
      <c r="P3057" s="7">
        <v>8</v>
      </c>
      <c r="Q3057" s="3" t="s">
        <v>234</v>
      </c>
      <c r="R3057" s="10">
        <v>2018</v>
      </c>
      <c r="W3057" t="str">
        <v>5e105321549880c6b806ccb3605eb980</v>
      </c>
    </row>
    <row r="3058" spans="1:23" hidden="1" thickBot="1" x14ac:dyDescent="0.4">
      <c r="A3058" s="8" t="s">
        <v>10525</v>
      </c>
      <c r="B3058" s="1" t="s">
        <v>17</v>
      </c>
      <c r="C3058" s="2">
        <v>42849.971099537041</v>
      </c>
      <c r="D3058" s="28">
        <v>42849</v>
      </c>
      <c r="E3058" s="28"/>
      <c r="F3058" s="5" t="s">
        <v>71</v>
      </c>
      <c r="G3058" s="1" t="s">
        <v>10526</v>
      </c>
      <c r="H3058" s="1" t="s">
        <v>2625</v>
      </c>
      <c r="I3058" s="1" t="s">
        <v>10527</v>
      </c>
      <c r="J3058" s="39">
        <v>34</v>
      </c>
      <c r="K3058" s="1" t="s">
        <v>22</v>
      </c>
      <c r="L3058" s="1" t="s">
        <v>23</v>
      </c>
      <c r="M3058" s="1" t="s">
        <v>24</v>
      </c>
      <c r="N3058" s="1" t="s">
        <v>50</v>
      </c>
      <c r="O3058" s="1" t="s">
        <v>24</v>
      </c>
      <c r="P3058" s="7">
        <v>4</v>
      </c>
      <c r="Q3058" s="3" t="s">
        <v>377</v>
      </c>
      <c r="R3058" s="10">
        <v>2017</v>
      </c>
      <c r="W3058" t="str">
        <v>f1cefe8e64d1771be13b8fd8360385e3</v>
      </c>
    </row>
    <row r="3059" spans="1:23" hidden="1" thickBot="1" x14ac:dyDescent="0.4">
      <c r="A3059" s="8" t="s">
        <v>10528</v>
      </c>
      <c r="B3059" s="1" t="s">
        <v>17</v>
      </c>
      <c r="C3059" s="2">
        <v>43147.592395833337</v>
      </c>
      <c r="D3059" s="28">
        <v>43147</v>
      </c>
      <c r="E3059" s="28"/>
      <c r="F3059" s="5" t="s">
        <v>28</v>
      </c>
      <c r="G3059" s="1" t="s">
        <v>10529</v>
      </c>
      <c r="H3059" s="1" t="s">
        <v>10530</v>
      </c>
      <c r="I3059" s="1" t="s">
        <v>10531</v>
      </c>
      <c r="J3059" s="39">
        <v>34.9</v>
      </c>
      <c r="K3059" s="1" t="s">
        <v>117</v>
      </c>
      <c r="L3059" s="1" t="s">
        <v>23</v>
      </c>
      <c r="M3059" s="1" t="s">
        <v>24</v>
      </c>
      <c r="N3059" s="1" t="s">
        <v>50</v>
      </c>
      <c r="O3059" s="1" t="s">
        <v>24</v>
      </c>
      <c r="P3059" s="7">
        <v>2</v>
      </c>
      <c r="Q3059" s="3" t="s">
        <v>69</v>
      </c>
      <c r="R3059" s="10">
        <v>2018</v>
      </c>
      <c r="W3059" t="str">
        <v>ea43bc65126ad69392a37907bd400c49</v>
      </c>
    </row>
    <row r="3060" spans="1:23" hidden="1" thickBot="1" x14ac:dyDescent="0.4">
      <c r="A3060" s="8" t="s">
        <v>10532</v>
      </c>
      <c r="B3060" s="1" t="s">
        <v>17</v>
      </c>
      <c r="C3060" s="2">
        <v>43249.580520833333</v>
      </c>
      <c r="D3060" s="28">
        <v>43249</v>
      </c>
      <c r="E3060" s="28"/>
      <c r="F3060" s="5" t="s">
        <v>28</v>
      </c>
      <c r="G3060" s="1" t="s">
        <v>10533</v>
      </c>
      <c r="H3060" s="4" t="s">
        <v>746</v>
      </c>
      <c r="I3060" s="1" t="s">
        <v>10534</v>
      </c>
      <c r="J3060" s="39">
        <v>31</v>
      </c>
      <c r="K3060" s="1" t="s">
        <v>463</v>
      </c>
      <c r="L3060" s="1" t="s">
        <v>43</v>
      </c>
      <c r="M3060" s="1" t="s">
        <v>24</v>
      </c>
      <c r="N3060" s="1" t="s">
        <v>50</v>
      </c>
      <c r="O3060" s="1" t="s">
        <v>24</v>
      </c>
      <c r="P3060" s="7">
        <v>5</v>
      </c>
      <c r="Q3060" s="3" t="s">
        <v>26</v>
      </c>
      <c r="R3060" s="10">
        <v>2018</v>
      </c>
      <c r="W3060" t="str">
        <v>a8a737a6c936da9f10807e4c4262da72</v>
      </c>
    </row>
    <row r="3061" spans="1:23" hidden="1" thickBot="1" x14ac:dyDescent="0.4">
      <c r="A3061" s="8" t="s">
        <v>10535</v>
      </c>
      <c r="B3061" s="1" t="s">
        <v>17</v>
      </c>
      <c r="C3061" s="2">
        <v>43315.42627314815</v>
      </c>
      <c r="D3061" s="28">
        <v>43315</v>
      </c>
      <c r="E3061" s="28"/>
      <c r="F3061" s="5" t="s">
        <v>28</v>
      </c>
      <c r="G3061" s="1" t="s">
        <v>4788</v>
      </c>
      <c r="H3061" s="1" t="s">
        <v>338</v>
      </c>
      <c r="I3061" s="1" t="s">
        <v>10536</v>
      </c>
      <c r="J3061" s="39">
        <v>29</v>
      </c>
      <c r="K3061" s="1" t="s">
        <v>124</v>
      </c>
      <c r="L3061" s="1" t="s">
        <v>1563</v>
      </c>
      <c r="M3061" s="1" t="s">
        <v>806</v>
      </c>
      <c r="N3061" s="1" t="s">
        <v>50</v>
      </c>
      <c r="O3061" s="1" t="s">
        <v>24</v>
      </c>
      <c r="P3061" s="7">
        <v>8</v>
      </c>
      <c r="Q3061" s="3" t="s">
        <v>234</v>
      </c>
      <c r="R3061" s="10">
        <v>2018</v>
      </c>
      <c r="W3061" t="str">
        <v>4256e4eb92bdf0eda17c3bcee4c0771c</v>
      </c>
    </row>
    <row r="3062" spans="1:23" hidden="1" thickBot="1" x14ac:dyDescent="0.4">
      <c r="A3062" s="8" t="s">
        <v>10537</v>
      </c>
      <c r="B3062" s="1" t="s">
        <v>17</v>
      </c>
      <c r="C3062" s="2">
        <v>43292.032916666663</v>
      </c>
      <c r="D3062" s="28">
        <v>43292</v>
      </c>
      <c r="E3062" s="28"/>
      <c r="F3062" s="5" t="s">
        <v>28</v>
      </c>
      <c r="G3062" s="1" t="s">
        <v>10538</v>
      </c>
      <c r="H3062" s="1" t="s">
        <v>10539</v>
      </c>
      <c r="I3062" s="1" t="s">
        <v>10540</v>
      </c>
      <c r="J3062" s="39">
        <v>22.9</v>
      </c>
      <c r="K3062" s="1" t="s">
        <v>55</v>
      </c>
      <c r="L3062" s="1" t="s">
        <v>2530</v>
      </c>
      <c r="M3062" s="1" t="s">
        <v>1146</v>
      </c>
      <c r="N3062" s="1" t="s">
        <v>34</v>
      </c>
      <c r="O3062" s="1" t="s">
        <v>35</v>
      </c>
      <c r="P3062" s="7">
        <v>7</v>
      </c>
      <c r="Q3062" s="3" t="s">
        <v>133</v>
      </c>
      <c r="R3062" s="10">
        <v>2018</v>
      </c>
      <c r="W3062" t="str">
        <v>6e4064c4b1df562463ea9a75839db134</v>
      </c>
    </row>
    <row r="3063" spans="1:23" hidden="1" thickBot="1" x14ac:dyDescent="0.4">
      <c r="A3063" s="8" t="s">
        <v>10541</v>
      </c>
      <c r="B3063" s="1" t="s">
        <v>17</v>
      </c>
      <c r="C3063" s="2">
        <v>42774.827303240738</v>
      </c>
      <c r="D3063" s="28">
        <v>42774</v>
      </c>
      <c r="E3063" s="28"/>
      <c r="F3063" s="5" t="s">
        <v>28</v>
      </c>
      <c r="G3063" s="1" t="s">
        <v>10542</v>
      </c>
      <c r="H3063" s="1" t="s">
        <v>10543</v>
      </c>
      <c r="I3063" s="1" t="s">
        <v>10544</v>
      </c>
      <c r="J3063" s="39">
        <v>20</v>
      </c>
      <c r="K3063" s="1" t="s">
        <v>41</v>
      </c>
      <c r="L3063" s="1" t="s">
        <v>1386</v>
      </c>
      <c r="M3063" s="1" t="s">
        <v>126</v>
      </c>
      <c r="N3063" s="1" t="s">
        <v>50</v>
      </c>
      <c r="O3063" s="1" t="s">
        <v>24</v>
      </c>
      <c r="P3063" s="7">
        <v>2</v>
      </c>
      <c r="Q3063" s="3" t="s">
        <v>271</v>
      </c>
      <c r="R3063" s="10">
        <v>2017</v>
      </c>
      <c r="W3063" t="str">
        <v>528d1ebb9f5a8601f7c1d21e05412b2f</v>
      </c>
    </row>
    <row r="3064" spans="1:23" hidden="1" thickBot="1" x14ac:dyDescent="0.4">
      <c r="A3064" s="8" t="s">
        <v>10545</v>
      </c>
      <c r="B3064" s="1" t="s">
        <v>17</v>
      </c>
      <c r="C3064" s="2">
        <v>43304.388842592591</v>
      </c>
      <c r="D3064" s="28">
        <v>43304</v>
      </c>
      <c r="E3064" s="28"/>
      <c r="F3064" s="5" t="s">
        <v>28</v>
      </c>
      <c r="G3064" s="1" t="s">
        <v>10546</v>
      </c>
      <c r="H3064" s="1" t="s">
        <v>2158</v>
      </c>
      <c r="I3064" s="1" t="s">
        <v>10547</v>
      </c>
      <c r="J3064" s="39">
        <v>219.99</v>
      </c>
      <c r="K3064" s="1"/>
      <c r="L3064" s="1" t="s">
        <v>10548</v>
      </c>
      <c r="M3064" s="1" t="s">
        <v>263</v>
      </c>
      <c r="N3064" s="1" t="s">
        <v>34</v>
      </c>
      <c r="O3064" s="1" t="s">
        <v>35</v>
      </c>
      <c r="P3064" s="7">
        <v>7</v>
      </c>
      <c r="Q3064" s="3" t="s">
        <v>133</v>
      </c>
      <c r="R3064" s="10">
        <v>2018</v>
      </c>
      <c r="W3064" t="str">
        <v>759f94e96d5f349e21653a23e4104bf9</v>
      </c>
    </row>
    <row r="3065" spans="1:23" hidden="1" thickBot="1" x14ac:dyDescent="0.4">
      <c r="A3065" s="8" t="s">
        <v>10549</v>
      </c>
      <c r="B3065" s="1" t="s">
        <v>17</v>
      </c>
      <c r="C3065" s="2">
        <v>42887.368993055556</v>
      </c>
      <c r="D3065" s="28">
        <v>42887</v>
      </c>
      <c r="E3065" s="28"/>
      <c r="F3065" s="5" t="s">
        <v>28</v>
      </c>
      <c r="G3065" s="1" t="s">
        <v>10550</v>
      </c>
      <c r="H3065" s="1" t="s">
        <v>2330</v>
      </c>
      <c r="I3065" s="1" t="s">
        <v>10551</v>
      </c>
      <c r="J3065" s="39">
        <v>99</v>
      </c>
      <c r="K3065" s="1" t="s">
        <v>3776</v>
      </c>
      <c r="L3065" s="1" t="s">
        <v>397</v>
      </c>
      <c r="M3065" s="1" t="s">
        <v>24</v>
      </c>
      <c r="N3065" s="1" t="s">
        <v>1532</v>
      </c>
      <c r="O3065" s="1" t="s">
        <v>24</v>
      </c>
      <c r="P3065" s="7">
        <v>6</v>
      </c>
      <c r="Q3065" s="3" t="s">
        <v>119</v>
      </c>
      <c r="R3065" s="10">
        <v>2017</v>
      </c>
      <c r="W3065" t="str">
        <v>bb8871a92af73ddadeac0531a0787131</v>
      </c>
    </row>
    <row r="3066" spans="1:23" hidden="1" thickBot="1" x14ac:dyDescent="0.4">
      <c r="A3066" s="8" t="s">
        <v>10552</v>
      </c>
      <c r="B3066" s="1" t="s">
        <v>17</v>
      </c>
      <c r="C3066" s="2">
        <v>42955.902685185189</v>
      </c>
      <c r="D3066" s="28">
        <v>42955</v>
      </c>
      <c r="E3066" s="28"/>
      <c r="F3066" s="5" t="s">
        <v>28</v>
      </c>
      <c r="G3066" s="1" t="s">
        <v>10553</v>
      </c>
      <c r="H3066" s="1" t="s">
        <v>8593</v>
      </c>
      <c r="I3066" s="1" t="s">
        <v>10554</v>
      </c>
      <c r="J3066" s="39">
        <v>125.9</v>
      </c>
      <c r="K3066" s="1" t="s">
        <v>3349</v>
      </c>
      <c r="L3066" s="1" t="s">
        <v>2299</v>
      </c>
      <c r="M3066" s="1" t="s">
        <v>85</v>
      </c>
      <c r="N3066" s="1" t="s">
        <v>5662</v>
      </c>
      <c r="O3066" s="1" t="s">
        <v>78</v>
      </c>
      <c r="P3066" s="7">
        <v>8</v>
      </c>
      <c r="Q3066" s="3" t="s">
        <v>44</v>
      </c>
      <c r="R3066" s="10">
        <v>2017</v>
      </c>
      <c r="W3066" t="str">
        <v>d7d3d5db0f040ecfad8982f09f73d075</v>
      </c>
    </row>
    <row r="3067" spans="1:23" hidden="1" thickBot="1" x14ac:dyDescent="0.4">
      <c r="A3067" s="8" t="s">
        <v>10555</v>
      </c>
      <c r="B3067" s="1" t="s">
        <v>17</v>
      </c>
      <c r="C3067" s="2">
        <v>43319.707442129627</v>
      </c>
      <c r="D3067" s="28">
        <v>43319</v>
      </c>
      <c r="E3067" s="28"/>
      <c r="F3067" s="5" t="s">
        <v>28</v>
      </c>
      <c r="G3067" s="1" t="s">
        <v>10556</v>
      </c>
      <c r="H3067" s="4" t="s">
        <v>10557</v>
      </c>
      <c r="I3067" s="1" t="s">
        <v>10558</v>
      </c>
      <c r="J3067" s="39">
        <v>198</v>
      </c>
      <c r="K3067" s="1" t="s">
        <v>55</v>
      </c>
      <c r="L3067" s="1" t="s">
        <v>9364</v>
      </c>
      <c r="M3067" s="1" t="s">
        <v>78</v>
      </c>
      <c r="N3067" s="1" t="s">
        <v>105</v>
      </c>
      <c r="O3067" s="1" t="s">
        <v>24</v>
      </c>
      <c r="P3067" s="7">
        <v>8</v>
      </c>
      <c r="Q3067" s="3" t="s">
        <v>234</v>
      </c>
      <c r="R3067" s="10">
        <v>2018</v>
      </c>
      <c r="W3067" t="str">
        <v>f4d71a4da431f1650c221ad918e22290</v>
      </c>
    </row>
    <row r="3068" spans="1:23" hidden="1" thickBot="1" x14ac:dyDescent="0.4">
      <c r="A3068" s="8" t="s">
        <v>10559</v>
      </c>
      <c r="B3068" s="1" t="s">
        <v>17</v>
      </c>
      <c r="C3068" s="2">
        <v>42823.797384259262</v>
      </c>
      <c r="D3068" s="28">
        <v>42823</v>
      </c>
      <c r="E3068" s="28"/>
      <c r="F3068" s="5" t="s">
        <v>28</v>
      </c>
      <c r="G3068" s="1" t="s">
        <v>10560</v>
      </c>
      <c r="H3068" s="1" t="s">
        <v>2220</v>
      </c>
      <c r="I3068" s="1" t="s">
        <v>10561</v>
      </c>
      <c r="J3068" s="39">
        <v>31.9</v>
      </c>
      <c r="K3068" s="1" t="s">
        <v>429</v>
      </c>
      <c r="L3068" s="1" t="s">
        <v>23</v>
      </c>
      <c r="M3068" s="1" t="s">
        <v>24</v>
      </c>
      <c r="N3068" s="1" t="s">
        <v>50</v>
      </c>
      <c r="O3068" s="1" t="s">
        <v>24</v>
      </c>
      <c r="P3068" s="7">
        <v>3</v>
      </c>
      <c r="Q3068" s="3" t="s">
        <v>244</v>
      </c>
      <c r="R3068" s="10">
        <v>2017</v>
      </c>
      <c r="W3068" t="str">
        <v>dc3400f2dd273de43a390ec373f09efb</v>
      </c>
    </row>
    <row r="3069" spans="1:23" hidden="1" thickBot="1" x14ac:dyDescent="0.4">
      <c r="A3069" s="9" t="s">
        <v>10562</v>
      </c>
      <c r="B3069" s="1" t="s">
        <v>17</v>
      </c>
      <c r="C3069" s="2">
        <v>43256.498136574075</v>
      </c>
      <c r="D3069" s="28">
        <v>43256</v>
      </c>
      <c r="E3069" s="28"/>
      <c r="F3069" s="5" t="s">
        <v>28</v>
      </c>
      <c r="G3069" s="1" t="s">
        <v>10563</v>
      </c>
      <c r="H3069" s="1" t="s">
        <v>115</v>
      </c>
      <c r="I3069" s="1" t="s">
        <v>10564</v>
      </c>
      <c r="J3069" s="39">
        <v>264.5</v>
      </c>
      <c r="K3069" s="1" t="s">
        <v>117</v>
      </c>
      <c r="L3069" s="1" t="s">
        <v>939</v>
      </c>
      <c r="M3069" s="1" t="s">
        <v>24</v>
      </c>
      <c r="N3069" s="1" t="s">
        <v>118</v>
      </c>
      <c r="O3069" s="1" t="s">
        <v>24</v>
      </c>
      <c r="P3069" s="7">
        <v>6</v>
      </c>
      <c r="Q3069" s="3" t="s">
        <v>57</v>
      </c>
      <c r="R3069" s="10">
        <v>2018</v>
      </c>
      <c r="W3069" t="str">
        <v>09abedc2c8793fa1ef3a6eb50a9587e6</v>
      </c>
    </row>
    <row r="3070" spans="1:23" hidden="1" thickBot="1" x14ac:dyDescent="0.4">
      <c r="A3070" s="8" t="s">
        <v>10565</v>
      </c>
      <c r="B3070" s="1" t="s">
        <v>17</v>
      </c>
      <c r="C3070" s="2">
        <v>42840.521516203706</v>
      </c>
      <c r="D3070" s="28">
        <v>42840</v>
      </c>
      <c r="E3070" s="28"/>
      <c r="F3070" s="5" t="s">
        <v>28</v>
      </c>
      <c r="G3070" s="1" t="s">
        <v>10566</v>
      </c>
      <c r="H3070" s="1" t="s">
        <v>237</v>
      </c>
      <c r="I3070" s="1" t="s">
        <v>10567</v>
      </c>
      <c r="J3070" s="39">
        <v>24.9</v>
      </c>
      <c r="K3070" s="1" t="s">
        <v>41</v>
      </c>
      <c r="L3070" s="1" t="s">
        <v>7109</v>
      </c>
      <c r="M3070" s="1" t="s">
        <v>285</v>
      </c>
      <c r="N3070" s="1" t="s">
        <v>91</v>
      </c>
      <c r="O3070" s="1" t="s">
        <v>24</v>
      </c>
      <c r="P3070" s="7">
        <v>4</v>
      </c>
      <c r="Q3070" s="3" t="s">
        <v>377</v>
      </c>
      <c r="R3070" s="10">
        <v>2017</v>
      </c>
      <c r="W3070" t="str">
        <v>4100b7218003e76b7c95e82ab07b3fdc</v>
      </c>
    </row>
    <row r="3071" spans="1:23" hidden="1" thickBot="1" x14ac:dyDescent="0.4">
      <c r="A3071" s="8" t="s">
        <v>10568</v>
      </c>
      <c r="B3071" s="1" t="s">
        <v>17</v>
      </c>
      <c r="C3071" s="2">
        <v>43093.824097222219</v>
      </c>
      <c r="D3071" s="28">
        <v>43093</v>
      </c>
      <c r="E3071" s="28"/>
      <c r="F3071" s="5" t="s">
        <v>28</v>
      </c>
      <c r="G3071" s="1" t="s">
        <v>2183</v>
      </c>
      <c r="H3071" s="1" t="s">
        <v>267</v>
      </c>
      <c r="I3071" s="1" t="s">
        <v>10569</v>
      </c>
      <c r="J3071" s="39">
        <v>84.99</v>
      </c>
      <c r="K3071" s="1" t="s">
        <v>32</v>
      </c>
      <c r="L3071" s="1" t="s">
        <v>23</v>
      </c>
      <c r="M3071" s="1" t="s">
        <v>24</v>
      </c>
      <c r="N3071" s="1" t="s">
        <v>270</v>
      </c>
      <c r="O3071" s="1" t="s">
        <v>24</v>
      </c>
      <c r="P3071" s="7">
        <v>12</v>
      </c>
      <c r="Q3071" s="3" t="s">
        <v>138</v>
      </c>
      <c r="R3071" s="10">
        <v>2017</v>
      </c>
      <c r="W3071" t="str">
        <v>df4e2731dcd3169e040bda2dde5f70f6</v>
      </c>
    </row>
    <row r="3072" spans="1:23" hidden="1" thickBot="1" x14ac:dyDescent="0.4">
      <c r="A3072" s="8" t="s">
        <v>10570</v>
      </c>
      <c r="B3072" s="1" t="s">
        <v>17</v>
      </c>
      <c r="C3072" s="2">
        <v>43312.386770833335</v>
      </c>
      <c r="D3072" s="28">
        <v>43312</v>
      </c>
      <c r="E3072" s="28"/>
      <c r="F3072" s="5" t="s">
        <v>71</v>
      </c>
      <c r="G3072" s="1" t="s">
        <v>10571</v>
      </c>
      <c r="H3072" s="1" t="s">
        <v>174</v>
      </c>
      <c r="I3072" s="1" t="s">
        <v>10572</v>
      </c>
      <c r="J3072" s="39">
        <v>67</v>
      </c>
      <c r="K3072" s="1" t="s">
        <v>22</v>
      </c>
      <c r="L3072" s="1" t="s">
        <v>10573</v>
      </c>
      <c r="M3072" s="1" t="s">
        <v>78</v>
      </c>
      <c r="N3072" s="1" t="s">
        <v>50</v>
      </c>
      <c r="O3072" s="1" t="s">
        <v>24</v>
      </c>
      <c r="P3072" s="7">
        <v>7</v>
      </c>
      <c r="Q3072" s="3" t="s">
        <v>133</v>
      </c>
      <c r="R3072" s="10">
        <v>2018</v>
      </c>
      <c r="W3072" t="str">
        <v>1c94cd7e47639e11a41267b5c5eb7694</v>
      </c>
    </row>
    <row r="3073" spans="1:23" hidden="1" thickBot="1" x14ac:dyDescent="0.4">
      <c r="A3073" s="8" t="s">
        <v>10574</v>
      </c>
      <c r="B3073" s="1" t="s">
        <v>17</v>
      </c>
      <c r="C3073" s="2">
        <v>42845.728356481479</v>
      </c>
      <c r="D3073" s="28">
        <v>42845</v>
      </c>
      <c r="E3073" s="28"/>
      <c r="F3073" s="5" t="s">
        <v>28</v>
      </c>
      <c r="G3073" s="1" t="s">
        <v>10575</v>
      </c>
      <c r="H3073" s="1" t="s">
        <v>750</v>
      </c>
      <c r="I3073" s="1" t="s">
        <v>10576</v>
      </c>
      <c r="J3073" s="39">
        <v>26.69</v>
      </c>
      <c r="K3073" s="1" t="s">
        <v>124</v>
      </c>
      <c r="L3073" s="1" t="s">
        <v>10577</v>
      </c>
      <c r="M3073" s="1" t="s">
        <v>85</v>
      </c>
      <c r="N3073" s="1" t="s">
        <v>752</v>
      </c>
      <c r="O3073" s="1" t="s">
        <v>126</v>
      </c>
      <c r="P3073" s="7">
        <v>4</v>
      </c>
      <c r="Q3073" s="3" t="s">
        <v>377</v>
      </c>
      <c r="R3073" s="10">
        <v>2017</v>
      </c>
      <c r="W3073" t="str">
        <v>55746788165fdcc86610e34f6096d321</v>
      </c>
    </row>
    <row r="3074" spans="1:23" hidden="1" thickBot="1" x14ac:dyDescent="0.4">
      <c r="A3074" s="8" t="s">
        <v>10578</v>
      </c>
      <c r="B3074" s="1" t="s">
        <v>17</v>
      </c>
      <c r="C3074" s="2">
        <v>42874.530902777777</v>
      </c>
      <c r="D3074" s="28">
        <v>42874</v>
      </c>
      <c r="E3074" s="28"/>
      <c r="F3074" s="5" t="s">
        <v>28</v>
      </c>
      <c r="G3074" s="1" t="s">
        <v>10579</v>
      </c>
      <c r="H3074" s="1" t="s">
        <v>1654</v>
      </c>
      <c r="I3074" s="1" t="s">
        <v>10580</v>
      </c>
      <c r="J3074" s="39">
        <v>89</v>
      </c>
      <c r="K3074" s="1" t="s">
        <v>96</v>
      </c>
      <c r="L3074" s="1" t="s">
        <v>689</v>
      </c>
      <c r="M3074" s="1" t="s">
        <v>85</v>
      </c>
      <c r="N3074" s="1" t="s">
        <v>199</v>
      </c>
      <c r="O3074" s="1" t="s">
        <v>24</v>
      </c>
      <c r="P3074" s="7">
        <v>5</v>
      </c>
      <c r="Q3074" s="3" t="s">
        <v>185</v>
      </c>
      <c r="R3074" s="10">
        <v>2017</v>
      </c>
      <c r="W3074" t="str">
        <v>27d95e0beb662ced7cf7378fd8544584</v>
      </c>
    </row>
    <row r="3075" spans="1:23" hidden="1" thickBot="1" x14ac:dyDescent="0.4">
      <c r="A3075" s="8" t="s">
        <v>10581</v>
      </c>
      <c r="B3075" s="1" t="s">
        <v>17</v>
      </c>
      <c r="C3075" s="2">
        <v>43298.785138888888</v>
      </c>
      <c r="D3075" s="28">
        <v>43298</v>
      </c>
      <c r="E3075" s="28"/>
      <c r="F3075" s="5" t="s">
        <v>28</v>
      </c>
      <c r="G3075" s="1" t="s">
        <v>10582</v>
      </c>
      <c r="H3075" s="1" t="s">
        <v>7104</v>
      </c>
      <c r="I3075" s="1" t="s">
        <v>10583</v>
      </c>
      <c r="J3075" s="39">
        <v>199.99</v>
      </c>
      <c r="K3075" s="1" t="s">
        <v>32</v>
      </c>
      <c r="L3075" s="1" t="s">
        <v>10584</v>
      </c>
      <c r="M3075" s="1" t="s">
        <v>1146</v>
      </c>
      <c r="N3075" s="1" t="s">
        <v>1563</v>
      </c>
      <c r="O3075" s="1" t="s">
        <v>806</v>
      </c>
      <c r="P3075" s="7">
        <v>7</v>
      </c>
      <c r="Q3075" s="3" t="s">
        <v>133</v>
      </c>
      <c r="R3075" s="10">
        <v>2018</v>
      </c>
      <c r="W3075" t="str">
        <v>db0c4d3804fd0676152a2ac39cf5cc27</v>
      </c>
    </row>
    <row r="3076" spans="1:23" hidden="1" thickBot="1" x14ac:dyDescent="0.4">
      <c r="A3076" s="8" t="s">
        <v>10585</v>
      </c>
      <c r="B3076" s="1" t="s">
        <v>17</v>
      </c>
      <c r="C3076" s="2">
        <v>43252.621990740743</v>
      </c>
      <c r="D3076" s="28">
        <v>43252</v>
      </c>
      <c r="E3076" s="28"/>
      <c r="F3076" s="5" t="s">
        <v>71</v>
      </c>
      <c r="G3076" s="1" t="s">
        <v>10586</v>
      </c>
      <c r="H3076" s="1" t="s">
        <v>174</v>
      </c>
      <c r="I3076" s="1" t="s">
        <v>10587</v>
      </c>
      <c r="J3076" s="39">
        <v>40</v>
      </c>
      <c r="K3076" s="1" t="s">
        <v>22</v>
      </c>
      <c r="L3076" s="1" t="s">
        <v>23</v>
      </c>
      <c r="M3076" s="1" t="s">
        <v>24</v>
      </c>
      <c r="N3076" s="1" t="s">
        <v>50</v>
      </c>
      <c r="O3076" s="1" t="s">
        <v>24</v>
      </c>
      <c r="P3076" s="7">
        <v>6</v>
      </c>
      <c r="Q3076" s="3" t="s">
        <v>57</v>
      </c>
      <c r="R3076" s="10">
        <v>2018</v>
      </c>
      <c r="W3076" t="str">
        <v>d651bd9a58b10af4a1a7fe2873ef8058</v>
      </c>
    </row>
    <row r="3077" spans="1:23" hidden="1" thickBot="1" x14ac:dyDescent="0.4">
      <c r="A3077" s="8" t="s">
        <v>10588</v>
      </c>
      <c r="B3077" s="1" t="s">
        <v>17</v>
      </c>
      <c r="C3077" s="2">
        <v>42979.919432870367</v>
      </c>
      <c r="D3077" s="28">
        <v>42979</v>
      </c>
      <c r="E3077" s="28"/>
      <c r="F3077" s="5" t="s">
        <v>28</v>
      </c>
      <c r="G3077" s="1" t="s">
        <v>4369</v>
      </c>
      <c r="H3077" s="1" t="s">
        <v>3705</v>
      </c>
      <c r="I3077" s="1" t="s">
        <v>10589</v>
      </c>
      <c r="J3077" s="39">
        <v>99</v>
      </c>
      <c r="K3077" s="1" t="s">
        <v>153</v>
      </c>
      <c r="L3077" s="1" t="s">
        <v>43</v>
      </c>
      <c r="M3077" s="1" t="s">
        <v>24</v>
      </c>
      <c r="N3077" s="1" t="s">
        <v>3708</v>
      </c>
      <c r="O3077" s="1" t="s">
        <v>1146</v>
      </c>
      <c r="P3077" s="7">
        <v>9</v>
      </c>
      <c r="Q3077" s="3" t="s">
        <v>148</v>
      </c>
      <c r="R3077" s="10">
        <v>2017</v>
      </c>
      <c r="W3077" t="str">
        <v>6debbd8568d730f4959d1fac74ed0315</v>
      </c>
    </row>
    <row r="3078" spans="1:23" hidden="1" thickBot="1" x14ac:dyDescent="0.4">
      <c r="A3078" s="8" t="s">
        <v>10590</v>
      </c>
      <c r="B3078" s="1" t="s">
        <v>17</v>
      </c>
      <c r="C3078" s="2">
        <v>42781.74664351852</v>
      </c>
      <c r="D3078" s="28">
        <v>42781</v>
      </c>
      <c r="E3078" s="28"/>
      <c r="F3078" s="5" t="s">
        <v>28</v>
      </c>
      <c r="G3078" s="1" t="s">
        <v>10591</v>
      </c>
      <c r="H3078" s="1" t="s">
        <v>10592</v>
      </c>
      <c r="I3078" s="1" t="s">
        <v>10593</v>
      </c>
      <c r="J3078" s="39">
        <v>36</v>
      </c>
      <c r="K3078" s="1" t="s">
        <v>32</v>
      </c>
      <c r="L3078" s="1" t="s">
        <v>97</v>
      </c>
      <c r="M3078" s="1" t="s">
        <v>85</v>
      </c>
      <c r="N3078" s="1" t="s">
        <v>50</v>
      </c>
      <c r="O3078" s="1" t="s">
        <v>24</v>
      </c>
      <c r="P3078" s="7">
        <v>2</v>
      </c>
      <c r="Q3078" s="3" t="s">
        <v>271</v>
      </c>
      <c r="R3078" s="10">
        <v>2017</v>
      </c>
      <c r="W3078" t="str">
        <v>acb5e6e3b0509b7c723191b53fb9c949</v>
      </c>
    </row>
    <row r="3079" spans="1:23" hidden="1" thickBot="1" x14ac:dyDescent="0.4">
      <c r="A3079" s="8" t="s">
        <v>10594</v>
      </c>
      <c r="B3079" s="1" t="s">
        <v>17</v>
      </c>
      <c r="C3079" s="2">
        <v>43107.469884259262</v>
      </c>
      <c r="D3079" s="28">
        <v>43107</v>
      </c>
      <c r="E3079" s="28"/>
      <c r="F3079" s="5" t="s">
        <v>28</v>
      </c>
      <c r="G3079" s="1" t="s">
        <v>10595</v>
      </c>
      <c r="H3079" s="1" t="s">
        <v>9164</v>
      </c>
      <c r="I3079" s="1" t="s">
        <v>10596</v>
      </c>
      <c r="J3079" s="39">
        <v>91.5</v>
      </c>
      <c r="K3079" s="1" t="s">
        <v>96</v>
      </c>
      <c r="L3079" s="1" t="s">
        <v>10597</v>
      </c>
      <c r="M3079" s="1" t="s">
        <v>78</v>
      </c>
      <c r="N3079" s="1" t="s">
        <v>77</v>
      </c>
      <c r="O3079" s="1" t="s">
        <v>78</v>
      </c>
      <c r="P3079" s="7">
        <v>1</v>
      </c>
      <c r="Q3079" s="3" t="s">
        <v>107</v>
      </c>
      <c r="R3079" s="10">
        <v>2018</v>
      </c>
      <c r="W3079" t="str">
        <v>397af12009650f370c819563b8e6c68d</v>
      </c>
    </row>
    <row r="3080" spans="1:23" hidden="1" thickBot="1" x14ac:dyDescent="0.4">
      <c r="A3080" s="8" t="s">
        <v>10598</v>
      </c>
      <c r="B3080" s="1" t="s">
        <v>17</v>
      </c>
      <c r="C3080" s="2">
        <v>43019.98128472222</v>
      </c>
      <c r="D3080" s="28">
        <v>43019</v>
      </c>
      <c r="E3080" s="28"/>
      <c r="F3080" s="5" t="s">
        <v>28</v>
      </c>
      <c r="G3080" s="1" t="s">
        <v>10599</v>
      </c>
      <c r="H3080" s="1" t="s">
        <v>4329</v>
      </c>
      <c r="I3080" s="1" t="s">
        <v>10600</v>
      </c>
      <c r="J3080" s="39">
        <v>27.3</v>
      </c>
      <c r="K3080" s="1"/>
      <c r="L3080" s="1" t="s">
        <v>10601</v>
      </c>
      <c r="M3080" s="1" t="s">
        <v>540</v>
      </c>
      <c r="N3080" s="1" t="s">
        <v>696</v>
      </c>
      <c r="O3080" s="1" t="s">
        <v>24</v>
      </c>
      <c r="P3080" s="7">
        <v>10</v>
      </c>
      <c r="Q3080" s="3" t="s">
        <v>366</v>
      </c>
      <c r="R3080" s="10">
        <v>2017</v>
      </c>
      <c r="W3080" t="str">
        <v>9a9a504bd8c303044422d2ca234992d1</v>
      </c>
    </row>
    <row r="3081" spans="1:23" hidden="1" thickBot="1" x14ac:dyDescent="0.4">
      <c r="A3081" s="8" t="s">
        <v>10602</v>
      </c>
      <c r="B3081" s="1" t="s">
        <v>17</v>
      </c>
      <c r="C3081" s="2">
        <v>43028.598055555558</v>
      </c>
      <c r="D3081" s="28">
        <v>43028</v>
      </c>
      <c r="E3081" s="28"/>
      <c r="F3081" s="5" t="s">
        <v>28</v>
      </c>
      <c r="G3081" s="1" t="s">
        <v>818</v>
      </c>
      <c r="H3081" s="1" t="s">
        <v>151</v>
      </c>
      <c r="I3081" s="1" t="s">
        <v>10603</v>
      </c>
      <c r="J3081" s="39">
        <v>59.9</v>
      </c>
      <c r="K3081" s="1" t="s">
        <v>153</v>
      </c>
      <c r="L3081" s="1" t="s">
        <v>10604</v>
      </c>
      <c r="M3081" s="1" t="s">
        <v>106</v>
      </c>
      <c r="N3081" s="1" t="s">
        <v>155</v>
      </c>
      <c r="O3081" s="1" t="s">
        <v>24</v>
      </c>
      <c r="P3081" s="7">
        <v>10</v>
      </c>
      <c r="Q3081" s="3" t="s">
        <v>366</v>
      </c>
      <c r="R3081" s="10">
        <v>2017</v>
      </c>
      <c r="W3081" t="str">
        <v>76c077c302894d52a9cecbb6bc322b24</v>
      </c>
    </row>
    <row r="3082" spans="1:23" hidden="1" thickBot="1" x14ac:dyDescent="0.4">
      <c r="A3082" s="8" t="s">
        <v>10605</v>
      </c>
      <c r="B3082" s="1" t="s">
        <v>17</v>
      </c>
      <c r="C3082" s="2">
        <v>43294.674837962964</v>
      </c>
      <c r="D3082" s="28">
        <v>43294</v>
      </c>
      <c r="E3082" s="28"/>
      <c r="F3082" s="5" t="s">
        <v>71</v>
      </c>
      <c r="G3082" s="1" t="s">
        <v>10606</v>
      </c>
      <c r="H3082" s="1" t="s">
        <v>10607</v>
      </c>
      <c r="I3082" s="1" t="s">
        <v>10608</v>
      </c>
      <c r="J3082" s="39">
        <v>69.900000000000006</v>
      </c>
      <c r="K3082" s="1" t="s">
        <v>55</v>
      </c>
      <c r="L3082" s="1" t="s">
        <v>1293</v>
      </c>
      <c r="M3082" s="1" t="s">
        <v>78</v>
      </c>
      <c r="N3082" s="1" t="s">
        <v>565</v>
      </c>
      <c r="O3082" s="1" t="s">
        <v>24</v>
      </c>
      <c r="P3082" s="7">
        <v>7</v>
      </c>
      <c r="Q3082" s="3" t="s">
        <v>133</v>
      </c>
      <c r="R3082" s="10">
        <v>2018</v>
      </c>
      <c r="W3082" t="str">
        <v>376fa786ca009c39d2d78a87ecd0d4af</v>
      </c>
    </row>
    <row r="3083" spans="1:23" hidden="1" thickBot="1" x14ac:dyDescent="0.4">
      <c r="A3083" s="8" t="s">
        <v>10609</v>
      </c>
      <c r="B3083" s="1" t="s">
        <v>17</v>
      </c>
      <c r="C3083" s="2">
        <v>43064.970543981479</v>
      </c>
      <c r="D3083" s="28">
        <v>43064</v>
      </c>
      <c r="E3083" s="28"/>
      <c r="F3083" s="5" t="s">
        <v>28</v>
      </c>
      <c r="G3083" s="1" t="s">
        <v>10610</v>
      </c>
      <c r="H3083" s="1" t="s">
        <v>1052</v>
      </c>
      <c r="I3083" s="1" t="s">
        <v>10611</v>
      </c>
      <c r="J3083" s="39">
        <v>255</v>
      </c>
      <c r="K3083" s="1" t="s">
        <v>96</v>
      </c>
      <c r="L3083" s="1" t="s">
        <v>23</v>
      </c>
      <c r="M3083" s="1" t="s">
        <v>24</v>
      </c>
      <c r="N3083" s="1" t="s">
        <v>143</v>
      </c>
      <c r="O3083" s="1" t="s">
        <v>78</v>
      </c>
      <c r="P3083" s="7">
        <v>11</v>
      </c>
      <c r="Q3083" s="3" t="s">
        <v>99</v>
      </c>
      <c r="R3083" s="10">
        <v>2017</v>
      </c>
      <c r="W3083" t="str">
        <v>28116a9f673362aaa7a4349192ad5e61</v>
      </c>
    </row>
    <row r="3084" spans="1:23" hidden="1" thickBot="1" x14ac:dyDescent="0.4">
      <c r="A3084" s="8" t="s">
        <v>10612</v>
      </c>
      <c r="B3084" s="1" t="s">
        <v>17</v>
      </c>
      <c r="C3084" s="2">
        <v>43112.808310185188</v>
      </c>
      <c r="D3084" s="28">
        <v>43112</v>
      </c>
      <c r="E3084" s="28"/>
      <c r="F3084" s="5" t="s">
        <v>28</v>
      </c>
      <c r="G3084" s="1" t="s">
        <v>10613</v>
      </c>
      <c r="H3084" s="1" t="s">
        <v>6567</v>
      </c>
      <c r="I3084" s="1" t="s">
        <v>10614</v>
      </c>
      <c r="J3084" s="39">
        <v>194.9</v>
      </c>
      <c r="K3084" s="1" t="s">
        <v>227</v>
      </c>
      <c r="L3084" s="1" t="s">
        <v>797</v>
      </c>
      <c r="M3084" s="1" t="s">
        <v>285</v>
      </c>
      <c r="N3084" s="1" t="s">
        <v>6569</v>
      </c>
      <c r="O3084" s="1" t="s">
        <v>920</v>
      </c>
      <c r="P3084" s="7">
        <v>1</v>
      </c>
      <c r="Q3084" s="3" t="s">
        <v>107</v>
      </c>
      <c r="R3084" s="10">
        <v>2018</v>
      </c>
      <c r="W3084" t="str">
        <v>66aac47537a2b6a195103fcd5690996d</v>
      </c>
    </row>
    <row r="3085" spans="1:23" hidden="1" thickBot="1" x14ac:dyDescent="0.4">
      <c r="A3085" s="8" t="s">
        <v>10615</v>
      </c>
      <c r="B3085" s="1" t="s">
        <v>17</v>
      </c>
      <c r="C3085" s="2">
        <v>42874.638101851851</v>
      </c>
      <c r="D3085" s="28">
        <v>42874</v>
      </c>
      <c r="E3085" s="28"/>
      <c r="F3085" s="5" t="s">
        <v>28</v>
      </c>
      <c r="G3085" s="1" t="s">
        <v>10616</v>
      </c>
      <c r="H3085" s="1" t="s">
        <v>2472</v>
      </c>
      <c r="I3085" s="1" t="s">
        <v>10617</v>
      </c>
      <c r="J3085" s="39">
        <v>39.99</v>
      </c>
      <c r="K3085" s="1" t="s">
        <v>22</v>
      </c>
      <c r="L3085" s="1" t="s">
        <v>97</v>
      </c>
      <c r="M3085" s="1" t="s">
        <v>85</v>
      </c>
      <c r="N3085" s="1" t="s">
        <v>50</v>
      </c>
      <c r="O3085" s="1" t="s">
        <v>24</v>
      </c>
      <c r="P3085" s="7">
        <v>5</v>
      </c>
      <c r="Q3085" s="3" t="s">
        <v>185</v>
      </c>
      <c r="R3085" s="10">
        <v>2017</v>
      </c>
      <c r="W3085" t="str">
        <v>e669e95aa5f8eea105055ad8829ef533</v>
      </c>
    </row>
    <row r="3086" spans="1:23" hidden="1" thickBot="1" x14ac:dyDescent="0.4">
      <c r="A3086" s="8" t="s">
        <v>10618</v>
      </c>
      <c r="B3086" s="1" t="s">
        <v>17</v>
      </c>
      <c r="C3086" s="2">
        <v>43232.909722222219</v>
      </c>
      <c r="D3086" s="28">
        <v>43232</v>
      </c>
      <c r="E3086" s="28"/>
      <c r="F3086" s="5" t="s">
        <v>28</v>
      </c>
      <c r="G3086" s="1" t="s">
        <v>10619</v>
      </c>
      <c r="H3086" s="1" t="s">
        <v>631</v>
      </c>
      <c r="I3086" s="1" t="s">
        <v>10620</v>
      </c>
      <c r="J3086" s="39">
        <v>652</v>
      </c>
      <c r="K3086" s="1" t="s">
        <v>227</v>
      </c>
      <c r="L3086" s="1" t="s">
        <v>2078</v>
      </c>
      <c r="M3086" s="1" t="s">
        <v>24</v>
      </c>
      <c r="N3086" s="1" t="s">
        <v>633</v>
      </c>
      <c r="O3086" s="1" t="s">
        <v>24</v>
      </c>
      <c r="P3086" s="7">
        <v>5</v>
      </c>
      <c r="Q3086" s="3" t="s">
        <v>26</v>
      </c>
      <c r="R3086" s="10">
        <v>2018</v>
      </c>
      <c r="W3086" t="str">
        <v>ec7c488b7a5f5ddda87415ba0256abbd</v>
      </c>
    </row>
    <row r="3087" spans="1:23" hidden="1" thickBot="1" x14ac:dyDescent="0.4">
      <c r="A3087" s="8" t="s">
        <v>10621</v>
      </c>
      <c r="B3087" s="1" t="s">
        <v>17</v>
      </c>
      <c r="C3087" s="2">
        <v>43139.816446759258</v>
      </c>
      <c r="D3087" s="28">
        <v>43139</v>
      </c>
      <c r="E3087" s="28"/>
      <c r="F3087" s="5" t="s">
        <v>28</v>
      </c>
      <c r="G3087" s="1" t="s">
        <v>10622</v>
      </c>
      <c r="H3087" s="1" t="s">
        <v>5779</v>
      </c>
      <c r="I3087" s="1" t="s">
        <v>10623</v>
      </c>
      <c r="J3087" s="39">
        <v>102.9</v>
      </c>
      <c r="K3087" s="1" t="s">
        <v>32</v>
      </c>
      <c r="L3087" s="1" t="s">
        <v>34</v>
      </c>
      <c r="M3087" s="1" t="s">
        <v>35</v>
      </c>
      <c r="N3087" s="1" t="s">
        <v>199</v>
      </c>
      <c r="O3087" s="1" t="s">
        <v>24</v>
      </c>
      <c r="P3087" s="7">
        <v>2</v>
      </c>
      <c r="Q3087" s="3" t="s">
        <v>69</v>
      </c>
      <c r="R3087" s="10">
        <v>2018</v>
      </c>
      <c r="W3087" t="str">
        <v>14a2ad28d59053cc7bf0e2b40660294f</v>
      </c>
    </row>
    <row r="3088" spans="1:23" hidden="1" thickBot="1" x14ac:dyDescent="0.4">
      <c r="A3088" s="8" t="s">
        <v>10624</v>
      </c>
      <c r="B3088" s="1" t="s">
        <v>17</v>
      </c>
      <c r="C3088" s="2">
        <v>42857.664293981485</v>
      </c>
      <c r="D3088" s="28">
        <v>42857</v>
      </c>
      <c r="E3088" s="28"/>
      <c r="F3088" s="5" t="s">
        <v>28</v>
      </c>
      <c r="G3088" s="1" t="s">
        <v>10550</v>
      </c>
      <c r="H3088" s="1" t="s">
        <v>2330</v>
      </c>
      <c r="I3088" s="1" t="s">
        <v>10625</v>
      </c>
      <c r="J3088" s="39">
        <v>99</v>
      </c>
      <c r="K3088" s="1" t="s">
        <v>3776</v>
      </c>
      <c r="L3088" s="1" t="s">
        <v>836</v>
      </c>
      <c r="M3088" s="1" t="s">
        <v>24</v>
      </c>
      <c r="N3088" s="1" t="s">
        <v>1532</v>
      </c>
      <c r="O3088" s="1" t="s">
        <v>24</v>
      </c>
      <c r="P3088" s="7">
        <v>5</v>
      </c>
      <c r="Q3088" s="3" t="s">
        <v>185</v>
      </c>
      <c r="R3088" s="10">
        <v>2017</v>
      </c>
      <c r="W3088" t="str">
        <v>5e9f1a71f53f74f8c4e829ffbb4b52e9</v>
      </c>
    </row>
    <row r="3089" spans="1:23" hidden="1" thickBot="1" x14ac:dyDescent="0.4">
      <c r="A3089" s="8" t="s">
        <v>10626</v>
      </c>
      <c r="B3089" s="1" t="s">
        <v>17</v>
      </c>
      <c r="C3089" s="2">
        <v>42945.881550925929</v>
      </c>
      <c r="D3089" s="28">
        <v>42945</v>
      </c>
      <c r="E3089" s="28"/>
      <c r="F3089" s="5" t="s">
        <v>28</v>
      </c>
      <c r="G3089" s="1" t="s">
        <v>10627</v>
      </c>
      <c r="H3089" s="1" t="s">
        <v>627</v>
      </c>
      <c r="I3089" s="4" t="s">
        <v>10628</v>
      </c>
      <c r="J3089" s="39">
        <v>150.49</v>
      </c>
      <c r="K3089" s="1" t="s">
        <v>117</v>
      </c>
      <c r="L3089" s="1" t="s">
        <v>33</v>
      </c>
      <c r="M3089" s="1" t="s">
        <v>24</v>
      </c>
      <c r="N3089" s="1" t="s">
        <v>199</v>
      </c>
      <c r="O3089" s="1" t="s">
        <v>24</v>
      </c>
      <c r="P3089" s="7">
        <v>7</v>
      </c>
      <c r="Q3089" s="3" t="s">
        <v>64</v>
      </c>
      <c r="R3089" s="10">
        <v>2017</v>
      </c>
      <c r="W3089" t="str">
        <v>c7536eb5732f2d108709a935a97da95b</v>
      </c>
    </row>
    <row r="3090" spans="1:23" hidden="1" thickBot="1" x14ac:dyDescent="0.4">
      <c r="A3090" s="8" t="s">
        <v>10629</v>
      </c>
      <c r="B3090" s="1" t="s">
        <v>17</v>
      </c>
      <c r="C3090" s="2">
        <v>42879.51222222222</v>
      </c>
      <c r="D3090" s="28">
        <v>42879</v>
      </c>
      <c r="E3090" s="28"/>
      <c r="F3090" s="5" t="s">
        <v>71</v>
      </c>
      <c r="G3090" s="1" t="s">
        <v>10630</v>
      </c>
      <c r="H3090" s="1" t="s">
        <v>1485</v>
      </c>
      <c r="I3090" s="4" t="s">
        <v>10631</v>
      </c>
      <c r="J3090" s="39">
        <v>99.9</v>
      </c>
      <c r="K3090" s="1" t="s">
        <v>96</v>
      </c>
      <c r="L3090" s="1" t="s">
        <v>155</v>
      </c>
      <c r="M3090" s="1" t="s">
        <v>24</v>
      </c>
      <c r="N3090" s="1" t="s">
        <v>739</v>
      </c>
      <c r="O3090" s="1" t="s">
        <v>78</v>
      </c>
      <c r="P3090" s="7">
        <v>5</v>
      </c>
      <c r="Q3090" s="3" t="s">
        <v>185</v>
      </c>
      <c r="R3090" s="10">
        <v>2017</v>
      </c>
      <c r="W3090" t="str">
        <v>769cad60df1d40dccfd5ec163be24654</v>
      </c>
    </row>
    <row r="3091" spans="1:23" hidden="1" thickBot="1" x14ac:dyDescent="0.4">
      <c r="A3091" s="8" t="s">
        <v>10632</v>
      </c>
      <c r="B3091" s="1" t="s">
        <v>17</v>
      </c>
      <c r="C3091" s="2">
        <v>43108.537615740737</v>
      </c>
      <c r="D3091" s="28">
        <v>43108</v>
      </c>
      <c r="E3091" s="28"/>
      <c r="F3091" s="5" t="s">
        <v>28</v>
      </c>
      <c r="G3091" s="1" t="s">
        <v>10633</v>
      </c>
      <c r="H3091" s="1" t="s">
        <v>461</v>
      </c>
      <c r="I3091" s="1" t="s">
        <v>10634</v>
      </c>
      <c r="J3091" s="39">
        <v>119</v>
      </c>
      <c r="K3091" s="1" t="s">
        <v>463</v>
      </c>
      <c r="L3091" s="1" t="s">
        <v>10577</v>
      </c>
      <c r="M3091" s="1" t="s">
        <v>85</v>
      </c>
      <c r="N3091" s="1" t="s">
        <v>464</v>
      </c>
      <c r="O3091" s="1" t="s">
        <v>24</v>
      </c>
      <c r="P3091" s="7">
        <v>1</v>
      </c>
      <c r="Q3091" s="3" t="s">
        <v>107</v>
      </c>
      <c r="R3091" s="10">
        <v>2018</v>
      </c>
      <c r="W3091" t="str">
        <v>2ed35bba35070885f6e0ff68cefe670d</v>
      </c>
    </row>
    <row r="3092" spans="1:23" hidden="1" thickBot="1" x14ac:dyDescent="0.4">
      <c r="A3092" s="8" t="s">
        <v>10635</v>
      </c>
      <c r="B3092" s="1" t="s">
        <v>17</v>
      </c>
      <c r="C3092" s="2">
        <v>43212.378842592596</v>
      </c>
      <c r="D3092" s="28">
        <v>43212</v>
      </c>
      <c r="E3092" s="28"/>
      <c r="F3092" s="5" t="s">
        <v>28</v>
      </c>
      <c r="G3092" s="1" t="s">
        <v>10636</v>
      </c>
      <c r="H3092" s="1" t="s">
        <v>3168</v>
      </c>
      <c r="I3092" s="1" t="s">
        <v>10637</v>
      </c>
      <c r="J3092" s="39">
        <v>59.99</v>
      </c>
      <c r="K3092" s="1" t="s">
        <v>411</v>
      </c>
      <c r="L3092" s="1" t="s">
        <v>34</v>
      </c>
      <c r="M3092" s="1" t="s">
        <v>35</v>
      </c>
      <c r="N3092" s="1" t="s">
        <v>1667</v>
      </c>
      <c r="O3092" s="1" t="s">
        <v>85</v>
      </c>
      <c r="P3092" s="7">
        <v>4</v>
      </c>
      <c r="Q3092" s="3" t="s">
        <v>36</v>
      </c>
      <c r="R3092" s="10">
        <v>2018</v>
      </c>
      <c r="W3092" t="str">
        <v>2272148d6abbd3d385088f3e101edec9</v>
      </c>
    </row>
    <row r="3093" spans="1:23" hidden="1" thickBot="1" x14ac:dyDescent="0.4">
      <c r="A3093" s="8" t="s">
        <v>10638</v>
      </c>
      <c r="B3093" s="1" t="s">
        <v>17</v>
      </c>
      <c r="C3093" s="2">
        <v>43037.58394675926</v>
      </c>
      <c r="D3093" s="28">
        <v>43037</v>
      </c>
      <c r="E3093" s="28"/>
      <c r="F3093" s="5" t="s">
        <v>28</v>
      </c>
      <c r="G3093" s="1" t="s">
        <v>10639</v>
      </c>
      <c r="H3093" s="1" t="s">
        <v>10640</v>
      </c>
      <c r="I3093" s="1" t="s">
        <v>10641</v>
      </c>
      <c r="J3093" s="39">
        <v>119</v>
      </c>
      <c r="K3093" s="1" t="s">
        <v>222</v>
      </c>
      <c r="L3093" s="1" t="s">
        <v>1197</v>
      </c>
      <c r="M3093" s="1" t="s">
        <v>24</v>
      </c>
      <c r="N3093" s="1" t="s">
        <v>270</v>
      </c>
      <c r="O3093" s="1" t="s">
        <v>24</v>
      </c>
      <c r="P3093" s="7">
        <v>10</v>
      </c>
      <c r="Q3093" s="3" t="s">
        <v>366</v>
      </c>
      <c r="R3093" s="10">
        <v>2017</v>
      </c>
      <c r="W3093" t="str">
        <v>cbb3b005ace04a18b85a3f06542d2c39</v>
      </c>
    </row>
    <row r="3094" spans="1:23" hidden="1" thickBot="1" x14ac:dyDescent="0.4">
      <c r="A3094" s="8" t="s">
        <v>10642</v>
      </c>
      <c r="B3094" s="1" t="s">
        <v>17</v>
      </c>
      <c r="C3094" s="2">
        <v>42923.504027777781</v>
      </c>
      <c r="D3094" s="28">
        <v>42923</v>
      </c>
      <c r="E3094" s="28"/>
      <c r="F3094" s="5" t="s">
        <v>28</v>
      </c>
      <c r="G3094" s="1" t="s">
        <v>266</v>
      </c>
      <c r="H3094" s="1" t="s">
        <v>267</v>
      </c>
      <c r="I3094" s="1" t="s">
        <v>10643</v>
      </c>
      <c r="J3094" s="39">
        <v>19.989999999999998</v>
      </c>
      <c r="K3094" s="1" t="s">
        <v>32</v>
      </c>
      <c r="L3094" s="1" t="s">
        <v>182</v>
      </c>
      <c r="M3094" s="1" t="s">
        <v>183</v>
      </c>
      <c r="N3094" s="1" t="s">
        <v>270</v>
      </c>
      <c r="O3094" s="1" t="s">
        <v>24</v>
      </c>
      <c r="P3094" s="7">
        <v>7</v>
      </c>
      <c r="Q3094" s="3" t="s">
        <v>64</v>
      </c>
      <c r="R3094" s="10">
        <v>2017</v>
      </c>
      <c r="W3094" t="str">
        <v>62516b70ac5eb69d6be50d3dc3fde262</v>
      </c>
    </row>
    <row r="3095" spans="1:23" hidden="1" thickBot="1" x14ac:dyDescent="0.4">
      <c r="A3095" s="8" t="s">
        <v>10644</v>
      </c>
      <c r="B3095" s="1" t="s">
        <v>17</v>
      </c>
      <c r="C3095" s="2">
        <v>43311.918680555558</v>
      </c>
      <c r="D3095" s="28">
        <v>43311</v>
      </c>
      <c r="E3095" s="28"/>
      <c r="F3095" s="5" t="s">
        <v>71</v>
      </c>
      <c r="G3095" s="1" t="s">
        <v>10645</v>
      </c>
      <c r="H3095" s="1" t="s">
        <v>4007</v>
      </c>
      <c r="I3095" s="1" t="s">
        <v>10646</v>
      </c>
      <c r="J3095" s="39">
        <v>50.2</v>
      </c>
      <c r="K3095" s="1" t="s">
        <v>75</v>
      </c>
      <c r="L3095" s="1" t="s">
        <v>10647</v>
      </c>
      <c r="M3095" s="1" t="s">
        <v>106</v>
      </c>
      <c r="N3095" s="1" t="s">
        <v>77</v>
      </c>
      <c r="O3095" s="1" t="s">
        <v>78</v>
      </c>
      <c r="P3095" s="7">
        <v>7</v>
      </c>
      <c r="Q3095" s="3" t="s">
        <v>133</v>
      </c>
      <c r="R3095" s="10">
        <v>2018</v>
      </c>
      <c r="W3095" t="str">
        <v>ea869217e833b69a06a197ebf6bb762d</v>
      </c>
    </row>
    <row r="3096" spans="1:23" hidden="1" thickBot="1" x14ac:dyDescent="0.4">
      <c r="A3096" s="8" t="s">
        <v>10648</v>
      </c>
      <c r="B3096" s="1" t="s">
        <v>17</v>
      </c>
      <c r="C3096" s="2">
        <v>42950.596134259256</v>
      </c>
      <c r="D3096" s="28">
        <v>42950</v>
      </c>
      <c r="E3096" s="28"/>
      <c r="F3096" s="5" t="s">
        <v>28</v>
      </c>
      <c r="G3096" s="1" t="s">
        <v>10649</v>
      </c>
      <c r="H3096" s="1" t="s">
        <v>297</v>
      </c>
      <c r="I3096" s="1" t="s">
        <v>10650</v>
      </c>
      <c r="J3096" s="39">
        <v>155.99</v>
      </c>
      <c r="K3096" s="1" t="s">
        <v>411</v>
      </c>
      <c r="L3096" s="1" t="s">
        <v>97</v>
      </c>
      <c r="M3096" s="1" t="s">
        <v>85</v>
      </c>
      <c r="N3096" s="1" t="s">
        <v>132</v>
      </c>
      <c r="O3096" s="1" t="s">
        <v>24</v>
      </c>
      <c r="P3096" s="7">
        <v>8</v>
      </c>
      <c r="Q3096" s="3" t="s">
        <v>44</v>
      </c>
      <c r="R3096" s="10">
        <v>2017</v>
      </c>
      <c r="W3096" t="str">
        <v>e061774175ff51ccb6cfaeba1bd08121</v>
      </c>
    </row>
    <row r="3097" spans="1:23" hidden="1" thickBot="1" x14ac:dyDescent="0.4">
      <c r="A3097" s="8" t="s">
        <v>10651</v>
      </c>
      <c r="B3097" s="1" t="s">
        <v>17</v>
      </c>
      <c r="C3097" s="2">
        <v>42981.640092592592</v>
      </c>
      <c r="D3097" s="28">
        <v>42981</v>
      </c>
      <c r="E3097" s="28"/>
      <c r="F3097" s="5" t="s">
        <v>28</v>
      </c>
      <c r="G3097" s="1" t="s">
        <v>10652</v>
      </c>
      <c r="H3097" s="1" t="s">
        <v>10653</v>
      </c>
      <c r="I3097" s="1" t="s">
        <v>10654</v>
      </c>
      <c r="J3097" s="39">
        <v>299.89999999999998</v>
      </c>
      <c r="K3097" s="1"/>
      <c r="L3097" s="1" t="s">
        <v>118</v>
      </c>
      <c r="M3097" s="1" t="s">
        <v>24</v>
      </c>
      <c r="N3097" s="1" t="s">
        <v>97</v>
      </c>
      <c r="O3097" s="1" t="s">
        <v>85</v>
      </c>
      <c r="P3097" s="7">
        <v>9</v>
      </c>
      <c r="Q3097" s="3" t="s">
        <v>148</v>
      </c>
      <c r="R3097" s="10">
        <v>2017</v>
      </c>
      <c r="W3097" t="str">
        <v>ea9c1cc0e0584ca0228d483668d95799</v>
      </c>
    </row>
    <row r="3098" spans="1:23" hidden="1" thickBot="1" x14ac:dyDescent="0.4">
      <c r="A3098" s="8" t="s">
        <v>10655</v>
      </c>
      <c r="B3098" s="1" t="s">
        <v>17</v>
      </c>
      <c r="C3098" s="2">
        <v>43332.779374999998</v>
      </c>
      <c r="D3098" s="28">
        <v>43332</v>
      </c>
      <c r="E3098" s="28"/>
      <c r="F3098" s="5" t="s">
        <v>28</v>
      </c>
      <c r="G3098" s="1" t="s">
        <v>10656</v>
      </c>
      <c r="H3098" s="1" t="s">
        <v>10657</v>
      </c>
      <c r="I3098" s="1" t="s">
        <v>10658</v>
      </c>
      <c r="J3098" s="39">
        <v>71.099999999999994</v>
      </c>
      <c r="K3098" s="1" t="s">
        <v>222</v>
      </c>
      <c r="L3098" s="1" t="s">
        <v>6720</v>
      </c>
      <c r="M3098" s="1" t="s">
        <v>24</v>
      </c>
      <c r="N3098" s="1" t="s">
        <v>199</v>
      </c>
      <c r="O3098" s="1" t="s">
        <v>24</v>
      </c>
      <c r="P3098" s="7">
        <v>8</v>
      </c>
      <c r="Q3098" s="3" t="s">
        <v>234</v>
      </c>
      <c r="R3098" s="10">
        <v>2018</v>
      </c>
      <c r="W3098" t="str">
        <v>6d39aecae27ed2210d0855310a3ca180</v>
      </c>
    </row>
    <row r="3099" spans="1:23" thickBot="1" x14ac:dyDescent="0.4">
      <c r="A3099" s="8" t="s">
        <v>10659</v>
      </c>
      <c r="B3099" s="1" t="s">
        <v>17</v>
      </c>
      <c r="C3099" s="2">
        <v>42765.418993055559</v>
      </c>
      <c r="D3099" s="28">
        <v>42765</v>
      </c>
      <c r="E3099" s="28"/>
      <c r="F3099" s="5" t="s">
        <v>28</v>
      </c>
      <c r="G3099" s="1" t="s">
        <v>10660</v>
      </c>
      <c r="H3099" s="1" t="s">
        <v>10661</v>
      </c>
      <c r="I3099" s="1" t="s">
        <v>10662</v>
      </c>
      <c r="J3099" s="39">
        <v>51</v>
      </c>
      <c r="K3099" s="1" t="s">
        <v>1247</v>
      </c>
      <c r="L3099" s="1" t="s">
        <v>34</v>
      </c>
      <c r="M3099" s="1" t="s">
        <v>35</v>
      </c>
      <c r="N3099" s="1" t="s">
        <v>50</v>
      </c>
      <c r="O3099" s="1" t="s">
        <v>24</v>
      </c>
      <c r="P3099" s="7">
        <v>1</v>
      </c>
      <c r="Q3099" s="3" t="s">
        <v>717</v>
      </c>
      <c r="R3099" s="10">
        <v>2017</v>
      </c>
      <c r="W3099" t="str">
        <v>097941e2db84b005d04de9e867674226</v>
      </c>
    </row>
    <row r="3100" spans="1:23" hidden="1" thickBot="1" x14ac:dyDescent="0.4">
      <c r="A3100" s="8" t="s">
        <v>10663</v>
      </c>
      <c r="B3100" s="1" t="s">
        <v>17</v>
      </c>
      <c r="C3100" s="2">
        <v>42844.748472222222</v>
      </c>
      <c r="D3100" s="28">
        <v>42844</v>
      </c>
      <c r="E3100" s="28"/>
      <c r="F3100" s="5" t="s">
        <v>28</v>
      </c>
      <c r="G3100" s="1" t="s">
        <v>10664</v>
      </c>
      <c r="H3100" s="1" t="s">
        <v>1549</v>
      </c>
      <c r="I3100" s="1" t="s">
        <v>10665</v>
      </c>
      <c r="J3100" s="39">
        <v>35.9</v>
      </c>
      <c r="K3100" s="1" t="s">
        <v>181</v>
      </c>
      <c r="L3100" s="1" t="s">
        <v>98</v>
      </c>
      <c r="M3100" s="1" t="s">
        <v>24</v>
      </c>
      <c r="N3100" s="1" t="s">
        <v>143</v>
      </c>
      <c r="O3100" s="1" t="s">
        <v>78</v>
      </c>
      <c r="P3100" s="7">
        <v>4</v>
      </c>
      <c r="Q3100" s="3" t="s">
        <v>377</v>
      </c>
      <c r="R3100" s="10">
        <v>2017</v>
      </c>
      <c r="W3100" t="str">
        <v>d170a3b7fbbfd946955f5e91181fd532</v>
      </c>
    </row>
    <row r="3101" spans="1:23" hidden="1" thickBot="1" x14ac:dyDescent="0.4">
      <c r="A3101" s="8" t="s">
        <v>10666</v>
      </c>
      <c r="B3101" s="1" t="s">
        <v>17</v>
      </c>
      <c r="C3101" s="2">
        <v>43311.590115740742</v>
      </c>
      <c r="D3101" s="28">
        <v>43311</v>
      </c>
      <c r="E3101" s="28"/>
      <c r="F3101" s="5" t="s">
        <v>28</v>
      </c>
      <c r="G3101" s="1" t="s">
        <v>9329</v>
      </c>
      <c r="H3101" s="1" t="s">
        <v>1133</v>
      </c>
      <c r="I3101" s="1" t="s">
        <v>10667</v>
      </c>
      <c r="J3101" s="39">
        <v>189.9</v>
      </c>
      <c r="K3101" s="1" t="s">
        <v>96</v>
      </c>
      <c r="L3101" s="1" t="s">
        <v>97</v>
      </c>
      <c r="M3101" s="1" t="s">
        <v>85</v>
      </c>
      <c r="N3101" s="1" t="s">
        <v>1136</v>
      </c>
      <c r="O3101" s="1" t="s">
        <v>24</v>
      </c>
      <c r="P3101" s="7">
        <v>7</v>
      </c>
      <c r="Q3101" s="3" t="s">
        <v>133</v>
      </c>
      <c r="R3101" s="10">
        <v>2018</v>
      </c>
      <c r="W3101" t="str">
        <v>2816a544a7b660bddd5694f1f626e57a</v>
      </c>
    </row>
    <row r="3102" spans="1:23" hidden="1" thickBot="1" x14ac:dyDescent="0.4">
      <c r="A3102" s="8" t="s">
        <v>10668</v>
      </c>
      <c r="B3102" s="1" t="s">
        <v>17</v>
      </c>
      <c r="C3102" s="2">
        <v>43137.713888888888</v>
      </c>
      <c r="D3102" s="28">
        <v>43137</v>
      </c>
      <c r="E3102" s="28"/>
      <c r="F3102" s="5" t="s">
        <v>28</v>
      </c>
      <c r="G3102" s="1" t="s">
        <v>10669</v>
      </c>
      <c r="H3102" s="1" t="s">
        <v>20</v>
      </c>
      <c r="I3102" s="1" t="s">
        <v>10670</v>
      </c>
      <c r="J3102" s="39">
        <v>192.99</v>
      </c>
      <c r="K3102" s="1" t="s">
        <v>681</v>
      </c>
      <c r="L3102" s="1" t="s">
        <v>34</v>
      </c>
      <c r="M3102" s="1" t="s">
        <v>35</v>
      </c>
      <c r="N3102" s="1" t="s">
        <v>25</v>
      </c>
      <c r="O3102" s="1" t="s">
        <v>24</v>
      </c>
      <c r="P3102" s="7">
        <v>2</v>
      </c>
      <c r="Q3102" s="3" t="s">
        <v>69</v>
      </c>
      <c r="R3102" s="10">
        <v>2018</v>
      </c>
      <c r="W3102" t="str">
        <v>a4052a184e5a78c6be9f09a9fed53279</v>
      </c>
    </row>
    <row r="3103" spans="1:23" hidden="1" thickBot="1" x14ac:dyDescent="0.4">
      <c r="A3103" s="8" t="s">
        <v>10671</v>
      </c>
      <c r="B3103" s="1" t="s">
        <v>17</v>
      </c>
      <c r="C3103" s="2">
        <v>43306.952233796299</v>
      </c>
      <c r="D3103" s="28">
        <v>43306</v>
      </c>
      <c r="E3103" s="28"/>
      <c r="F3103" s="5" t="s">
        <v>28</v>
      </c>
      <c r="G3103" s="1" t="s">
        <v>10672</v>
      </c>
      <c r="H3103" s="1" t="s">
        <v>130</v>
      </c>
      <c r="I3103" s="1" t="s">
        <v>10673</v>
      </c>
      <c r="J3103" s="39">
        <v>44.9</v>
      </c>
      <c r="K3103" s="1" t="s">
        <v>41</v>
      </c>
      <c r="L3103" s="1" t="s">
        <v>1292</v>
      </c>
      <c r="M3103" s="1" t="s">
        <v>920</v>
      </c>
      <c r="N3103" s="1" t="s">
        <v>132</v>
      </c>
      <c r="O3103" s="1" t="s">
        <v>24</v>
      </c>
      <c r="P3103" s="7">
        <v>7</v>
      </c>
      <c r="Q3103" s="3" t="s">
        <v>133</v>
      </c>
      <c r="R3103" s="10">
        <v>2018</v>
      </c>
      <c r="W3103" t="str">
        <v>711f6009f8bf028b3fa426696b581432</v>
      </c>
    </row>
    <row r="3104" spans="1:23" hidden="1" thickBot="1" x14ac:dyDescent="0.4">
      <c r="A3104" s="8" t="s">
        <v>10674</v>
      </c>
      <c r="B3104" s="1" t="s">
        <v>17</v>
      </c>
      <c r="C3104" s="2">
        <v>43237.9143287037</v>
      </c>
      <c r="D3104" s="28">
        <v>43237</v>
      </c>
      <c r="E3104" s="28"/>
      <c r="F3104" s="5" t="s">
        <v>28</v>
      </c>
      <c r="G3104" s="1" t="s">
        <v>10675</v>
      </c>
      <c r="H3104" s="1" t="s">
        <v>10676</v>
      </c>
      <c r="I3104" s="1" t="s">
        <v>10677</v>
      </c>
      <c r="J3104" s="39">
        <v>682.98</v>
      </c>
      <c r="K3104" s="1" t="s">
        <v>117</v>
      </c>
      <c r="L3104" s="1" t="s">
        <v>1031</v>
      </c>
      <c r="M3104" s="1" t="s">
        <v>106</v>
      </c>
      <c r="N3104" s="1" t="s">
        <v>50</v>
      </c>
      <c r="O3104" s="1" t="s">
        <v>24</v>
      </c>
      <c r="P3104" s="7">
        <v>5</v>
      </c>
      <c r="Q3104" s="3" t="s">
        <v>26</v>
      </c>
      <c r="R3104" s="10">
        <v>2018</v>
      </c>
      <c r="W3104" t="str">
        <v>668b19356f27bf9a854053836ced5053</v>
      </c>
    </row>
    <row r="3105" spans="1:23" hidden="1" thickBot="1" x14ac:dyDescent="0.4">
      <c r="A3105" s="8" t="s">
        <v>10678</v>
      </c>
      <c r="B3105" s="1" t="s">
        <v>17</v>
      </c>
      <c r="C3105" s="2">
        <v>43220.792997685188</v>
      </c>
      <c r="D3105" s="28">
        <v>43220</v>
      </c>
      <c r="E3105" s="28"/>
      <c r="F3105" s="5" t="s">
        <v>28</v>
      </c>
      <c r="G3105" s="1" t="s">
        <v>10679</v>
      </c>
      <c r="H3105" s="1" t="s">
        <v>1300</v>
      </c>
      <c r="I3105" s="1" t="s">
        <v>10680</v>
      </c>
      <c r="J3105" s="39">
        <v>29.99</v>
      </c>
      <c r="K3105" s="1" t="s">
        <v>429</v>
      </c>
      <c r="L3105" s="1" t="s">
        <v>1386</v>
      </c>
      <c r="M3105" s="1" t="s">
        <v>126</v>
      </c>
      <c r="N3105" s="1" t="s">
        <v>50</v>
      </c>
      <c r="O3105" s="1" t="s">
        <v>24</v>
      </c>
      <c r="P3105" s="7">
        <v>4</v>
      </c>
      <c r="Q3105" s="3" t="s">
        <v>36</v>
      </c>
      <c r="R3105" s="10">
        <v>2018</v>
      </c>
      <c r="W3105" t="str">
        <v>bd082df331ea01e5fed75bd20f124cf3</v>
      </c>
    </row>
    <row r="3106" spans="1:23" hidden="1" thickBot="1" x14ac:dyDescent="0.4">
      <c r="A3106" s="8" t="s">
        <v>10681</v>
      </c>
      <c r="B3106" s="1" t="s">
        <v>17</v>
      </c>
      <c r="C3106" s="2">
        <v>43066.455694444441</v>
      </c>
      <c r="D3106" s="28">
        <v>43066</v>
      </c>
      <c r="E3106" s="28"/>
      <c r="F3106" s="5" t="s">
        <v>28</v>
      </c>
      <c r="G3106" s="1" t="s">
        <v>5793</v>
      </c>
      <c r="H3106" s="1" t="s">
        <v>307</v>
      </c>
      <c r="I3106" s="1" t="s">
        <v>10682</v>
      </c>
      <c r="J3106" s="39">
        <v>153</v>
      </c>
      <c r="K3106" s="1" t="s">
        <v>41</v>
      </c>
      <c r="L3106" s="1" t="s">
        <v>10683</v>
      </c>
      <c r="M3106" s="1" t="s">
        <v>540</v>
      </c>
      <c r="N3106" s="1" t="s">
        <v>91</v>
      </c>
      <c r="O3106" s="1" t="s">
        <v>24</v>
      </c>
      <c r="P3106" s="7">
        <v>11</v>
      </c>
      <c r="Q3106" s="3" t="s">
        <v>99</v>
      </c>
      <c r="R3106" s="10">
        <v>2017</v>
      </c>
      <c r="W3106" t="str">
        <v>408e91bfedadd9e3a02ea46af7e6cb4e</v>
      </c>
    </row>
    <row r="3107" spans="1:23" hidden="1" thickBot="1" x14ac:dyDescent="0.4">
      <c r="A3107" s="8" t="s">
        <v>10684</v>
      </c>
      <c r="B3107" s="1" t="s">
        <v>17</v>
      </c>
      <c r="C3107" s="2">
        <v>42897.897407407407</v>
      </c>
      <c r="D3107" s="28">
        <v>42897</v>
      </c>
      <c r="E3107" s="28"/>
      <c r="F3107" s="5" t="s">
        <v>28</v>
      </c>
      <c r="G3107" s="1" t="s">
        <v>10685</v>
      </c>
      <c r="H3107" s="1" t="s">
        <v>237</v>
      </c>
      <c r="I3107" s="1" t="s">
        <v>10686</v>
      </c>
      <c r="J3107" s="39">
        <v>47.9</v>
      </c>
      <c r="K3107" s="1" t="s">
        <v>41</v>
      </c>
      <c r="L3107" s="1" t="s">
        <v>10687</v>
      </c>
      <c r="M3107" s="1" t="s">
        <v>35</v>
      </c>
      <c r="N3107" s="1" t="s">
        <v>91</v>
      </c>
      <c r="O3107" s="1" t="s">
        <v>24</v>
      </c>
      <c r="P3107" s="7">
        <v>6</v>
      </c>
      <c r="Q3107" s="3" t="s">
        <v>119</v>
      </c>
      <c r="R3107" s="10">
        <v>2017</v>
      </c>
      <c r="W3107" t="str">
        <v>2f78f892f107dc4638cc196dbfee6ba2</v>
      </c>
    </row>
    <row r="3108" spans="1:23" hidden="1" thickBot="1" x14ac:dyDescent="0.4">
      <c r="A3108" s="8" t="s">
        <v>10688</v>
      </c>
      <c r="B3108" s="1" t="s">
        <v>17</v>
      </c>
      <c r="C3108" s="2">
        <v>43179.866643518515</v>
      </c>
      <c r="D3108" s="28">
        <v>43179</v>
      </c>
      <c r="E3108" s="28"/>
      <c r="F3108" s="5" t="s">
        <v>28</v>
      </c>
      <c r="G3108" s="1" t="s">
        <v>10689</v>
      </c>
      <c r="H3108" s="1" t="s">
        <v>5928</v>
      </c>
      <c r="I3108" s="1" t="s">
        <v>10690</v>
      </c>
      <c r="J3108" s="39">
        <v>62.99</v>
      </c>
      <c r="K3108" s="1" t="s">
        <v>55</v>
      </c>
      <c r="L3108" s="1" t="s">
        <v>2801</v>
      </c>
      <c r="M3108" s="1" t="s">
        <v>126</v>
      </c>
      <c r="N3108" s="1" t="s">
        <v>50</v>
      </c>
      <c r="O3108" s="1" t="s">
        <v>24</v>
      </c>
      <c r="P3108" s="7">
        <v>3</v>
      </c>
      <c r="Q3108" s="3" t="s">
        <v>200</v>
      </c>
      <c r="R3108" s="10">
        <v>2018</v>
      </c>
      <c r="W3108" t="str">
        <v>37467cda81e62d78bf86acfaa7d9b030</v>
      </c>
    </row>
    <row r="3109" spans="1:23" hidden="1" thickBot="1" x14ac:dyDescent="0.4">
      <c r="A3109" s="8" t="s">
        <v>10691</v>
      </c>
      <c r="B3109" s="1" t="s">
        <v>17</v>
      </c>
      <c r="C3109" s="2">
        <v>43137.805555555555</v>
      </c>
      <c r="D3109" s="28">
        <v>43137</v>
      </c>
      <c r="E3109" s="28"/>
      <c r="F3109" s="5" t="s">
        <v>28</v>
      </c>
      <c r="G3109" s="1" t="s">
        <v>10692</v>
      </c>
      <c r="H3109" s="1" t="s">
        <v>1642</v>
      </c>
      <c r="I3109" s="1" t="s">
        <v>10693</v>
      </c>
      <c r="J3109" s="39">
        <v>159.9</v>
      </c>
      <c r="K3109" s="1" t="s">
        <v>55</v>
      </c>
      <c r="L3109" s="1" t="s">
        <v>1738</v>
      </c>
      <c r="M3109" s="1" t="s">
        <v>24</v>
      </c>
      <c r="N3109" s="1" t="s">
        <v>50</v>
      </c>
      <c r="O3109" s="1" t="s">
        <v>24</v>
      </c>
      <c r="P3109" s="7">
        <v>2</v>
      </c>
      <c r="Q3109" s="3" t="s">
        <v>69</v>
      </c>
      <c r="R3109" s="10">
        <v>2018</v>
      </c>
      <c r="W3109" t="str">
        <v>bec6fff5a33e4074bf4e32a7f142b39d</v>
      </c>
    </row>
    <row r="3110" spans="1:23" hidden="1" thickBot="1" x14ac:dyDescent="0.4">
      <c r="A3110" s="8" t="s">
        <v>10694</v>
      </c>
      <c r="B3110" s="1" t="s">
        <v>17</v>
      </c>
      <c r="C3110" s="2">
        <v>43313.704606481479</v>
      </c>
      <c r="D3110" s="28">
        <v>43313</v>
      </c>
      <c r="E3110" s="28"/>
      <c r="F3110" s="5" t="s">
        <v>28</v>
      </c>
      <c r="G3110" s="1" t="s">
        <v>173</v>
      </c>
      <c r="H3110" s="1" t="s">
        <v>174</v>
      </c>
      <c r="I3110" s="1" t="s">
        <v>10695</v>
      </c>
      <c r="J3110" s="39">
        <v>40</v>
      </c>
      <c r="K3110" s="1" t="s">
        <v>22</v>
      </c>
      <c r="L3110" s="1" t="s">
        <v>2336</v>
      </c>
      <c r="M3110" s="1" t="s">
        <v>126</v>
      </c>
      <c r="N3110" s="1" t="s">
        <v>50</v>
      </c>
      <c r="O3110" s="1" t="s">
        <v>24</v>
      </c>
      <c r="P3110" s="7">
        <v>8</v>
      </c>
      <c r="Q3110" s="3" t="s">
        <v>234</v>
      </c>
      <c r="R3110" s="10">
        <v>2018</v>
      </c>
      <c r="W3110" t="str">
        <v>7f3572310e595ebd4a32c7124b1d9766</v>
      </c>
    </row>
    <row r="3111" spans="1:23" hidden="1" thickBot="1" x14ac:dyDescent="0.4">
      <c r="A3111" s="8" t="s">
        <v>10696</v>
      </c>
      <c r="B3111" s="1" t="s">
        <v>17</v>
      </c>
      <c r="C3111" s="2">
        <v>43335.693495370368</v>
      </c>
      <c r="D3111" s="28">
        <v>43335</v>
      </c>
      <c r="E3111" s="28"/>
      <c r="F3111" s="5" t="s">
        <v>28</v>
      </c>
      <c r="G3111" s="1" t="s">
        <v>10697</v>
      </c>
      <c r="H3111" s="1" t="s">
        <v>10698</v>
      </c>
      <c r="I3111" s="1" t="s">
        <v>10699</v>
      </c>
      <c r="J3111" s="39">
        <v>60</v>
      </c>
      <c r="K3111" s="1" t="s">
        <v>1789</v>
      </c>
      <c r="L3111" s="1" t="s">
        <v>118</v>
      </c>
      <c r="M3111" s="1" t="s">
        <v>24</v>
      </c>
      <c r="N3111" s="1" t="s">
        <v>1130</v>
      </c>
      <c r="O3111" s="1" t="s">
        <v>24</v>
      </c>
      <c r="P3111" s="7">
        <v>8</v>
      </c>
      <c r="Q3111" s="3" t="s">
        <v>234</v>
      </c>
      <c r="R3111" s="10">
        <v>2018</v>
      </c>
      <c r="W3111" t="str">
        <v>0332002e367c17e6c4111ae2dd8a6aaf</v>
      </c>
    </row>
    <row r="3112" spans="1:23" hidden="1" thickBot="1" x14ac:dyDescent="0.4">
      <c r="A3112" s="8" t="s">
        <v>10700</v>
      </c>
      <c r="B3112" s="1" t="s">
        <v>17</v>
      </c>
      <c r="C3112" s="2">
        <v>43192.162754629629</v>
      </c>
      <c r="D3112" s="28">
        <v>43192</v>
      </c>
      <c r="E3112" s="28"/>
      <c r="F3112" s="5" t="s">
        <v>28</v>
      </c>
      <c r="G3112" s="1" t="s">
        <v>10701</v>
      </c>
      <c r="H3112" s="1" t="s">
        <v>10702</v>
      </c>
      <c r="I3112" s="1" t="s">
        <v>10703</v>
      </c>
      <c r="J3112" s="39">
        <v>459</v>
      </c>
      <c r="K3112" s="1" t="s">
        <v>75</v>
      </c>
      <c r="L3112" s="1" t="s">
        <v>566</v>
      </c>
      <c r="M3112" s="1" t="s">
        <v>540</v>
      </c>
      <c r="N3112" s="1" t="s">
        <v>118</v>
      </c>
      <c r="O3112" s="1" t="s">
        <v>24</v>
      </c>
      <c r="P3112" s="7">
        <v>4</v>
      </c>
      <c r="Q3112" s="3" t="s">
        <v>36</v>
      </c>
      <c r="R3112" s="10">
        <v>2018</v>
      </c>
      <c r="W3112" t="str">
        <v>f049e19134a95d09c806851a5ea1872e</v>
      </c>
    </row>
    <row r="3113" spans="1:23" hidden="1" thickBot="1" x14ac:dyDescent="0.4">
      <c r="A3113" s="8" t="s">
        <v>10704</v>
      </c>
      <c r="B3113" s="1" t="s">
        <v>17</v>
      </c>
      <c r="C3113" s="2">
        <v>42948.397499999999</v>
      </c>
      <c r="D3113" s="28">
        <v>42948</v>
      </c>
      <c r="E3113" s="28"/>
      <c r="F3113" s="5" t="s">
        <v>28</v>
      </c>
      <c r="G3113" s="1" t="s">
        <v>10705</v>
      </c>
      <c r="H3113" s="1" t="s">
        <v>1186</v>
      </c>
      <c r="I3113" s="1" t="s">
        <v>10706</v>
      </c>
      <c r="J3113" s="39">
        <v>12.97</v>
      </c>
      <c r="K3113" s="1" t="s">
        <v>429</v>
      </c>
      <c r="L3113" s="1" t="s">
        <v>23</v>
      </c>
      <c r="M3113" s="1" t="s">
        <v>24</v>
      </c>
      <c r="N3113" s="1" t="s">
        <v>50</v>
      </c>
      <c r="O3113" s="1" t="s">
        <v>24</v>
      </c>
      <c r="P3113" s="7">
        <v>8</v>
      </c>
      <c r="Q3113" s="3" t="s">
        <v>44</v>
      </c>
      <c r="R3113" s="10">
        <v>2017</v>
      </c>
      <c r="W3113" t="str">
        <v>f5f23aa3df06d76ce187b4209ea338ea</v>
      </c>
    </row>
    <row r="3114" spans="1:23" hidden="1" thickBot="1" x14ac:dyDescent="0.4">
      <c r="A3114" s="8" t="s">
        <v>10707</v>
      </c>
      <c r="B3114" s="1" t="s">
        <v>17</v>
      </c>
      <c r="C3114" s="2">
        <v>43115.607106481482</v>
      </c>
      <c r="D3114" s="28">
        <v>43115</v>
      </c>
      <c r="E3114" s="28"/>
      <c r="F3114" s="5" t="s">
        <v>28</v>
      </c>
      <c r="G3114" s="1" t="s">
        <v>2041</v>
      </c>
      <c r="H3114" s="4" t="s">
        <v>60</v>
      </c>
      <c r="I3114" s="1" t="s">
        <v>10708</v>
      </c>
      <c r="J3114" s="39">
        <v>139</v>
      </c>
      <c r="K3114" s="1" t="s">
        <v>411</v>
      </c>
      <c r="L3114" s="1" t="s">
        <v>1563</v>
      </c>
      <c r="M3114" s="1" t="s">
        <v>806</v>
      </c>
      <c r="N3114" s="1" t="s">
        <v>63</v>
      </c>
      <c r="O3114" s="1" t="s">
        <v>24</v>
      </c>
      <c r="P3114" s="7">
        <v>1</v>
      </c>
      <c r="Q3114" s="3" t="s">
        <v>107</v>
      </c>
      <c r="R3114" s="10">
        <v>2018</v>
      </c>
      <c r="W3114" t="str">
        <v>ef7c07e8debe38337f6865322d146103</v>
      </c>
    </row>
    <row r="3115" spans="1:23" hidden="1" thickBot="1" x14ac:dyDescent="0.4">
      <c r="A3115" s="8" t="s">
        <v>10709</v>
      </c>
      <c r="B3115" s="1" t="s">
        <v>17</v>
      </c>
      <c r="C3115" s="2">
        <v>43053.929722222223</v>
      </c>
      <c r="D3115" s="28">
        <v>43053</v>
      </c>
      <c r="E3115" s="28"/>
      <c r="F3115" s="5" t="s">
        <v>28</v>
      </c>
      <c r="G3115" s="1" t="s">
        <v>10710</v>
      </c>
      <c r="H3115" s="1" t="s">
        <v>3102</v>
      </c>
      <c r="I3115" s="1" t="s">
        <v>10711</v>
      </c>
      <c r="J3115" s="39">
        <v>29.9</v>
      </c>
      <c r="K3115" s="1" t="s">
        <v>299</v>
      </c>
      <c r="L3115" s="1" t="s">
        <v>251</v>
      </c>
      <c r="M3115" s="1" t="s">
        <v>106</v>
      </c>
      <c r="N3115" s="1" t="s">
        <v>91</v>
      </c>
      <c r="O3115" s="1" t="s">
        <v>24</v>
      </c>
      <c r="P3115" s="7">
        <v>11</v>
      </c>
      <c r="Q3115" s="3" t="s">
        <v>99</v>
      </c>
      <c r="R3115" s="10">
        <v>2017</v>
      </c>
      <c r="W3115" t="str">
        <v>a26e6ab76194128dc1b473d60cbae2a1</v>
      </c>
    </row>
    <row r="3116" spans="1:23" hidden="1" thickBot="1" x14ac:dyDescent="0.4">
      <c r="A3116" s="8" t="s">
        <v>10712</v>
      </c>
      <c r="B3116" s="1" t="s">
        <v>17</v>
      </c>
      <c r="C3116" s="2">
        <v>43154.604039351849</v>
      </c>
      <c r="D3116" s="28">
        <v>43154</v>
      </c>
      <c r="E3116" s="28"/>
      <c r="F3116" s="5" t="s">
        <v>28</v>
      </c>
      <c r="G3116" s="1" t="s">
        <v>10713</v>
      </c>
      <c r="H3116" s="1" t="s">
        <v>1269</v>
      </c>
      <c r="I3116" s="1" t="s">
        <v>10714</v>
      </c>
      <c r="J3116" s="39">
        <v>295</v>
      </c>
      <c r="K3116" s="1" t="s">
        <v>96</v>
      </c>
      <c r="L3116" s="1" t="s">
        <v>34</v>
      </c>
      <c r="M3116" s="1" t="s">
        <v>35</v>
      </c>
      <c r="N3116" s="1" t="s">
        <v>33</v>
      </c>
      <c r="O3116" s="1" t="s">
        <v>24</v>
      </c>
      <c r="P3116" s="7">
        <v>2</v>
      </c>
      <c r="Q3116" s="3" t="s">
        <v>69</v>
      </c>
      <c r="R3116" s="10">
        <v>2018</v>
      </c>
      <c r="W3116" t="str">
        <v>24d9966e0448b19c57091951a299c0c4</v>
      </c>
    </row>
    <row r="3117" spans="1:23" hidden="1" thickBot="1" x14ac:dyDescent="0.4">
      <c r="A3117" s="8" t="s">
        <v>10715</v>
      </c>
      <c r="B3117" s="1" t="s">
        <v>17</v>
      </c>
      <c r="C3117" s="2">
        <v>43153.550509259258</v>
      </c>
      <c r="D3117" s="28">
        <v>43153</v>
      </c>
      <c r="E3117" s="28"/>
      <c r="F3117" s="5" t="s">
        <v>28</v>
      </c>
      <c r="G3117" s="1" t="s">
        <v>8640</v>
      </c>
      <c r="H3117" s="1" t="s">
        <v>6280</v>
      </c>
      <c r="I3117" s="1" t="s">
        <v>10716</v>
      </c>
      <c r="J3117" s="39">
        <v>88.9</v>
      </c>
      <c r="K3117" s="1" t="s">
        <v>32</v>
      </c>
      <c r="L3117" s="1" t="s">
        <v>1088</v>
      </c>
      <c r="M3117" s="1" t="s">
        <v>85</v>
      </c>
      <c r="N3117" s="1" t="s">
        <v>2558</v>
      </c>
      <c r="O3117" s="1" t="s">
        <v>85</v>
      </c>
      <c r="P3117" s="7">
        <v>2</v>
      </c>
      <c r="Q3117" s="3" t="s">
        <v>69</v>
      </c>
      <c r="R3117" s="10">
        <v>2018</v>
      </c>
      <c r="W3117" t="str">
        <v>b86cef4892346edbcea1de0da1f3b8af</v>
      </c>
    </row>
    <row r="3118" spans="1:23" hidden="1" thickBot="1" x14ac:dyDescent="0.4">
      <c r="A3118" s="9" t="s">
        <v>10717</v>
      </c>
      <c r="B3118" s="1" t="s">
        <v>17</v>
      </c>
      <c r="C3118" s="2">
        <v>43167.837847222225</v>
      </c>
      <c r="D3118" s="28">
        <v>43167</v>
      </c>
      <c r="E3118" s="28"/>
      <c r="F3118" s="5" t="s">
        <v>28</v>
      </c>
      <c r="G3118" s="1" t="s">
        <v>10718</v>
      </c>
      <c r="H3118" s="1" t="s">
        <v>20</v>
      </c>
      <c r="I3118" s="4" t="s">
        <v>10719</v>
      </c>
      <c r="J3118" s="39">
        <v>159.99</v>
      </c>
      <c r="K3118" s="1" t="s">
        <v>681</v>
      </c>
      <c r="L3118" s="1" t="s">
        <v>560</v>
      </c>
      <c r="M3118" s="1" t="s">
        <v>24</v>
      </c>
      <c r="N3118" s="1" t="s">
        <v>25</v>
      </c>
      <c r="O3118" s="1" t="s">
        <v>24</v>
      </c>
      <c r="P3118" s="7">
        <v>3</v>
      </c>
      <c r="Q3118" s="3" t="s">
        <v>200</v>
      </c>
      <c r="R3118" s="10">
        <v>2018</v>
      </c>
      <c r="W3118" t="str">
        <v>88b3b4d2f2d10a6dafd468832fc6962f</v>
      </c>
    </row>
    <row r="3119" spans="1:23" hidden="1" thickBot="1" x14ac:dyDescent="0.4">
      <c r="A3119" s="8" t="s">
        <v>10720</v>
      </c>
      <c r="B3119" s="1" t="s">
        <v>17</v>
      </c>
      <c r="C3119" s="2">
        <v>43070.302164351851</v>
      </c>
      <c r="D3119" s="28">
        <v>43070</v>
      </c>
      <c r="E3119" s="28"/>
      <c r="F3119" s="5" t="s">
        <v>28</v>
      </c>
      <c r="G3119" s="1" t="s">
        <v>10721</v>
      </c>
      <c r="H3119" s="1" t="s">
        <v>307</v>
      </c>
      <c r="I3119" s="1" t="s">
        <v>10722</v>
      </c>
      <c r="J3119" s="39">
        <v>19.899999999999999</v>
      </c>
      <c r="K3119" s="1" t="s">
        <v>41</v>
      </c>
      <c r="L3119" s="1" t="s">
        <v>23</v>
      </c>
      <c r="M3119" s="1" t="s">
        <v>24</v>
      </c>
      <c r="N3119" s="1" t="s">
        <v>91</v>
      </c>
      <c r="O3119" s="1" t="s">
        <v>24</v>
      </c>
      <c r="P3119" s="7">
        <v>12</v>
      </c>
      <c r="Q3119" s="3" t="s">
        <v>138</v>
      </c>
      <c r="R3119" s="10">
        <v>2017</v>
      </c>
      <c r="W3119" t="str">
        <v>e566c1b5be049c45a4e4f83c5101b3fa</v>
      </c>
    </row>
    <row r="3120" spans="1:23" hidden="1" thickBot="1" x14ac:dyDescent="0.4">
      <c r="A3120" s="8" t="s">
        <v>10723</v>
      </c>
      <c r="B3120" s="1" t="s">
        <v>17</v>
      </c>
      <c r="C3120" s="2">
        <v>42967.688854166663</v>
      </c>
      <c r="D3120" s="28">
        <v>42967</v>
      </c>
      <c r="E3120" s="28"/>
      <c r="F3120" s="5" t="s">
        <v>28</v>
      </c>
      <c r="G3120" s="1" t="s">
        <v>10724</v>
      </c>
      <c r="H3120" s="1" t="s">
        <v>10725</v>
      </c>
      <c r="I3120" s="1" t="s">
        <v>10726</v>
      </c>
      <c r="J3120" s="39">
        <v>68</v>
      </c>
      <c r="K3120" s="1" t="s">
        <v>3093</v>
      </c>
      <c r="L3120" s="1" t="s">
        <v>23</v>
      </c>
      <c r="M3120" s="1" t="s">
        <v>24</v>
      </c>
      <c r="N3120" s="1" t="s">
        <v>50</v>
      </c>
      <c r="O3120" s="1" t="s">
        <v>24</v>
      </c>
      <c r="P3120" s="7">
        <v>8</v>
      </c>
      <c r="Q3120" s="3" t="s">
        <v>44</v>
      </c>
      <c r="R3120" s="10">
        <v>2017</v>
      </c>
      <c r="W3120" t="str">
        <v>d5a9bcd8e843bed6dc81287ccf656d3f</v>
      </c>
    </row>
    <row r="3121" spans="1:23" hidden="1" thickBot="1" x14ac:dyDescent="0.4">
      <c r="A3121" s="8" t="s">
        <v>10727</v>
      </c>
      <c r="B3121" s="1" t="s">
        <v>17</v>
      </c>
      <c r="C3121" s="2">
        <v>43011.770555555559</v>
      </c>
      <c r="D3121" s="28">
        <v>43011</v>
      </c>
      <c r="E3121" s="28"/>
      <c r="F3121" s="5" t="s">
        <v>28</v>
      </c>
      <c r="G3121" s="1" t="s">
        <v>10728</v>
      </c>
      <c r="H3121" s="1" t="s">
        <v>2013</v>
      </c>
      <c r="I3121" s="1" t="s">
        <v>10729</v>
      </c>
      <c r="J3121" s="39">
        <v>388</v>
      </c>
      <c r="K3121" s="1" t="s">
        <v>299</v>
      </c>
      <c r="L3121" s="1" t="s">
        <v>733</v>
      </c>
      <c r="M3121" s="1" t="s">
        <v>24</v>
      </c>
      <c r="N3121" s="1" t="s">
        <v>2016</v>
      </c>
      <c r="O3121" s="1" t="s">
        <v>24</v>
      </c>
      <c r="P3121" s="7">
        <v>10</v>
      </c>
      <c r="Q3121" s="3" t="s">
        <v>366</v>
      </c>
      <c r="R3121" s="10">
        <v>2017</v>
      </c>
      <c r="W3121" t="str">
        <v>13c74d230cafe0e3552cf45c74ed0ef4</v>
      </c>
    </row>
    <row r="3122" spans="1:23" hidden="1" thickBot="1" x14ac:dyDescent="0.4">
      <c r="A3122" s="8" t="s">
        <v>10730</v>
      </c>
      <c r="B3122" s="1" t="s">
        <v>17</v>
      </c>
      <c r="C3122" s="2">
        <v>43225.517627314817</v>
      </c>
      <c r="D3122" s="28">
        <v>43225</v>
      </c>
      <c r="E3122" s="28"/>
      <c r="F3122" s="5" t="s">
        <v>28</v>
      </c>
      <c r="G3122" s="1" t="s">
        <v>10731</v>
      </c>
      <c r="H3122" s="1" t="s">
        <v>679</v>
      </c>
      <c r="I3122" s="1" t="s">
        <v>10732</v>
      </c>
      <c r="J3122" s="39">
        <v>389.9</v>
      </c>
      <c r="K3122" s="1" t="s">
        <v>681</v>
      </c>
      <c r="L3122" s="1" t="s">
        <v>1197</v>
      </c>
      <c r="M3122" s="1" t="s">
        <v>24</v>
      </c>
      <c r="N3122" s="1" t="s">
        <v>682</v>
      </c>
      <c r="O3122" s="1" t="s">
        <v>24</v>
      </c>
      <c r="P3122" s="7">
        <v>5</v>
      </c>
      <c r="Q3122" s="3" t="s">
        <v>26</v>
      </c>
      <c r="R3122" s="10">
        <v>2018</v>
      </c>
      <c r="W3122" t="str">
        <v>632f22d24375715fbfa8c0ae2e5d35b7</v>
      </c>
    </row>
    <row r="3123" spans="1:23" hidden="1" thickBot="1" x14ac:dyDescent="0.4">
      <c r="A3123" s="8" t="s">
        <v>10733</v>
      </c>
      <c r="B3123" s="1" t="s">
        <v>17</v>
      </c>
      <c r="C3123" s="2">
        <v>42869.887280092589</v>
      </c>
      <c r="D3123" s="28">
        <v>42869</v>
      </c>
      <c r="E3123" s="28"/>
      <c r="F3123" s="5" t="s">
        <v>28</v>
      </c>
      <c r="G3123" s="1" t="s">
        <v>10734</v>
      </c>
      <c r="H3123" s="1" t="s">
        <v>5458</v>
      </c>
      <c r="I3123" s="1" t="s">
        <v>10735</v>
      </c>
      <c r="J3123" s="39">
        <v>28</v>
      </c>
      <c r="K3123" s="1" t="s">
        <v>83</v>
      </c>
      <c r="L3123" s="1" t="s">
        <v>10736</v>
      </c>
      <c r="M3123" s="1" t="s">
        <v>85</v>
      </c>
      <c r="N3123" s="1" t="s">
        <v>50</v>
      </c>
      <c r="O3123" s="1" t="s">
        <v>24</v>
      </c>
      <c r="P3123" s="7">
        <v>5</v>
      </c>
      <c r="Q3123" s="3" t="s">
        <v>185</v>
      </c>
      <c r="R3123" s="10">
        <v>2017</v>
      </c>
      <c r="W3123" t="str">
        <v>d374b00ca864bcf61a03638e73cb744e</v>
      </c>
    </row>
    <row r="3124" spans="1:23" hidden="1" thickBot="1" x14ac:dyDescent="0.4">
      <c r="A3124" s="8" t="s">
        <v>10396</v>
      </c>
      <c r="B3124" s="1" t="s">
        <v>17</v>
      </c>
      <c r="C3124" s="2">
        <v>43157.584513888891</v>
      </c>
      <c r="D3124" s="28">
        <v>43157</v>
      </c>
      <c r="E3124" s="28"/>
      <c r="F3124" s="5" t="s">
        <v>71</v>
      </c>
      <c r="G3124" s="1" t="s">
        <v>10397</v>
      </c>
      <c r="H3124" s="1" t="s">
        <v>892</v>
      </c>
      <c r="I3124" s="1" t="s">
        <v>10398</v>
      </c>
      <c r="J3124" s="39">
        <v>18.899999999999999</v>
      </c>
      <c r="K3124" s="1" t="s">
        <v>75</v>
      </c>
      <c r="L3124" s="1" t="s">
        <v>97</v>
      </c>
      <c r="M3124" s="1" t="s">
        <v>85</v>
      </c>
      <c r="N3124" s="1" t="s">
        <v>199</v>
      </c>
      <c r="O3124" s="1" t="s">
        <v>24</v>
      </c>
      <c r="P3124" s="7">
        <v>2</v>
      </c>
      <c r="Q3124" s="3" t="s">
        <v>69</v>
      </c>
      <c r="R3124" s="10">
        <v>2018</v>
      </c>
      <c r="W3124" t="str">
        <v>71ff7ff9c86023f13d546d2e953d531b</v>
      </c>
    </row>
    <row r="3125" spans="1:23" hidden="1" thickBot="1" x14ac:dyDescent="0.4">
      <c r="A3125" s="8" t="s">
        <v>10737</v>
      </c>
      <c r="B3125" s="1" t="s">
        <v>17</v>
      </c>
      <c r="C3125" s="2">
        <v>43014.583981481483</v>
      </c>
      <c r="D3125" s="28">
        <v>43014</v>
      </c>
      <c r="E3125" s="28"/>
      <c r="F3125" s="5" t="s">
        <v>71</v>
      </c>
      <c r="G3125" s="1" t="s">
        <v>781</v>
      </c>
      <c r="H3125" s="1" t="s">
        <v>110</v>
      </c>
      <c r="I3125" s="1" t="s">
        <v>10738</v>
      </c>
      <c r="J3125" s="39">
        <v>56.99</v>
      </c>
      <c r="K3125" s="1" t="s">
        <v>41</v>
      </c>
      <c r="L3125" s="1" t="s">
        <v>7505</v>
      </c>
      <c r="M3125" s="1" t="s">
        <v>85</v>
      </c>
      <c r="N3125" s="1" t="s">
        <v>91</v>
      </c>
      <c r="O3125" s="1" t="s">
        <v>24</v>
      </c>
      <c r="P3125" s="7">
        <v>10</v>
      </c>
      <c r="Q3125" s="3" t="s">
        <v>366</v>
      </c>
      <c r="R3125" s="10">
        <v>2017</v>
      </c>
      <c r="W3125" t="str">
        <v>0bcde0684eba5746bbb90d6d9089570a</v>
      </c>
    </row>
    <row r="3126" spans="1:23" hidden="1" thickBot="1" x14ac:dyDescent="0.4">
      <c r="A3126" s="8" t="s">
        <v>10739</v>
      </c>
      <c r="B3126" s="1" t="s">
        <v>17</v>
      </c>
      <c r="C3126" s="2">
        <v>42803.488275462965</v>
      </c>
      <c r="D3126" s="28">
        <v>42803</v>
      </c>
      <c r="E3126" s="28"/>
      <c r="F3126" s="5" t="s">
        <v>28</v>
      </c>
      <c r="G3126" s="1" t="s">
        <v>10740</v>
      </c>
      <c r="H3126" s="1" t="s">
        <v>1549</v>
      </c>
      <c r="I3126" s="1" t="s">
        <v>10741</v>
      </c>
      <c r="J3126" s="39">
        <v>32.9</v>
      </c>
      <c r="K3126" s="1" t="s">
        <v>5251</v>
      </c>
      <c r="L3126" s="1" t="s">
        <v>2078</v>
      </c>
      <c r="M3126" s="1" t="s">
        <v>24</v>
      </c>
      <c r="N3126" s="1" t="s">
        <v>143</v>
      </c>
      <c r="O3126" s="1" t="s">
        <v>78</v>
      </c>
      <c r="P3126" s="7">
        <v>3</v>
      </c>
      <c r="Q3126" s="3" t="s">
        <v>244</v>
      </c>
      <c r="R3126" s="10">
        <v>2017</v>
      </c>
      <c r="W3126" t="str">
        <v>fb393211459aac00af932cd7ab4fa2cc</v>
      </c>
    </row>
    <row r="3127" spans="1:23" hidden="1" thickBot="1" x14ac:dyDescent="0.4">
      <c r="A3127" s="8" t="s">
        <v>10742</v>
      </c>
      <c r="B3127" s="1" t="s">
        <v>17</v>
      </c>
      <c r="C3127" s="2">
        <v>43199.904548611114</v>
      </c>
      <c r="D3127" s="28">
        <v>43199</v>
      </c>
      <c r="E3127" s="28"/>
      <c r="F3127" s="5" t="s">
        <v>71</v>
      </c>
      <c r="G3127" s="1" t="s">
        <v>10743</v>
      </c>
      <c r="H3127" s="1" t="s">
        <v>2727</v>
      </c>
      <c r="I3127" s="4" t="s">
        <v>10744</v>
      </c>
      <c r="J3127" s="39">
        <v>18</v>
      </c>
      <c r="K3127" s="1" t="s">
        <v>96</v>
      </c>
      <c r="L3127" s="1" t="s">
        <v>534</v>
      </c>
      <c r="M3127" s="1" t="s">
        <v>24</v>
      </c>
      <c r="N3127" s="1" t="s">
        <v>2729</v>
      </c>
      <c r="O3127" s="1" t="s">
        <v>24</v>
      </c>
      <c r="P3127" s="7">
        <v>4</v>
      </c>
      <c r="Q3127" s="3" t="s">
        <v>36</v>
      </c>
      <c r="R3127" s="10">
        <v>2018</v>
      </c>
      <c r="W3127" t="str">
        <v>643fa404d2dac7349a17416c2d2abf42</v>
      </c>
    </row>
    <row r="3128" spans="1:23" hidden="1" thickBot="1" x14ac:dyDescent="0.4">
      <c r="A3128" s="8" t="s">
        <v>10745</v>
      </c>
      <c r="B3128" s="1" t="s">
        <v>17</v>
      </c>
      <c r="C3128" s="2">
        <v>43269.741655092592</v>
      </c>
      <c r="D3128" s="28">
        <v>43269</v>
      </c>
      <c r="E3128" s="28"/>
      <c r="F3128" s="5" t="s">
        <v>28</v>
      </c>
      <c r="G3128" s="1" t="s">
        <v>10746</v>
      </c>
      <c r="H3128" s="1" t="s">
        <v>1012</v>
      </c>
      <c r="I3128" s="1" t="s">
        <v>10747</v>
      </c>
      <c r="J3128" s="39">
        <v>45.5</v>
      </c>
      <c r="K3128" s="1" t="s">
        <v>55</v>
      </c>
      <c r="L3128" s="1" t="s">
        <v>1451</v>
      </c>
      <c r="M3128" s="1" t="s">
        <v>859</v>
      </c>
      <c r="N3128" s="1" t="s">
        <v>50</v>
      </c>
      <c r="O3128" s="1" t="s">
        <v>24</v>
      </c>
      <c r="P3128" s="7">
        <v>6</v>
      </c>
      <c r="Q3128" s="3" t="s">
        <v>57</v>
      </c>
      <c r="R3128" s="10">
        <v>2018</v>
      </c>
      <c r="W3128" t="str">
        <v>464a1b1092ddca5bd47cac2e7a0fa2ee</v>
      </c>
    </row>
    <row r="3129" spans="1:23" hidden="1" thickBot="1" x14ac:dyDescent="0.4">
      <c r="A3129" s="8" t="s">
        <v>10748</v>
      </c>
      <c r="B3129" s="1" t="s">
        <v>17</v>
      </c>
      <c r="C3129" s="2">
        <v>43263.412430555552</v>
      </c>
      <c r="D3129" s="28">
        <v>43263</v>
      </c>
      <c r="E3129" s="28"/>
      <c r="F3129" s="5" t="s">
        <v>28</v>
      </c>
      <c r="G3129" s="1" t="s">
        <v>6875</v>
      </c>
      <c r="H3129" s="1" t="s">
        <v>1112</v>
      </c>
      <c r="I3129" s="1" t="s">
        <v>10749</v>
      </c>
      <c r="J3129" s="39">
        <v>49.9</v>
      </c>
      <c r="K3129" s="1" t="s">
        <v>96</v>
      </c>
      <c r="L3129" s="1" t="s">
        <v>286</v>
      </c>
      <c r="M3129" s="1" t="s">
        <v>287</v>
      </c>
      <c r="N3129" s="1" t="s">
        <v>50</v>
      </c>
      <c r="O3129" s="1" t="s">
        <v>24</v>
      </c>
      <c r="P3129" s="7">
        <v>6</v>
      </c>
      <c r="Q3129" s="3" t="s">
        <v>57</v>
      </c>
      <c r="R3129" s="10">
        <v>2018</v>
      </c>
      <c r="W3129" t="str">
        <v>826c215c77d0299238e4a2d52a8f5a99</v>
      </c>
    </row>
    <row r="3130" spans="1:23" hidden="1" thickBot="1" x14ac:dyDescent="0.4">
      <c r="A3130" s="8" t="s">
        <v>10750</v>
      </c>
      <c r="B3130" s="1" t="s">
        <v>17</v>
      </c>
      <c r="C3130" s="2">
        <v>43221.754537037035</v>
      </c>
      <c r="D3130" s="28">
        <v>43221</v>
      </c>
      <c r="E3130" s="28"/>
      <c r="F3130" s="5" t="s">
        <v>28</v>
      </c>
      <c r="G3130" s="1" t="s">
        <v>3407</v>
      </c>
      <c r="H3130" s="1" t="s">
        <v>503</v>
      </c>
      <c r="I3130" s="1" t="s">
        <v>10751</v>
      </c>
      <c r="J3130" s="39">
        <v>110</v>
      </c>
      <c r="K3130" s="1" t="s">
        <v>32</v>
      </c>
      <c r="L3130" s="1" t="s">
        <v>243</v>
      </c>
      <c r="M3130" s="1" t="s">
        <v>85</v>
      </c>
      <c r="N3130" s="1" t="s">
        <v>50</v>
      </c>
      <c r="O3130" s="1" t="s">
        <v>24</v>
      </c>
      <c r="P3130" s="7">
        <v>5</v>
      </c>
      <c r="Q3130" s="3" t="s">
        <v>26</v>
      </c>
      <c r="R3130" s="10">
        <v>2018</v>
      </c>
      <c r="W3130" t="str">
        <v>33d1caa11447f543a41df84bd30a0568</v>
      </c>
    </row>
    <row r="3131" spans="1:23" hidden="1" thickBot="1" x14ac:dyDescent="0.4">
      <c r="A3131" s="8" t="s">
        <v>10752</v>
      </c>
      <c r="B3131" s="1" t="s">
        <v>17</v>
      </c>
      <c r="C3131" s="2">
        <v>42908.496238425927</v>
      </c>
      <c r="D3131" s="28">
        <v>42908</v>
      </c>
      <c r="E3131" s="28"/>
      <c r="F3131" s="5" t="s">
        <v>28</v>
      </c>
      <c r="G3131" s="1" t="s">
        <v>1870</v>
      </c>
      <c r="H3131" s="1" t="s">
        <v>122</v>
      </c>
      <c r="I3131" s="1" t="s">
        <v>10753</v>
      </c>
      <c r="J3131" s="39">
        <v>163</v>
      </c>
      <c r="K3131" s="1" t="s">
        <v>124</v>
      </c>
      <c r="L3131" s="1" t="s">
        <v>34</v>
      </c>
      <c r="M3131" s="1" t="s">
        <v>35</v>
      </c>
      <c r="N3131" s="1" t="s">
        <v>127</v>
      </c>
      <c r="O3131" s="1" t="s">
        <v>24</v>
      </c>
      <c r="P3131" s="7">
        <v>6</v>
      </c>
      <c r="Q3131" s="3" t="s">
        <v>119</v>
      </c>
      <c r="R3131" s="10">
        <v>2017</v>
      </c>
      <c r="W3131" t="str">
        <v>fc297415452e5dc0d06afcd16e864ca8</v>
      </c>
    </row>
    <row r="3132" spans="1:23" hidden="1" thickBot="1" x14ac:dyDescent="0.4">
      <c r="A3132" s="8" t="s">
        <v>10754</v>
      </c>
      <c r="B3132" s="1" t="s">
        <v>17</v>
      </c>
      <c r="C3132" s="2">
        <v>43206.838425925926</v>
      </c>
      <c r="D3132" s="28">
        <v>43206</v>
      </c>
      <c r="E3132" s="28"/>
      <c r="F3132" s="5" t="s">
        <v>28</v>
      </c>
      <c r="G3132" s="1" t="s">
        <v>10755</v>
      </c>
      <c r="H3132" s="1" t="s">
        <v>10756</v>
      </c>
      <c r="I3132" s="1" t="s">
        <v>10757</v>
      </c>
      <c r="J3132" s="39">
        <v>89.9</v>
      </c>
      <c r="K3132" s="1" t="s">
        <v>411</v>
      </c>
      <c r="L3132" s="1" t="s">
        <v>1292</v>
      </c>
      <c r="M3132" s="1" t="s">
        <v>920</v>
      </c>
      <c r="N3132" s="1" t="s">
        <v>424</v>
      </c>
      <c r="O3132" s="1" t="s">
        <v>24</v>
      </c>
      <c r="P3132" s="7">
        <v>4</v>
      </c>
      <c r="Q3132" s="3" t="s">
        <v>36</v>
      </c>
      <c r="R3132" s="10">
        <v>2018</v>
      </c>
      <c r="W3132" t="str">
        <v>1146fb180e28dfbfdbfabd7249026429</v>
      </c>
    </row>
    <row r="3133" spans="1:23" hidden="1" thickBot="1" x14ac:dyDescent="0.4">
      <c r="A3133" s="8" t="s">
        <v>10758</v>
      </c>
      <c r="B3133" s="1" t="s">
        <v>17</v>
      </c>
      <c r="C3133" s="2">
        <v>43040.873310185183</v>
      </c>
      <c r="D3133" s="28">
        <v>43040</v>
      </c>
      <c r="E3133" s="28"/>
      <c r="F3133" s="5" t="s">
        <v>28</v>
      </c>
      <c r="G3133" s="1" t="s">
        <v>5952</v>
      </c>
      <c r="H3133" s="1" t="s">
        <v>7817</v>
      </c>
      <c r="I3133" s="1" t="s">
        <v>10759</v>
      </c>
      <c r="J3133" s="39">
        <v>138.5</v>
      </c>
      <c r="K3133" s="1" t="s">
        <v>96</v>
      </c>
      <c r="L3133" s="1" t="s">
        <v>831</v>
      </c>
      <c r="M3133" s="1" t="s">
        <v>126</v>
      </c>
      <c r="N3133" s="1" t="s">
        <v>739</v>
      </c>
      <c r="O3133" s="1" t="s">
        <v>78</v>
      </c>
      <c r="P3133" s="7">
        <v>11</v>
      </c>
      <c r="Q3133" s="3" t="s">
        <v>99</v>
      </c>
      <c r="R3133" s="10">
        <v>2017</v>
      </c>
      <c r="W3133" t="str">
        <v>e6e2b1d0f8a98dca93bfcc801eaedc3a</v>
      </c>
    </row>
    <row r="3134" spans="1:23" hidden="1" thickBot="1" x14ac:dyDescent="0.4">
      <c r="A3134" s="8" t="s">
        <v>10760</v>
      </c>
      <c r="B3134" s="1" t="s">
        <v>17</v>
      </c>
      <c r="C3134" s="2">
        <v>43341.38484953704</v>
      </c>
      <c r="D3134" s="28">
        <v>43341</v>
      </c>
      <c r="E3134" s="28"/>
      <c r="F3134" s="5" t="s">
        <v>28</v>
      </c>
      <c r="G3134" s="1" t="s">
        <v>10761</v>
      </c>
      <c r="H3134" s="1" t="s">
        <v>338</v>
      </c>
      <c r="I3134" s="1" t="s">
        <v>10762</v>
      </c>
      <c r="J3134" s="39">
        <v>99</v>
      </c>
      <c r="K3134" s="1" t="s">
        <v>124</v>
      </c>
      <c r="L3134" s="1" t="s">
        <v>217</v>
      </c>
      <c r="M3134" s="1" t="s">
        <v>24</v>
      </c>
      <c r="N3134" s="1" t="s">
        <v>50</v>
      </c>
      <c r="O3134" s="1" t="s">
        <v>24</v>
      </c>
      <c r="P3134" s="7">
        <v>8</v>
      </c>
      <c r="Q3134" s="3" t="s">
        <v>234</v>
      </c>
      <c r="R3134" s="10">
        <v>2018</v>
      </c>
      <c r="W3134" t="str">
        <v>84f89b4f4b956843277c6b990bd06b2f</v>
      </c>
    </row>
    <row r="3135" spans="1:23" hidden="1" thickBot="1" x14ac:dyDescent="0.4">
      <c r="A3135" s="8" t="s">
        <v>10763</v>
      </c>
      <c r="B3135" s="1" t="s">
        <v>17</v>
      </c>
      <c r="C3135" s="2">
        <v>42817.498900462961</v>
      </c>
      <c r="D3135" s="28">
        <v>42817</v>
      </c>
      <c r="E3135" s="28"/>
      <c r="F3135" s="5" t="s">
        <v>71</v>
      </c>
      <c r="G3135" s="1" t="s">
        <v>622</v>
      </c>
      <c r="H3135" s="1" t="s">
        <v>307</v>
      </c>
      <c r="I3135" s="1" t="s">
        <v>10764</v>
      </c>
      <c r="J3135" s="39">
        <v>89.9</v>
      </c>
      <c r="K3135" s="1" t="s">
        <v>41</v>
      </c>
      <c r="L3135" s="1" t="s">
        <v>9538</v>
      </c>
      <c r="M3135" s="1" t="s">
        <v>24</v>
      </c>
      <c r="N3135" s="1" t="s">
        <v>91</v>
      </c>
      <c r="O3135" s="1" t="s">
        <v>24</v>
      </c>
      <c r="P3135" s="7">
        <v>3</v>
      </c>
      <c r="Q3135" s="3" t="s">
        <v>244</v>
      </c>
      <c r="R3135" s="10">
        <v>2017</v>
      </c>
      <c r="W3135" t="str">
        <v>ecb9b15795b8962c43e024cc97611605</v>
      </c>
    </row>
    <row r="3136" spans="1:23" hidden="1" thickBot="1" x14ac:dyDescent="0.4">
      <c r="A3136" s="8" t="s">
        <v>10765</v>
      </c>
      <c r="B3136" s="1" t="s">
        <v>17</v>
      </c>
      <c r="C3136" s="2">
        <v>42892.755925925929</v>
      </c>
      <c r="D3136" s="28">
        <v>42892</v>
      </c>
      <c r="E3136" s="28"/>
      <c r="F3136" s="5" t="s">
        <v>28</v>
      </c>
      <c r="G3136" s="1" t="s">
        <v>622</v>
      </c>
      <c r="H3136" s="1" t="s">
        <v>307</v>
      </c>
      <c r="I3136" s="1" t="s">
        <v>10766</v>
      </c>
      <c r="J3136" s="39">
        <v>89.9</v>
      </c>
      <c r="K3136" s="1" t="s">
        <v>41</v>
      </c>
      <c r="L3136" s="1" t="s">
        <v>4375</v>
      </c>
      <c r="M3136" s="1" t="s">
        <v>35</v>
      </c>
      <c r="N3136" s="1" t="s">
        <v>91</v>
      </c>
      <c r="O3136" s="1" t="s">
        <v>24</v>
      </c>
      <c r="P3136" s="7">
        <v>6</v>
      </c>
      <c r="Q3136" s="3" t="s">
        <v>119</v>
      </c>
      <c r="R3136" s="10">
        <v>2017</v>
      </c>
      <c r="W3136" t="str">
        <v>a5bee526a0ca9f2a66f3704b82ad7833</v>
      </c>
    </row>
    <row r="3137" spans="1:23" hidden="1" thickBot="1" x14ac:dyDescent="0.4">
      <c r="A3137" s="8" t="s">
        <v>10767</v>
      </c>
      <c r="B3137" s="1" t="s">
        <v>17</v>
      </c>
      <c r="C3137" s="2">
        <v>43250.461111111108</v>
      </c>
      <c r="D3137" s="28">
        <v>43250</v>
      </c>
      <c r="E3137" s="28"/>
      <c r="F3137" s="5" t="s">
        <v>28</v>
      </c>
      <c r="G3137" s="1" t="s">
        <v>10768</v>
      </c>
      <c r="H3137" s="1" t="s">
        <v>10769</v>
      </c>
      <c r="I3137" s="1" t="s">
        <v>10770</v>
      </c>
      <c r="J3137" s="39">
        <v>1377.5</v>
      </c>
      <c r="K3137" s="1" t="s">
        <v>55</v>
      </c>
      <c r="L3137" s="1" t="s">
        <v>566</v>
      </c>
      <c r="M3137" s="1" t="s">
        <v>540</v>
      </c>
      <c r="N3137" s="1" t="s">
        <v>2530</v>
      </c>
      <c r="O3137" s="1" t="s">
        <v>1146</v>
      </c>
      <c r="P3137" s="7">
        <v>5</v>
      </c>
      <c r="Q3137" s="3" t="s">
        <v>26</v>
      </c>
      <c r="R3137" s="10">
        <v>2018</v>
      </c>
      <c r="W3137" t="str">
        <v>7ad292313f72d59700c72169ba543021</v>
      </c>
    </row>
    <row r="3138" spans="1:23" hidden="1" thickBot="1" x14ac:dyDescent="0.4">
      <c r="A3138" s="8" t="s">
        <v>10771</v>
      </c>
      <c r="B3138" s="1" t="s">
        <v>17</v>
      </c>
      <c r="C3138" s="2">
        <v>43045.904768518521</v>
      </c>
      <c r="D3138" s="28">
        <v>43045</v>
      </c>
      <c r="E3138" s="28"/>
      <c r="F3138" s="5" t="s">
        <v>28</v>
      </c>
      <c r="G3138" s="1" t="s">
        <v>10772</v>
      </c>
      <c r="H3138" s="1" t="s">
        <v>10773</v>
      </c>
      <c r="I3138" s="1" t="s">
        <v>10774</v>
      </c>
      <c r="J3138" s="39">
        <v>69.989999999999995</v>
      </c>
      <c r="K3138" s="1" t="s">
        <v>41</v>
      </c>
      <c r="L3138" s="1" t="s">
        <v>10775</v>
      </c>
      <c r="M3138" s="1" t="s">
        <v>85</v>
      </c>
      <c r="N3138" s="1" t="s">
        <v>91</v>
      </c>
      <c r="O3138" s="1" t="s">
        <v>24</v>
      </c>
      <c r="P3138" s="7">
        <v>11</v>
      </c>
      <c r="Q3138" s="3" t="s">
        <v>99</v>
      </c>
      <c r="R3138" s="10">
        <v>2017</v>
      </c>
      <c r="W3138" t="str">
        <v>318d20803b9e970fb4d7138c443ba472</v>
      </c>
    </row>
    <row r="3139" spans="1:23" hidden="1" thickBot="1" x14ac:dyDescent="0.4">
      <c r="A3139" s="8" t="s">
        <v>10776</v>
      </c>
      <c r="B3139" s="1" t="s">
        <v>17</v>
      </c>
      <c r="C3139" s="2">
        <v>43038.921238425923</v>
      </c>
      <c r="D3139" s="28">
        <v>43038</v>
      </c>
      <c r="E3139" s="28"/>
      <c r="F3139" s="5" t="s">
        <v>28</v>
      </c>
      <c r="G3139" s="1" t="s">
        <v>8331</v>
      </c>
      <c r="H3139" s="1" t="s">
        <v>4350</v>
      </c>
      <c r="I3139" s="1" t="s">
        <v>10777</v>
      </c>
      <c r="J3139" s="39">
        <v>94</v>
      </c>
      <c r="K3139" s="1" t="s">
        <v>227</v>
      </c>
      <c r="L3139" s="1" t="s">
        <v>4742</v>
      </c>
      <c r="M3139" s="1" t="s">
        <v>85</v>
      </c>
      <c r="N3139" s="1" t="s">
        <v>25</v>
      </c>
      <c r="O3139" s="1" t="s">
        <v>24</v>
      </c>
      <c r="P3139" s="7">
        <v>10</v>
      </c>
      <c r="Q3139" s="3" t="s">
        <v>366</v>
      </c>
      <c r="R3139" s="10">
        <v>2017</v>
      </c>
      <c r="W3139" t="str">
        <v>af284d0accec49fdf679f1bc8e3c7ac8</v>
      </c>
    </row>
    <row r="3140" spans="1:23" hidden="1" thickBot="1" x14ac:dyDescent="0.4">
      <c r="A3140" s="8" t="s">
        <v>10778</v>
      </c>
      <c r="B3140" s="1" t="s">
        <v>17</v>
      </c>
      <c r="C3140" s="2">
        <v>43154.461238425924</v>
      </c>
      <c r="D3140" s="28">
        <v>43154</v>
      </c>
      <c r="E3140" s="28"/>
      <c r="F3140" s="5" t="s">
        <v>28</v>
      </c>
      <c r="G3140" s="1" t="s">
        <v>5760</v>
      </c>
      <c r="H3140" s="1" t="s">
        <v>2694</v>
      </c>
      <c r="I3140" s="1" t="s">
        <v>10779</v>
      </c>
      <c r="J3140" s="39">
        <v>39.9</v>
      </c>
      <c r="K3140" s="1" t="s">
        <v>22</v>
      </c>
      <c r="L3140" s="1" t="s">
        <v>7401</v>
      </c>
      <c r="M3140" s="1" t="s">
        <v>24</v>
      </c>
      <c r="N3140" s="1" t="s">
        <v>43</v>
      </c>
      <c r="O3140" s="1" t="s">
        <v>24</v>
      </c>
      <c r="P3140" s="7">
        <v>2</v>
      </c>
      <c r="Q3140" s="3" t="s">
        <v>69</v>
      </c>
      <c r="R3140" s="10">
        <v>2018</v>
      </c>
      <c r="W3140" t="str">
        <v>05709f85ee94e226753ae0ed0886b69b</v>
      </c>
    </row>
    <row r="3141" spans="1:23" hidden="1" thickBot="1" x14ac:dyDescent="0.4">
      <c r="A3141" s="8" t="s">
        <v>10780</v>
      </c>
      <c r="B3141" s="1" t="s">
        <v>17</v>
      </c>
      <c r="C3141" s="2">
        <v>43326.406261574077</v>
      </c>
      <c r="D3141" s="28">
        <v>43326</v>
      </c>
      <c r="E3141" s="28"/>
      <c r="F3141" s="5" t="s">
        <v>28</v>
      </c>
      <c r="G3141" s="1" t="s">
        <v>3479</v>
      </c>
      <c r="H3141" s="1" t="s">
        <v>3480</v>
      </c>
      <c r="I3141" s="1" t="s">
        <v>10781</v>
      </c>
      <c r="J3141" s="39">
        <v>82</v>
      </c>
      <c r="K3141" s="1" t="s">
        <v>256</v>
      </c>
      <c r="L3141" s="1" t="s">
        <v>10782</v>
      </c>
      <c r="M3141" s="1" t="s">
        <v>106</v>
      </c>
      <c r="N3141" s="1" t="s">
        <v>270</v>
      </c>
      <c r="O3141" s="1" t="s">
        <v>24</v>
      </c>
      <c r="P3141" s="7">
        <v>8</v>
      </c>
      <c r="Q3141" s="3" t="s">
        <v>234</v>
      </c>
      <c r="R3141" s="10">
        <v>2018</v>
      </c>
      <c r="W3141" t="str">
        <v>42d3e75e0854c6fb73d399d877d76395</v>
      </c>
    </row>
    <row r="3142" spans="1:23" hidden="1" thickBot="1" x14ac:dyDescent="0.4">
      <c r="A3142" s="8" t="s">
        <v>10783</v>
      </c>
      <c r="B3142" s="1" t="s">
        <v>17</v>
      </c>
      <c r="C3142" s="2">
        <v>43214.975821759261</v>
      </c>
      <c r="D3142" s="28">
        <v>43214</v>
      </c>
      <c r="E3142" s="28"/>
      <c r="F3142" s="5" t="s">
        <v>71</v>
      </c>
      <c r="G3142" s="1" t="s">
        <v>1870</v>
      </c>
      <c r="H3142" s="1" t="s">
        <v>422</v>
      </c>
      <c r="I3142" s="1" t="s">
        <v>10784</v>
      </c>
      <c r="J3142" s="39">
        <v>99.9</v>
      </c>
      <c r="K3142" s="1" t="s">
        <v>124</v>
      </c>
      <c r="L3142" s="1" t="s">
        <v>1893</v>
      </c>
      <c r="M3142" s="1" t="s">
        <v>35</v>
      </c>
      <c r="N3142" s="1" t="s">
        <v>199</v>
      </c>
      <c r="O3142" s="1" t="s">
        <v>24</v>
      </c>
      <c r="P3142" s="7">
        <v>4</v>
      </c>
      <c r="Q3142" s="3" t="s">
        <v>36</v>
      </c>
      <c r="R3142" s="10">
        <v>2018</v>
      </c>
      <c r="W3142" t="str">
        <v>25543b7ffda86344f6aed4e83816cb42</v>
      </c>
    </row>
    <row r="3143" spans="1:23" hidden="1" thickBot="1" x14ac:dyDescent="0.4">
      <c r="A3143" s="8" t="s">
        <v>10785</v>
      </c>
      <c r="B3143" s="1" t="s">
        <v>17</v>
      </c>
      <c r="C3143" s="2">
        <v>43234.499444444446</v>
      </c>
      <c r="D3143" s="28">
        <v>43234</v>
      </c>
      <c r="E3143" s="28"/>
      <c r="F3143" s="5" t="s">
        <v>71</v>
      </c>
      <c r="G3143" s="1" t="s">
        <v>10786</v>
      </c>
      <c r="H3143" s="1" t="s">
        <v>3499</v>
      </c>
      <c r="I3143" s="1" t="s">
        <v>10787</v>
      </c>
      <c r="J3143" s="39">
        <v>79.900000000000006</v>
      </c>
      <c r="K3143" s="1" t="s">
        <v>41</v>
      </c>
      <c r="L3143" s="1" t="s">
        <v>1532</v>
      </c>
      <c r="M3143" s="1" t="s">
        <v>24</v>
      </c>
      <c r="N3143" s="1" t="s">
        <v>50</v>
      </c>
      <c r="O3143" s="1" t="s">
        <v>24</v>
      </c>
      <c r="P3143" s="7">
        <v>5</v>
      </c>
      <c r="Q3143" s="3" t="s">
        <v>26</v>
      </c>
      <c r="R3143" s="10">
        <v>2018</v>
      </c>
      <c r="W3143" t="str">
        <v>5496024a18a1ac96915a8a9c7ab37dbb</v>
      </c>
    </row>
    <row r="3144" spans="1:23" hidden="1" thickBot="1" x14ac:dyDescent="0.4">
      <c r="A3144" s="8" t="s">
        <v>10788</v>
      </c>
      <c r="B3144" s="1" t="s">
        <v>17</v>
      </c>
      <c r="C3144" s="2">
        <v>43044.93917824074</v>
      </c>
      <c r="D3144" s="28">
        <v>43044</v>
      </c>
      <c r="E3144" s="28"/>
      <c r="F3144" s="5" t="s">
        <v>28</v>
      </c>
      <c r="G3144" s="1" t="s">
        <v>10789</v>
      </c>
      <c r="H3144" s="1" t="s">
        <v>10790</v>
      </c>
      <c r="I3144" s="1" t="s">
        <v>10791</v>
      </c>
      <c r="J3144" s="39">
        <v>16.899999999999999</v>
      </c>
      <c r="K3144" s="1" t="s">
        <v>22</v>
      </c>
      <c r="L3144" s="1" t="s">
        <v>23</v>
      </c>
      <c r="M3144" s="1" t="s">
        <v>24</v>
      </c>
      <c r="N3144" s="1" t="s">
        <v>50</v>
      </c>
      <c r="O3144" s="1" t="s">
        <v>24</v>
      </c>
      <c r="P3144" s="7">
        <v>11</v>
      </c>
      <c r="Q3144" s="3" t="s">
        <v>99</v>
      </c>
      <c r="R3144" s="10">
        <v>2017</v>
      </c>
      <c r="W3144" t="str">
        <v>66a4fa2d40fed98c34ced62496fdb1e7</v>
      </c>
    </row>
    <row r="3145" spans="1:23" hidden="1" thickBot="1" x14ac:dyDescent="0.4">
      <c r="A3145" s="8" t="s">
        <v>10792</v>
      </c>
      <c r="B3145" s="1" t="s">
        <v>17</v>
      </c>
      <c r="C3145" s="2">
        <v>43004.58457175926</v>
      </c>
      <c r="D3145" s="28">
        <v>43004</v>
      </c>
      <c r="E3145" s="28"/>
      <c r="F3145" s="5" t="s">
        <v>28</v>
      </c>
      <c r="G3145" s="1" t="s">
        <v>10793</v>
      </c>
      <c r="H3145" s="1" t="s">
        <v>856</v>
      </c>
      <c r="I3145" s="1" t="s">
        <v>10794</v>
      </c>
      <c r="J3145" s="39">
        <v>37.9</v>
      </c>
      <c r="K3145" s="1" t="s">
        <v>360</v>
      </c>
      <c r="L3145" s="1" t="s">
        <v>9080</v>
      </c>
      <c r="M3145" s="1" t="s">
        <v>24</v>
      </c>
      <c r="N3145" s="1" t="s">
        <v>860</v>
      </c>
      <c r="O3145" s="1" t="s">
        <v>85</v>
      </c>
      <c r="P3145" s="7">
        <v>9</v>
      </c>
      <c r="Q3145" s="3" t="s">
        <v>148</v>
      </c>
      <c r="R3145" s="10">
        <v>2017</v>
      </c>
      <c r="W3145" t="str">
        <v>26dbb32053df6d12465fe5eb115e484a</v>
      </c>
    </row>
    <row r="3146" spans="1:23" hidden="1" thickBot="1" x14ac:dyDescent="0.4">
      <c r="A3146" s="8" t="s">
        <v>10795</v>
      </c>
      <c r="B3146" s="1" t="s">
        <v>17</v>
      </c>
      <c r="C3146" s="2">
        <v>43084.803194444445</v>
      </c>
      <c r="D3146" s="28">
        <v>43084</v>
      </c>
      <c r="E3146" s="28"/>
      <c r="F3146" s="5" t="s">
        <v>28</v>
      </c>
      <c r="G3146" s="1" t="s">
        <v>10796</v>
      </c>
      <c r="H3146" s="1" t="s">
        <v>3499</v>
      </c>
      <c r="I3146" s="1" t="s">
        <v>10797</v>
      </c>
      <c r="J3146" s="39">
        <v>198</v>
      </c>
      <c r="K3146" s="1" t="s">
        <v>222</v>
      </c>
      <c r="L3146" s="1" t="s">
        <v>5983</v>
      </c>
      <c r="M3146" s="1" t="s">
        <v>24</v>
      </c>
      <c r="N3146" s="1" t="s">
        <v>50</v>
      </c>
      <c r="O3146" s="1" t="s">
        <v>24</v>
      </c>
      <c r="P3146" s="7">
        <v>12</v>
      </c>
      <c r="Q3146" s="3" t="s">
        <v>138</v>
      </c>
      <c r="R3146" s="10">
        <v>2017</v>
      </c>
      <c r="W3146" t="str">
        <v>d33ed17c28104a5821b0aed3fd7323d0</v>
      </c>
    </row>
    <row r="3147" spans="1:23" hidden="1" thickBot="1" x14ac:dyDescent="0.4">
      <c r="A3147" s="8" t="s">
        <v>10798</v>
      </c>
      <c r="B3147" s="1" t="s">
        <v>17</v>
      </c>
      <c r="C3147" s="2">
        <v>43063.754074074073</v>
      </c>
      <c r="D3147" s="28">
        <v>43063</v>
      </c>
      <c r="E3147" s="28"/>
      <c r="F3147" s="5" t="s">
        <v>28</v>
      </c>
      <c r="G3147" s="1" t="s">
        <v>10799</v>
      </c>
      <c r="H3147" s="1" t="s">
        <v>7652</v>
      </c>
      <c r="I3147" s="1" t="s">
        <v>10800</v>
      </c>
      <c r="J3147" s="39">
        <v>25.9</v>
      </c>
      <c r="K3147" s="1" t="s">
        <v>117</v>
      </c>
      <c r="L3147" s="1" t="s">
        <v>34</v>
      </c>
      <c r="M3147" s="1" t="s">
        <v>35</v>
      </c>
      <c r="N3147" s="1" t="s">
        <v>2466</v>
      </c>
      <c r="O3147" s="1" t="s">
        <v>24</v>
      </c>
      <c r="P3147" s="7">
        <v>11</v>
      </c>
      <c r="Q3147" s="3" t="s">
        <v>99</v>
      </c>
      <c r="R3147" s="10">
        <v>2017</v>
      </c>
      <c r="W3147" t="str">
        <v>29c3b79aace1b72a82b1232bf494e16f</v>
      </c>
    </row>
    <row r="3148" spans="1:23" hidden="1" thickBot="1" x14ac:dyDescent="0.4">
      <c r="A3148" s="8" t="s">
        <v>10801</v>
      </c>
      <c r="B3148" s="1" t="s">
        <v>17</v>
      </c>
      <c r="C3148" s="2">
        <v>42795.693657407406</v>
      </c>
      <c r="D3148" s="28">
        <v>42795</v>
      </c>
      <c r="E3148" s="28"/>
      <c r="F3148" s="5" t="s">
        <v>28</v>
      </c>
      <c r="G3148" s="1" t="s">
        <v>8614</v>
      </c>
      <c r="H3148" s="1" t="s">
        <v>1970</v>
      </c>
      <c r="I3148" s="1" t="s">
        <v>10802</v>
      </c>
      <c r="J3148" s="39">
        <v>159.9</v>
      </c>
      <c r="K3148" s="1" t="s">
        <v>41</v>
      </c>
      <c r="L3148" s="1" t="s">
        <v>566</v>
      </c>
      <c r="M3148" s="1" t="s">
        <v>540</v>
      </c>
      <c r="N3148" s="1" t="s">
        <v>270</v>
      </c>
      <c r="O3148" s="1" t="s">
        <v>24</v>
      </c>
      <c r="P3148" s="7">
        <v>3</v>
      </c>
      <c r="Q3148" s="3" t="s">
        <v>244</v>
      </c>
      <c r="R3148" s="10">
        <v>2017</v>
      </c>
      <c r="W3148" t="str">
        <v>9fa3141e41678109d614cc3ee569cb98</v>
      </c>
    </row>
    <row r="3149" spans="1:23" hidden="1" thickBot="1" x14ac:dyDescent="0.4">
      <c r="A3149" s="8" t="s">
        <v>10803</v>
      </c>
      <c r="B3149" s="1" t="s">
        <v>17</v>
      </c>
      <c r="C3149" s="2">
        <v>43040.594502314816</v>
      </c>
      <c r="D3149" s="28">
        <v>43040</v>
      </c>
      <c r="E3149" s="28"/>
      <c r="F3149" s="5" t="s">
        <v>28</v>
      </c>
      <c r="G3149" s="1" t="s">
        <v>10804</v>
      </c>
      <c r="H3149" s="1" t="s">
        <v>6926</v>
      </c>
      <c r="I3149" s="1" t="s">
        <v>10805</v>
      </c>
      <c r="J3149" s="39">
        <v>370.47</v>
      </c>
      <c r="K3149" s="1" t="s">
        <v>32</v>
      </c>
      <c r="L3149" s="1" t="s">
        <v>34</v>
      </c>
      <c r="M3149" s="1" t="s">
        <v>35</v>
      </c>
      <c r="N3149" s="1" t="s">
        <v>690</v>
      </c>
      <c r="O3149" s="1" t="s">
        <v>24</v>
      </c>
      <c r="P3149" s="7">
        <v>11</v>
      </c>
      <c r="Q3149" s="3" t="s">
        <v>99</v>
      </c>
      <c r="R3149" s="10">
        <v>2017</v>
      </c>
      <c r="W3149" t="str">
        <v>4973b3b81af1585534c0b3de209acec6</v>
      </c>
    </row>
    <row r="3150" spans="1:23" hidden="1" thickBot="1" x14ac:dyDescent="0.4">
      <c r="A3150" s="8" t="s">
        <v>10806</v>
      </c>
      <c r="B3150" s="1" t="s">
        <v>17</v>
      </c>
      <c r="C3150" s="2">
        <v>43035.581076388888</v>
      </c>
      <c r="D3150" s="28">
        <v>43035</v>
      </c>
      <c r="E3150" s="28"/>
      <c r="F3150" s="5" t="s">
        <v>28</v>
      </c>
      <c r="G3150" s="1" t="s">
        <v>10807</v>
      </c>
      <c r="H3150" s="1" t="s">
        <v>10808</v>
      </c>
      <c r="I3150" s="1" t="s">
        <v>10809</v>
      </c>
      <c r="J3150" s="39">
        <v>70</v>
      </c>
      <c r="K3150" s="1" t="s">
        <v>222</v>
      </c>
      <c r="L3150" s="1" t="s">
        <v>23</v>
      </c>
      <c r="M3150" s="1" t="s">
        <v>24</v>
      </c>
      <c r="N3150" s="1" t="s">
        <v>939</v>
      </c>
      <c r="O3150" s="1" t="s">
        <v>24</v>
      </c>
      <c r="P3150" s="7">
        <v>10</v>
      </c>
      <c r="Q3150" s="3" t="s">
        <v>366</v>
      </c>
      <c r="R3150" s="10">
        <v>2017</v>
      </c>
      <c r="W3150" t="str">
        <v>5f90a6d7c0262682ff8a77f40e668e1a</v>
      </c>
    </row>
    <row r="3151" spans="1:23" hidden="1" thickBot="1" x14ac:dyDescent="0.4">
      <c r="A3151" s="8" t="s">
        <v>10810</v>
      </c>
      <c r="B3151" s="1" t="s">
        <v>17</v>
      </c>
      <c r="C3151" s="2">
        <v>42916.676006944443</v>
      </c>
      <c r="D3151" s="28">
        <v>42916</v>
      </c>
      <c r="E3151" s="28"/>
      <c r="F3151" s="5" t="s">
        <v>28</v>
      </c>
      <c r="G3151" s="1" t="s">
        <v>10811</v>
      </c>
      <c r="H3151" s="1" t="s">
        <v>374</v>
      </c>
      <c r="I3151" s="1" t="s">
        <v>10812</v>
      </c>
      <c r="J3151" s="39">
        <v>47.88</v>
      </c>
      <c r="K3151" s="1" t="s">
        <v>222</v>
      </c>
      <c r="L3151" s="1" t="s">
        <v>10813</v>
      </c>
      <c r="M3151" s="1" t="s">
        <v>476</v>
      </c>
      <c r="N3151" s="1" t="s">
        <v>50</v>
      </c>
      <c r="O3151" s="1" t="s">
        <v>24</v>
      </c>
      <c r="P3151" s="7">
        <v>6</v>
      </c>
      <c r="Q3151" s="3" t="s">
        <v>119</v>
      </c>
      <c r="R3151" s="10">
        <v>2017</v>
      </c>
      <c r="W3151" t="str">
        <v>27ac4b49ad26b510e55da059e19b57a1</v>
      </c>
    </row>
    <row r="3152" spans="1:23" hidden="1" thickBot="1" x14ac:dyDescent="0.4">
      <c r="A3152" s="8" t="s">
        <v>10814</v>
      </c>
      <c r="B3152" s="1" t="s">
        <v>17</v>
      </c>
      <c r="C3152" s="2">
        <v>43310.640821759262</v>
      </c>
      <c r="D3152" s="28">
        <v>43310</v>
      </c>
      <c r="E3152" s="28"/>
      <c r="F3152" s="5" t="s">
        <v>28</v>
      </c>
      <c r="G3152" s="1" t="s">
        <v>10815</v>
      </c>
      <c r="H3152" s="1" t="s">
        <v>503</v>
      </c>
      <c r="I3152" s="1" t="s">
        <v>10816</v>
      </c>
      <c r="J3152" s="39">
        <v>250</v>
      </c>
      <c r="K3152" s="1" t="s">
        <v>1014</v>
      </c>
      <c r="L3152" s="1" t="s">
        <v>112</v>
      </c>
      <c r="M3152" s="1" t="s">
        <v>24</v>
      </c>
      <c r="N3152" s="1" t="s">
        <v>50</v>
      </c>
      <c r="O3152" s="1" t="s">
        <v>24</v>
      </c>
      <c r="P3152" s="7">
        <v>7</v>
      </c>
      <c r="Q3152" s="3" t="s">
        <v>133</v>
      </c>
      <c r="R3152" s="10">
        <v>2018</v>
      </c>
      <c r="W3152" t="str">
        <v>74eba88c228b81196e604cffff7b4fe0</v>
      </c>
    </row>
    <row r="3153" spans="1:23" hidden="1" thickBot="1" x14ac:dyDescent="0.4">
      <c r="A3153" s="8" t="s">
        <v>10817</v>
      </c>
      <c r="B3153" s="1" t="s">
        <v>17</v>
      </c>
      <c r="C3153" s="2">
        <v>42882.594131944446</v>
      </c>
      <c r="D3153" s="28">
        <v>42882</v>
      </c>
      <c r="E3153" s="28"/>
      <c r="F3153" s="5" t="s">
        <v>28</v>
      </c>
      <c r="G3153" s="1" t="s">
        <v>10818</v>
      </c>
      <c r="H3153" s="1" t="s">
        <v>10819</v>
      </c>
      <c r="I3153" s="1" t="s">
        <v>10820</v>
      </c>
      <c r="J3153" s="39">
        <v>299</v>
      </c>
      <c r="K3153" s="1" t="s">
        <v>22</v>
      </c>
      <c r="L3153" s="1" t="s">
        <v>43</v>
      </c>
      <c r="M3153" s="1" t="s">
        <v>24</v>
      </c>
      <c r="N3153" s="1" t="s">
        <v>50</v>
      </c>
      <c r="O3153" s="1" t="s">
        <v>24</v>
      </c>
      <c r="P3153" s="7">
        <v>5</v>
      </c>
      <c r="Q3153" s="3" t="s">
        <v>185</v>
      </c>
      <c r="R3153" s="10">
        <v>2017</v>
      </c>
      <c r="W3153" t="str">
        <v>931710bf1c2734343942b71b08db7adb</v>
      </c>
    </row>
    <row r="3154" spans="1:23" hidden="1" thickBot="1" x14ac:dyDescent="0.4">
      <c r="A3154" s="8" t="s">
        <v>10821</v>
      </c>
      <c r="B3154" s="1" t="s">
        <v>17</v>
      </c>
      <c r="C3154" s="2">
        <v>43042.693078703705</v>
      </c>
      <c r="D3154" s="28">
        <v>43042</v>
      </c>
      <c r="E3154" s="28"/>
      <c r="F3154" s="5" t="s">
        <v>28</v>
      </c>
      <c r="G3154" s="1" t="s">
        <v>10822</v>
      </c>
      <c r="H3154" s="1" t="s">
        <v>6831</v>
      </c>
      <c r="I3154" s="1" t="s">
        <v>10823</v>
      </c>
      <c r="J3154" s="39">
        <v>15</v>
      </c>
      <c r="K3154" s="1" t="s">
        <v>227</v>
      </c>
      <c r="L3154" s="1" t="s">
        <v>8224</v>
      </c>
      <c r="M3154" s="1" t="s">
        <v>859</v>
      </c>
      <c r="N3154" s="1" t="s">
        <v>2443</v>
      </c>
      <c r="O3154" s="1" t="s">
        <v>24</v>
      </c>
      <c r="P3154" s="7">
        <v>11</v>
      </c>
      <c r="Q3154" s="3" t="s">
        <v>99</v>
      </c>
      <c r="R3154" s="10">
        <v>2017</v>
      </c>
      <c r="W3154" t="str">
        <v>43a23a9a05a87ff4d46b5b18829fe9ae</v>
      </c>
    </row>
    <row r="3155" spans="1:23" hidden="1" thickBot="1" x14ac:dyDescent="0.4">
      <c r="A3155" s="8" t="s">
        <v>10824</v>
      </c>
      <c r="B3155" s="1" t="s">
        <v>17</v>
      </c>
      <c r="C3155" s="2">
        <v>43085.419849537036</v>
      </c>
      <c r="D3155" s="28">
        <v>43085</v>
      </c>
      <c r="E3155" s="28"/>
      <c r="F3155" s="5" t="s">
        <v>28</v>
      </c>
      <c r="G3155" s="1" t="s">
        <v>5184</v>
      </c>
      <c r="H3155" s="1" t="s">
        <v>498</v>
      </c>
      <c r="I3155" s="1" t="s">
        <v>10825</v>
      </c>
      <c r="J3155" s="39">
        <v>559</v>
      </c>
      <c r="K3155" s="1" t="s">
        <v>227</v>
      </c>
      <c r="L3155" s="1" t="s">
        <v>6545</v>
      </c>
      <c r="M3155" s="1" t="s">
        <v>85</v>
      </c>
      <c r="N3155" s="1" t="s">
        <v>194</v>
      </c>
      <c r="O3155" s="1" t="s">
        <v>126</v>
      </c>
      <c r="P3155" s="7">
        <v>12</v>
      </c>
      <c r="Q3155" s="3" t="s">
        <v>138</v>
      </c>
      <c r="R3155" s="10">
        <v>2017</v>
      </c>
      <c r="W3155" t="str">
        <v>e32a6fa7755b372afb5f1bdd5f65b6b8</v>
      </c>
    </row>
    <row r="3156" spans="1:23" hidden="1" thickBot="1" x14ac:dyDescent="0.4">
      <c r="A3156" s="8" t="s">
        <v>10826</v>
      </c>
      <c r="B3156" s="1" t="s">
        <v>17</v>
      </c>
      <c r="C3156" s="2">
        <v>43065.594618055555</v>
      </c>
      <c r="D3156" s="28">
        <v>43065</v>
      </c>
      <c r="E3156" s="28"/>
      <c r="F3156" s="5" t="s">
        <v>28</v>
      </c>
      <c r="G3156" s="1" t="s">
        <v>10827</v>
      </c>
      <c r="H3156" s="1" t="s">
        <v>10543</v>
      </c>
      <c r="I3156" s="1" t="s">
        <v>10828</v>
      </c>
      <c r="J3156" s="39">
        <v>129.99</v>
      </c>
      <c r="K3156" s="1" t="s">
        <v>83</v>
      </c>
      <c r="L3156" s="1" t="s">
        <v>1212</v>
      </c>
      <c r="M3156" s="1" t="s">
        <v>35</v>
      </c>
      <c r="N3156" s="1" t="s">
        <v>50</v>
      </c>
      <c r="O3156" s="1" t="s">
        <v>24</v>
      </c>
      <c r="P3156" s="7">
        <v>11</v>
      </c>
      <c r="Q3156" s="3" t="s">
        <v>99</v>
      </c>
      <c r="R3156" s="10">
        <v>2017</v>
      </c>
      <c r="W3156" t="str">
        <v>ffb6e31ed469d2c780df6b9bb2264a30</v>
      </c>
    </row>
    <row r="3157" spans="1:23" hidden="1" thickBot="1" x14ac:dyDescent="0.4">
      <c r="A3157" s="8" t="s">
        <v>10829</v>
      </c>
      <c r="B3157" s="1" t="s">
        <v>17</v>
      </c>
      <c r="C3157" s="2">
        <v>43327.884953703702</v>
      </c>
      <c r="D3157" s="28">
        <v>43327</v>
      </c>
      <c r="E3157" s="28"/>
      <c r="F3157" s="5" t="s">
        <v>28</v>
      </c>
      <c r="G3157" s="1" t="s">
        <v>10830</v>
      </c>
      <c r="H3157" s="1" t="s">
        <v>174</v>
      </c>
      <c r="I3157" s="1" t="s">
        <v>10831</v>
      </c>
      <c r="J3157" s="39">
        <v>162.80000000000001</v>
      </c>
      <c r="K3157" s="1" t="s">
        <v>22</v>
      </c>
      <c r="L3157" s="1" t="s">
        <v>10832</v>
      </c>
      <c r="M3157" s="1" t="s">
        <v>4418</v>
      </c>
      <c r="N3157" s="1" t="s">
        <v>50</v>
      </c>
      <c r="O3157" s="1" t="s">
        <v>24</v>
      </c>
      <c r="P3157" s="7">
        <v>8</v>
      </c>
      <c r="Q3157" s="3" t="s">
        <v>234</v>
      </c>
      <c r="R3157" s="10">
        <v>2018</v>
      </c>
      <c r="W3157" t="str">
        <v>a9b8ca11d1c4f895787b4503f3772706</v>
      </c>
    </row>
    <row r="3158" spans="1:23" hidden="1" thickBot="1" x14ac:dyDescent="0.4">
      <c r="A3158" s="8" t="s">
        <v>10833</v>
      </c>
      <c r="B3158" s="1" t="s">
        <v>17</v>
      </c>
      <c r="C3158" s="2">
        <v>42832.882164351853</v>
      </c>
      <c r="D3158" s="28">
        <v>42832</v>
      </c>
      <c r="E3158" s="28"/>
      <c r="F3158" s="5" t="s">
        <v>28</v>
      </c>
      <c r="G3158" s="1" t="s">
        <v>10834</v>
      </c>
      <c r="H3158" s="1" t="s">
        <v>10322</v>
      </c>
      <c r="I3158" s="1" t="s">
        <v>10835</v>
      </c>
      <c r="J3158" s="39">
        <v>18.989999999999998</v>
      </c>
      <c r="K3158" s="1" t="s">
        <v>32</v>
      </c>
      <c r="L3158" s="1" t="s">
        <v>1430</v>
      </c>
      <c r="M3158" s="1" t="s">
        <v>85</v>
      </c>
      <c r="N3158" s="1" t="s">
        <v>50</v>
      </c>
      <c r="O3158" s="1" t="s">
        <v>24</v>
      </c>
      <c r="P3158" s="7">
        <v>4</v>
      </c>
      <c r="Q3158" s="3" t="s">
        <v>377</v>
      </c>
      <c r="R3158" s="10">
        <v>2017</v>
      </c>
      <c r="W3158" t="str">
        <v>501947b9b9a7e6e4d8e1ba03c5e11347</v>
      </c>
    </row>
    <row r="3159" spans="1:23" hidden="1" thickBot="1" x14ac:dyDescent="0.4">
      <c r="A3159" s="8" t="s">
        <v>10836</v>
      </c>
      <c r="B3159" s="1" t="s">
        <v>17</v>
      </c>
      <c r="C3159" s="2">
        <v>42934.71199074074</v>
      </c>
      <c r="D3159" s="28">
        <v>42934</v>
      </c>
      <c r="E3159" s="28"/>
      <c r="F3159" s="5" t="s">
        <v>28</v>
      </c>
      <c r="G3159" s="1" t="s">
        <v>10837</v>
      </c>
      <c r="H3159" s="1" t="s">
        <v>267</v>
      </c>
      <c r="I3159" s="1" t="s">
        <v>10838</v>
      </c>
      <c r="J3159" s="39">
        <v>56.99</v>
      </c>
      <c r="K3159" s="1" t="s">
        <v>117</v>
      </c>
      <c r="L3159" s="1" t="s">
        <v>97</v>
      </c>
      <c r="M3159" s="1" t="s">
        <v>85</v>
      </c>
      <c r="N3159" s="1" t="s">
        <v>270</v>
      </c>
      <c r="O3159" s="1" t="s">
        <v>24</v>
      </c>
      <c r="P3159" s="7">
        <v>7</v>
      </c>
      <c r="Q3159" s="3" t="s">
        <v>64</v>
      </c>
      <c r="R3159" s="10">
        <v>2017</v>
      </c>
      <c r="W3159" t="str">
        <v>0382a4a9c39917c21b842b7c15f4be23</v>
      </c>
    </row>
    <row r="3160" spans="1:23" hidden="1" thickBot="1" x14ac:dyDescent="0.4">
      <c r="A3160" s="8" t="s">
        <v>10839</v>
      </c>
      <c r="B3160" s="1" t="s">
        <v>17</v>
      </c>
      <c r="C3160" s="2">
        <v>42913.898333333331</v>
      </c>
      <c r="D3160" s="28">
        <v>42913</v>
      </c>
      <c r="E3160" s="28"/>
      <c r="F3160" s="5" t="s">
        <v>28</v>
      </c>
      <c r="G3160" s="1" t="s">
        <v>10840</v>
      </c>
      <c r="H3160" s="4" t="s">
        <v>8881</v>
      </c>
      <c r="I3160" s="1" t="s">
        <v>10841</v>
      </c>
      <c r="J3160" s="39">
        <v>439</v>
      </c>
      <c r="K3160" s="1" t="s">
        <v>276</v>
      </c>
      <c r="L3160" s="1" t="s">
        <v>105</v>
      </c>
      <c r="M3160" s="1" t="s">
        <v>106</v>
      </c>
      <c r="N3160" s="1" t="s">
        <v>50</v>
      </c>
      <c r="O3160" s="1" t="s">
        <v>24</v>
      </c>
      <c r="P3160" s="7">
        <v>6</v>
      </c>
      <c r="Q3160" s="3" t="s">
        <v>119</v>
      </c>
      <c r="R3160" s="10">
        <v>2017</v>
      </c>
      <c r="W3160" t="str">
        <v>d68cb705b9d644fcf651e59d9c01ba24</v>
      </c>
    </row>
    <row r="3161" spans="1:23" hidden="1" thickBot="1" x14ac:dyDescent="0.4">
      <c r="A3161" s="8" t="s">
        <v>10842</v>
      </c>
      <c r="B3161" s="1" t="s">
        <v>17</v>
      </c>
      <c r="C3161" s="2">
        <v>43277.720046296294</v>
      </c>
      <c r="D3161" s="28">
        <v>43277</v>
      </c>
      <c r="E3161" s="28"/>
      <c r="F3161" s="5" t="s">
        <v>28</v>
      </c>
      <c r="G3161" s="1" t="s">
        <v>4122</v>
      </c>
      <c r="H3161" s="1" t="s">
        <v>20</v>
      </c>
      <c r="I3161" s="1" t="s">
        <v>10843</v>
      </c>
      <c r="J3161" s="39">
        <v>146.94</v>
      </c>
      <c r="K3161" s="1" t="s">
        <v>681</v>
      </c>
      <c r="L3161" s="1" t="s">
        <v>733</v>
      </c>
      <c r="M3161" s="1" t="s">
        <v>24</v>
      </c>
      <c r="N3161" s="1" t="s">
        <v>25</v>
      </c>
      <c r="O3161" s="1" t="s">
        <v>24</v>
      </c>
      <c r="P3161" s="7">
        <v>6</v>
      </c>
      <c r="Q3161" s="3" t="s">
        <v>57</v>
      </c>
      <c r="R3161" s="10">
        <v>2018</v>
      </c>
      <c r="W3161" t="str">
        <v>c4993abaceb6176663e5f493a418cf28</v>
      </c>
    </row>
    <row r="3162" spans="1:23" hidden="1" thickBot="1" x14ac:dyDescent="0.4">
      <c r="A3162" s="8" t="s">
        <v>10844</v>
      </c>
      <c r="B3162" s="1" t="s">
        <v>17</v>
      </c>
      <c r="C3162" s="2">
        <v>43260.850925925923</v>
      </c>
      <c r="D3162" s="28">
        <v>43260</v>
      </c>
      <c r="E3162" s="28"/>
      <c r="F3162" s="5" t="s">
        <v>28</v>
      </c>
      <c r="G3162" s="1" t="s">
        <v>10845</v>
      </c>
      <c r="H3162" s="1" t="s">
        <v>10846</v>
      </c>
      <c r="I3162" s="1" t="s">
        <v>10847</v>
      </c>
      <c r="J3162" s="39">
        <v>46.84</v>
      </c>
      <c r="K3162" s="1" t="s">
        <v>22</v>
      </c>
      <c r="L3162" s="1" t="s">
        <v>23</v>
      </c>
      <c r="M3162" s="1" t="s">
        <v>24</v>
      </c>
      <c r="N3162" s="1" t="s">
        <v>10848</v>
      </c>
      <c r="O3162" s="1" t="s">
        <v>24</v>
      </c>
      <c r="P3162" s="7">
        <v>6</v>
      </c>
      <c r="Q3162" s="3" t="s">
        <v>57</v>
      </c>
      <c r="R3162" s="10">
        <v>2018</v>
      </c>
      <c r="W3162" t="str">
        <v>ffa466d3e55f98477b7e0da764df3c6c</v>
      </c>
    </row>
    <row r="3163" spans="1:23" hidden="1" thickBot="1" x14ac:dyDescent="0.4">
      <c r="A3163" s="8" t="s">
        <v>10849</v>
      </c>
      <c r="B3163" s="1" t="s">
        <v>17</v>
      </c>
      <c r="C3163" s="2">
        <v>43265.800057870372</v>
      </c>
      <c r="D3163" s="28">
        <v>43265</v>
      </c>
      <c r="E3163" s="28"/>
      <c r="F3163" s="5" t="s">
        <v>28</v>
      </c>
      <c r="G3163" s="1" t="s">
        <v>1236</v>
      </c>
      <c r="H3163" s="1" t="s">
        <v>130</v>
      </c>
      <c r="I3163" s="1" t="s">
        <v>10850</v>
      </c>
      <c r="J3163" s="39">
        <v>44.9</v>
      </c>
      <c r="K3163" s="1" t="s">
        <v>41</v>
      </c>
      <c r="L3163" s="1" t="s">
        <v>23</v>
      </c>
      <c r="M3163" s="1" t="s">
        <v>24</v>
      </c>
      <c r="N3163" s="1" t="s">
        <v>132</v>
      </c>
      <c r="O3163" s="1" t="s">
        <v>24</v>
      </c>
      <c r="P3163" s="7">
        <v>6</v>
      </c>
      <c r="Q3163" s="3" t="s">
        <v>57</v>
      </c>
      <c r="R3163" s="10">
        <v>2018</v>
      </c>
      <c r="W3163" t="str">
        <v>01235dc626dcf13283207ba7f36a959a</v>
      </c>
    </row>
    <row r="3164" spans="1:23" hidden="1" thickBot="1" x14ac:dyDescent="0.4">
      <c r="A3164" s="8" t="s">
        <v>10851</v>
      </c>
      <c r="B3164" s="1" t="s">
        <v>17</v>
      </c>
      <c r="C3164" s="2">
        <v>43134.956921296296</v>
      </c>
      <c r="D3164" s="28">
        <v>43134</v>
      </c>
      <c r="E3164" s="28"/>
      <c r="F3164" s="5" t="s">
        <v>28</v>
      </c>
      <c r="G3164" s="1" t="s">
        <v>10852</v>
      </c>
      <c r="H3164" s="1" t="s">
        <v>1878</v>
      </c>
      <c r="I3164" s="1" t="s">
        <v>10853</v>
      </c>
      <c r="J3164" s="39">
        <v>149.9</v>
      </c>
      <c r="K3164" s="1" t="s">
        <v>22</v>
      </c>
      <c r="L3164" s="1" t="s">
        <v>23</v>
      </c>
      <c r="M3164" s="1" t="s">
        <v>24</v>
      </c>
      <c r="N3164" s="1" t="s">
        <v>1880</v>
      </c>
      <c r="O3164" s="1" t="s">
        <v>85</v>
      </c>
      <c r="P3164" s="7">
        <v>2</v>
      </c>
      <c r="Q3164" s="3" t="s">
        <v>69</v>
      </c>
      <c r="R3164" s="10">
        <v>2018</v>
      </c>
      <c r="W3164" t="str">
        <v>d709f76aa4bb3f06603642d3a70bc3ee</v>
      </c>
    </row>
    <row r="3165" spans="1:23" hidden="1" thickBot="1" x14ac:dyDescent="0.4">
      <c r="A3165" s="8" t="s">
        <v>10854</v>
      </c>
      <c r="B3165" s="1" t="s">
        <v>17</v>
      </c>
      <c r="C3165" s="2">
        <v>42845.515960648147</v>
      </c>
      <c r="D3165" s="28">
        <v>42845</v>
      </c>
      <c r="E3165" s="28"/>
      <c r="F3165" s="5" t="s">
        <v>28</v>
      </c>
      <c r="G3165" s="1" t="s">
        <v>10855</v>
      </c>
      <c r="H3165" s="1" t="s">
        <v>358</v>
      </c>
      <c r="I3165" s="1" t="s">
        <v>10856</v>
      </c>
      <c r="J3165" s="39">
        <v>118.9</v>
      </c>
      <c r="K3165" s="1" t="s">
        <v>360</v>
      </c>
      <c r="L3165" s="1" t="s">
        <v>3686</v>
      </c>
      <c r="M3165" s="1" t="s">
        <v>24</v>
      </c>
      <c r="N3165" s="1" t="s">
        <v>97</v>
      </c>
      <c r="O3165" s="1" t="s">
        <v>85</v>
      </c>
      <c r="P3165" s="7">
        <v>4</v>
      </c>
      <c r="Q3165" s="3" t="s">
        <v>377</v>
      </c>
      <c r="R3165" s="10">
        <v>2017</v>
      </c>
      <c r="W3165" t="str">
        <v>ed3c1f5d71f3d6ca31d19d9393eb950d</v>
      </c>
    </row>
    <row r="3166" spans="1:23" hidden="1" thickBot="1" x14ac:dyDescent="0.4">
      <c r="A3166" s="8" t="s">
        <v>10857</v>
      </c>
      <c r="B3166" s="1" t="s">
        <v>17</v>
      </c>
      <c r="C3166" s="2">
        <v>43158.78802083333</v>
      </c>
      <c r="D3166" s="28">
        <v>43158</v>
      </c>
      <c r="E3166" s="28"/>
      <c r="F3166" s="5" t="s">
        <v>28</v>
      </c>
      <c r="G3166" s="1" t="s">
        <v>10858</v>
      </c>
      <c r="H3166" s="1" t="s">
        <v>6086</v>
      </c>
      <c r="I3166" s="1" t="s">
        <v>10859</v>
      </c>
      <c r="J3166" s="39">
        <v>20.49</v>
      </c>
      <c r="K3166" s="1" t="s">
        <v>96</v>
      </c>
      <c r="L3166" s="1" t="s">
        <v>43</v>
      </c>
      <c r="M3166" s="1" t="s">
        <v>24</v>
      </c>
      <c r="N3166" s="1" t="s">
        <v>50</v>
      </c>
      <c r="O3166" s="1" t="s">
        <v>24</v>
      </c>
      <c r="P3166" s="7">
        <v>2</v>
      </c>
      <c r="Q3166" s="3" t="s">
        <v>69</v>
      </c>
      <c r="R3166" s="10">
        <v>2018</v>
      </c>
      <c r="W3166" t="str">
        <v>e840e5955073ba6b71936b76740014f4</v>
      </c>
    </row>
    <row r="3167" spans="1:23" hidden="1" thickBot="1" x14ac:dyDescent="0.4">
      <c r="A3167" s="8" t="s">
        <v>10860</v>
      </c>
      <c r="B3167" s="1" t="s">
        <v>17</v>
      </c>
      <c r="C3167" s="2">
        <v>43326.76222222222</v>
      </c>
      <c r="D3167" s="28">
        <v>43326</v>
      </c>
      <c r="E3167" s="28"/>
      <c r="F3167" s="5" t="s">
        <v>28</v>
      </c>
      <c r="G3167" s="1" t="s">
        <v>10861</v>
      </c>
      <c r="H3167" s="1" t="s">
        <v>338</v>
      </c>
      <c r="I3167" s="1" t="s">
        <v>10862</v>
      </c>
      <c r="J3167" s="39">
        <v>55</v>
      </c>
      <c r="K3167" s="1" t="s">
        <v>124</v>
      </c>
      <c r="L3167" s="1" t="s">
        <v>143</v>
      </c>
      <c r="M3167" s="1" t="s">
        <v>78</v>
      </c>
      <c r="N3167" s="1" t="s">
        <v>50</v>
      </c>
      <c r="O3167" s="1" t="s">
        <v>24</v>
      </c>
      <c r="P3167" s="7">
        <v>8</v>
      </c>
      <c r="Q3167" s="3" t="s">
        <v>234</v>
      </c>
      <c r="R3167" s="10">
        <v>2018</v>
      </c>
      <c r="W3167" t="str">
        <v>541d818a90f63e0227fbd78f9e789f40</v>
      </c>
    </row>
    <row r="3168" spans="1:23" hidden="1" thickBot="1" x14ac:dyDescent="0.4">
      <c r="A3168" s="8" t="s">
        <v>10863</v>
      </c>
      <c r="B3168" s="1" t="s">
        <v>17</v>
      </c>
      <c r="C3168" s="2">
        <v>43228.575914351852</v>
      </c>
      <c r="D3168" s="28">
        <v>43228</v>
      </c>
      <c r="E3168" s="28"/>
      <c r="F3168" s="5" t="s">
        <v>28</v>
      </c>
      <c r="G3168" s="1" t="s">
        <v>10864</v>
      </c>
      <c r="H3168" s="1" t="s">
        <v>9633</v>
      </c>
      <c r="I3168" s="1" t="s">
        <v>10865</v>
      </c>
      <c r="J3168" s="39">
        <v>44.24</v>
      </c>
      <c r="K3168" s="1" t="s">
        <v>411</v>
      </c>
      <c r="L3168" s="1" t="s">
        <v>34</v>
      </c>
      <c r="M3168" s="1" t="s">
        <v>35</v>
      </c>
      <c r="N3168" s="1" t="s">
        <v>3724</v>
      </c>
      <c r="O3168" s="1" t="s">
        <v>85</v>
      </c>
      <c r="P3168" s="7">
        <v>5</v>
      </c>
      <c r="Q3168" s="3" t="s">
        <v>26</v>
      </c>
      <c r="R3168" s="10">
        <v>2018</v>
      </c>
      <c r="W3168" t="str">
        <v>08c6e1a2fd34f15d601cd3e006378da1</v>
      </c>
    </row>
    <row r="3169" spans="1:23" hidden="1" thickBot="1" x14ac:dyDescent="0.4">
      <c r="A3169" s="8" t="s">
        <v>10866</v>
      </c>
      <c r="B3169" s="1" t="s">
        <v>17</v>
      </c>
      <c r="C3169" s="2">
        <v>42928.606006944443</v>
      </c>
      <c r="D3169" s="28">
        <v>42928</v>
      </c>
      <c r="E3169" s="28"/>
      <c r="F3169" s="5" t="s">
        <v>28</v>
      </c>
      <c r="G3169" s="1" t="s">
        <v>10867</v>
      </c>
      <c r="H3169" s="1" t="s">
        <v>2158</v>
      </c>
      <c r="I3169" s="1" t="s">
        <v>10868</v>
      </c>
      <c r="J3169" s="39">
        <v>39.99</v>
      </c>
      <c r="K3169" s="1" t="s">
        <v>222</v>
      </c>
      <c r="L3169" s="1" t="s">
        <v>10869</v>
      </c>
      <c r="M3169" s="1" t="s">
        <v>476</v>
      </c>
      <c r="N3169" s="1" t="s">
        <v>34</v>
      </c>
      <c r="O3169" s="1" t="s">
        <v>35</v>
      </c>
      <c r="P3169" s="7">
        <v>7</v>
      </c>
      <c r="Q3169" s="3" t="s">
        <v>64</v>
      </c>
      <c r="R3169" s="10">
        <v>2017</v>
      </c>
      <c r="W3169" t="str">
        <v>4aebd0c56cd8ca001a245fef3279e6bd</v>
      </c>
    </row>
    <row r="3170" spans="1:23" hidden="1" thickBot="1" x14ac:dyDescent="0.4">
      <c r="A3170" s="8" t="s">
        <v>10870</v>
      </c>
      <c r="B3170" s="1" t="s">
        <v>17</v>
      </c>
      <c r="C3170" s="2">
        <v>43231.337465277778</v>
      </c>
      <c r="D3170" s="28">
        <v>43231</v>
      </c>
      <c r="E3170" s="28"/>
      <c r="F3170" s="5" t="s">
        <v>71</v>
      </c>
      <c r="G3170" s="1" t="s">
        <v>10871</v>
      </c>
      <c r="H3170" s="1" t="s">
        <v>4465</v>
      </c>
      <c r="I3170" s="1" t="s">
        <v>10872</v>
      </c>
      <c r="J3170" s="39">
        <v>28.45</v>
      </c>
      <c r="K3170" s="1" t="s">
        <v>3473</v>
      </c>
      <c r="L3170" s="1" t="s">
        <v>10873</v>
      </c>
      <c r="M3170" s="1" t="s">
        <v>24</v>
      </c>
      <c r="N3170" s="1" t="s">
        <v>1667</v>
      </c>
      <c r="O3170" s="1" t="s">
        <v>85</v>
      </c>
      <c r="P3170" s="7">
        <v>5</v>
      </c>
      <c r="Q3170" s="3" t="s">
        <v>26</v>
      </c>
      <c r="R3170" s="10">
        <v>2018</v>
      </c>
      <c r="W3170" t="str">
        <v>b7c3dc0093239be66c61081692c5ead2</v>
      </c>
    </row>
    <row r="3171" spans="1:23" hidden="1" thickBot="1" x14ac:dyDescent="0.4">
      <c r="A3171" s="8" t="s">
        <v>10874</v>
      </c>
      <c r="B3171" s="1" t="s">
        <v>17</v>
      </c>
      <c r="C3171" s="2">
        <v>43305.415081018517</v>
      </c>
      <c r="D3171" s="28">
        <v>43305</v>
      </c>
      <c r="E3171" s="28"/>
      <c r="F3171" s="5" t="s">
        <v>28</v>
      </c>
      <c r="G3171" s="1" t="s">
        <v>10875</v>
      </c>
      <c r="H3171" s="4" t="s">
        <v>532</v>
      </c>
      <c r="I3171" s="1" t="s">
        <v>10876</v>
      </c>
      <c r="J3171" s="39">
        <v>25.99</v>
      </c>
      <c r="K3171" s="1" t="s">
        <v>299</v>
      </c>
      <c r="L3171" s="1" t="s">
        <v>23</v>
      </c>
      <c r="M3171" s="1" t="s">
        <v>24</v>
      </c>
      <c r="N3171" s="1" t="s">
        <v>534</v>
      </c>
      <c r="O3171" s="1" t="s">
        <v>24</v>
      </c>
      <c r="P3171" s="7">
        <v>7</v>
      </c>
      <c r="Q3171" s="3" t="s">
        <v>133</v>
      </c>
      <c r="R3171" s="10">
        <v>2018</v>
      </c>
      <c r="W3171" t="str">
        <v>5e82d468c7839f98399b94c0ff1cede3</v>
      </c>
    </row>
    <row r="3172" spans="1:23" hidden="1" thickBot="1" x14ac:dyDescent="0.4">
      <c r="A3172" s="8" t="s">
        <v>10877</v>
      </c>
      <c r="B3172" s="1" t="s">
        <v>17</v>
      </c>
      <c r="C3172" s="2">
        <v>43233.342974537038</v>
      </c>
      <c r="D3172" s="28">
        <v>43233</v>
      </c>
      <c r="E3172" s="28"/>
      <c r="F3172" s="5" t="s">
        <v>28</v>
      </c>
      <c r="G3172" s="1" t="s">
        <v>187</v>
      </c>
      <c r="H3172" s="1" t="s">
        <v>188</v>
      </c>
      <c r="I3172" s="1" t="s">
        <v>10878</v>
      </c>
      <c r="J3172" s="39">
        <v>39.99</v>
      </c>
      <c r="K3172" s="1" t="s">
        <v>41</v>
      </c>
      <c r="L3172" s="1" t="s">
        <v>97</v>
      </c>
      <c r="M3172" s="1" t="s">
        <v>85</v>
      </c>
      <c r="N3172" s="1" t="s">
        <v>91</v>
      </c>
      <c r="O3172" s="1" t="s">
        <v>24</v>
      </c>
      <c r="P3172" s="7">
        <v>5</v>
      </c>
      <c r="Q3172" s="3" t="s">
        <v>26</v>
      </c>
      <c r="R3172" s="10">
        <v>2018</v>
      </c>
      <c r="W3172" t="str">
        <v>b13ea9f410b092728700af281c0b3663</v>
      </c>
    </row>
    <row r="3173" spans="1:23" hidden="1" thickBot="1" x14ac:dyDescent="0.4">
      <c r="A3173" s="8" t="s">
        <v>10879</v>
      </c>
      <c r="B3173" s="1" t="s">
        <v>17</v>
      </c>
      <c r="C3173" s="2">
        <v>42934.702962962961</v>
      </c>
      <c r="D3173" s="28">
        <v>42934</v>
      </c>
      <c r="E3173" s="28"/>
      <c r="F3173" s="5" t="s">
        <v>28</v>
      </c>
      <c r="G3173" s="1" t="s">
        <v>2766</v>
      </c>
      <c r="H3173" s="1" t="s">
        <v>687</v>
      </c>
      <c r="I3173" s="1" t="s">
        <v>10880</v>
      </c>
      <c r="J3173" s="39">
        <v>52.9</v>
      </c>
      <c r="K3173" s="1" t="s">
        <v>55</v>
      </c>
      <c r="L3173" s="1" t="s">
        <v>98</v>
      </c>
      <c r="M3173" s="1" t="s">
        <v>24</v>
      </c>
      <c r="N3173" s="1" t="s">
        <v>690</v>
      </c>
      <c r="O3173" s="1" t="s">
        <v>24</v>
      </c>
      <c r="P3173" s="7">
        <v>7</v>
      </c>
      <c r="Q3173" s="3" t="s">
        <v>64</v>
      </c>
      <c r="R3173" s="10">
        <v>2017</v>
      </c>
      <c r="W3173" t="str">
        <v>6297b306b33b7a9028dfaa203b9742a3</v>
      </c>
    </row>
    <row r="3174" spans="1:23" hidden="1" thickBot="1" x14ac:dyDescent="0.4">
      <c r="A3174" s="8" t="s">
        <v>10881</v>
      </c>
      <c r="B3174" s="1" t="s">
        <v>17</v>
      </c>
      <c r="C3174" s="2">
        <v>43189.879803240743</v>
      </c>
      <c r="D3174" s="28">
        <v>43189</v>
      </c>
      <c r="E3174" s="28"/>
      <c r="F3174" s="5" t="s">
        <v>28</v>
      </c>
      <c r="G3174" s="1" t="s">
        <v>10882</v>
      </c>
      <c r="H3174" s="1" t="s">
        <v>5624</v>
      </c>
      <c r="I3174" s="4" t="s">
        <v>10883</v>
      </c>
      <c r="J3174" s="39">
        <v>18.75</v>
      </c>
      <c r="K3174" s="1" t="s">
        <v>22</v>
      </c>
      <c r="L3174" s="1" t="s">
        <v>97</v>
      </c>
      <c r="M3174" s="1" t="s">
        <v>85</v>
      </c>
      <c r="N3174" s="1" t="s">
        <v>143</v>
      </c>
      <c r="O3174" s="1" t="s">
        <v>78</v>
      </c>
      <c r="P3174" s="7">
        <v>3</v>
      </c>
      <c r="Q3174" s="3" t="s">
        <v>200</v>
      </c>
      <c r="R3174" s="10">
        <v>2018</v>
      </c>
      <c r="W3174" t="str">
        <v>9ce8bab700f7de85a07a9ee7d4e18ea3</v>
      </c>
    </row>
    <row r="3175" spans="1:23" hidden="1" thickBot="1" x14ac:dyDescent="0.4">
      <c r="A3175" s="8" t="s">
        <v>10884</v>
      </c>
      <c r="B3175" s="1" t="s">
        <v>17</v>
      </c>
      <c r="C3175" s="2">
        <v>42914.399918981479</v>
      </c>
      <c r="D3175" s="28">
        <v>42914</v>
      </c>
      <c r="E3175" s="28"/>
      <c r="F3175" s="5" t="s">
        <v>28</v>
      </c>
      <c r="G3175" s="1" t="s">
        <v>10885</v>
      </c>
      <c r="H3175" s="1" t="s">
        <v>1186</v>
      </c>
      <c r="I3175" s="1" t="s">
        <v>10886</v>
      </c>
      <c r="J3175" s="39">
        <v>19.989999999999998</v>
      </c>
      <c r="K3175" s="1" t="s">
        <v>1928</v>
      </c>
      <c r="L3175" s="1" t="s">
        <v>286</v>
      </c>
      <c r="M3175" s="1" t="s">
        <v>287</v>
      </c>
      <c r="N3175" s="1" t="s">
        <v>50</v>
      </c>
      <c r="O3175" s="1" t="s">
        <v>24</v>
      </c>
      <c r="P3175" s="7">
        <v>6</v>
      </c>
      <c r="Q3175" s="3" t="s">
        <v>119</v>
      </c>
      <c r="R3175" s="10">
        <v>2017</v>
      </c>
      <c r="W3175" t="str">
        <v>3fc374328e9777bea4d7b40cfa2d2760</v>
      </c>
    </row>
    <row r="3176" spans="1:23" hidden="1" thickBot="1" x14ac:dyDescent="0.4">
      <c r="A3176" s="8" t="s">
        <v>10887</v>
      </c>
      <c r="B3176" s="1" t="s">
        <v>17</v>
      </c>
      <c r="C3176" s="2">
        <v>43208.978449074071</v>
      </c>
      <c r="D3176" s="28">
        <v>43208</v>
      </c>
      <c r="E3176" s="28"/>
      <c r="F3176" s="5" t="s">
        <v>28</v>
      </c>
      <c r="G3176" s="1" t="s">
        <v>10888</v>
      </c>
      <c r="H3176" s="1" t="s">
        <v>3091</v>
      </c>
      <c r="I3176" s="1" t="s">
        <v>10889</v>
      </c>
      <c r="J3176" s="39">
        <v>24.9</v>
      </c>
      <c r="K3176" s="1" t="s">
        <v>3093</v>
      </c>
      <c r="L3176" s="1" t="s">
        <v>7711</v>
      </c>
      <c r="M3176" s="1" t="s">
        <v>78</v>
      </c>
      <c r="N3176" s="1" t="s">
        <v>3094</v>
      </c>
      <c r="O3176" s="1" t="s">
        <v>24</v>
      </c>
      <c r="P3176" s="7">
        <v>4</v>
      </c>
      <c r="Q3176" s="3" t="s">
        <v>36</v>
      </c>
      <c r="R3176" s="10">
        <v>2018</v>
      </c>
      <c r="W3176" t="str">
        <v>9dd1d19c4558ecb8601dd0305c30cec0</v>
      </c>
    </row>
    <row r="3177" spans="1:23" hidden="1" thickBot="1" x14ac:dyDescent="0.4">
      <c r="A3177" s="8" t="s">
        <v>10890</v>
      </c>
      <c r="B3177" s="1" t="s">
        <v>17</v>
      </c>
      <c r="C3177" s="2">
        <v>43177.852754629632</v>
      </c>
      <c r="D3177" s="28">
        <v>43177</v>
      </c>
      <c r="E3177" s="28"/>
      <c r="F3177" s="5" t="s">
        <v>28</v>
      </c>
      <c r="G3177" s="1" t="s">
        <v>10891</v>
      </c>
      <c r="H3177" s="4" t="s">
        <v>348</v>
      </c>
      <c r="I3177" s="4" t="s">
        <v>10892</v>
      </c>
      <c r="J3177" s="39">
        <v>69</v>
      </c>
      <c r="K3177" s="1" t="s">
        <v>41</v>
      </c>
      <c r="L3177" s="1" t="s">
        <v>105</v>
      </c>
      <c r="M3177" s="1" t="s">
        <v>106</v>
      </c>
      <c r="N3177" s="1" t="s">
        <v>91</v>
      </c>
      <c r="O3177" s="1" t="s">
        <v>24</v>
      </c>
      <c r="P3177" s="7">
        <v>3</v>
      </c>
      <c r="Q3177" s="3" t="s">
        <v>200</v>
      </c>
      <c r="R3177" s="10">
        <v>2018</v>
      </c>
      <c r="W3177" t="str">
        <v>5beb64ae1902fb292d8148537bc85808</v>
      </c>
    </row>
    <row r="3178" spans="1:23" hidden="1" thickBot="1" x14ac:dyDescent="0.4">
      <c r="A3178" s="8" t="s">
        <v>10893</v>
      </c>
      <c r="B3178" s="1" t="s">
        <v>17</v>
      </c>
      <c r="C3178" s="2">
        <v>43080.718506944446</v>
      </c>
      <c r="D3178" s="28">
        <v>43080</v>
      </c>
      <c r="E3178" s="28"/>
      <c r="F3178" s="5" t="s">
        <v>28</v>
      </c>
      <c r="G3178" s="1" t="s">
        <v>5057</v>
      </c>
      <c r="H3178" s="1" t="s">
        <v>1317</v>
      </c>
      <c r="I3178" s="1" t="s">
        <v>10894</v>
      </c>
      <c r="J3178" s="39">
        <v>13.65</v>
      </c>
      <c r="K3178" s="1" t="s">
        <v>104</v>
      </c>
      <c r="L3178" s="1" t="s">
        <v>23</v>
      </c>
      <c r="M3178" s="1" t="s">
        <v>24</v>
      </c>
      <c r="N3178" s="1" t="s">
        <v>50</v>
      </c>
      <c r="O3178" s="1" t="s">
        <v>24</v>
      </c>
      <c r="P3178" s="7">
        <v>12</v>
      </c>
      <c r="Q3178" s="3" t="s">
        <v>138</v>
      </c>
      <c r="R3178" s="10">
        <v>2017</v>
      </c>
      <c r="W3178" t="str">
        <v>c2acb9513a47b95007e5cd45e3516765</v>
      </c>
    </row>
    <row r="3179" spans="1:23" hidden="1" thickBot="1" x14ac:dyDescent="0.4">
      <c r="A3179" s="8" t="s">
        <v>10895</v>
      </c>
      <c r="B3179" s="1" t="s">
        <v>17</v>
      </c>
      <c r="C3179" s="2">
        <v>43060.41988425926</v>
      </c>
      <c r="D3179" s="28">
        <v>43060</v>
      </c>
      <c r="E3179" s="28"/>
      <c r="F3179" s="5" t="s">
        <v>71</v>
      </c>
      <c r="G3179" s="1" t="s">
        <v>6801</v>
      </c>
      <c r="H3179" s="1" t="s">
        <v>6802</v>
      </c>
      <c r="I3179" s="1" t="s">
        <v>10896</v>
      </c>
      <c r="J3179" s="39">
        <v>160</v>
      </c>
      <c r="K3179" s="1" t="s">
        <v>32</v>
      </c>
      <c r="L3179" s="1" t="s">
        <v>1573</v>
      </c>
      <c r="M3179" s="1" t="s">
        <v>1574</v>
      </c>
      <c r="N3179" s="1" t="s">
        <v>176</v>
      </c>
      <c r="O3179" s="1" t="s">
        <v>24</v>
      </c>
      <c r="P3179" s="7">
        <v>11</v>
      </c>
      <c r="Q3179" s="3" t="s">
        <v>99</v>
      </c>
      <c r="R3179" s="10">
        <v>2017</v>
      </c>
      <c r="W3179" t="str">
        <v>af76a45a10524549102e010f2bd9d3cd</v>
      </c>
    </row>
    <row r="3180" spans="1:23" hidden="1" thickBot="1" x14ac:dyDescent="0.4">
      <c r="A3180" s="8" t="s">
        <v>10897</v>
      </c>
      <c r="B3180" s="1" t="s">
        <v>17</v>
      </c>
      <c r="C3180" s="2">
        <v>43000.942476851851</v>
      </c>
      <c r="D3180" s="28">
        <v>43000</v>
      </c>
      <c r="E3180" s="28"/>
      <c r="F3180" s="5" t="s">
        <v>28</v>
      </c>
      <c r="G3180" s="1" t="s">
        <v>10898</v>
      </c>
      <c r="H3180" s="1" t="s">
        <v>4574</v>
      </c>
      <c r="I3180" s="1" t="s">
        <v>10899</v>
      </c>
      <c r="J3180" s="39">
        <v>61.5</v>
      </c>
      <c r="K3180" s="1" t="s">
        <v>681</v>
      </c>
      <c r="L3180" s="1" t="s">
        <v>98</v>
      </c>
      <c r="M3180" s="1" t="s">
        <v>24</v>
      </c>
      <c r="N3180" s="1" t="s">
        <v>752</v>
      </c>
      <c r="O3180" s="1" t="s">
        <v>126</v>
      </c>
      <c r="P3180" s="7">
        <v>9</v>
      </c>
      <c r="Q3180" s="3" t="s">
        <v>148</v>
      </c>
      <c r="R3180" s="10">
        <v>2017</v>
      </c>
      <c r="W3180" t="str">
        <v>30bdf3d824d824610a49887486debcaf</v>
      </c>
    </row>
    <row r="3181" spans="1:23" hidden="1" thickBot="1" x14ac:dyDescent="0.4">
      <c r="A3181" s="8" t="s">
        <v>10900</v>
      </c>
      <c r="B3181" s="1" t="s">
        <v>17</v>
      </c>
      <c r="C3181" s="2">
        <v>42990.062372685185</v>
      </c>
      <c r="D3181" s="28">
        <v>42990</v>
      </c>
      <c r="E3181" s="28"/>
      <c r="F3181" s="5" t="s">
        <v>28</v>
      </c>
      <c r="G3181" s="1" t="s">
        <v>10901</v>
      </c>
      <c r="H3181" s="1" t="s">
        <v>906</v>
      </c>
      <c r="I3181" s="1" t="s">
        <v>10902</v>
      </c>
      <c r="J3181" s="39">
        <v>56.99</v>
      </c>
      <c r="K3181" s="1" t="s">
        <v>124</v>
      </c>
      <c r="L3181" s="1" t="s">
        <v>182</v>
      </c>
      <c r="M3181" s="1" t="s">
        <v>183</v>
      </c>
      <c r="N3181" s="1" t="s">
        <v>176</v>
      </c>
      <c r="O3181" s="1" t="s">
        <v>24</v>
      </c>
      <c r="P3181" s="7">
        <v>9</v>
      </c>
      <c r="Q3181" s="3" t="s">
        <v>148</v>
      </c>
      <c r="R3181" s="10">
        <v>2017</v>
      </c>
      <c r="W3181" t="str">
        <v>1ecda016913167c1bc9dee2cce81c7da</v>
      </c>
    </row>
    <row r="3182" spans="1:23" hidden="1" thickBot="1" x14ac:dyDescent="0.4">
      <c r="A3182" s="8" t="s">
        <v>10903</v>
      </c>
      <c r="B3182" s="1" t="s">
        <v>17</v>
      </c>
      <c r="C3182" s="2">
        <v>43313.635474537034</v>
      </c>
      <c r="D3182" s="28">
        <v>43313</v>
      </c>
      <c r="E3182" s="28"/>
      <c r="F3182" s="5" t="s">
        <v>28</v>
      </c>
      <c r="G3182" s="1" t="s">
        <v>10904</v>
      </c>
      <c r="H3182" s="1" t="s">
        <v>10905</v>
      </c>
      <c r="I3182" s="1" t="s">
        <v>10906</v>
      </c>
      <c r="J3182" s="39">
        <v>189.9</v>
      </c>
      <c r="K3182" s="1" t="s">
        <v>360</v>
      </c>
      <c r="L3182" s="1" t="s">
        <v>1292</v>
      </c>
      <c r="M3182" s="1" t="s">
        <v>920</v>
      </c>
      <c r="N3182" s="1" t="s">
        <v>98</v>
      </c>
      <c r="O3182" s="1" t="s">
        <v>24</v>
      </c>
      <c r="P3182" s="7">
        <v>8</v>
      </c>
      <c r="Q3182" s="3" t="s">
        <v>234</v>
      </c>
      <c r="R3182" s="10">
        <v>2018</v>
      </c>
      <c r="W3182" t="str">
        <v>64b1b04fd2e730b9a1343c10ec097c05</v>
      </c>
    </row>
    <row r="3183" spans="1:23" hidden="1" thickBot="1" x14ac:dyDescent="0.4">
      <c r="A3183" s="8" t="s">
        <v>10907</v>
      </c>
      <c r="B3183" s="1" t="s">
        <v>17</v>
      </c>
      <c r="C3183" s="2">
        <v>43116.938206018516</v>
      </c>
      <c r="D3183" s="28">
        <v>43116</v>
      </c>
      <c r="E3183" s="28"/>
      <c r="F3183" s="5" t="s">
        <v>28</v>
      </c>
      <c r="G3183" s="1" t="s">
        <v>10908</v>
      </c>
      <c r="H3183" s="1" t="s">
        <v>10909</v>
      </c>
      <c r="I3183" s="1" t="s">
        <v>10910</v>
      </c>
      <c r="J3183" s="39">
        <v>165</v>
      </c>
      <c r="K3183" s="1" t="s">
        <v>227</v>
      </c>
      <c r="L3183" s="1" t="s">
        <v>7297</v>
      </c>
      <c r="M3183" s="1" t="s">
        <v>24</v>
      </c>
      <c r="N3183" s="1" t="s">
        <v>50</v>
      </c>
      <c r="O3183" s="1" t="s">
        <v>24</v>
      </c>
      <c r="P3183" s="7">
        <v>1</v>
      </c>
      <c r="Q3183" s="3" t="s">
        <v>107</v>
      </c>
      <c r="R3183" s="10">
        <v>2018</v>
      </c>
      <c r="W3183" t="str">
        <v>7b2980930a29eada8d40bdc3932a7257</v>
      </c>
    </row>
    <row r="3184" spans="1:23" hidden="1" thickBot="1" x14ac:dyDescent="0.4">
      <c r="A3184" s="8" t="s">
        <v>10911</v>
      </c>
      <c r="B3184" s="1" t="s">
        <v>17</v>
      </c>
      <c r="C3184" s="2">
        <v>43015.81050925926</v>
      </c>
      <c r="D3184" s="28">
        <v>43015</v>
      </c>
      <c r="E3184" s="28"/>
      <c r="F3184" s="5" t="s">
        <v>28</v>
      </c>
      <c r="G3184" s="1" t="s">
        <v>10912</v>
      </c>
      <c r="H3184" s="1" t="s">
        <v>10913</v>
      </c>
      <c r="I3184" s="1" t="s">
        <v>10914</v>
      </c>
      <c r="J3184" s="39">
        <v>79.900000000000006</v>
      </c>
      <c r="K3184" s="1" t="s">
        <v>429</v>
      </c>
      <c r="L3184" s="1" t="s">
        <v>10915</v>
      </c>
      <c r="M3184" s="1" t="s">
        <v>85</v>
      </c>
      <c r="N3184" s="1" t="s">
        <v>50</v>
      </c>
      <c r="O3184" s="1" t="s">
        <v>24</v>
      </c>
      <c r="P3184" s="7">
        <v>10</v>
      </c>
      <c r="Q3184" s="3" t="s">
        <v>366</v>
      </c>
      <c r="R3184" s="10">
        <v>2017</v>
      </c>
      <c r="W3184" t="str">
        <v>66eb2e45baf0a88a06f8d17a1e756ff6</v>
      </c>
    </row>
    <row r="3185" spans="1:23" hidden="1" thickBot="1" x14ac:dyDescent="0.4">
      <c r="A3185" s="8" t="s">
        <v>10916</v>
      </c>
      <c r="B3185" s="1" t="s">
        <v>17</v>
      </c>
      <c r="C3185" s="2">
        <v>43110.971851851849</v>
      </c>
      <c r="D3185" s="28">
        <v>43110</v>
      </c>
      <c r="E3185" s="28"/>
      <c r="F3185" s="5" t="s">
        <v>28</v>
      </c>
      <c r="G3185" s="1" t="s">
        <v>1912</v>
      </c>
      <c r="H3185" s="1" t="s">
        <v>267</v>
      </c>
      <c r="I3185" s="1" t="s">
        <v>10917</v>
      </c>
      <c r="J3185" s="39">
        <v>89.99</v>
      </c>
      <c r="K3185" s="1" t="s">
        <v>32</v>
      </c>
      <c r="L3185" s="1" t="s">
        <v>23</v>
      </c>
      <c r="M3185" s="1" t="s">
        <v>24</v>
      </c>
      <c r="N3185" s="1" t="s">
        <v>270</v>
      </c>
      <c r="O3185" s="1" t="s">
        <v>24</v>
      </c>
      <c r="P3185" s="7">
        <v>1</v>
      </c>
      <c r="Q3185" s="3" t="s">
        <v>107</v>
      </c>
      <c r="R3185" s="10">
        <v>2018</v>
      </c>
      <c r="W3185" t="str">
        <v>823543bada3fd3a5ba1f68e7a35fb9eb</v>
      </c>
    </row>
    <row r="3186" spans="1:23" hidden="1" thickBot="1" x14ac:dyDescent="0.4">
      <c r="A3186" s="8" t="s">
        <v>10918</v>
      </c>
      <c r="B3186" s="1" t="s">
        <v>17</v>
      </c>
      <c r="C3186" s="2">
        <v>42818.70689814815</v>
      </c>
      <c r="D3186" s="28">
        <v>42818</v>
      </c>
      <c r="E3186" s="28"/>
      <c r="F3186" s="5" t="s">
        <v>28</v>
      </c>
      <c r="G3186" s="1" t="s">
        <v>10919</v>
      </c>
      <c r="H3186" s="1" t="s">
        <v>866</v>
      </c>
      <c r="I3186" s="1" t="s">
        <v>10920</v>
      </c>
      <c r="J3186" s="39">
        <v>98.99</v>
      </c>
      <c r="K3186" s="1" t="s">
        <v>41</v>
      </c>
      <c r="L3186" s="1" t="s">
        <v>775</v>
      </c>
      <c r="M3186" s="1" t="s">
        <v>35</v>
      </c>
      <c r="N3186" s="1" t="s">
        <v>91</v>
      </c>
      <c r="O3186" s="1" t="s">
        <v>24</v>
      </c>
      <c r="P3186" s="7">
        <v>3</v>
      </c>
      <c r="Q3186" s="3" t="s">
        <v>244</v>
      </c>
      <c r="R3186" s="10">
        <v>2017</v>
      </c>
      <c r="W3186" t="str">
        <v>547e498e91ae72271cccb2278a3b28d7</v>
      </c>
    </row>
    <row r="3187" spans="1:23" hidden="1" thickBot="1" x14ac:dyDescent="0.4">
      <c r="A3187" s="8" t="s">
        <v>10921</v>
      </c>
      <c r="B3187" s="1" t="s">
        <v>17</v>
      </c>
      <c r="C3187" s="2">
        <v>43031.813900462963</v>
      </c>
      <c r="D3187" s="28">
        <v>43031</v>
      </c>
      <c r="E3187" s="28"/>
      <c r="F3187" s="5" t="s">
        <v>18</v>
      </c>
      <c r="G3187" s="1" t="s">
        <v>10922</v>
      </c>
      <c r="H3187" s="1" t="s">
        <v>2476</v>
      </c>
      <c r="I3187" s="1" t="s">
        <v>10923</v>
      </c>
      <c r="J3187" s="39">
        <v>27.99</v>
      </c>
      <c r="K3187" s="1" t="s">
        <v>463</v>
      </c>
      <c r="L3187" s="1" t="s">
        <v>77</v>
      </c>
      <c r="M3187" s="1" t="s">
        <v>78</v>
      </c>
      <c r="N3187" s="1" t="s">
        <v>50</v>
      </c>
      <c r="O3187" s="1" t="s">
        <v>24</v>
      </c>
      <c r="P3187" s="7">
        <v>10</v>
      </c>
      <c r="Q3187" s="3" t="s">
        <v>366</v>
      </c>
      <c r="R3187" s="10">
        <v>2017</v>
      </c>
      <c r="W3187" t="str">
        <v>e9a08885cc40da402fb893c56e9d27ae</v>
      </c>
    </row>
    <row r="3188" spans="1:23" hidden="1" thickBot="1" x14ac:dyDescent="0.4">
      <c r="A3188" s="8" t="s">
        <v>10924</v>
      </c>
      <c r="B3188" s="1" t="s">
        <v>17</v>
      </c>
      <c r="C3188" s="2">
        <v>43186.603506944448</v>
      </c>
      <c r="D3188" s="28">
        <v>43186</v>
      </c>
      <c r="E3188" s="28"/>
      <c r="F3188" s="5" t="s">
        <v>172</v>
      </c>
      <c r="G3188" s="1" t="s">
        <v>72</v>
      </c>
      <c r="H3188" s="1" t="s">
        <v>3111</v>
      </c>
      <c r="I3188" s="1" t="s">
        <v>10925</v>
      </c>
      <c r="J3188" s="39">
        <v>81.99</v>
      </c>
      <c r="K3188" s="1" t="s">
        <v>75</v>
      </c>
      <c r="L3188" s="1" t="s">
        <v>23</v>
      </c>
      <c r="M3188" s="1" t="s">
        <v>24</v>
      </c>
      <c r="N3188" s="1" t="s">
        <v>565</v>
      </c>
      <c r="O3188" s="1" t="s">
        <v>24</v>
      </c>
      <c r="P3188" s="7">
        <v>3</v>
      </c>
      <c r="Q3188" s="3" t="s">
        <v>200</v>
      </c>
      <c r="R3188" s="10">
        <v>2018</v>
      </c>
      <c r="W3188" t="str">
        <v>aeb1bf959ce40f5e1fb6c3f225252b0c</v>
      </c>
    </row>
    <row r="3189" spans="1:23" hidden="1" thickBot="1" x14ac:dyDescent="0.4">
      <c r="A3189" s="8" t="s">
        <v>10926</v>
      </c>
      <c r="B3189" s="1" t="s">
        <v>17</v>
      </c>
      <c r="C3189" s="2">
        <v>43216.963229166664</v>
      </c>
      <c r="D3189" s="28">
        <v>43216</v>
      </c>
      <c r="E3189" s="28"/>
      <c r="F3189" s="5" t="s">
        <v>28</v>
      </c>
      <c r="G3189" s="1" t="s">
        <v>3722</v>
      </c>
      <c r="H3189" s="1" t="s">
        <v>1264</v>
      </c>
      <c r="I3189" s="1" t="s">
        <v>10927</v>
      </c>
      <c r="J3189" s="39">
        <v>119</v>
      </c>
      <c r="K3189" s="1" t="s">
        <v>75</v>
      </c>
      <c r="L3189" s="1" t="s">
        <v>6464</v>
      </c>
      <c r="M3189" s="1" t="s">
        <v>285</v>
      </c>
      <c r="N3189" s="1" t="s">
        <v>1266</v>
      </c>
      <c r="O3189" s="1" t="s">
        <v>85</v>
      </c>
      <c r="P3189" s="7">
        <v>4</v>
      </c>
      <c r="Q3189" s="3" t="s">
        <v>36</v>
      </c>
      <c r="R3189" s="10">
        <v>2018</v>
      </c>
      <c r="W3189" t="str">
        <v>8bb932f44e796fe5ea0bb0707157461b</v>
      </c>
    </row>
    <row r="3190" spans="1:23" hidden="1" thickBot="1" x14ac:dyDescent="0.4">
      <c r="A3190" s="8" t="s">
        <v>10928</v>
      </c>
      <c r="B3190" s="1" t="s">
        <v>17</v>
      </c>
      <c r="C3190" s="2">
        <v>43269.473425925928</v>
      </c>
      <c r="D3190" s="28">
        <v>43269</v>
      </c>
      <c r="E3190" s="28"/>
      <c r="F3190" s="5" t="s">
        <v>28</v>
      </c>
      <c r="G3190" s="1" t="s">
        <v>10929</v>
      </c>
      <c r="H3190" s="1" t="s">
        <v>507</v>
      </c>
      <c r="I3190" s="1" t="s">
        <v>10930</v>
      </c>
      <c r="J3190" s="39">
        <v>68.900000000000006</v>
      </c>
      <c r="K3190" s="1" t="s">
        <v>299</v>
      </c>
      <c r="L3190" s="1" t="s">
        <v>388</v>
      </c>
      <c r="M3190" s="1" t="s">
        <v>24</v>
      </c>
      <c r="N3190" s="1" t="s">
        <v>43</v>
      </c>
      <c r="O3190" s="1" t="s">
        <v>24</v>
      </c>
      <c r="P3190" s="7">
        <v>6</v>
      </c>
      <c r="Q3190" s="3" t="s">
        <v>57</v>
      </c>
      <c r="R3190" s="10">
        <v>2018</v>
      </c>
      <c r="W3190" t="str">
        <v>a62bd4a3b6736d7f889292ee18e372a9</v>
      </c>
    </row>
    <row r="3191" spans="1:23" hidden="1" thickBot="1" x14ac:dyDescent="0.4">
      <c r="A3191" s="8" t="s">
        <v>10931</v>
      </c>
      <c r="B3191" s="1" t="s">
        <v>17</v>
      </c>
      <c r="C3191" s="2">
        <v>43062.987245370372</v>
      </c>
      <c r="D3191" s="28">
        <v>43062</v>
      </c>
      <c r="E3191" s="28"/>
      <c r="F3191" s="5" t="s">
        <v>28</v>
      </c>
      <c r="G3191" s="1" t="s">
        <v>1576</v>
      </c>
      <c r="H3191" s="1" t="s">
        <v>151</v>
      </c>
      <c r="I3191" s="1" t="s">
        <v>10932</v>
      </c>
      <c r="J3191" s="39">
        <v>49</v>
      </c>
      <c r="K3191" s="1" t="s">
        <v>153</v>
      </c>
      <c r="L3191" s="1" t="s">
        <v>2926</v>
      </c>
      <c r="M3191" s="1" t="s">
        <v>126</v>
      </c>
      <c r="N3191" s="1" t="s">
        <v>155</v>
      </c>
      <c r="O3191" s="1" t="s">
        <v>24</v>
      </c>
      <c r="P3191" s="7">
        <v>11</v>
      </c>
      <c r="Q3191" s="3" t="s">
        <v>99</v>
      </c>
      <c r="R3191" s="10">
        <v>2017</v>
      </c>
      <c r="W3191" t="str">
        <v>8237087537c881d90057c801bfbbeb83</v>
      </c>
    </row>
    <row r="3192" spans="1:23" hidden="1" thickBot="1" x14ac:dyDescent="0.4">
      <c r="A3192" s="8" t="s">
        <v>10933</v>
      </c>
      <c r="B3192" s="1" t="s">
        <v>17</v>
      </c>
      <c r="C3192" s="2">
        <v>43205.006030092591</v>
      </c>
      <c r="D3192" s="28">
        <v>43205</v>
      </c>
      <c r="E3192" s="28"/>
      <c r="F3192" s="5" t="s">
        <v>71</v>
      </c>
      <c r="G3192" s="1" t="s">
        <v>9646</v>
      </c>
      <c r="H3192" s="1" t="s">
        <v>1224</v>
      </c>
      <c r="I3192" s="1" t="s">
        <v>10934</v>
      </c>
      <c r="J3192" s="39">
        <v>295</v>
      </c>
      <c r="K3192" s="1" t="s">
        <v>22</v>
      </c>
      <c r="L3192" s="1" t="s">
        <v>2546</v>
      </c>
      <c r="M3192" s="1" t="s">
        <v>106</v>
      </c>
      <c r="N3192" s="1" t="s">
        <v>143</v>
      </c>
      <c r="O3192" s="1" t="s">
        <v>78</v>
      </c>
      <c r="P3192" s="7">
        <v>4</v>
      </c>
      <c r="Q3192" s="3" t="s">
        <v>36</v>
      </c>
      <c r="R3192" s="10">
        <v>2018</v>
      </c>
      <c r="W3192" t="str">
        <v>240daaf6efd35c9e062dbfd0a74beb91</v>
      </c>
    </row>
    <row r="3193" spans="1:23" hidden="1" thickBot="1" x14ac:dyDescent="0.4">
      <c r="A3193" s="8" t="s">
        <v>10935</v>
      </c>
      <c r="B3193" s="1" t="s">
        <v>17</v>
      </c>
      <c r="C3193" s="2">
        <v>43130.544988425929</v>
      </c>
      <c r="D3193" s="28">
        <v>43130</v>
      </c>
      <c r="E3193" s="28"/>
      <c r="F3193" s="5" t="s">
        <v>28</v>
      </c>
      <c r="G3193" s="1" t="s">
        <v>10936</v>
      </c>
      <c r="H3193" s="1" t="s">
        <v>130</v>
      </c>
      <c r="I3193" s="1" t="s">
        <v>10937</v>
      </c>
      <c r="J3193" s="39">
        <v>279.89999999999998</v>
      </c>
      <c r="K3193" s="1" t="s">
        <v>41</v>
      </c>
      <c r="L3193" s="1" t="s">
        <v>176</v>
      </c>
      <c r="M3193" s="1" t="s">
        <v>24</v>
      </c>
      <c r="N3193" s="1" t="s">
        <v>132</v>
      </c>
      <c r="O3193" s="1" t="s">
        <v>24</v>
      </c>
      <c r="P3193" s="7">
        <v>1</v>
      </c>
      <c r="Q3193" s="3" t="s">
        <v>107</v>
      </c>
      <c r="R3193" s="10">
        <v>2018</v>
      </c>
      <c r="W3193" t="str">
        <v>7e61a4c6d93d6ad8a4ca4a8d00094339</v>
      </c>
    </row>
    <row r="3194" spans="1:23" hidden="1" thickBot="1" x14ac:dyDescent="0.4">
      <c r="A3194" s="9" t="s">
        <v>10938</v>
      </c>
      <c r="B3194" s="1" t="s">
        <v>17</v>
      </c>
      <c r="C3194" s="2">
        <v>43020.420914351853</v>
      </c>
      <c r="D3194" s="28">
        <v>43020</v>
      </c>
      <c r="E3194" s="28"/>
      <c r="F3194" s="5" t="s">
        <v>28</v>
      </c>
      <c r="G3194" s="1" t="s">
        <v>10939</v>
      </c>
      <c r="H3194" s="1" t="s">
        <v>4038</v>
      </c>
      <c r="I3194" s="1" t="s">
        <v>10940</v>
      </c>
      <c r="J3194" s="39">
        <v>97.9</v>
      </c>
      <c r="K3194" s="1" t="s">
        <v>429</v>
      </c>
      <c r="L3194" s="1" t="s">
        <v>4631</v>
      </c>
      <c r="M3194" s="1" t="s">
        <v>85</v>
      </c>
      <c r="N3194" s="1" t="s">
        <v>50</v>
      </c>
      <c r="O3194" s="1" t="s">
        <v>24</v>
      </c>
      <c r="P3194" s="7">
        <v>10</v>
      </c>
      <c r="Q3194" s="3" t="s">
        <v>366</v>
      </c>
      <c r="R3194" s="10">
        <v>2017</v>
      </c>
      <c r="W3194" t="str">
        <v>082b39e89779891345c6ebc6def4822d</v>
      </c>
    </row>
    <row r="3195" spans="1:23" hidden="1" thickBot="1" x14ac:dyDescent="0.4">
      <c r="A3195" s="8" t="s">
        <v>10941</v>
      </c>
      <c r="B3195" s="1" t="s">
        <v>17</v>
      </c>
      <c r="C3195" s="2">
        <v>43153.828148148146</v>
      </c>
      <c r="D3195" s="28">
        <v>43153</v>
      </c>
      <c r="E3195" s="28"/>
      <c r="F3195" s="5" t="s">
        <v>28</v>
      </c>
      <c r="G3195" s="1" t="s">
        <v>10942</v>
      </c>
      <c r="H3195" s="1" t="s">
        <v>174</v>
      </c>
      <c r="I3195" s="1" t="s">
        <v>10943</v>
      </c>
      <c r="J3195" s="39">
        <v>250</v>
      </c>
      <c r="K3195" s="1" t="s">
        <v>22</v>
      </c>
      <c r="L3195" s="1" t="s">
        <v>576</v>
      </c>
      <c r="M3195" s="1" t="s">
        <v>85</v>
      </c>
      <c r="N3195" s="1" t="s">
        <v>50</v>
      </c>
      <c r="O3195" s="1" t="s">
        <v>24</v>
      </c>
      <c r="P3195" s="7">
        <v>2</v>
      </c>
      <c r="Q3195" s="3" t="s">
        <v>69</v>
      </c>
      <c r="R3195" s="10">
        <v>2018</v>
      </c>
      <c r="W3195" t="str">
        <v>81c684bc700b0e67cd0461f8f1216b0b</v>
      </c>
    </row>
    <row r="3196" spans="1:23" hidden="1" thickBot="1" x14ac:dyDescent="0.4">
      <c r="A3196" s="8" t="s">
        <v>10944</v>
      </c>
      <c r="B3196" s="1" t="s">
        <v>17</v>
      </c>
      <c r="C3196" s="2">
        <v>43093.735185185185</v>
      </c>
      <c r="D3196" s="28">
        <v>43093</v>
      </c>
      <c r="E3196" s="28"/>
      <c r="F3196" s="5" t="s">
        <v>28</v>
      </c>
      <c r="G3196" s="1" t="s">
        <v>10945</v>
      </c>
      <c r="H3196" s="1" t="s">
        <v>6051</v>
      </c>
      <c r="I3196" s="1" t="s">
        <v>10946</v>
      </c>
      <c r="J3196" s="39">
        <v>99.9</v>
      </c>
      <c r="K3196" s="1" t="s">
        <v>55</v>
      </c>
      <c r="L3196" s="1" t="s">
        <v>23</v>
      </c>
      <c r="M3196" s="1" t="s">
        <v>24</v>
      </c>
      <c r="N3196" s="1" t="s">
        <v>565</v>
      </c>
      <c r="O3196" s="1" t="s">
        <v>24</v>
      </c>
      <c r="P3196" s="7">
        <v>12</v>
      </c>
      <c r="Q3196" s="3" t="s">
        <v>138</v>
      </c>
      <c r="R3196" s="10">
        <v>2017</v>
      </c>
      <c r="W3196" t="str">
        <v>fbb4e83be54abdb39f7b0673acc6beb2</v>
      </c>
    </row>
    <row r="3197" spans="1:23" hidden="1" thickBot="1" x14ac:dyDescent="0.4">
      <c r="A3197" s="8" t="s">
        <v>10947</v>
      </c>
      <c r="B3197" s="1" t="s">
        <v>17</v>
      </c>
      <c r="C3197" s="2">
        <v>42947.804652777777</v>
      </c>
      <c r="D3197" s="28">
        <v>42947</v>
      </c>
      <c r="E3197" s="28"/>
      <c r="F3197" s="5" t="s">
        <v>28</v>
      </c>
      <c r="G3197" s="1" t="s">
        <v>10948</v>
      </c>
      <c r="H3197" s="1" t="s">
        <v>5191</v>
      </c>
      <c r="I3197" s="1" t="s">
        <v>10949</v>
      </c>
      <c r="J3197" s="39">
        <v>290</v>
      </c>
      <c r="K3197" s="1" t="s">
        <v>616</v>
      </c>
      <c r="L3197" s="1" t="s">
        <v>34</v>
      </c>
      <c r="M3197" s="1" t="s">
        <v>35</v>
      </c>
      <c r="N3197" s="1" t="s">
        <v>939</v>
      </c>
      <c r="O3197" s="1" t="s">
        <v>24</v>
      </c>
      <c r="P3197" s="7">
        <v>7</v>
      </c>
      <c r="Q3197" s="3" t="s">
        <v>64</v>
      </c>
      <c r="R3197" s="10">
        <v>2017</v>
      </c>
      <c r="W3197" t="str">
        <v>bbfaea06953d72e48fcf89341d352638</v>
      </c>
    </row>
    <row r="3198" spans="1:23" hidden="1" thickBot="1" x14ac:dyDescent="0.4">
      <c r="A3198" s="8" t="s">
        <v>10950</v>
      </c>
      <c r="B3198" s="1" t="s">
        <v>17</v>
      </c>
      <c r="C3198" s="2">
        <v>42911.888449074075</v>
      </c>
      <c r="D3198" s="28">
        <v>42911</v>
      </c>
      <c r="E3198" s="28"/>
      <c r="F3198" s="5" t="s">
        <v>28</v>
      </c>
      <c r="G3198" s="1" t="s">
        <v>9790</v>
      </c>
      <c r="H3198" s="1" t="s">
        <v>6515</v>
      </c>
      <c r="I3198" s="1" t="s">
        <v>10951</v>
      </c>
      <c r="J3198" s="39">
        <v>132.69999999999999</v>
      </c>
      <c r="K3198" s="1" t="s">
        <v>249</v>
      </c>
      <c r="L3198" s="1" t="s">
        <v>1226</v>
      </c>
      <c r="M3198" s="1" t="s">
        <v>106</v>
      </c>
      <c r="N3198" s="1" t="s">
        <v>50</v>
      </c>
      <c r="O3198" s="1" t="s">
        <v>24</v>
      </c>
      <c r="P3198" s="7">
        <v>6</v>
      </c>
      <c r="Q3198" s="3" t="s">
        <v>119</v>
      </c>
      <c r="R3198" s="10">
        <v>2017</v>
      </c>
      <c r="W3198" t="str">
        <v>d550b5b77639c709f4dac266821e4321</v>
      </c>
    </row>
    <row r="3199" spans="1:23" hidden="1" thickBot="1" x14ac:dyDescent="0.4">
      <c r="A3199" s="8" t="s">
        <v>10952</v>
      </c>
      <c r="B3199" s="1" t="s">
        <v>17</v>
      </c>
      <c r="C3199" s="2">
        <v>43133.772094907406</v>
      </c>
      <c r="D3199" s="28">
        <v>43133</v>
      </c>
      <c r="E3199" s="28"/>
      <c r="F3199" s="5" t="s">
        <v>28</v>
      </c>
      <c r="G3199" s="1" t="s">
        <v>10953</v>
      </c>
      <c r="H3199" s="1" t="s">
        <v>2889</v>
      </c>
      <c r="I3199" s="1" t="s">
        <v>10954</v>
      </c>
      <c r="J3199" s="39">
        <v>119.9</v>
      </c>
      <c r="K3199" s="1" t="s">
        <v>22</v>
      </c>
      <c r="L3199" s="1" t="s">
        <v>34</v>
      </c>
      <c r="M3199" s="1" t="s">
        <v>35</v>
      </c>
      <c r="N3199" s="1" t="s">
        <v>739</v>
      </c>
      <c r="O3199" s="1" t="s">
        <v>78</v>
      </c>
      <c r="P3199" s="7">
        <v>2</v>
      </c>
      <c r="Q3199" s="3" t="s">
        <v>69</v>
      </c>
      <c r="R3199" s="10">
        <v>2018</v>
      </c>
      <c r="W3199" t="str">
        <v>e70aa4ace2e2d3140d4b09564030f5b9</v>
      </c>
    </row>
    <row r="3200" spans="1:23" hidden="1" thickBot="1" x14ac:dyDescent="0.4">
      <c r="A3200" s="8" t="s">
        <v>10955</v>
      </c>
      <c r="B3200" s="1" t="s">
        <v>17</v>
      </c>
      <c r="C3200" s="2">
        <v>43236.494201388887</v>
      </c>
      <c r="D3200" s="28">
        <v>43236</v>
      </c>
      <c r="E3200" s="28"/>
      <c r="F3200" s="5" t="s">
        <v>28</v>
      </c>
      <c r="G3200" s="1" t="s">
        <v>7835</v>
      </c>
      <c r="H3200" s="1" t="s">
        <v>1863</v>
      </c>
      <c r="I3200" s="1" t="s">
        <v>10956</v>
      </c>
      <c r="J3200" s="39">
        <v>48.9</v>
      </c>
      <c r="K3200" s="1" t="s">
        <v>299</v>
      </c>
      <c r="L3200" s="1" t="s">
        <v>1172</v>
      </c>
      <c r="M3200" s="1" t="s">
        <v>24</v>
      </c>
      <c r="N3200" s="1" t="s">
        <v>696</v>
      </c>
      <c r="O3200" s="1" t="s">
        <v>24</v>
      </c>
      <c r="P3200" s="7">
        <v>5</v>
      </c>
      <c r="Q3200" s="3" t="s">
        <v>26</v>
      </c>
      <c r="R3200" s="10">
        <v>2018</v>
      </c>
      <c r="W3200" t="str">
        <v>9413addabc2268ea995d4e968a185ab3</v>
      </c>
    </row>
    <row r="3201" spans="1:23" thickBot="1" x14ac:dyDescent="0.4">
      <c r="A3201" s="8" t="s">
        <v>10957</v>
      </c>
      <c r="B3201" s="1" t="s">
        <v>17</v>
      </c>
      <c r="C3201" s="2">
        <v>42764.202962962961</v>
      </c>
      <c r="D3201" s="28">
        <v>42764</v>
      </c>
      <c r="E3201" s="28"/>
      <c r="F3201" s="5" t="s">
        <v>71</v>
      </c>
      <c r="G3201" s="1" t="s">
        <v>10958</v>
      </c>
      <c r="H3201" s="1" t="s">
        <v>6254</v>
      </c>
      <c r="I3201" s="1" t="s">
        <v>10959</v>
      </c>
      <c r="J3201" s="39">
        <v>59</v>
      </c>
      <c r="K3201" s="1" t="s">
        <v>22</v>
      </c>
      <c r="L3201" s="1" t="s">
        <v>23</v>
      </c>
      <c r="M3201" s="1" t="s">
        <v>24</v>
      </c>
      <c r="N3201" s="1" t="s">
        <v>2133</v>
      </c>
      <c r="O3201" s="1" t="s">
        <v>24</v>
      </c>
      <c r="P3201" s="7">
        <v>1</v>
      </c>
      <c r="Q3201" s="3" t="s">
        <v>717</v>
      </c>
      <c r="R3201" s="10">
        <v>2017</v>
      </c>
      <c r="W3201" t="str">
        <v>b8e5479aa8fa4ce67ffdd5bdd92c2303</v>
      </c>
    </row>
    <row r="3202" spans="1:23" hidden="1" thickBot="1" x14ac:dyDescent="0.4">
      <c r="A3202" s="8" t="s">
        <v>10960</v>
      </c>
      <c r="B3202" s="1" t="s">
        <v>17</v>
      </c>
      <c r="C3202" s="2">
        <v>43129.746296296296</v>
      </c>
      <c r="D3202" s="28">
        <v>43129</v>
      </c>
      <c r="E3202" s="28"/>
      <c r="F3202" s="5" t="s">
        <v>28</v>
      </c>
      <c r="G3202" s="1" t="s">
        <v>10082</v>
      </c>
      <c r="H3202" s="1" t="s">
        <v>491</v>
      </c>
      <c r="I3202" s="1" t="s">
        <v>10961</v>
      </c>
      <c r="J3202" s="39">
        <v>144.99</v>
      </c>
      <c r="K3202" s="1" t="s">
        <v>249</v>
      </c>
      <c r="L3202" s="1" t="s">
        <v>23</v>
      </c>
      <c r="M3202" s="1" t="s">
        <v>24</v>
      </c>
      <c r="N3202" s="1" t="s">
        <v>50</v>
      </c>
      <c r="O3202" s="1" t="s">
        <v>24</v>
      </c>
      <c r="P3202" s="7">
        <v>1</v>
      </c>
      <c r="Q3202" s="3" t="s">
        <v>107</v>
      </c>
      <c r="R3202" s="10">
        <v>2018</v>
      </c>
      <c r="W3202" t="str">
        <v>f4929b75acb29f2ae641fdf4848b8ec2</v>
      </c>
    </row>
    <row r="3203" spans="1:23" hidden="1" thickBot="1" x14ac:dyDescent="0.4">
      <c r="A3203" s="8" t="s">
        <v>10962</v>
      </c>
      <c r="B3203" s="1" t="s">
        <v>17</v>
      </c>
      <c r="C3203" s="2">
        <v>42818.44085648148</v>
      </c>
      <c r="D3203" s="28">
        <v>42818</v>
      </c>
      <c r="E3203" s="28"/>
      <c r="F3203" s="5" t="s">
        <v>28</v>
      </c>
      <c r="G3203" s="1" t="s">
        <v>3178</v>
      </c>
      <c r="H3203" s="1" t="s">
        <v>267</v>
      </c>
      <c r="I3203" s="1" t="s">
        <v>10963</v>
      </c>
      <c r="J3203" s="39">
        <v>64.989999999999995</v>
      </c>
      <c r="K3203" s="1" t="s">
        <v>32</v>
      </c>
      <c r="L3203" s="1" t="s">
        <v>2036</v>
      </c>
      <c r="M3203" s="1" t="s">
        <v>285</v>
      </c>
      <c r="N3203" s="1" t="s">
        <v>270</v>
      </c>
      <c r="O3203" s="1" t="s">
        <v>24</v>
      </c>
      <c r="P3203" s="7">
        <v>3</v>
      </c>
      <c r="Q3203" s="3" t="s">
        <v>244</v>
      </c>
      <c r="R3203" s="10">
        <v>2017</v>
      </c>
      <c r="W3203" t="str">
        <v>d2e18fcf7ecfd667af457a9e7034c86a</v>
      </c>
    </row>
    <row r="3204" spans="1:23" hidden="1" thickBot="1" x14ac:dyDescent="0.4">
      <c r="A3204" s="8" t="s">
        <v>10964</v>
      </c>
      <c r="B3204" s="1" t="s">
        <v>17</v>
      </c>
      <c r="C3204" s="2">
        <v>43127.755300925928</v>
      </c>
      <c r="D3204" s="28">
        <v>43127</v>
      </c>
      <c r="E3204" s="28"/>
      <c r="F3204" s="5" t="s">
        <v>28</v>
      </c>
      <c r="G3204" s="1" t="s">
        <v>10965</v>
      </c>
      <c r="H3204" s="1" t="s">
        <v>1038</v>
      </c>
      <c r="I3204" s="1" t="s">
        <v>10966</v>
      </c>
      <c r="J3204" s="39">
        <v>129.9</v>
      </c>
      <c r="K3204" s="1" t="s">
        <v>22</v>
      </c>
      <c r="L3204" s="1" t="s">
        <v>10967</v>
      </c>
      <c r="M3204" s="1" t="s">
        <v>24</v>
      </c>
      <c r="N3204" s="1" t="s">
        <v>1040</v>
      </c>
      <c r="O3204" s="1" t="s">
        <v>85</v>
      </c>
      <c r="P3204" s="7">
        <v>1</v>
      </c>
      <c r="Q3204" s="3" t="s">
        <v>107</v>
      </c>
      <c r="R3204" s="10">
        <v>2018</v>
      </c>
      <c r="W3204" t="str">
        <v>2da57b1db9c95f9cfdbc6947115a3ab9</v>
      </c>
    </row>
    <row r="3205" spans="1:23" hidden="1" thickBot="1" x14ac:dyDescent="0.4">
      <c r="A3205" s="8" t="s">
        <v>10968</v>
      </c>
      <c r="B3205" s="1" t="s">
        <v>17</v>
      </c>
      <c r="C3205" s="2">
        <v>43120.873460648145</v>
      </c>
      <c r="D3205" s="28">
        <v>43120</v>
      </c>
      <c r="E3205" s="28"/>
      <c r="F3205" s="5" t="s">
        <v>28</v>
      </c>
      <c r="G3205" s="1" t="s">
        <v>10969</v>
      </c>
      <c r="H3205" s="1" t="s">
        <v>4329</v>
      </c>
      <c r="I3205" s="1" t="s">
        <v>10970</v>
      </c>
      <c r="J3205" s="39">
        <v>27.3</v>
      </c>
      <c r="K3205" s="1" t="s">
        <v>83</v>
      </c>
      <c r="L3205" s="1" t="s">
        <v>97</v>
      </c>
      <c r="M3205" s="1" t="s">
        <v>85</v>
      </c>
      <c r="N3205" s="1" t="s">
        <v>696</v>
      </c>
      <c r="O3205" s="1" t="s">
        <v>24</v>
      </c>
      <c r="P3205" s="7">
        <v>1</v>
      </c>
      <c r="Q3205" s="3" t="s">
        <v>107</v>
      </c>
      <c r="R3205" s="10">
        <v>2018</v>
      </c>
      <c r="W3205" t="str">
        <v>741d2cc8f5697d6dad48097792babbe2</v>
      </c>
    </row>
    <row r="3206" spans="1:23" hidden="1" thickBot="1" x14ac:dyDescent="0.4">
      <c r="A3206" s="8" t="s">
        <v>10971</v>
      </c>
      <c r="B3206" s="1" t="s">
        <v>17</v>
      </c>
      <c r="C3206" s="2">
        <v>42848.707488425927</v>
      </c>
      <c r="D3206" s="28">
        <v>42848</v>
      </c>
      <c r="E3206" s="28"/>
      <c r="F3206" s="5" t="s">
        <v>28</v>
      </c>
      <c r="G3206" s="1" t="s">
        <v>10972</v>
      </c>
      <c r="H3206" s="4" t="s">
        <v>10973</v>
      </c>
      <c r="I3206" s="1" t="s">
        <v>10974</v>
      </c>
      <c r="J3206" s="39">
        <v>104</v>
      </c>
      <c r="K3206" s="1" t="s">
        <v>32</v>
      </c>
      <c r="L3206" s="1" t="s">
        <v>10975</v>
      </c>
      <c r="M3206" s="1" t="s">
        <v>85</v>
      </c>
      <c r="N3206" s="1" t="s">
        <v>2610</v>
      </c>
      <c r="O3206" s="1" t="s">
        <v>126</v>
      </c>
      <c r="P3206" s="7">
        <v>4</v>
      </c>
      <c r="Q3206" s="3" t="s">
        <v>377</v>
      </c>
      <c r="R3206" s="10">
        <v>2017</v>
      </c>
      <c r="W3206" t="str">
        <v>715c19fb47250380be905cedcd442b5a</v>
      </c>
    </row>
    <row r="3207" spans="1:23" hidden="1" thickBot="1" x14ac:dyDescent="0.4">
      <c r="A3207" s="8" t="s">
        <v>10976</v>
      </c>
      <c r="B3207" s="1" t="s">
        <v>17</v>
      </c>
      <c r="C3207" s="2">
        <v>43313.914571759262</v>
      </c>
      <c r="D3207" s="28">
        <v>43313</v>
      </c>
      <c r="E3207" s="28"/>
      <c r="F3207" s="5" t="s">
        <v>28</v>
      </c>
      <c r="G3207" s="1" t="s">
        <v>10977</v>
      </c>
      <c r="H3207" s="1" t="s">
        <v>965</v>
      </c>
      <c r="I3207" s="1" t="s">
        <v>10978</v>
      </c>
      <c r="J3207" s="39">
        <v>19</v>
      </c>
      <c r="K3207" s="1" t="s">
        <v>227</v>
      </c>
      <c r="L3207" s="1" t="s">
        <v>23</v>
      </c>
      <c r="M3207" s="1" t="s">
        <v>24</v>
      </c>
      <c r="N3207" s="1" t="s">
        <v>50</v>
      </c>
      <c r="O3207" s="1" t="s">
        <v>24</v>
      </c>
      <c r="P3207" s="7">
        <v>8</v>
      </c>
      <c r="Q3207" s="3" t="s">
        <v>234</v>
      </c>
      <c r="R3207" s="10">
        <v>2018</v>
      </c>
      <c r="W3207" t="str">
        <v>0aaab3c070a479ff8654a14d13ea750a</v>
      </c>
    </row>
    <row r="3208" spans="1:23" hidden="1" thickBot="1" x14ac:dyDescent="0.4">
      <c r="A3208" s="8" t="s">
        <v>10979</v>
      </c>
      <c r="B3208" s="1" t="s">
        <v>17</v>
      </c>
      <c r="C3208" s="2">
        <v>42961.823125000003</v>
      </c>
      <c r="D3208" s="28">
        <v>42961</v>
      </c>
      <c r="E3208" s="28"/>
      <c r="F3208" s="5" t="s">
        <v>28</v>
      </c>
      <c r="G3208" s="1" t="s">
        <v>10980</v>
      </c>
      <c r="H3208" s="1" t="s">
        <v>661</v>
      </c>
      <c r="I3208" s="1" t="s">
        <v>10981</v>
      </c>
      <c r="J3208" s="39">
        <v>16.899999999999999</v>
      </c>
      <c r="K3208" s="1" t="s">
        <v>104</v>
      </c>
      <c r="L3208" s="1" t="s">
        <v>10982</v>
      </c>
      <c r="M3208" s="1" t="s">
        <v>106</v>
      </c>
      <c r="N3208" s="1" t="s">
        <v>77</v>
      </c>
      <c r="O3208" s="1" t="s">
        <v>78</v>
      </c>
      <c r="P3208" s="7">
        <v>8</v>
      </c>
      <c r="Q3208" s="3" t="s">
        <v>44</v>
      </c>
      <c r="R3208" s="10">
        <v>2017</v>
      </c>
      <c r="W3208" t="str">
        <v>241eac6a2fe8b2fafc77d48812dab23a</v>
      </c>
    </row>
    <row r="3209" spans="1:23" hidden="1" thickBot="1" x14ac:dyDescent="0.4">
      <c r="A3209" s="8" t="s">
        <v>10983</v>
      </c>
      <c r="B3209" s="1" t="s">
        <v>17</v>
      </c>
      <c r="C3209" s="2">
        <v>42817.781481481485</v>
      </c>
      <c r="D3209" s="28">
        <v>42817</v>
      </c>
      <c r="E3209" s="28"/>
      <c r="F3209" s="5" t="s">
        <v>28</v>
      </c>
      <c r="G3209" s="1" t="s">
        <v>10984</v>
      </c>
      <c r="H3209" s="1" t="s">
        <v>4181</v>
      </c>
      <c r="I3209" s="1" t="s">
        <v>10985</v>
      </c>
      <c r="J3209" s="39">
        <v>449</v>
      </c>
      <c r="K3209" s="1" t="s">
        <v>249</v>
      </c>
      <c r="L3209" s="1" t="s">
        <v>1292</v>
      </c>
      <c r="M3209" s="1" t="s">
        <v>920</v>
      </c>
      <c r="N3209" s="1" t="s">
        <v>814</v>
      </c>
      <c r="O3209" s="1" t="s">
        <v>106</v>
      </c>
      <c r="P3209" s="7">
        <v>3</v>
      </c>
      <c r="Q3209" s="3" t="s">
        <v>244</v>
      </c>
      <c r="R3209" s="10">
        <v>2017</v>
      </c>
      <c r="W3209" t="str">
        <v>edf914c62e2abd7b4859327aac9a7727</v>
      </c>
    </row>
    <row r="3210" spans="1:23" hidden="1" thickBot="1" x14ac:dyDescent="0.4">
      <c r="A3210" s="8" t="s">
        <v>10986</v>
      </c>
      <c r="B3210" s="1" t="s">
        <v>17</v>
      </c>
      <c r="C3210" s="2">
        <v>43322.823599537034</v>
      </c>
      <c r="D3210" s="28">
        <v>43322</v>
      </c>
      <c r="E3210" s="28"/>
      <c r="F3210" s="5" t="s">
        <v>28</v>
      </c>
      <c r="G3210" s="1" t="s">
        <v>10987</v>
      </c>
      <c r="H3210" s="1" t="s">
        <v>5529</v>
      </c>
      <c r="I3210" s="1" t="s">
        <v>10988</v>
      </c>
      <c r="J3210" s="39">
        <v>399.9</v>
      </c>
      <c r="K3210" s="1" t="s">
        <v>55</v>
      </c>
      <c r="L3210" s="1" t="s">
        <v>939</v>
      </c>
      <c r="M3210" s="1" t="s">
        <v>24</v>
      </c>
      <c r="N3210" s="1" t="s">
        <v>696</v>
      </c>
      <c r="O3210" s="1" t="s">
        <v>24</v>
      </c>
      <c r="P3210" s="7">
        <v>8</v>
      </c>
      <c r="Q3210" s="3" t="s">
        <v>234</v>
      </c>
      <c r="R3210" s="10">
        <v>2018</v>
      </c>
      <c r="W3210" t="str">
        <v>748197f229fe836211d7e6df5c1a6a8a</v>
      </c>
    </row>
    <row r="3211" spans="1:23" hidden="1" thickBot="1" x14ac:dyDescent="0.4">
      <c r="A3211" s="8" t="s">
        <v>10989</v>
      </c>
      <c r="B3211" s="1" t="s">
        <v>17</v>
      </c>
      <c r="C3211" s="2">
        <v>42790.54828703704</v>
      </c>
      <c r="D3211" s="28">
        <v>42790</v>
      </c>
      <c r="E3211" s="28"/>
      <c r="F3211" s="5" t="s">
        <v>28</v>
      </c>
      <c r="G3211" s="1" t="s">
        <v>10990</v>
      </c>
      <c r="H3211" s="1" t="s">
        <v>6246</v>
      </c>
      <c r="I3211" s="1" t="s">
        <v>10991</v>
      </c>
      <c r="J3211" s="39">
        <v>184.9</v>
      </c>
      <c r="K3211" s="1" t="s">
        <v>32</v>
      </c>
      <c r="L3211" s="1" t="s">
        <v>2036</v>
      </c>
      <c r="M3211" s="1" t="s">
        <v>285</v>
      </c>
      <c r="N3211" s="1" t="s">
        <v>1292</v>
      </c>
      <c r="O3211" s="1" t="s">
        <v>920</v>
      </c>
      <c r="P3211" s="7">
        <v>2</v>
      </c>
      <c r="Q3211" s="3" t="s">
        <v>271</v>
      </c>
      <c r="R3211" s="10">
        <v>2017</v>
      </c>
      <c r="W3211" t="str">
        <v>a67da1598758f2e830db1f553721799c</v>
      </c>
    </row>
    <row r="3212" spans="1:23" hidden="1" thickBot="1" x14ac:dyDescent="0.4">
      <c r="A3212" s="8" t="s">
        <v>10992</v>
      </c>
      <c r="B3212" s="1" t="s">
        <v>1606</v>
      </c>
      <c r="C3212" s="2">
        <v>42894.76699074074</v>
      </c>
      <c r="D3212" s="28">
        <v>42894</v>
      </c>
      <c r="E3212" s="28"/>
      <c r="F3212" s="5" t="s">
        <v>28</v>
      </c>
      <c r="G3212" s="1" t="s">
        <v>5445</v>
      </c>
      <c r="H3212" s="1" t="s">
        <v>619</v>
      </c>
      <c r="I3212" s="1" t="s">
        <v>10993</v>
      </c>
      <c r="J3212" s="39">
        <v>31.9</v>
      </c>
      <c r="K3212" s="1" t="s">
        <v>75</v>
      </c>
      <c r="L3212" s="1" t="s">
        <v>1563</v>
      </c>
      <c r="M3212" s="1" t="s">
        <v>806</v>
      </c>
      <c r="N3212" s="1" t="s">
        <v>97</v>
      </c>
      <c r="O3212" s="1" t="s">
        <v>85</v>
      </c>
      <c r="P3212" s="7">
        <v>6</v>
      </c>
      <c r="Q3212" s="3" t="s">
        <v>119</v>
      </c>
      <c r="R3212" s="10">
        <v>2017</v>
      </c>
      <c r="W3212" t="str">
        <v>9983e8877acbaeb33947e420587cb3df</v>
      </c>
    </row>
    <row r="3213" spans="1:23" hidden="1" thickBot="1" x14ac:dyDescent="0.4">
      <c r="A3213" s="8" t="s">
        <v>10994</v>
      </c>
      <c r="B3213" s="1" t="s">
        <v>17</v>
      </c>
      <c r="C3213" s="2">
        <v>43218.70652777778</v>
      </c>
      <c r="D3213" s="28">
        <v>43218</v>
      </c>
      <c r="E3213" s="28"/>
      <c r="F3213" s="5" t="s">
        <v>28</v>
      </c>
      <c r="G3213" s="1" t="s">
        <v>10995</v>
      </c>
      <c r="H3213" s="1" t="s">
        <v>10996</v>
      </c>
      <c r="I3213" s="1" t="s">
        <v>10997</v>
      </c>
      <c r="J3213" s="39">
        <v>138</v>
      </c>
      <c r="K3213" s="1" t="s">
        <v>55</v>
      </c>
      <c r="L3213" s="1" t="s">
        <v>143</v>
      </c>
      <c r="M3213" s="1" t="s">
        <v>78</v>
      </c>
      <c r="N3213" s="1" t="s">
        <v>8937</v>
      </c>
      <c r="O3213" s="1" t="s">
        <v>85</v>
      </c>
      <c r="P3213" s="7">
        <v>4</v>
      </c>
      <c r="Q3213" s="3" t="s">
        <v>36</v>
      </c>
      <c r="R3213" s="10">
        <v>2018</v>
      </c>
      <c r="W3213" t="str">
        <v>ab0ccee430e5206071c69ff52e7634c3</v>
      </c>
    </row>
    <row r="3214" spans="1:23" hidden="1" thickBot="1" x14ac:dyDescent="0.4">
      <c r="A3214" s="8" t="s">
        <v>10998</v>
      </c>
      <c r="B3214" s="1" t="s">
        <v>17</v>
      </c>
      <c r="C3214" s="2">
        <v>43284.931932870371</v>
      </c>
      <c r="D3214" s="28">
        <v>43284</v>
      </c>
      <c r="E3214" s="28"/>
      <c r="F3214" s="5" t="s">
        <v>28</v>
      </c>
      <c r="G3214" s="1" t="s">
        <v>10999</v>
      </c>
      <c r="H3214" s="1" t="s">
        <v>670</v>
      </c>
      <c r="I3214" s="1" t="s">
        <v>11000</v>
      </c>
      <c r="J3214" s="39">
        <v>14.9</v>
      </c>
      <c r="K3214" s="1" t="s">
        <v>276</v>
      </c>
      <c r="L3214" s="1" t="s">
        <v>11001</v>
      </c>
      <c r="M3214" s="1" t="s">
        <v>540</v>
      </c>
      <c r="N3214" s="1" t="s">
        <v>97</v>
      </c>
      <c r="O3214" s="1" t="s">
        <v>85</v>
      </c>
      <c r="P3214" s="7">
        <v>7</v>
      </c>
      <c r="Q3214" s="3" t="s">
        <v>133</v>
      </c>
      <c r="R3214" s="10">
        <v>2018</v>
      </c>
      <c r="W3214" t="str">
        <v>9f6efc0aee217956f49ec6db05922667</v>
      </c>
    </row>
    <row r="3215" spans="1:23" hidden="1" thickBot="1" x14ac:dyDescent="0.4">
      <c r="A3215" s="8" t="s">
        <v>11002</v>
      </c>
      <c r="B3215" s="1" t="s">
        <v>17</v>
      </c>
      <c r="C3215" s="2">
        <v>42900.37777777778</v>
      </c>
      <c r="D3215" s="28">
        <v>42900</v>
      </c>
      <c r="E3215" s="28"/>
      <c r="F3215" s="5" t="s">
        <v>28</v>
      </c>
      <c r="G3215" s="1" t="s">
        <v>11003</v>
      </c>
      <c r="H3215" s="1" t="s">
        <v>11004</v>
      </c>
      <c r="I3215" s="1" t="s">
        <v>11005</v>
      </c>
      <c r="J3215" s="39">
        <v>63</v>
      </c>
      <c r="K3215" s="1" t="s">
        <v>96</v>
      </c>
      <c r="L3215" s="1" t="s">
        <v>4280</v>
      </c>
      <c r="M3215" s="1" t="s">
        <v>285</v>
      </c>
      <c r="N3215" s="1" t="s">
        <v>3523</v>
      </c>
      <c r="O3215" s="1" t="s">
        <v>85</v>
      </c>
      <c r="P3215" s="7">
        <v>6</v>
      </c>
      <c r="Q3215" s="3" t="s">
        <v>119</v>
      </c>
      <c r="R3215" s="10">
        <v>2017</v>
      </c>
      <c r="W3215" t="str">
        <v>68a3e4dca76ceed7ef884e732b63bdee</v>
      </c>
    </row>
    <row r="3216" spans="1:23" hidden="1" thickBot="1" x14ac:dyDescent="0.4">
      <c r="A3216" s="8" t="s">
        <v>11006</v>
      </c>
      <c r="B3216" s="1" t="s">
        <v>17</v>
      </c>
      <c r="C3216" s="2">
        <v>42992.369976851849</v>
      </c>
      <c r="D3216" s="28">
        <v>42992</v>
      </c>
      <c r="E3216" s="28"/>
      <c r="F3216" s="5" t="s">
        <v>28</v>
      </c>
      <c r="G3216" s="1" t="s">
        <v>4505</v>
      </c>
      <c r="H3216" s="1" t="s">
        <v>4506</v>
      </c>
      <c r="I3216" s="1" t="s">
        <v>11007</v>
      </c>
      <c r="J3216" s="39">
        <v>49.9</v>
      </c>
      <c r="K3216" s="1" t="s">
        <v>83</v>
      </c>
      <c r="L3216" s="1" t="s">
        <v>1430</v>
      </c>
      <c r="M3216" s="1" t="s">
        <v>85</v>
      </c>
      <c r="N3216" s="1" t="s">
        <v>50</v>
      </c>
      <c r="O3216" s="1" t="s">
        <v>24</v>
      </c>
      <c r="P3216" s="7">
        <v>9</v>
      </c>
      <c r="Q3216" s="3" t="s">
        <v>148</v>
      </c>
      <c r="R3216" s="10">
        <v>2017</v>
      </c>
      <c r="W3216" t="str">
        <v>585ce4ee0af830235ceed384bcbe545f</v>
      </c>
    </row>
    <row r="3217" spans="1:23" hidden="1" thickBot="1" x14ac:dyDescent="0.4">
      <c r="A3217" s="8" t="s">
        <v>11008</v>
      </c>
      <c r="B3217" s="1" t="s">
        <v>17</v>
      </c>
      <c r="C3217" s="2">
        <v>43307.363761574074</v>
      </c>
      <c r="D3217" s="28">
        <v>43307</v>
      </c>
      <c r="E3217" s="28"/>
      <c r="F3217" s="5" t="s">
        <v>28</v>
      </c>
      <c r="G3217" s="1" t="s">
        <v>11009</v>
      </c>
      <c r="H3217" s="1" t="s">
        <v>338</v>
      </c>
      <c r="I3217" s="1" t="s">
        <v>11010</v>
      </c>
      <c r="J3217" s="39">
        <v>59</v>
      </c>
      <c r="K3217" s="1" t="s">
        <v>83</v>
      </c>
      <c r="L3217" s="1" t="s">
        <v>23</v>
      </c>
      <c r="M3217" s="1" t="s">
        <v>24</v>
      </c>
      <c r="N3217" s="1" t="s">
        <v>50</v>
      </c>
      <c r="O3217" s="1" t="s">
        <v>24</v>
      </c>
      <c r="P3217" s="7">
        <v>7</v>
      </c>
      <c r="Q3217" s="3" t="s">
        <v>133</v>
      </c>
      <c r="R3217" s="10">
        <v>2018</v>
      </c>
      <c r="W3217" t="str">
        <v>1a1ddb5980f9699031296734e1b01187</v>
      </c>
    </row>
    <row r="3218" spans="1:23" hidden="1" thickBot="1" x14ac:dyDescent="0.4">
      <c r="A3218" s="8" t="s">
        <v>11011</v>
      </c>
      <c r="B3218" s="1" t="s">
        <v>17</v>
      </c>
      <c r="C3218" s="2">
        <v>43030.790138888886</v>
      </c>
      <c r="D3218" s="28">
        <v>43030</v>
      </c>
      <c r="E3218" s="28"/>
      <c r="F3218" s="5" t="s">
        <v>28</v>
      </c>
      <c r="G3218" s="1" t="s">
        <v>11012</v>
      </c>
      <c r="H3218" s="1" t="s">
        <v>11013</v>
      </c>
      <c r="I3218" s="1" t="s">
        <v>11014</v>
      </c>
      <c r="J3218" s="39">
        <v>18.989999999999998</v>
      </c>
      <c r="K3218" s="1" t="s">
        <v>96</v>
      </c>
      <c r="L3218" s="1" t="s">
        <v>1031</v>
      </c>
      <c r="M3218" s="1" t="s">
        <v>106</v>
      </c>
      <c r="N3218" s="1" t="s">
        <v>11015</v>
      </c>
      <c r="O3218" s="1" t="s">
        <v>35</v>
      </c>
      <c r="P3218" s="7">
        <v>10</v>
      </c>
      <c r="Q3218" s="3" t="s">
        <v>366</v>
      </c>
      <c r="R3218" s="10">
        <v>2017</v>
      </c>
      <c r="W3218" t="str">
        <v>7474d7f84129b6a4fef9e0cb53e2a081</v>
      </c>
    </row>
    <row r="3219" spans="1:23" hidden="1" thickBot="1" x14ac:dyDescent="0.4">
      <c r="A3219" s="8" t="s">
        <v>11016</v>
      </c>
      <c r="B3219" s="1" t="s">
        <v>17</v>
      </c>
      <c r="C3219" s="2">
        <v>43236.680451388886</v>
      </c>
      <c r="D3219" s="28">
        <v>43236</v>
      </c>
      <c r="E3219" s="28"/>
      <c r="F3219" s="5" t="s">
        <v>28</v>
      </c>
      <c r="G3219" s="1" t="s">
        <v>11017</v>
      </c>
      <c r="H3219" s="1" t="s">
        <v>2158</v>
      </c>
      <c r="I3219" s="1" t="s">
        <v>11018</v>
      </c>
      <c r="J3219" s="39">
        <v>379.99</v>
      </c>
      <c r="K3219" s="1" t="s">
        <v>222</v>
      </c>
      <c r="L3219" s="1" t="s">
        <v>1292</v>
      </c>
      <c r="M3219" s="1" t="s">
        <v>920</v>
      </c>
      <c r="N3219" s="1" t="s">
        <v>34</v>
      </c>
      <c r="O3219" s="1" t="s">
        <v>35</v>
      </c>
      <c r="P3219" s="7">
        <v>5</v>
      </c>
      <c r="Q3219" s="3" t="s">
        <v>26</v>
      </c>
      <c r="R3219" s="10">
        <v>2018</v>
      </c>
      <c r="W3219" t="str">
        <v>a159f0d3b012cdad58464eff20f5a4ca</v>
      </c>
    </row>
    <row r="3220" spans="1:23" hidden="1" thickBot="1" x14ac:dyDescent="0.4">
      <c r="A3220" s="9" t="s">
        <v>11019</v>
      </c>
      <c r="B3220" s="1" t="s">
        <v>17</v>
      </c>
      <c r="C3220" s="2">
        <v>43264.925844907404</v>
      </c>
      <c r="D3220" s="28">
        <v>43264</v>
      </c>
      <c r="E3220" s="28"/>
      <c r="F3220" s="5" t="s">
        <v>28</v>
      </c>
      <c r="G3220" s="1" t="s">
        <v>11020</v>
      </c>
      <c r="H3220" s="1" t="s">
        <v>878</v>
      </c>
      <c r="I3220" s="1" t="s">
        <v>11021</v>
      </c>
      <c r="J3220" s="39">
        <v>57.4</v>
      </c>
      <c r="K3220" s="1" t="s">
        <v>880</v>
      </c>
      <c r="L3220" s="1" t="s">
        <v>23</v>
      </c>
      <c r="M3220" s="1" t="s">
        <v>24</v>
      </c>
      <c r="N3220" s="1" t="s">
        <v>147</v>
      </c>
      <c r="O3220" s="1" t="s">
        <v>24</v>
      </c>
      <c r="P3220" s="7">
        <v>6</v>
      </c>
      <c r="Q3220" s="3" t="s">
        <v>57</v>
      </c>
      <c r="R3220" s="10">
        <v>2018</v>
      </c>
      <c r="W3220" t="str">
        <v>63f5cc3a2a31c01c270d24d397a54274</v>
      </c>
    </row>
    <row r="3221" spans="1:23" hidden="1" thickBot="1" x14ac:dyDescent="0.4">
      <c r="A3221" s="8" t="s">
        <v>11022</v>
      </c>
      <c r="B3221" s="1" t="s">
        <v>17</v>
      </c>
      <c r="C3221" s="2">
        <v>43192.629074074073</v>
      </c>
      <c r="D3221" s="28">
        <v>43192</v>
      </c>
      <c r="E3221" s="28"/>
      <c r="F3221" s="5" t="s">
        <v>71</v>
      </c>
      <c r="G3221" s="1" t="s">
        <v>11023</v>
      </c>
      <c r="H3221" s="1" t="s">
        <v>666</v>
      </c>
      <c r="I3221" s="1" t="s">
        <v>11024</v>
      </c>
      <c r="J3221" s="39">
        <v>74.900000000000006</v>
      </c>
      <c r="K3221" s="1" t="s">
        <v>75</v>
      </c>
      <c r="L3221" s="1" t="s">
        <v>23</v>
      </c>
      <c r="M3221" s="1" t="s">
        <v>24</v>
      </c>
      <c r="N3221" s="1" t="s">
        <v>77</v>
      </c>
      <c r="O3221" s="1" t="s">
        <v>78</v>
      </c>
      <c r="P3221" s="7">
        <v>4</v>
      </c>
      <c r="Q3221" s="3" t="s">
        <v>36</v>
      </c>
      <c r="R3221" s="10">
        <v>2018</v>
      </c>
      <c r="W3221" t="str">
        <v>d66d818e0e5486b4382bdaad63390b53</v>
      </c>
    </row>
    <row r="3222" spans="1:23" hidden="1" thickBot="1" x14ac:dyDescent="0.4">
      <c r="A3222" s="8" t="s">
        <v>11025</v>
      </c>
      <c r="B3222" s="1" t="s">
        <v>17</v>
      </c>
      <c r="C3222" s="2">
        <v>42924.75377314815</v>
      </c>
      <c r="D3222" s="28">
        <v>42924</v>
      </c>
      <c r="E3222" s="28"/>
      <c r="F3222" s="5" t="s">
        <v>28</v>
      </c>
      <c r="G3222" s="1" t="s">
        <v>11026</v>
      </c>
      <c r="H3222" s="1" t="s">
        <v>6280</v>
      </c>
      <c r="I3222" s="1" t="s">
        <v>11027</v>
      </c>
      <c r="J3222" s="39">
        <v>239.9</v>
      </c>
      <c r="K3222" s="1" t="s">
        <v>32</v>
      </c>
      <c r="L3222" s="1" t="s">
        <v>3206</v>
      </c>
      <c r="M3222" s="1" t="s">
        <v>85</v>
      </c>
      <c r="N3222" s="1" t="s">
        <v>2558</v>
      </c>
      <c r="O3222" s="1" t="s">
        <v>85</v>
      </c>
      <c r="P3222" s="7">
        <v>7</v>
      </c>
      <c r="Q3222" s="3" t="s">
        <v>64</v>
      </c>
      <c r="R3222" s="10">
        <v>2017</v>
      </c>
      <c r="W3222" t="str">
        <v>71a76b70b6437fd7d3cae33f67714073</v>
      </c>
    </row>
    <row r="3223" spans="1:23" hidden="1" thickBot="1" x14ac:dyDescent="0.4">
      <c r="A3223" s="8" t="s">
        <v>11028</v>
      </c>
      <c r="B3223" s="1" t="s">
        <v>17</v>
      </c>
      <c r="C3223" s="2">
        <v>42974.545185185183</v>
      </c>
      <c r="D3223" s="28">
        <v>42974</v>
      </c>
      <c r="E3223" s="28"/>
      <c r="F3223" s="5" t="s">
        <v>594</v>
      </c>
      <c r="G3223" s="1" t="s">
        <v>11029</v>
      </c>
      <c r="H3223" s="1" t="s">
        <v>158</v>
      </c>
      <c r="I3223" s="1" t="s">
        <v>11030</v>
      </c>
      <c r="J3223" s="39">
        <v>11.99</v>
      </c>
      <c r="K3223" s="1" t="s">
        <v>249</v>
      </c>
      <c r="L3223" s="1" t="s">
        <v>6687</v>
      </c>
      <c r="M3223" s="1" t="s">
        <v>540</v>
      </c>
      <c r="N3223" s="1" t="s">
        <v>50</v>
      </c>
      <c r="O3223" s="1" t="s">
        <v>24</v>
      </c>
      <c r="P3223" s="7">
        <v>8</v>
      </c>
      <c r="Q3223" s="3" t="s">
        <v>44</v>
      </c>
      <c r="R3223" s="10">
        <v>2017</v>
      </c>
      <c r="W3223" t="str">
        <v>1dc515b4707d902bf791694a88e51d83</v>
      </c>
    </row>
    <row r="3224" spans="1:23" hidden="1" thickBot="1" x14ac:dyDescent="0.4">
      <c r="A3224" s="8" t="s">
        <v>11031</v>
      </c>
      <c r="B3224" s="1" t="s">
        <v>17</v>
      </c>
      <c r="C3224" s="2">
        <v>43300.761932870373</v>
      </c>
      <c r="D3224" s="28">
        <v>43300</v>
      </c>
      <c r="E3224" s="28"/>
      <c r="F3224" s="5" t="s">
        <v>28</v>
      </c>
      <c r="G3224" s="1" t="s">
        <v>11032</v>
      </c>
      <c r="H3224" s="1" t="s">
        <v>11033</v>
      </c>
      <c r="I3224" s="1" t="s">
        <v>11034</v>
      </c>
      <c r="J3224" s="39">
        <v>75</v>
      </c>
      <c r="K3224" s="1" t="s">
        <v>32</v>
      </c>
      <c r="L3224" s="1" t="s">
        <v>11035</v>
      </c>
      <c r="M3224" s="1" t="s">
        <v>85</v>
      </c>
      <c r="N3224" s="1" t="s">
        <v>176</v>
      </c>
      <c r="O3224" s="1" t="s">
        <v>24</v>
      </c>
      <c r="P3224" s="7">
        <v>7</v>
      </c>
      <c r="Q3224" s="3" t="s">
        <v>133</v>
      </c>
      <c r="R3224" s="10">
        <v>2018</v>
      </c>
      <c r="W3224" t="str">
        <v>badf900cebb1447c807cd761411ca369</v>
      </c>
    </row>
    <row r="3225" spans="1:23" hidden="1" thickBot="1" x14ac:dyDescent="0.4">
      <c r="A3225" s="8" t="s">
        <v>11036</v>
      </c>
      <c r="B3225" s="1" t="s">
        <v>17</v>
      </c>
      <c r="C3225" s="2">
        <v>43280.810266203705</v>
      </c>
      <c r="D3225" s="28">
        <v>43280</v>
      </c>
      <c r="E3225" s="28"/>
      <c r="F3225" s="5" t="s">
        <v>28</v>
      </c>
      <c r="G3225" s="1" t="s">
        <v>11037</v>
      </c>
      <c r="H3225" s="1" t="s">
        <v>1809</v>
      </c>
      <c r="I3225" s="1" t="s">
        <v>11038</v>
      </c>
      <c r="J3225" s="39">
        <v>49.9</v>
      </c>
      <c r="K3225" s="1" t="s">
        <v>411</v>
      </c>
      <c r="L3225" s="1" t="s">
        <v>23</v>
      </c>
      <c r="M3225" s="1" t="s">
        <v>24</v>
      </c>
      <c r="N3225" s="1" t="s">
        <v>50</v>
      </c>
      <c r="O3225" s="1" t="s">
        <v>24</v>
      </c>
      <c r="P3225" s="7">
        <v>6</v>
      </c>
      <c r="Q3225" s="3" t="s">
        <v>57</v>
      </c>
      <c r="R3225" s="10">
        <v>2018</v>
      </c>
      <c r="W3225" t="str">
        <v>abbc17763bdada83cf456bf064360a39</v>
      </c>
    </row>
    <row r="3226" spans="1:23" hidden="1" thickBot="1" x14ac:dyDescent="0.4">
      <c r="A3226" s="8" t="s">
        <v>11039</v>
      </c>
      <c r="B3226" s="1" t="s">
        <v>17</v>
      </c>
      <c r="C3226" s="2">
        <v>43202.812314814815</v>
      </c>
      <c r="D3226" s="28">
        <v>43202</v>
      </c>
      <c r="E3226" s="28"/>
      <c r="F3226" s="5" t="s">
        <v>28</v>
      </c>
      <c r="G3226" s="1" t="s">
        <v>11040</v>
      </c>
      <c r="H3226" s="1" t="s">
        <v>769</v>
      </c>
      <c r="I3226" s="1" t="s">
        <v>11041</v>
      </c>
      <c r="J3226" s="39">
        <v>119</v>
      </c>
      <c r="K3226" s="1" t="s">
        <v>41</v>
      </c>
      <c r="L3226" s="1" t="s">
        <v>118</v>
      </c>
      <c r="M3226" s="1" t="s">
        <v>24</v>
      </c>
      <c r="N3226" s="1" t="s">
        <v>50</v>
      </c>
      <c r="O3226" s="1" t="s">
        <v>24</v>
      </c>
      <c r="P3226" s="7">
        <v>4</v>
      </c>
      <c r="Q3226" s="3" t="s">
        <v>36</v>
      </c>
      <c r="R3226" s="10">
        <v>2018</v>
      </c>
      <c r="W3226" t="str">
        <v>859251cf2a5cfdc89031c995e47842e4</v>
      </c>
    </row>
    <row r="3227" spans="1:23" hidden="1" thickBot="1" x14ac:dyDescent="0.4">
      <c r="A3227" s="8" t="s">
        <v>11042</v>
      </c>
      <c r="B3227" s="1" t="s">
        <v>17</v>
      </c>
      <c r="C3227" s="2">
        <v>42830.658622685187</v>
      </c>
      <c r="D3227" s="28">
        <v>42830</v>
      </c>
      <c r="E3227" s="28"/>
      <c r="F3227" s="5" t="s">
        <v>28</v>
      </c>
      <c r="G3227" s="1" t="s">
        <v>9128</v>
      </c>
      <c r="H3227" s="1" t="s">
        <v>6124</v>
      </c>
      <c r="I3227" s="1" t="s">
        <v>11043</v>
      </c>
      <c r="J3227" s="39">
        <v>84.99</v>
      </c>
      <c r="K3227" s="1" t="s">
        <v>222</v>
      </c>
      <c r="L3227" s="1" t="s">
        <v>34</v>
      </c>
      <c r="M3227" s="1" t="s">
        <v>35</v>
      </c>
      <c r="N3227" s="1" t="s">
        <v>1386</v>
      </c>
      <c r="O3227" s="1" t="s">
        <v>126</v>
      </c>
      <c r="P3227" s="7">
        <v>4</v>
      </c>
      <c r="Q3227" s="3" t="s">
        <v>377</v>
      </c>
      <c r="R3227" s="10">
        <v>2017</v>
      </c>
      <c r="W3227" t="str">
        <v>db9b55d97dbfb1c7cc31a62b7983597d</v>
      </c>
    </row>
    <row r="3228" spans="1:23" hidden="1" thickBot="1" x14ac:dyDescent="0.4">
      <c r="A3228" s="8" t="s">
        <v>11044</v>
      </c>
      <c r="B3228" s="1" t="s">
        <v>17</v>
      </c>
      <c r="C3228" s="2">
        <v>43249.332592592589</v>
      </c>
      <c r="D3228" s="28">
        <v>43249</v>
      </c>
      <c r="E3228" s="28"/>
      <c r="F3228" s="5" t="s">
        <v>28</v>
      </c>
      <c r="G3228" s="1" t="s">
        <v>11045</v>
      </c>
      <c r="H3228" s="1" t="s">
        <v>609</v>
      </c>
      <c r="I3228" s="1" t="s">
        <v>11046</v>
      </c>
      <c r="J3228" s="39">
        <v>948.9</v>
      </c>
      <c r="K3228" s="1" t="s">
        <v>124</v>
      </c>
      <c r="L3228" s="1" t="s">
        <v>1398</v>
      </c>
      <c r="M3228" s="1" t="s">
        <v>24</v>
      </c>
      <c r="N3228" s="1" t="s">
        <v>612</v>
      </c>
      <c r="O3228" s="1" t="s">
        <v>24</v>
      </c>
      <c r="P3228" s="7">
        <v>5</v>
      </c>
      <c r="Q3228" s="3" t="s">
        <v>26</v>
      </c>
      <c r="R3228" s="10">
        <v>2018</v>
      </c>
      <c r="W3228" t="str">
        <v>ee0b134993ab33ad14fbebf2da7e8b59</v>
      </c>
    </row>
    <row r="3229" spans="1:23" hidden="1" thickBot="1" x14ac:dyDescent="0.4">
      <c r="A3229" s="8" t="s">
        <v>11047</v>
      </c>
      <c r="B3229" s="1" t="s">
        <v>17</v>
      </c>
      <c r="C3229" s="2">
        <v>43301.003252314818</v>
      </c>
      <c r="D3229" s="28">
        <v>43301</v>
      </c>
      <c r="E3229" s="28"/>
      <c r="F3229" s="5" t="s">
        <v>28</v>
      </c>
      <c r="G3229" s="1" t="s">
        <v>6127</v>
      </c>
      <c r="H3229" s="1" t="s">
        <v>4506</v>
      </c>
      <c r="I3229" s="1" t="s">
        <v>11048</v>
      </c>
      <c r="J3229" s="39">
        <v>49.9</v>
      </c>
      <c r="K3229" s="1" t="s">
        <v>83</v>
      </c>
      <c r="L3229" s="1" t="s">
        <v>11049</v>
      </c>
      <c r="M3229" s="1" t="s">
        <v>183</v>
      </c>
      <c r="N3229" s="1" t="s">
        <v>50</v>
      </c>
      <c r="O3229" s="1" t="s">
        <v>24</v>
      </c>
      <c r="P3229" s="7">
        <v>7</v>
      </c>
      <c r="Q3229" s="3" t="s">
        <v>133</v>
      </c>
      <c r="R3229" s="10">
        <v>2018</v>
      </c>
      <c r="W3229" t="str">
        <v>d20cb870c4dcb39bb4703c900f4e6dfa</v>
      </c>
    </row>
    <row r="3230" spans="1:23" hidden="1" thickBot="1" x14ac:dyDescent="0.4">
      <c r="A3230" s="8" t="s">
        <v>11050</v>
      </c>
      <c r="B3230" s="1" t="s">
        <v>17</v>
      </c>
      <c r="C3230" s="2">
        <v>43146.525914351849</v>
      </c>
      <c r="D3230" s="28">
        <v>43146</v>
      </c>
      <c r="E3230" s="28"/>
      <c r="F3230" s="5" t="s">
        <v>28</v>
      </c>
      <c r="G3230" s="1" t="s">
        <v>3722</v>
      </c>
      <c r="H3230" s="1" t="s">
        <v>1264</v>
      </c>
      <c r="I3230" s="1" t="s">
        <v>11051</v>
      </c>
      <c r="J3230" s="39">
        <v>149</v>
      </c>
      <c r="K3230" s="1" t="s">
        <v>75</v>
      </c>
      <c r="L3230" s="1" t="s">
        <v>6208</v>
      </c>
      <c r="M3230" s="1" t="s">
        <v>85</v>
      </c>
      <c r="N3230" s="1" t="s">
        <v>1266</v>
      </c>
      <c r="O3230" s="1" t="s">
        <v>85</v>
      </c>
      <c r="P3230" s="7">
        <v>2</v>
      </c>
      <c r="Q3230" s="3" t="s">
        <v>69</v>
      </c>
      <c r="R3230" s="10">
        <v>2018</v>
      </c>
      <c r="W3230" t="str">
        <v>467d8823c7b37e758ad17a9a61c347bf</v>
      </c>
    </row>
    <row r="3231" spans="1:23" hidden="1" thickBot="1" x14ac:dyDescent="0.4">
      <c r="A3231" s="8" t="s">
        <v>11052</v>
      </c>
      <c r="B3231" s="1" t="s">
        <v>17</v>
      </c>
      <c r="C3231" s="2">
        <v>43028.667696759258</v>
      </c>
      <c r="D3231" s="28">
        <v>43028</v>
      </c>
      <c r="E3231" s="28"/>
      <c r="F3231" s="5" t="s">
        <v>28</v>
      </c>
      <c r="G3231" s="1" t="s">
        <v>3722</v>
      </c>
      <c r="H3231" s="1" t="s">
        <v>1264</v>
      </c>
      <c r="I3231" s="1" t="s">
        <v>11053</v>
      </c>
      <c r="J3231" s="39">
        <v>149.99</v>
      </c>
      <c r="K3231" s="1" t="s">
        <v>75</v>
      </c>
      <c r="L3231" s="1" t="s">
        <v>1430</v>
      </c>
      <c r="M3231" s="1" t="s">
        <v>85</v>
      </c>
      <c r="N3231" s="1" t="s">
        <v>1266</v>
      </c>
      <c r="O3231" s="1" t="s">
        <v>85</v>
      </c>
      <c r="P3231" s="7">
        <v>10</v>
      </c>
      <c r="Q3231" s="3" t="s">
        <v>366</v>
      </c>
      <c r="R3231" s="10">
        <v>2017</v>
      </c>
      <c r="W3231" t="str">
        <v>8ad2cc00eef89bdf0cb90d5bff14d90e</v>
      </c>
    </row>
    <row r="3232" spans="1:23" hidden="1" thickBot="1" x14ac:dyDescent="0.4">
      <c r="A3232" s="8" t="s">
        <v>11054</v>
      </c>
      <c r="B3232" s="1" t="s">
        <v>17</v>
      </c>
      <c r="C3232" s="2">
        <v>43054.52747685185</v>
      </c>
      <c r="D3232" s="28">
        <v>43054</v>
      </c>
      <c r="E3232" s="28"/>
      <c r="F3232" s="5" t="s">
        <v>28</v>
      </c>
      <c r="G3232" s="1" t="s">
        <v>7425</v>
      </c>
      <c r="H3232" s="1" t="s">
        <v>4021</v>
      </c>
      <c r="I3232" s="1" t="s">
        <v>11055</v>
      </c>
      <c r="J3232" s="39">
        <v>129</v>
      </c>
      <c r="K3232" s="1" t="s">
        <v>3349</v>
      </c>
      <c r="L3232" s="1" t="s">
        <v>836</v>
      </c>
      <c r="M3232" s="1" t="s">
        <v>24</v>
      </c>
      <c r="N3232" s="1" t="s">
        <v>1398</v>
      </c>
      <c r="O3232" s="1" t="s">
        <v>24</v>
      </c>
      <c r="P3232" s="7">
        <v>11</v>
      </c>
      <c r="Q3232" s="3" t="s">
        <v>99</v>
      </c>
      <c r="R3232" s="10">
        <v>2017</v>
      </c>
      <c r="W3232" t="str">
        <v>d8ec5b1e258fdf9fb57488233fb97070</v>
      </c>
    </row>
    <row r="3233" spans="1:23" hidden="1" thickBot="1" x14ac:dyDescent="0.4">
      <c r="A3233" s="8" t="s">
        <v>11056</v>
      </c>
      <c r="B3233" s="1" t="s">
        <v>17</v>
      </c>
      <c r="C3233" s="2">
        <v>43024.879374999997</v>
      </c>
      <c r="D3233" s="28">
        <v>43024</v>
      </c>
      <c r="E3233" s="28"/>
      <c r="F3233" s="5" t="s">
        <v>28</v>
      </c>
      <c r="G3233" s="1" t="s">
        <v>11057</v>
      </c>
      <c r="H3233" s="4" t="s">
        <v>532</v>
      </c>
      <c r="I3233" s="1" t="s">
        <v>11058</v>
      </c>
      <c r="J3233" s="39">
        <v>109.99</v>
      </c>
      <c r="K3233" s="1" t="s">
        <v>299</v>
      </c>
      <c r="L3233" s="1" t="s">
        <v>733</v>
      </c>
      <c r="M3233" s="1" t="s">
        <v>24</v>
      </c>
      <c r="N3233" s="1" t="s">
        <v>534</v>
      </c>
      <c r="O3233" s="1" t="s">
        <v>24</v>
      </c>
      <c r="P3233" s="7">
        <v>10</v>
      </c>
      <c r="Q3233" s="3" t="s">
        <v>366</v>
      </c>
      <c r="R3233" s="10">
        <v>2017</v>
      </c>
      <c r="W3233" t="str">
        <v>2b3da71eeeb21b32d855dba308304b5e</v>
      </c>
    </row>
    <row r="3234" spans="1:23" hidden="1" thickBot="1" x14ac:dyDescent="0.4">
      <c r="A3234" s="8" t="s">
        <v>11059</v>
      </c>
      <c r="B3234" s="1" t="s">
        <v>17</v>
      </c>
      <c r="C3234" s="2">
        <v>43328.640162037038</v>
      </c>
      <c r="D3234" s="28">
        <v>43328</v>
      </c>
      <c r="E3234" s="28"/>
      <c r="F3234" s="5" t="s">
        <v>28</v>
      </c>
      <c r="G3234" s="1" t="s">
        <v>11060</v>
      </c>
      <c r="H3234" s="1" t="s">
        <v>11061</v>
      </c>
      <c r="I3234" s="1" t="s">
        <v>11062</v>
      </c>
      <c r="J3234" s="39">
        <v>58.2</v>
      </c>
      <c r="K3234" s="1" t="s">
        <v>32</v>
      </c>
      <c r="L3234" s="1" t="s">
        <v>286</v>
      </c>
      <c r="M3234" s="1" t="s">
        <v>287</v>
      </c>
      <c r="N3234" s="1" t="s">
        <v>34</v>
      </c>
      <c r="O3234" s="1" t="s">
        <v>35</v>
      </c>
      <c r="P3234" s="7">
        <v>8</v>
      </c>
      <c r="Q3234" s="3" t="s">
        <v>234</v>
      </c>
      <c r="R3234" s="10">
        <v>2018</v>
      </c>
      <c r="W3234" t="str">
        <v>142ac5357e541e5881d26fc5eb5f3754</v>
      </c>
    </row>
    <row r="3235" spans="1:23" hidden="1" thickBot="1" x14ac:dyDescent="0.4">
      <c r="A3235" s="8" t="s">
        <v>11063</v>
      </c>
      <c r="B3235" s="1" t="s">
        <v>17</v>
      </c>
      <c r="C3235" s="2">
        <v>42941.93550925926</v>
      </c>
      <c r="D3235" s="28">
        <v>42941</v>
      </c>
      <c r="E3235" s="28"/>
      <c r="F3235" s="5" t="s">
        <v>28</v>
      </c>
      <c r="G3235" s="1" t="s">
        <v>11064</v>
      </c>
      <c r="H3235" s="1" t="s">
        <v>11065</v>
      </c>
      <c r="I3235" s="1" t="s">
        <v>11066</v>
      </c>
      <c r="J3235" s="39">
        <v>89</v>
      </c>
      <c r="K3235" s="1" t="s">
        <v>75</v>
      </c>
      <c r="L3235" s="1" t="s">
        <v>831</v>
      </c>
      <c r="M3235" s="1" t="s">
        <v>126</v>
      </c>
      <c r="N3235" s="1" t="s">
        <v>11067</v>
      </c>
      <c r="O3235" s="1" t="s">
        <v>78</v>
      </c>
      <c r="P3235" s="7">
        <v>7</v>
      </c>
      <c r="Q3235" s="3" t="s">
        <v>64</v>
      </c>
      <c r="R3235" s="10">
        <v>2017</v>
      </c>
      <c r="W3235" t="str">
        <v>b2a791af09fe22457639f9c0f7bdb1cf</v>
      </c>
    </row>
    <row r="3236" spans="1:23" hidden="1" thickBot="1" x14ac:dyDescent="0.4">
      <c r="A3236" s="8" t="s">
        <v>11068</v>
      </c>
      <c r="B3236" s="1" t="s">
        <v>17</v>
      </c>
      <c r="C3236" s="2">
        <v>42927.903078703705</v>
      </c>
      <c r="D3236" s="28">
        <v>42927</v>
      </c>
      <c r="E3236" s="28"/>
      <c r="F3236" s="5" t="s">
        <v>28</v>
      </c>
      <c r="G3236" s="1" t="s">
        <v>4642</v>
      </c>
      <c r="H3236" s="1" t="s">
        <v>4643</v>
      </c>
      <c r="I3236" s="1" t="s">
        <v>11069</v>
      </c>
      <c r="J3236" s="39">
        <v>59.9</v>
      </c>
      <c r="K3236" s="1" t="s">
        <v>55</v>
      </c>
      <c r="L3236" s="1" t="s">
        <v>11070</v>
      </c>
      <c r="M3236" s="1" t="s">
        <v>78</v>
      </c>
      <c r="N3236" s="1" t="s">
        <v>1437</v>
      </c>
      <c r="O3236" s="1" t="s">
        <v>78</v>
      </c>
      <c r="P3236" s="7">
        <v>7</v>
      </c>
      <c r="Q3236" s="3" t="s">
        <v>64</v>
      </c>
      <c r="R3236" s="10">
        <v>2017</v>
      </c>
      <c r="W3236" t="str">
        <v>b8edc6668eb315d1b730348cac5e9520</v>
      </c>
    </row>
    <row r="3237" spans="1:23" hidden="1" thickBot="1" x14ac:dyDescent="0.4">
      <c r="A3237" s="8" t="s">
        <v>11071</v>
      </c>
      <c r="B3237" s="1" t="s">
        <v>17</v>
      </c>
      <c r="C3237" s="2">
        <v>43337.911979166667</v>
      </c>
      <c r="D3237" s="28">
        <v>43337</v>
      </c>
      <c r="E3237" s="28"/>
      <c r="F3237" s="5" t="s">
        <v>28</v>
      </c>
      <c r="G3237" s="1" t="s">
        <v>11072</v>
      </c>
      <c r="H3237" s="1" t="s">
        <v>4469</v>
      </c>
      <c r="I3237" s="1" t="s">
        <v>11073</v>
      </c>
      <c r="J3237" s="39">
        <v>10</v>
      </c>
      <c r="K3237" s="1" t="s">
        <v>227</v>
      </c>
      <c r="L3237" s="1" t="s">
        <v>612</v>
      </c>
      <c r="M3237" s="1" t="s">
        <v>24</v>
      </c>
      <c r="N3237" s="1" t="s">
        <v>397</v>
      </c>
      <c r="O3237" s="1" t="s">
        <v>24</v>
      </c>
      <c r="P3237" s="7">
        <v>8</v>
      </c>
      <c r="Q3237" s="3" t="s">
        <v>234</v>
      </c>
      <c r="R3237" s="10">
        <v>2018</v>
      </c>
      <c r="W3237" t="str">
        <v>ffc97f5975c4aa1b3c9754d83050c73d</v>
      </c>
    </row>
    <row r="3238" spans="1:23" hidden="1" thickBot="1" x14ac:dyDescent="0.4">
      <c r="A3238" s="8" t="s">
        <v>11074</v>
      </c>
      <c r="B3238" s="1" t="s">
        <v>17</v>
      </c>
      <c r="C3238" s="2">
        <v>43082.608032407406</v>
      </c>
      <c r="D3238" s="28">
        <v>43082</v>
      </c>
      <c r="E3238" s="28"/>
      <c r="F3238" s="5" t="s">
        <v>28</v>
      </c>
      <c r="G3238" s="1" t="s">
        <v>3722</v>
      </c>
      <c r="H3238" s="1" t="s">
        <v>1264</v>
      </c>
      <c r="I3238" s="1" t="s">
        <v>11075</v>
      </c>
      <c r="J3238" s="39">
        <v>149.99</v>
      </c>
      <c r="K3238" s="1" t="s">
        <v>75</v>
      </c>
      <c r="L3238" s="1" t="s">
        <v>2546</v>
      </c>
      <c r="M3238" s="1" t="s">
        <v>106</v>
      </c>
      <c r="N3238" s="1" t="s">
        <v>1266</v>
      </c>
      <c r="O3238" s="1" t="s">
        <v>85</v>
      </c>
      <c r="P3238" s="7">
        <v>12</v>
      </c>
      <c r="Q3238" s="3" t="s">
        <v>138</v>
      </c>
      <c r="R3238" s="10">
        <v>2017</v>
      </c>
      <c r="W3238" t="str">
        <v>6826d5740591909e368433e2a5ec75fb</v>
      </c>
    </row>
    <row r="3239" spans="1:23" hidden="1" thickBot="1" x14ac:dyDescent="0.4">
      <c r="A3239" s="8" t="s">
        <v>11076</v>
      </c>
      <c r="B3239" s="1" t="s">
        <v>17</v>
      </c>
      <c r="C3239" s="2">
        <v>43131.675694444442</v>
      </c>
      <c r="D3239" s="28">
        <v>43131</v>
      </c>
      <c r="E3239" s="28"/>
      <c r="F3239" s="5" t="s">
        <v>28</v>
      </c>
      <c r="G3239" s="1" t="s">
        <v>10804</v>
      </c>
      <c r="H3239" s="1" t="s">
        <v>6926</v>
      </c>
      <c r="I3239" s="1" t="s">
        <v>11077</v>
      </c>
      <c r="J3239" s="39">
        <v>370.47</v>
      </c>
      <c r="K3239" s="1" t="s">
        <v>32</v>
      </c>
      <c r="L3239" s="1" t="s">
        <v>11078</v>
      </c>
      <c r="M3239" s="1" t="s">
        <v>106</v>
      </c>
      <c r="N3239" s="1" t="s">
        <v>690</v>
      </c>
      <c r="O3239" s="1" t="s">
        <v>24</v>
      </c>
      <c r="P3239" s="7">
        <v>1</v>
      </c>
      <c r="Q3239" s="3" t="s">
        <v>107</v>
      </c>
      <c r="R3239" s="10">
        <v>2018</v>
      </c>
      <c r="W3239" t="str">
        <v>bb7ae981de452cd0404838ff44ffdc79</v>
      </c>
    </row>
    <row r="3240" spans="1:23" hidden="1" thickBot="1" x14ac:dyDescent="0.4">
      <c r="A3240" s="8" t="s">
        <v>11079</v>
      </c>
      <c r="B3240" s="1" t="s">
        <v>17</v>
      </c>
      <c r="C3240" s="2">
        <v>43192.487870370373</v>
      </c>
      <c r="D3240" s="28">
        <v>43192</v>
      </c>
      <c r="E3240" s="28"/>
      <c r="F3240" s="5" t="s">
        <v>28</v>
      </c>
      <c r="G3240" s="1" t="s">
        <v>11080</v>
      </c>
      <c r="H3240" s="1" t="s">
        <v>20</v>
      </c>
      <c r="I3240" s="1" t="s">
        <v>11081</v>
      </c>
      <c r="J3240" s="39">
        <v>79.989999999999995</v>
      </c>
      <c r="K3240" s="1" t="s">
        <v>681</v>
      </c>
      <c r="L3240" s="1" t="s">
        <v>3206</v>
      </c>
      <c r="M3240" s="1" t="s">
        <v>85</v>
      </c>
      <c r="N3240" s="1" t="s">
        <v>25</v>
      </c>
      <c r="O3240" s="1" t="s">
        <v>24</v>
      </c>
      <c r="P3240" s="7">
        <v>4</v>
      </c>
      <c r="Q3240" s="3" t="s">
        <v>36</v>
      </c>
      <c r="R3240" s="10">
        <v>2018</v>
      </c>
      <c r="W3240" t="str">
        <v>05d30aafa32e3fedf6eafb2e75648eec</v>
      </c>
    </row>
    <row r="3241" spans="1:23" hidden="1" thickBot="1" x14ac:dyDescent="0.4">
      <c r="A3241" s="8" t="s">
        <v>11082</v>
      </c>
      <c r="B3241" s="1" t="s">
        <v>17</v>
      </c>
      <c r="C3241" s="2">
        <v>43161.38144675926</v>
      </c>
      <c r="D3241" s="28">
        <v>43161</v>
      </c>
      <c r="E3241" s="28"/>
      <c r="F3241" s="5" t="s">
        <v>28</v>
      </c>
      <c r="G3241" s="1" t="s">
        <v>11083</v>
      </c>
      <c r="H3241" s="1" t="s">
        <v>1076</v>
      </c>
      <c r="I3241" s="1" t="s">
        <v>11084</v>
      </c>
      <c r="J3241" s="39">
        <v>14.99</v>
      </c>
      <c r="K3241" s="1" t="s">
        <v>75</v>
      </c>
      <c r="L3241" s="1" t="s">
        <v>10166</v>
      </c>
      <c r="M3241" s="1" t="s">
        <v>78</v>
      </c>
      <c r="N3241" s="1" t="s">
        <v>50</v>
      </c>
      <c r="O3241" s="1" t="s">
        <v>24</v>
      </c>
      <c r="P3241" s="7">
        <v>3</v>
      </c>
      <c r="Q3241" s="3" t="s">
        <v>200</v>
      </c>
      <c r="R3241" s="10">
        <v>2018</v>
      </c>
      <c r="W3241" t="str">
        <v>ab64c36dcdcc73e28c565187f757e3b0</v>
      </c>
    </row>
    <row r="3242" spans="1:23" hidden="1" thickBot="1" x14ac:dyDescent="0.4">
      <c r="A3242" s="8" t="s">
        <v>11085</v>
      </c>
      <c r="B3242" s="1" t="s">
        <v>17</v>
      </c>
      <c r="C3242" s="2">
        <v>43220.850381944445</v>
      </c>
      <c r="D3242" s="28">
        <v>43220</v>
      </c>
      <c r="E3242" s="28"/>
      <c r="F3242" s="5" t="s">
        <v>28</v>
      </c>
      <c r="G3242" s="1" t="s">
        <v>11086</v>
      </c>
      <c r="H3242" s="1" t="s">
        <v>11087</v>
      </c>
      <c r="I3242" s="1" t="s">
        <v>11088</v>
      </c>
      <c r="J3242" s="39">
        <v>279.99</v>
      </c>
      <c r="K3242" s="1" t="s">
        <v>55</v>
      </c>
      <c r="L3242" s="1" t="s">
        <v>23</v>
      </c>
      <c r="M3242" s="1" t="s">
        <v>24</v>
      </c>
      <c r="N3242" s="1" t="s">
        <v>11089</v>
      </c>
      <c r="O3242" s="1" t="s">
        <v>24</v>
      </c>
      <c r="P3242" s="7">
        <v>4</v>
      </c>
      <c r="Q3242" s="3" t="s">
        <v>36</v>
      </c>
      <c r="R3242" s="10">
        <v>2018</v>
      </c>
      <c r="W3242" t="str">
        <v>58aa4a2e2d2b63972e1c4508ed5f7cd7</v>
      </c>
    </row>
    <row r="3243" spans="1:23" hidden="1" thickBot="1" x14ac:dyDescent="0.4">
      <c r="A3243" s="8" t="s">
        <v>11090</v>
      </c>
      <c r="B3243" s="1" t="s">
        <v>17</v>
      </c>
      <c r="C3243" s="2">
        <v>43122.802870370368</v>
      </c>
      <c r="D3243" s="28">
        <v>43122</v>
      </c>
      <c r="E3243" s="28"/>
      <c r="F3243" s="5" t="s">
        <v>28</v>
      </c>
      <c r="G3243" s="1" t="s">
        <v>11091</v>
      </c>
      <c r="H3243" s="1" t="s">
        <v>141</v>
      </c>
      <c r="I3243" s="1" t="s">
        <v>11092</v>
      </c>
      <c r="J3243" s="39">
        <v>269</v>
      </c>
      <c r="K3243" s="1" t="s">
        <v>75</v>
      </c>
      <c r="L3243" s="1" t="s">
        <v>34</v>
      </c>
      <c r="M3243" s="1" t="s">
        <v>35</v>
      </c>
      <c r="N3243" s="1" t="s">
        <v>50</v>
      </c>
      <c r="O3243" s="1" t="s">
        <v>24</v>
      </c>
      <c r="P3243" s="7">
        <v>1</v>
      </c>
      <c r="Q3243" s="3" t="s">
        <v>107</v>
      </c>
      <c r="R3243" s="10">
        <v>2018</v>
      </c>
      <c r="W3243" t="str">
        <v>bb561bbe5bb54b2d9eed5f6af1a9a7e6</v>
      </c>
    </row>
    <row r="3244" spans="1:23" hidden="1" thickBot="1" x14ac:dyDescent="0.4">
      <c r="A3244" s="8" t="s">
        <v>8499</v>
      </c>
      <c r="B3244" s="1" t="s">
        <v>17</v>
      </c>
      <c r="C3244" s="2">
        <v>43106.96020833333</v>
      </c>
      <c r="D3244" s="28">
        <v>43106</v>
      </c>
      <c r="E3244" s="28"/>
      <c r="F3244" s="5" t="s">
        <v>18</v>
      </c>
      <c r="G3244" s="1" t="s">
        <v>8500</v>
      </c>
      <c r="H3244" s="1" t="s">
        <v>8501</v>
      </c>
      <c r="I3244" s="1" t="s">
        <v>8502</v>
      </c>
      <c r="J3244" s="39">
        <v>24.3</v>
      </c>
      <c r="K3244" s="1" t="s">
        <v>32</v>
      </c>
      <c r="L3244" s="1" t="s">
        <v>23</v>
      </c>
      <c r="M3244" s="1" t="s">
        <v>24</v>
      </c>
      <c r="N3244" s="1" t="s">
        <v>8503</v>
      </c>
      <c r="O3244" s="1" t="s">
        <v>106</v>
      </c>
      <c r="P3244" s="7">
        <v>1</v>
      </c>
      <c r="Q3244" s="3" t="s">
        <v>107</v>
      </c>
      <c r="R3244" s="10">
        <v>2018</v>
      </c>
      <c r="W3244" t="str">
        <v>f672188ca89296f0a903617f5fca8d17</v>
      </c>
    </row>
    <row r="3245" spans="1:23" hidden="1" thickBot="1" x14ac:dyDescent="0.4">
      <c r="A3245" s="8" t="s">
        <v>11093</v>
      </c>
      <c r="B3245" s="1" t="s">
        <v>17</v>
      </c>
      <c r="C3245" s="2">
        <v>43147.719363425924</v>
      </c>
      <c r="D3245" s="28">
        <v>43147</v>
      </c>
      <c r="E3245" s="28"/>
      <c r="F3245" s="5" t="s">
        <v>71</v>
      </c>
      <c r="G3245" s="1" t="s">
        <v>6354</v>
      </c>
      <c r="H3245" s="1" t="s">
        <v>666</v>
      </c>
      <c r="I3245" s="1" t="s">
        <v>11094</v>
      </c>
      <c r="J3245" s="39">
        <v>69.900000000000006</v>
      </c>
      <c r="K3245" s="1" t="s">
        <v>75</v>
      </c>
      <c r="L3245" s="1" t="s">
        <v>34</v>
      </c>
      <c r="M3245" s="1" t="s">
        <v>35</v>
      </c>
      <c r="N3245" s="1" t="s">
        <v>77</v>
      </c>
      <c r="O3245" s="1" t="s">
        <v>78</v>
      </c>
      <c r="P3245" s="7">
        <v>2</v>
      </c>
      <c r="Q3245" s="3" t="s">
        <v>69</v>
      </c>
      <c r="R3245" s="10">
        <v>2018</v>
      </c>
      <c r="W3245" t="str">
        <v>5aad92458ca3d4d408c99f424de3cd73</v>
      </c>
    </row>
    <row r="3246" spans="1:23" hidden="1" thickBot="1" x14ac:dyDescent="0.4">
      <c r="A3246" s="8" t="s">
        <v>11095</v>
      </c>
      <c r="B3246" s="1" t="s">
        <v>17</v>
      </c>
      <c r="C3246" s="2">
        <v>43273.009328703702</v>
      </c>
      <c r="D3246" s="28">
        <v>43273</v>
      </c>
      <c r="E3246" s="28"/>
      <c r="F3246" s="5" t="s">
        <v>28</v>
      </c>
      <c r="G3246" s="1" t="s">
        <v>11096</v>
      </c>
      <c r="H3246" s="1" t="s">
        <v>395</v>
      </c>
      <c r="I3246" s="4" t="s">
        <v>11097</v>
      </c>
      <c r="J3246" s="39">
        <v>149</v>
      </c>
      <c r="K3246" s="1" t="s">
        <v>41</v>
      </c>
      <c r="L3246" s="1" t="s">
        <v>34</v>
      </c>
      <c r="M3246" s="1" t="s">
        <v>35</v>
      </c>
      <c r="N3246" s="1" t="s">
        <v>398</v>
      </c>
      <c r="O3246" s="1" t="s">
        <v>126</v>
      </c>
      <c r="P3246" s="7">
        <v>6</v>
      </c>
      <c r="Q3246" s="3" t="s">
        <v>57</v>
      </c>
      <c r="R3246" s="10">
        <v>2018</v>
      </c>
      <c r="W3246" t="str">
        <v>53892f0dd25da0289fbdb0053853bc34</v>
      </c>
    </row>
    <row r="3247" spans="1:23" hidden="1" thickBot="1" x14ac:dyDescent="0.4">
      <c r="A3247" s="8" t="s">
        <v>11098</v>
      </c>
      <c r="B3247" s="1" t="s">
        <v>17</v>
      </c>
      <c r="C3247" s="2">
        <v>43314.671967592592</v>
      </c>
      <c r="D3247" s="28">
        <v>43314</v>
      </c>
      <c r="E3247" s="28"/>
      <c r="F3247" s="5" t="s">
        <v>28</v>
      </c>
      <c r="G3247" s="1" t="s">
        <v>11099</v>
      </c>
      <c r="H3247" s="1" t="s">
        <v>11100</v>
      </c>
      <c r="I3247" s="1" t="s">
        <v>11101</v>
      </c>
      <c r="J3247" s="39">
        <v>9.8800000000000008</v>
      </c>
      <c r="K3247" s="1" t="s">
        <v>1014</v>
      </c>
      <c r="L3247" s="1" t="s">
        <v>6260</v>
      </c>
      <c r="M3247" s="1" t="s">
        <v>78</v>
      </c>
      <c r="N3247" s="1" t="s">
        <v>143</v>
      </c>
      <c r="O3247" s="1" t="s">
        <v>78</v>
      </c>
      <c r="P3247" s="7">
        <v>8</v>
      </c>
      <c r="Q3247" s="3" t="s">
        <v>234</v>
      </c>
      <c r="R3247" s="10">
        <v>2018</v>
      </c>
      <c r="W3247" t="str">
        <v>0d54c04be25f0f72f2f63f5b93d0bca7</v>
      </c>
    </row>
    <row r="3248" spans="1:23" hidden="1" thickBot="1" x14ac:dyDescent="0.4">
      <c r="A3248" s="8" t="s">
        <v>11102</v>
      </c>
      <c r="B3248" s="1" t="s">
        <v>17</v>
      </c>
      <c r="C3248" s="2">
        <v>43201.624305555553</v>
      </c>
      <c r="D3248" s="28">
        <v>43201</v>
      </c>
      <c r="E3248" s="28"/>
      <c r="F3248" s="5" t="s">
        <v>28</v>
      </c>
      <c r="G3248" s="1" t="s">
        <v>1199</v>
      </c>
      <c r="H3248" s="1" t="s">
        <v>1012</v>
      </c>
      <c r="I3248" s="1" t="s">
        <v>11103</v>
      </c>
      <c r="J3248" s="39">
        <v>68</v>
      </c>
      <c r="K3248" s="1" t="s">
        <v>55</v>
      </c>
      <c r="L3248" s="1" t="s">
        <v>10869</v>
      </c>
      <c r="M3248" s="1" t="s">
        <v>476</v>
      </c>
      <c r="N3248" s="1" t="s">
        <v>50</v>
      </c>
      <c r="O3248" s="1" t="s">
        <v>24</v>
      </c>
      <c r="P3248" s="7">
        <v>4</v>
      </c>
      <c r="Q3248" s="3" t="s">
        <v>36</v>
      </c>
      <c r="R3248" s="10">
        <v>2018</v>
      </c>
      <c r="W3248" t="str">
        <v>af8e7d8a37a728552281a38e79f5e82a</v>
      </c>
    </row>
    <row r="3249" spans="1:23" hidden="1" thickBot="1" x14ac:dyDescent="0.4">
      <c r="A3249" s="8" t="s">
        <v>11104</v>
      </c>
      <c r="B3249" s="1" t="s">
        <v>17</v>
      </c>
      <c r="C3249" s="2">
        <v>42852.429062499999</v>
      </c>
      <c r="D3249" s="28">
        <v>42852</v>
      </c>
      <c r="E3249" s="28"/>
      <c r="F3249" s="5" t="s">
        <v>18</v>
      </c>
      <c r="G3249" s="1" t="s">
        <v>7114</v>
      </c>
      <c r="H3249" s="1" t="s">
        <v>1082</v>
      </c>
      <c r="I3249" s="1" t="s">
        <v>11105</v>
      </c>
      <c r="J3249" s="39">
        <v>16.989999999999998</v>
      </c>
      <c r="K3249" s="1" t="s">
        <v>55</v>
      </c>
      <c r="L3249" s="1" t="s">
        <v>939</v>
      </c>
      <c r="M3249" s="1" t="s">
        <v>24</v>
      </c>
      <c r="N3249" s="1" t="s">
        <v>1084</v>
      </c>
      <c r="O3249" s="1" t="s">
        <v>85</v>
      </c>
      <c r="P3249" s="7">
        <v>4</v>
      </c>
      <c r="Q3249" s="3" t="s">
        <v>377</v>
      </c>
      <c r="R3249" s="10">
        <v>2017</v>
      </c>
      <c r="W3249" t="str">
        <v>490a97982e956ca7dcafe2282467dccb</v>
      </c>
    </row>
    <row r="3250" spans="1:23" hidden="1" thickBot="1" x14ac:dyDescent="0.4">
      <c r="A3250" s="8" t="s">
        <v>11106</v>
      </c>
      <c r="B3250" s="1" t="s">
        <v>17</v>
      </c>
      <c r="C3250" s="2">
        <v>42923.673506944448</v>
      </c>
      <c r="D3250" s="28">
        <v>42923</v>
      </c>
      <c r="E3250" s="28"/>
      <c r="F3250" s="5" t="s">
        <v>28</v>
      </c>
      <c r="G3250" s="1" t="s">
        <v>1189</v>
      </c>
      <c r="H3250" s="1" t="s">
        <v>20</v>
      </c>
      <c r="I3250" s="1" t="s">
        <v>11107</v>
      </c>
      <c r="J3250" s="39">
        <v>169.99</v>
      </c>
      <c r="K3250" s="1" t="s">
        <v>681</v>
      </c>
      <c r="L3250" s="1" t="s">
        <v>34</v>
      </c>
      <c r="M3250" s="1" t="s">
        <v>35</v>
      </c>
      <c r="N3250" s="1" t="s">
        <v>25</v>
      </c>
      <c r="O3250" s="1" t="s">
        <v>24</v>
      </c>
      <c r="P3250" s="7">
        <v>7</v>
      </c>
      <c r="Q3250" s="3" t="s">
        <v>64</v>
      </c>
      <c r="R3250" s="10">
        <v>2017</v>
      </c>
      <c r="W3250" t="str">
        <v>f019a5199ecd85292da1320f0389a05f</v>
      </c>
    </row>
    <row r="3251" spans="1:23" hidden="1" thickBot="1" x14ac:dyDescent="0.4">
      <c r="A3251" s="8" t="s">
        <v>11108</v>
      </c>
      <c r="B3251" s="1" t="s">
        <v>17</v>
      </c>
      <c r="C3251" s="2">
        <v>42881.591006944444</v>
      </c>
      <c r="D3251" s="28">
        <v>42881</v>
      </c>
      <c r="E3251" s="28"/>
      <c r="F3251" s="5" t="s">
        <v>28</v>
      </c>
      <c r="G3251" s="1" t="s">
        <v>11109</v>
      </c>
      <c r="H3251" s="1" t="s">
        <v>2254</v>
      </c>
      <c r="I3251" s="1" t="s">
        <v>11110</v>
      </c>
      <c r="J3251" s="39">
        <v>139.9</v>
      </c>
      <c r="K3251" s="1" t="s">
        <v>222</v>
      </c>
      <c r="L3251" s="1" t="s">
        <v>155</v>
      </c>
      <c r="M3251" s="1" t="s">
        <v>24</v>
      </c>
      <c r="N3251" s="1" t="s">
        <v>50</v>
      </c>
      <c r="O3251" s="1" t="s">
        <v>24</v>
      </c>
      <c r="P3251" s="7">
        <v>5</v>
      </c>
      <c r="Q3251" s="3" t="s">
        <v>185</v>
      </c>
      <c r="R3251" s="10">
        <v>2017</v>
      </c>
      <c r="W3251" t="str">
        <v>299372a2c0a08ae166a4dd2a2467dfec</v>
      </c>
    </row>
    <row r="3252" spans="1:23" hidden="1" thickBot="1" x14ac:dyDescent="0.4">
      <c r="A3252" s="8" t="s">
        <v>11111</v>
      </c>
      <c r="B3252" s="1" t="s">
        <v>17</v>
      </c>
      <c r="C3252" s="2">
        <v>43235.909074074072</v>
      </c>
      <c r="D3252" s="28">
        <v>43235</v>
      </c>
      <c r="E3252" s="28"/>
      <c r="F3252" s="5" t="s">
        <v>28</v>
      </c>
      <c r="G3252" s="1" t="s">
        <v>4094</v>
      </c>
      <c r="H3252" s="1" t="s">
        <v>4095</v>
      </c>
      <c r="I3252" s="1" t="s">
        <v>11112</v>
      </c>
      <c r="J3252" s="39">
        <v>99</v>
      </c>
      <c r="K3252" s="1" t="s">
        <v>153</v>
      </c>
      <c r="L3252" s="1" t="s">
        <v>1465</v>
      </c>
      <c r="M3252" s="1" t="s">
        <v>106</v>
      </c>
      <c r="N3252" s="1" t="s">
        <v>270</v>
      </c>
      <c r="O3252" s="1" t="s">
        <v>24</v>
      </c>
      <c r="P3252" s="7">
        <v>5</v>
      </c>
      <c r="Q3252" s="3" t="s">
        <v>26</v>
      </c>
      <c r="R3252" s="10">
        <v>2018</v>
      </c>
      <c r="W3252" t="str">
        <v>6057795be8cc4b91b447f81088a07594</v>
      </c>
    </row>
    <row r="3253" spans="1:23" hidden="1" thickBot="1" x14ac:dyDescent="0.4">
      <c r="A3253" s="8" t="s">
        <v>11113</v>
      </c>
      <c r="B3253" s="1" t="s">
        <v>17</v>
      </c>
      <c r="C3253" s="2">
        <v>43317.713912037034</v>
      </c>
      <c r="D3253" s="28">
        <v>43317</v>
      </c>
      <c r="E3253" s="28"/>
      <c r="F3253" s="5" t="s">
        <v>28</v>
      </c>
      <c r="G3253" s="1" t="s">
        <v>11114</v>
      </c>
      <c r="H3253" s="1" t="s">
        <v>2853</v>
      </c>
      <c r="I3253" s="1" t="s">
        <v>11115</v>
      </c>
      <c r="J3253" s="39">
        <v>8.4499999999999993</v>
      </c>
      <c r="K3253" s="1" t="s">
        <v>55</v>
      </c>
      <c r="L3253" s="1" t="s">
        <v>98</v>
      </c>
      <c r="M3253" s="1" t="s">
        <v>24</v>
      </c>
      <c r="N3253" s="1" t="s">
        <v>2855</v>
      </c>
      <c r="O3253" s="1" t="s">
        <v>24</v>
      </c>
      <c r="P3253" s="7">
        <v>8</v>
      </c>
      <c r="Q3253" s="3" t="s">
        <v>234</v>
      </c>
      <c r="R3253" s="10">
        <v>2018</v>
      </c>
      <c r="W3253" t="str">
        <v>30a12d3b9e19a16ac0298cc7bcb5a322</v>
      </c>
    </row>
    <row r="3254" spans="1:23" hidden="1" thickBot="1" x14ac:dyDescent="0.4">
      <c r="A3254" s="8" t="s">
        <v>11116</v>
      </c>
      <c r="B3254" s="1" t="s">
        <v>17</v>
      </c>
      <c r="C3254" s="2">
        <v>43204.500150462962</v>
      </c>
      <c r="D3254" s="28">
        <v>43204</v>
      </c>
      <c r="E3254" s="28"/>
      <c r="F3254" s="5" t="s">
        <v>28</v>
      </c>
      <c r="G3254" s="1" t="s">
        <v>1576</v>
      </c>
      <c r="H3254" s="1" t="s">
        <v>151</v>
      </c>
      <c r="I3254" s="1" t="s">
        <v>11117</v>
      </c>
      <c r="J3254" s="39">
        <v>53.9</v>
      </c>
      <c r="K3254" s="1" t="s">
        <v>153</v>
      </c>
      <c r="L3254" s="1" t="s">
        <v>8224</v>
      </c>
      <c r="M3254" s="1" t="s">
        <v>859</v>
      </c>
      <c r="N3254" s="1" t="s">
        <v>155</v>
      </c>
      <c r="O3254" s="1" t="s">
        <v>24</v>
      </c>
      <c r="P3254" s="7">
        <v>4</v>
      </c>
      <c r="Q3254" s="3" t="s">
        <v>36</v>
      </c>
      <c r="R3254" s="10">
        <v>2018</v>
      </c>
      <c r="W3254" t="str">
        <v>c3ea3d111a47aec730f0a2aa73a6588b</v>
      </c>
    </row>
    <row r="3255" spans="1:23" hidden="1" thickBot="1" x14ac:dyDescent="0.4">
      <c r="A3255" s="8" t="s">
        <v>11118</v>
      </c>
      <c r="B3255" s="1" t="s">
        <v>17</v>
      </c>
      <c r="C3255" s="2">
        <v>42930.550104166665</v>
      </c>
      <c r="D3255" s="28">
        <v>42930</v>
      </c>
      <c r="E3255" s="28"/>
      <c r="F3255" s="5" t="s">
        <v>71</v>
      </c>
      <c r="G3255" s="1" t="s">
        <v>11119</v>
      </c>
      <c r="H3255" s="1" t="s">
        <v>1683</v>
      </c>
      <c r="I3255" s="1" t="s">
        <v>11120</v>
      </c>
      <c r="J3255" s="39">
        <v>12.26</v>
      </c>
      <c r="K3255" s="1" t="s">
        <v>96</v>
      </c>
      <c r="L3255" s="1" t="s">
        <v>11121</v>
      </c>
      <c r="M3255" s="1" t="s">
        <v>24</v>
      </c>
      <c r="N3255" s="1" t="s">
        <v>43</v>
      </c>
      <c r="O3255" s="1" t="s">
        <v>24</v>
      </c>
      <c r="P3255" s="7">
        <v>7</v>
      </c>
      <c r="Q3255" s="3" t="s">
        <v>64</v>
      </c>
      <c r="R3255" s="10">
        <v>2017</v>
      </c>
      <c r="W3255" t="str">
        <v>dc1b1cb0a0bef9a1b53b35be77247cb3</v>
      </c>
    </row>
    <row r="3256" spans="1:23" hidden="1" thickBot="1" x14ac:dyDescent="0.4">
      <c r="A3256" s="8" t="s">
        <v>11122</v>
      </c>
      <c r="B3256" s="1" t="s">
        <v>17</v>
      </c>
      <c r="C3256" s="2">
        <v>43221.731585648151</v>
      </c>
      <c r="D3256" s="28">
        <v>43221</v>
      </c>
      <c r="E3256" s="28"/>
      <c r="F3256" s="5" t="s">
        <v>28</v>
      </c>
      <c r="G3256" s="4" t="s">
        <v>11123</v>
      </c>
      <c r="H3256" s="1" t="s">
        <v>11124</v>
      </c>
      <c r="I3256" s="1" t="s">
        <v>11125</v>
      </c>
      <c r="J3256" s="39">
        <v>39.5</v>
      </c>
      <c r="K3256" s="1" t="s">
        <v>153</v>
      </c>
      <c r="L3256" s="1" t="s">
        <v>23</v>
      </c>
      <c r="M3256" s="1" t="s">
        <v>24</v>
      </c>
      <c r="N3256" s="1" t="s">
        <v>1173</v>
      </c>
      <c r="O3256" s="1" t="s">
        <v>24</v>
      </c>
      <c r="P3256" s="7">
        <v>5</v>
      </c>
      <c r="Q3256" s="3" t="s">
        <v>26</v>
      </c>
      <c r="R3256" s="10">
        <v>2018</v>
      </c>
      <c r="W3256" t="str">
        <v>c67e1765730119d92f4b8f54cd71a8e7</v>
      </c>
    </row>
    <row r="3257" spans="1:23" hidden="1" thickBot="1" x14ac:dyDescent="0.4">
      <c r="A3257" s="8" t="s">
        <v>11126</v>
      </c>
      <c r="B3257" s="1" t="s">
        <v>17</v>
      </c>
      <c r="C3257" s="2">
        <v>42857.774293981478</v>
      </c>
      <c r="D3257" s="28">
        <v>42857</v>
      </c>
      <c r="E3257" s="28"/>
      <c r="F3257" s="5" t="s">
        <v>71</v>
      </c>
      <c r="G3257" s="1" t="s">
        <v>1369</v>
      </c>
      <c r="H3257" s="1" t="s">
        <v>151</v>
      </c>
      <c r="I3257" s="1" t="s">
        <v>11127</v>
      </c>
      <c r="J3257" s="39">
        <v>59.9</v>
      </c>
      <c r="K3257" s="1" t="s">
        <v>153</v>
      </c>
      <c r="L3257" s="1" t="s">
        <v>797</v>
      </c>
      <c r="M3257" s="1" t="s">
        <v>285</v>
      </c>
      <c r="N3257" s="1" t="s">
        <v>155</v>
      </c>
      <c r="O3257" s="1" t="s">
        <v>24</v>
      </c>
      <c r="P3257" s="7">
        <v>5</v>
      </c>
      <c r="Q3257" s="3" t="s">
        <v>185</v>
      </c>
      <c r="R3257" s="10">
        <v>2017</v>
      </c>
      <c r="W3257" t="str">
        <v>ec5542a8bc5944e2401ce66b372fcffa</v>
      </c>
    </row>
    <row r="3258" spans="1:23" hidden="1" thickBot="1" x14ac:dyDescent="0.4">
      <c r="A3258" s="8" t="s">
        <v>11128</v>
      </c>
      <c r="B3258" s="1" t="s">
        <v>17</v>
      </c>
      <c r="C3258" s="2">
        <v>43293.737615740742</v>
      </c>
      <c r="D3258" s="28">
        <v>43293</v>
      </c>
      <c r="E3258" s="28"/>
      <c r="F3258" s="5" t="s">
        <v>28</v>
      </c>
      <c r="G3258" s="1" t="s">
        <v>11129</v>
      </c>
      <c r="H3258" s="1" t="s">
        <v>11130</v>
      </c>
      <c r="I3258" s="1" t="s">
        <v>11131</v>
      </c>
      <c r="J3258" s="39">
        <v>43</v>
      </c>
      <c r="K3258" s="1" t="s">
        <v>227</v>
      </c>
      <c r="L3258" s="1" t="s">
        <v>3304</v>
      </c>
      <c r="M3258" s="1" t="s">
        <v>3305</v>
      </c>
      <c r="N3258" s="1" t="s">
        <v>1197</v>
      </c>
      <c r="O3258" s="1" t="s">
        <v>24</v>
      </c>
      <c r="P3258" s="7">
        <v>7</v>
      </c>
      <c r="Q3258" s="3" t="s">
        <v>133</v>
      </c>
      <c r="R3258" s="10">
        <v>2018</v>
      </c>
      <c r="W3258" t="str">
        <v>9e6e385a88dfaa08cf6fc6987f695a1a</v>
      </c>
    </row>
    <row r="3259" spans="1:23" hidden="1" thickBot="1" x14ac:dyDescent="0.4">
      <c r="A3259" s="8" t="s">
        <v>11132</v>
      </c>
      <c r="B3259" s="1" t="s">
        <v>17</v>
      </c>
      <c r="C3259" s="2">
        <v>43279.010868055557</v>
      </c>
      <c r="D3259" s="28">
        <v>43279</v>
      </c>
      <c r="E3259" s="28"/>
      <c r="F3259" s="5" t="s">
        <v>28</v>
      </c>
      <c r="G3259" s="1" t="s">
        <v>11133</v>
      </c>
      <c r="H3259" s="1" t="s">
        <v>4728</v>
      </c>
      <c r="I3259" s="1" t="s">
        <v>11134</v>
      </c>
      <c r="J3259" s="39">
        <v>89.99</v>
      </c>
      <c r="K3259" s="1" t="s">
        <v>11135</v>
      </c>
      <c r="L3259" s="1" t="s">
        <v>23</v>
      </c>
      <c r="M3259" s="1" t="s">
        <v>24</v>
      </c>
      <c r="N3259" s="1" t="s">
        <v>42</v>
      </c>
      <c r="O3259" s="1" t="s">
        <v>24</v>
      </c>
      <c r="P3259" s="7">
        <v>6</v>
      </c>
      <c r="Q3259" s="3" t="s">
        <v>57</v>
      </c>
      <c r="R3259" s="10">
        <v>2018</v>
      </c>
      <c r="W3259" t="str">
        <v>fbc58b983315a34a3c81dd19b003dffa</v>
      </c>
    </row>
    <row r="3260" spans="1:23" hidden="1" thickBot="1" x14ac:dyDescent="0.4">
      <c r="A3260" s="8" t="s">
        <v>11136</v>
      </c>
      <c r="B3260" s="1" t="s">
        <v>17</v>
      </c>
      <c r="C3260" s="2">
        <v>43225.620381944442</v>
      </c>
      <c r="D3260" s="28">
        <v>43225</v>
      </c>
      <c r="E3260" s="28"/>
      <c r="F3260" s="5" t="s">
        <v>28</v>
      </c>
      <c r="G3260" s="1" t="s">
        <v>11137</v>
      </c>
      <c r="H3260" s="1" t="s">
        <v>391</v>
      </c>
      <c r="I3260" s="1" t="s">
        <v>11138</v>
      </c>
      <c r="J3260" s="39">
        <v>194</v>
      </c>
      <c r="K3260" s="1" t="s">
        <v>22</v>
      </c>
      <c r="L3260" s="1" t="s">
        <v>11139</v>
      </c>
      <c r="M3260" s="1" t="s">
        <v>183</v>
      </c>
      <c r="N3260" s="1" t="s">
        <v>50</v>
      </c>
      <c r="O3260" s="1" t="s">
        <v>24</v>
      </c>
      <c r="P3260" s="7">
        <v>5</v>
      </c>
      <c r="Q3260" s="3" t="s">
        <v>26</v>
      </c>
      <c r="R3260" s="10">
        <v>2018</v>
      </c>
      <c r="W3260" t="str">
        <v>3c5939ce763419f5942f27acffd072e6</v>
      </c>
    </row>
    <row r="3261" spans="1:23" hidden="1" thickBot="1" x14ac:dyDescent="0.4">
      <c r="A3261" s="8" t="s">
        <v>11140</v>
      </c>
      <c r="B3261" s="1" t="s">
        <v>17</v>
      </c>
      <c r="C3261" s="2">
        <v>43129.81931712963</v>
      </c>
      <c r="D3261" s="28">
        <v>43129</v>
      </c>
      <c r="E3261" s="28"/>
      <c r="F3261" s="5" t="s">
        <v>28</v>
      </c>
      <c r="G3261" s="1" t="s">
        <v>11141</v>
      </c>
      <c r="H3261" s="1" t="s">
        <v>2929</v>
      </c>
      <c r="I3261" s="1" t="s">
        <v>11142</v>
      </c>
      <c r="J3261" s="39">
        <v>87.9</v>
      </c>
      <c r="K3261" s="1" t="s">
        <v>41</v>
      </c>
      <c r="L3261" s="1" t="s">
        <v>8807</v>
      </c>
      <c r="M3261" s="1" t="s">
        <v>24</v>
      </c>
      <c r="N3261" s="1" t="s">
        <v>91</v>
      </c>
      <c r="O3261" s="1" t="s">
        <v>24</v>
      </c>
      <c r="P3261" s="7">
        <v>1</v>
      </c>
      <c r="Q3261" s="3" t="s">
        <v>107</v>
      </c>
      <c r="R3261" s="10">
        <v>2018</v>
      </c>
      <c r="W3261" t="str">
        <v>24040b0114230e6113ea96d0161ff4a9</v>
      </c>
    </row>
    <row r="3262" spans="1:23" hidden="1" thickBot="1" x14ac:dyDescent="0.4">
      <c r="A3262" s="8" t="s">
        <v>11143</v>
      </c>
      <c r="B3262" s="1" t="s">
        <v>17</v>
      </c>
      <c r="C3262" s="2">
        <v>42973.628587962965</v>
      </c>
      <c r="D3262" s="28">
        <v>42973</v>
      </c>
      <c r="E3262" s="28"/>
      <c r="F3262" s="5" t="s">
        <v>28</v>
      </c>
      <c r="G3262" s="1" t="s">
        <v>11144</v>
      </c>
      <c r="H3262" s="1" t="s">
        <v>11145</v>
      </c>
      <c r="I3262" s="1" t="s">
        <v>11146</v>
      </c>
      <c r="J3262" s="39">
        <v>69.900000000000006</v>
      </c>
      <c r="K3262" s="1"/>
      <c r="L3262" s="1" t="s">
        <v>23</v>
      </c>
      <c r="M3262" s="1" t="s">
        <v>24</v>
      </c>
      <c r="N3262" s="1" t="s">
        <v>6333</v>
      </c>
      <c r="O3262" s="1" t="s">
        <v>85</v>
      </c>
      <c r="P3262" s="7">
        <v>8</v>
      </c>
      <c r="Q3262" s="3" t="s">
        <v>44</v>
      </c>
      <c r="R3262" s="10">
        <v>2017</v>
      </c>
      <c r="W3262" t="str">
        <v>157cdf5ef06664d53e7449d529e2bad1</v>
      </c>
    </row>
    <row r="3263" spans="1:23" hidden="1" thickBot="1" x14ac:dyDescent="0.4">
      <c r="A3263" s="8" t="s">
        <v>11147</v>
      </c>
      <c r="B3263" s="1" t="s">
        <v>17</v>
      </c>
      <c r="C3263" s="2">
        <v>43043.705370370371</v>
      </c>
      <c r="D3263" s="28">
        <v>43043</v>
      </c>
      <c r="E3263" s="28"/>
      <c r="F3263" s="5" t="s">
        <v>28</v>
      </c>
      <c r="G3263" s="1" t="s">
        <v>11148</v>
      </c>
      <c r="H3263" s="1" t="s">
        <v>2997</v>
      </c>
      <c r="I3263" s="1" t="s">
        <v>11149</v>
      </c>
      <c r="J3263" s="39">
        <v>119.9</v>
      </c>
      <c r="K3263" s="1" t="s">
        <v>22</v>
      </c>
      <c r="L3263" s="1" t="s">
        <v>118</v>
      </c>
      <c r="M3263" s="1" t="s">
        <v>24</v>
      </c>
      <c r="N3263" s="1" t="s">
        <v>50</v>
      </c>
      <c r="O3263" s="1" t="s">
        <v>24</v>
      </c>
      <c r="P3263" s="7">
        <v>11</v>
      </c>
      <c r="Q3263" s="3" t="s">
        <v>99</v>
      </c>
      <c r="R3263" s="10">
        <v>2017</v>
      </c>
      <c r="W3263" t="str">
        <v>2ccfe5d6558b5a6b11ab972747e26132</v>
      </c>
    </row>
    <row r="3264" spans="1:23" hidden="1" thickBot="1" x14ac:dyDescent="0.4">
      <c r="A3264" s="8" t="s">
        <v>11150</v>
      </c>
      <c r="B3264" s="1" t="s">
        <v>17</v>
      </c>
      <c r="C3264" s="2">
        <v>43152.489895833336</v>
      </c>
      <c r="D3264" s="28">
        <v>43152</v>
      </c>
      <c r="E3264" s="28"/>
      <c r="F3264" s="5" t="s">
        <v>28</v>
      </c>
      <c r="G3264" s="4" t="s">
        <v>11151</v>
      </c>
      <c r="H3264" s="1" t="s">
        <v>11152</v>
      </c>
      <c r="I3264" s="1" t="s">
        <v>11153</v>
      </c>
      <c r="J3264" s="39">
        <v>49.99</v>
      </c>
      <c r="K3264" s="1" t="s">
        <v>96</v>
      </c>
      <c r="L3264" s="1" t="s">
        <v>11154</v>
      </c>
      <c r="M3264" s="1" t="s">
        <v>24</v>
      </c>
      <c r="N3264" s="1" t="s">
        <v>2558</v>
      </c>
      <c r="O3264" s="1" t="s">
        <v>85</v>
      </c>
      <c r="P3264" s="7">
        <v>2</v>
      </c>
      <c r="Q3264" s="3" t="s">
        <v>69</v>
      </c>
      <c r="R3264" s="10">
        <v>2018</v>
      </c>
      <c r="W3264" t="str">
        <v>e19dd6039c472289bc42c1f39c693dd4</v>
      </c>
    </row>
    <row r="3265" spans="1:23" hidden="1" thickBot="1" x14ac:dyDescent="0.4">
      <c r="A3265" s="8" t="s">
        <v>11155</v>
      </c>
      <c r="B3265" s="1" t="s">
        <v>17</v>
      </c>
      <c r="C3265" s="2">
        <v>43236.930601851855</v>
      </c>
      <c r="D3265" s="28">
        <v>43236</v>
      </c>
      <c r="E3265" s="28"/>
      <c r="F3265" s="5" t="s">
        <v>28</v>
      </c>
      <c r="G3265" s="1" t="s">
        <v>3787</v>
      </c>
      <c r="H3265" s="1" t="s">
        <v>3788</v>
      </c>
      <c r="I3265" s="1" t="s">
        <v>11156</v>
      </c>
      <c r="J3265" s="39">
        <v>159.49</v>
      </c>
      <c r="K3265" s="1" t="s">
        <v>55</v>
      </c>
      <c r="L3265" s="1" t="s">
        <v>23</v>
      </c>
      <c r="M3265" s="1" t="s">
        <v>24</v>
      </c>
      <c r="N3265" s="1" t="s">
        <v>3790</v>
      </c>
      <c r="O3265" s="1" t="s">
        <v>126</v>
      </c>
      <c r="P3265" s="7">
        <v>5</v>
      </c>
      <c r="Q3265" s="3" t="s">
        <v>26</v>
      </c>
      <c r="R3265" s="10">
        <v>2018</v>
      </c>
      <c r="W3265" t="str">
        <v>797fec22e68f5cadeda77e283dab6365</v>
      </c>
    </row>
    <row r="3266" spans="1:23" hidden="1" thickBot="1" x14ac:dyDescent="0.4">
      <c r="A3266" s="8" t="s">
        <v>11157</v>
      </c>
      <c r="B3266" s="1" t="s">
        <v>17</v>
      </c>
      <c r="C3266" s="2">
        <v>42999.530972222223</v>
      </c>
      <c r="D3266" s="28">
        <v>42999</v>
      </c>
      <c r="E3266" s="28"/>
      <c r="F3266" s="5" t="s">
        <v>28</v>
      </c>
      <c r="G3266" s="1" t="s">
        <v>11158</v>
      </c>
      <c r="H3266" s="1" t="s">
        <v>1064</v>
      </c>
      <c r="I3266" s="1" t="s">
        <v>11159</v>
      </c>
      <c r="J3266" s="39">
        <v>139.9</v>
      </c>
      <c r="K3266" s="1" t="s">
        <v>96</v>
      </c>
      <c r="L3266" s="1" t="s">
        <v>624</v>
      </c>
      <c r="M3266" s="1" t="s">
        <v>488</v>
      </c>
      <c r="N3266" s="1" t="s">
        <v>1066</v>
      </c>
      <c r="O3266" s="1" t="s">
        <v>24</v>
      </c>
      <c r="P3266" s="7">
        <v>9</v>
      </c>
      <c r="Q3266" s="3" t="s">
        <v>148</v>
      </c>
      <c r="R3266" s="10">
        <v>2017</v>
      </c>
      <c r="W3266" t="str">
        <v>c1e9380db44c0a514635cbaddc570fb3</v>
      </c>
    </row>
    <row r="3267" spans="1:23" hidden="1" thickBot="1" x14ac:dyDescent="0.4">
      <c r="A3267" s="8" t="s">
        <v>11160</v>
      </c>
      <c r="B3267" s="1" t="s">
        <v>17</v>
      </c>
      <c r="C3267" s="2">
        <v>43006.640902777777</v>
      </c>
      <c r="D3267" s="28">
        <v>43006</v>
      </c>
      <c r="E3267" s="28"/>
      <c r="F3267" s="5" t="s">
        <v>28</v>
      </c>
      <c r="G3267" s="1" t="s">
        <v>4788</v>
      </c>
      <c r="H3267" s="1" t="s">
        <v>338</v>
      </c>
      <c r="I3267" s="1" t="s">
        <v>11161</v>
      </c>
      <c r="J3267" s="39">
        <v>29</v>
      </c>
      <c r="K3267" s="1" t="s">
        <v>124</v>
      </c>
      <c r="L3267" s="1" t="s">
        <v>34</v>
      </c>
      <c r="M3267" s="1" t="s">
        <v>35</v>
      </c>
      <c r="N3267" s="1" t="s">
        <v>50</v>
      </c>
      <c r="O3267" s="1" t="s">
        <v>24</v>
      </c>
      <c r="P3267" s="7">
        <v>9</v>
      </c>
      <c r="Q3267" s="3" t="s">
        <v>148</v>
      </c>
      <c r="R3267" s="10">
        <v>2017</v>
      </c>
      <c r="W3267" t="str">
        <v>e11d12748e702fcf969bd107eb604d87</v>
      </c>
    </row>
    <row r="3268" spans="1:23" hidden="1" thickBot="1" x14ac:dyDescent="0.4">
      <c r="A3268" s="8" t="s">
        <v>11162</v>
      </c>
      <c r="B3268" s="1" t="s">
        <v>17</v>
      </c>
      <c r="C3268" s="2">
        <v>43327.426620370374</v>
      </c>
      <c r="D3268" s="28">
        <v>43327</v>
      </c>
      <c r="E3268" s="28"/>
      <c r="F3268" s="5" t="s">
        <v>28</v>
      </c>
      <c r="G3268" s="1" t="s">
        <v>11163</v>
      </c>
      <c r="H3268" s="1" t="s">
        <v>11164</v>
      </c>
      <c r="I3268" s="1" t="s">
        <v>11165</v>
      </c>
      <c r="J3268" s="39">
        <v>40.9</v>
      </c>
      <c r="K3268" s="1" t="s">
        <v>842</v>
      </c>
      <c r="L3268" s="1" t="s">
        <v>6818</v>
      </c>
      <c r="M3268" s="1" t="s">
        <v>106</v>
      </c>
      <c r="N3268" s="1" t="s">
        <v>98</v>
      </c>
      <c r="O3268" s="1" t="s">
        <v>24</v>
      </c>
      <c r="P3268" s="7">
        <v>8</v>
      </c>
      <c r="Q3268" s="3" t="s">
        <v>234</v>
      </c>
      <c r="R3268" s="10">
        <v>2018</v>
      </c>
      <c r="W3268" t="str">
        <v>cf6dae8cde51d9482f323783a76b6446</v>
      </c>
    </row>
    <row r="3269" spans="1:23" hidden="1" thickBot="1" x14ac:dyDescent="0.4">
      <c r="A3269" s="8" t="s">
        <v>11166</v>
      </c>
      <c r="B3269" s="1" t="s">
        <v>17</v>
      </c>
      <c r="C3269" s="2">
        <v>43153.412962962961</v>
      </c>
      <c r="D3269" s="28">
        <v>43153</v>
      </c>
      <c r="E3269" s="28"/>
      <c r="F3269" s="5" t="s">
        <v>18</v>
      </c>
      <c r="G3269" s="1" t="s">
        <v>11167</v>
      </c>
      <c r="H3269" s="1" t="s">
        <v>11168</v>
      </c>
      <c r="I3269" s="1" t="s">
        <v>11169</v>
      </c>
      <c r="J3269" s="39">
        <v>59.56</v>
      </c>
      <c r="K3269" s="1" t="s">
        <v>222</v>
      </c>
      <c r="L3269" s="1" t="s">
        <v>34</v>
      </c>
      <c r="M3269" s="1" t="s">
        <v>35</v>
      </c>
      <c r="N3269" s="1" t="s">
        <v>734</v>
      </c>
      <c r="O3269" s="1" t="s">
        <v>24</v>
      </c>
      <c r="P3269" s="7">
        <v>2</v>
      </c>
      <c r="Q3269" s="3" t="s">
        <v>69</v>
      </c>
      <c r="R3269" s="10">
        <v>2018</v>
      </c>
      <c r="W3269" t="str">
        <v>e5e40991ee40d56c69312d1736f84cdd</v>
      </c>
    </row>
    <row r="3270" spans="1:23" hidden="1" thickBot="1" x14ac:dyDescent="0.4">
      <c r="A3270" s="8" t="s">
        <v>11170</v>
      </c>
      <c r="B3270" s="1" t="s">
        <v>17</v>
      </c>
      <c r="C3270" s="2">
        <v>43242.356377314813</v>
      </c>
      <c r="D3270" s="28">
        <v>43242</v>
      </c>
      <c r="E3270" s="28"/>
      <c r="F3270" s="5" t="s">
        <v>28</v>
      </c>
      <c r="G3270" s="1" t="s">
        <v>4010</v>
      </c>
      <c r="H3270" s="1" t="s">
        <v>491</v>
      </c>
      <c r="I3270" s="1" t="s">
        <v>11171</v>
      </c>
      <c r="J3270" s="39">
        <v>89.99</v>
      </c>
      <c r="K3270" s="1" t="s">
        <v>249</v>
      </c>
      <c r="L3270" s="1" t="s">
        <v>23</v>
      </c>
      <c r="M3270" s="1" t="s">
        <v>24</v>
      </c>
      <c r="N3270" s="1" t="s">
        <v>50</v>
      </c>
      <c r="O3270" s="1" t="s">
        <v>24</v>
      </c>
      <c r="P3270" s="7">
        <v>5</v>
      </c>
      <c r="Q3270" s="3" t="s">
        <v>26</v>
      </c>
      <c r="R3270" s="10">
        <v>2018</v>
      </c>
      <c r="W3270" t="str">
        <v>a8ab4d61b3fd92a9aa110f5940434d1e</v>
      </c>
    </row>
    <row r="3271" spans="1:23" hidden="1" thickBot="1" x14ac:dyDescent="0.4">
      <c r="A3271" s="8" t="s">
        <v>11172</v>
      </c>
      <c r="B3271" s="1" t="s">
        <v>17</v>
      </c>
      <c r="C3271" s="2">
        <v>43236.530347222222</v>
      </c>
      <c r="D3271" s="28">
        <v>43236</v>
      </c>
      <c r="E3271" s="28"/>
      <c r="F3271" s="5" t="s">
        <v>28</v>
      </c>
      <c r="G3271" s="1" t="s">
        <v>11173</v>
      </c>
      <c r="H3271" s="1" t="s">
        <v>1155</v>
      </c>
      <c r="I3271" s="1" t="s">
        <v>11174</v>
      </c>
      <c r="J3271" s="39">
        <v>69</v>
      </c>
      <c r="K3271" s="1" t="s">
        <v>55</v>
      </c>
      <c r="L3271" s="1" t="s">
        <v>125</v>
      </c>
      <c r="M3271" s="1" t="s">
        <v>126</v>
      </c>
      <c r="N3271" s="1" t="s">
        <v>1158</v>
      </c>
      <c r="O3271" s="1" t="s">
        <v>24</v>
      </c>
      <c r="P3271" s="7">
        <v>5</v>
      </c>
      <c r="Q3271" s="3" t="s">
        <v>26</v>
      </c>
      <c r="R3271" s="10">
        <v>2018</v>
      </c>
      <c r="W3271" t="str">
        <v>e84db8af8d16b9c6664ff223557618aa</v>
      </c>
    </row>
    <row r="3272" spans="1:23" hidden="1" thickBot="1" x14ac:dyDescent="0.4">
      <c r="A3272" s="8" t="s">
        <v>11175</v>
      </c>
      <c r="B3272" s="1" t="s">
        <v>17</v>
      </c>
      <c r="C3272" s="2">
        <v>43116.767210648148</v>
      </c>
      <c r="D3272" s="28">
        <v>43116</v>
      </c>
      <c r="E3272" s="28"/>
      <c r="F3272" s="5" t="s">
        <v>28</v>
      </c>
      <c r="G3272" s="1" t="s">
        <v>11176</v>
      </c>
      <c r="H3272" s="1" t="s">
        <v>878</v>
      </c>
      <c r="I3272" s="1" t="s">
        <v>11177</v>
      </c>
      <c r="J3272" s="39">
        <v>22</v>
      </c>
      <c r="K3272" s="1" t="s">
        <v>880</v>
      </c>
      <c r="L3272" s="1" t="s">
        <v>23</v>
      </c>
      <c r="M3272" s="1" t="s">
        <v>24</v>
      </c>
      <c r="N3272" s="1" t="s">
        <v>147</v>
      </c>
      <c r="O3272" s="1" t="s">
        <v>24</v>
      </c>
      <c r="P3272" s="7">
        <v>1</v>
      </c>
      <c r="Q3272" s="3" t="s">
        <v>107</v>
      </c>
      <c r="R3272" s="10">
        <v>2018</v>
      </c>
      <c r="W3272" t="str">
        <v>d8eb5e8c7fc14da34fc5252a2ca7cfab</v>
      </c>
    </row>
    <row r="3273" spans="1:23" hidden="1" thickBot="1" x14ac:dyDescent="0.4">
      <c r="A3273" s="8" t="s">
        <v>11178</v>
      </c>
      <c r="B3273" s="1" t="s">
        <v>17</v>
      </c>
      <c r="C3273" s="2">
        <v>42782.786053240743</v>
      </c>
      <c r="D3273" s="28">
        <v>42782</v>
      </c>
      <c r="E3273" s="28"/>
      <c r="F3273" s="5" t="s">
        <v>28</v>
      </c>
      <c r="G3273" s="1" t="s">
        <v>4346</v>
      </c>
      <c r="H3273" s="1" t="s">
        <v>892</v>
      </c>
      <c r="I3273" s="1" t="s">
        <v>11179</v>
      </c>
      <c r="J3273" s="39">
        <v>177</v>
      </c>
      <c r="K3273" s="1" t="s">
        <v>75</v>
      </c>
      <c r="L3273" s="1" t="s">
        <v>11180</v>
      </c>
      <c r="M3273" s="1" t="s">
        <v>85</v>
      </c>
      <c r="N3273" s="1" t="s">
        <v>199</v>
      </c>
      <c r="O3273" s="1" t="s">
        <v>24</v>
      </c>
      <c r="P3273" s="7">
        <v>2</v>
      </c>
      <c r="Q3273" s="3" t="s">
        <v>271</v>
      </c>
      <c r="R3273" s="10">
        <v>2017</v>
      </c>
      <c r="W3273" t="str">
        <v>c206348085f589eaf3bcd60a005bb15c</v>
      </c>
    </row>
    <row r="3274" spans="1:23" hidden="1" thickBot="1" x14ac:dyDescent="0.4">
      <c r="A3274" s="8" t="s">
        <v>11181</v>
      </c>
      <c r="B3274" s="1" t="s">
        <v>17</v>
      </c>
      <c r="C3274" s="2">
        <v>42957.908113425925</v>
      </c>
      <c r="D3274" s="28">
        <v>42957</v>
      </c>
      <c r="E3274" s="28"/>
      <c r="F3274" s="5" t="s">
        <v>28</v>
      </c>
      <c r="G3274" s="1" t="s">
        <v>11182</v>
      </c>
      <c r="H3274" s="1" t="s">
        <v>332</v>
      </c>
      <c r="I3274" s="1" t="s">
        <v>11183</v>
      </c>
      <c r="J3274" s="39">
        <v>59</v>
      </c>
      <c r="K3274" s="1" t="s">
        <v>55</v>
      </c>
      <c r="L3274" s="1" t="s">
        <v>11184</v>
      </c>
      <c r="M3274" s="1" t="s">
        <v>78</v>
      </c>
      <c r="N3274" s="1" t="s">
        <v>335</v>
      </c>
      <c r="O3274" s="1" t="s">
        <v>85</v>
      </c>
      <c r="P3274" s="7">
        <v>8</v>
      </c>
      <c r="Q3274" s="3" t="s">
        <v>44</v>
      </c>
      <c r="R3274" s="10">
        <v>2017</v>
      </c>
      <c r="W3274" t="str">
        <v>b3dca2e199b13ddabab4ed77d79ee9f6</v>
      </c>
    </row>
    <row r="3275" spans="1:23" hidden="1" thickBot="1" x14ac:dyDescent="0.4">
      <c r="A3275" s="8" t="s">
        <v>11185</v>
      </c>
      <c r="B3275" s="1" t="s">
        <v>17</v>
      </c>
      <c r="C3275" s="2">
        <v>43021.49050925926</v>
      </c>
      <c r="D3275" s="28">
        <v>43021</v>
      </c>
      <c r="E3275" s="28"/>
      <c r="F3275" s="5" t="s">
        <v>28</v>
      </c>
      <c r="G3275" s="1" t="s">
        <v>11186</v>
      </c>
      <c r="H3275" s="1" t="s">
        <v>1082</v>
      </c>
      <c r="I3275" s="1" t="s">
        <v>11187</v>
      </c>
      <c r="J3275" s="39">
        <v>38</v>
      </c>
      <c r="K3275" s="1" t="s">
        <v>276</v>
      </c>
      <c r="L3275" s="1" t="s">
        <v>11188</v>
      </c>
      <c r="M3275" s="1" t="s">
        <v>85</v>
      </c>
      <c r="N3275" s="1" t="s">
        <v>1084</v>
      </c>
      <c r="O3275" s="1" t="s">
        <v>85</v>
      </c>
      <c r="P3275" s="7">
        <v>10</v>
      </c>
      <c r="Q3275" s="3" t="s">
        <v>366</v>
      </c>
      <c r="R3275" s="10">
        <v>2017</v>
      </c>
      <c r="W3275" t="str">
        <v>93d8685fec4218f06bf202723dc1da52</v>
      </c>
    </row>
    <row r="3276" spans="1:23" hidden="1" thickBot="1" x14ac:dyDescent="0.4">
      <c r="A3276" s="8" t="s">
        <v>11189</v>
      </c>
      <c r="B3276" s="1" t="s">
        <v>17</v>
      </c>
      <c r="C3276" s="2">
        <v>42913.633530092593</v>
      </c>
      <c r="D3276" s="28">
        <v>42913</v>
      </c>
      <c r="E3276" s="28"/>
      <c r="F3276" s="5" t="s">
        <v>28</v>
      </c>
      <c r="G3276" s="1" t="s">
        <v>11190</v>
      </c>
      <c r="H3276" s="1" t="s">
        <v>2387</v>
      </c>
      <c r="I3276" s="1" t="s">
        <v>11191</v>
      </c>
      <c r="J3276" s="39">
        <v>174.33</v>
      </c>
      <c r="K3276" s="1" t="s">
        <v>360</v>
      </c>
      <c r="L3276" s="1" t="s">
        <v>2404</v>
      </c>
      <c r="M3276" s="1" t="s">
        <v>183</v>
      </c>
      <c r="N3276" s="1" t="s">
        <v>2390</v>
      </c>
      <c r="O3276" s="1" t="s">
        <v>540</v>
      </c>
      <c r="P3276" s="7">
        <v>6</v>
      </c>
      <c r="Q3276" s="3" t="s">
        <v>119</v>
      </c>
      <c r="R3276" s="10">
        <v>2017</v>
      </c>
      <c r="W3276" t="str">
        <v>cc2b671ecddacf155dfff5f460a2e9b5</v>
      </c>
    </row>
    <row r="3277" spans="1:23" hidden="1" thickBot="1" x14ac:dyDescent="0.4">
      <c r="A3277" s="8" t="s">
        <v>11192</v>
      </c>
      <c r="B3277" s="1" t="s">
        <v>17</v>
      </c>
      <c r="C3277" s="2">
        <v>43176.882905092592</v>
      </c>
      <c r="D3277" s="28">
        <v>43176</v>
      </c>
      <c r="E3277" s="28"/>
      <c r="F3277" s="5" t="s">
        <v>28</v>
      </c>
      <c r="G3277" s="1" t="s">
        <v>8928</v>
      </c>
      <c r="H3277" s="1" t="s">
        <v>8929</v>
      </c>
      <c r="I3277" s="1" t="s">
        <v>11193</v>
      </c>
      <c r="J3277" s="39">
        <v>79.900000000000006</v>
      </c>
      <c r="K3277" s="1" t="s">
        <v>227</v>
      </c>
      <c r="L3277" s="1" t="s">
        <v>705</v>
      </c>
      <c r="M3277" s="1" t="s">
        <v>35</v>
      </c>
      <c r="N3277" s="1" t="s">
        <v>8931</v>
      </c>
      <c r="O3277" s="1" t="s">
        <v>24</v>
      </c>
      <c r="P3277" s="7">
        <v>3</v>
      </c>
      <c r="Q3277" s="3" t="s">
        <v>200</v>
      </c>
      <c r="R3277" s="10">
        <v>2018</v>
      </c>
      <c r="W3277" t="str">
        <v>b8cf888c89bf19c6b6483fa79b0b13bd</v>
      </c>
    </row>
    <row r="3278" spans="1:23" hidden="1" thickBot="1" x14ac:dyDescent="0.4">
      <c r="A3278" s="8" t="s">
        <v>11194</v>
      </c>
      <c r="B3278" s="1" t="s">
        <v>17</v>
      </c>
      <c r="C3278" s="2">
        <v>43044.835613425923</v>
      </c>
      <c r="D3278" s="28">
        <v>43044</v>
      </c>
      <c r="E3278" s="28"/>
      <c r="F3278" s="5" t="s">
        <v>18</v>
      </c>
      <c r="G3278" s="1" t="s">
        <v>11195</v>
      </c>
      <c r="H3278" s="1" t="s">
        <v>391</v>
      </c>
      <c r="I3278" s="1" t="s">
        <v>11196</v>
      </c>
      <c r="J3278" s="39">
        <v>13.5</v>
      </c>
      <c r="K3278" s="1" t="s">
        <v>55</v>
      </c>
      <c r="L3278" s="1" t="s">
        <v>143</v>
      </c>
      <c r="M3278" s="1" t="s">
        <v>78</v>
      </c>
      <c r="N3278" s="1" t="s">
        <v>50</v>
      </c>
      <c r="O3278" s="1" t="s">
        <v>24</v>
      </c>
      <c r="P3278" s="7">
        <v>11</v>
      </c>
      <c r="Q3278" s="3" t="s">
        <v>99</v>
      </c>
      <c r="R3278" s="10">
        <v>2017</v>
      </c>
      <c r="W3278" t="str">
        <v>7a9436be8022293777e4f2619c171b17</v>
      </c>
    </row>
    <row r="3279" spans="1:23" hidden="1" thickBot="1" x14ac:dyDescent="0.4">
      <c r="A3279" s="8" t="s">
        <v>11197</v>
      </c>
      <c r="B3279" s="1" t="s">
        <v>17</v>
      </c>
      <c r="C3279" s="2">
        <v>42990.863749999997</v>
      </c>
      <c r="D3279" s="28">
        <v>42990</v>
      </c>
      <c r="E3279" s="28"/>
      <c r="F3279" s="5" t="s">
        <v>71</v>
      </c>
      <c r="G3279" s="1" t="s">
        <v>11198</v>
      </c>
      <c r="H3279" s="1" t="s">
        <v>2573</v>
      </c>
      <c r="I3279" s="1" t="s">
        <v>11199</v>
      </c>
      <c r="J3279" s="39">
        <v>165</v>
      </c>
      <c r="K3279" s="1" t="s">
        <v>22</v>
      </c>
      <c r="L3279" s="1" t="s">
        <v>11200</v>
      </c>
      <c r="M3279" s="1" t="s">
        <v>476</v>
      </c>
      <c r="N3279" s="1" t="s">
        <v>50</v>
      </c>
      <c r="O3279" s="1" t="s">
        <v>24</v>
      </c>
      <c r="P3279" s="7">
        <v>9</v>
      </c>
      <c r="Q3279" s="3" t="s">
        <v>148</v>
      </c>
      <c r="R3279" s="10">
        <v>2017</v>
      </c>
      <c r="W3279" t="str">
        <v>4ab6fc6c373a975bb90e462b81260198</v>
      </c>
    </row>
    <row r="3280" spans="1:23" hidden="1" thickBot="1" x14ac:dyDescent="0.4">
      <c r="A3280" s="8" t="s">
        <v>11201</v>
      </c>
      <c r="B3280" s="1" t="s">
        <v>17</v>
      </c>
      <c r="C3280" s="2">
        <v>43240.647430555553</v>
      </c>
      <c r="D3280" s="28">
        <v>43240</v>
      </c>
      <c r="E3280" s="28"/>
      <c r="F3280" s="5" t="s">
        <v>28</v>
      </c>
      <c r="G3280" s="1" t="s">
        <v>11202</v>
      </c>
      <c r="H3280" s="1" t="s">
        <v>11203</v>
      </c>
      <c r="I3280" s="1" t="s">
        <v>11204</v>
      </c>
      <c r="J3280" s="39">
        <v>64.989999999999995</v>
      </c>
      <c r="K3280" s="1" t="s">
        <v>96</v>
      </c>
      <c r="L3280" s="1" t="s">
        <v>4352</v>
      </c>
      <c r="M3280" s="1" t="s">
        <v>35</v>
      </c>
      <c r="N3280" s="1" t="s">
        <v>50</v>
      </c>
      <c r="O3280" s="1" t="s">
        <v>24</v>
      </c>
      <c r="P3280" s="7">
        <v>5</v>
      </c>
      <c r="Q3280" s="3" t="s">
        <v>26</v>
      </c>
      <c r="R3280" s="10">
        <v>2018</v>
      </c>
      <c r="W3280" t="str">
        <v>981cb41791006b79817f4b05721fbe10</v>
      </c>
    </row>
    <row r="3281" spans="1:23" hidden="1" thickBot="1" x14ac:dyDescent="0.4">
      <c r="A3281" s="8" t="s">
        <v>11205</v>
      </c>
      <c r="B3281" s="1" t="s">
        <v>17</v>
      </c>
      <c r="C3281" s="2">
        <v>43084.42796296296</v>
      </c>
      <c r="D3281" s="28">
        <v>43084</v>
      </c>
      <c r="E3281" s="28"/>
      <c r="F3281" s="5" t="s">
        <v>28</v>
      </c>
      <c r="G3281" s="1" t="s">
        <v>11206</v>
      </c>
      <c r="H3281" s="1" t="s">
        <v>7406</v>
      </c>
      <c r="I3281" s="1" t="s">
        <v>11207</v>
      </c>
      <c r="J3281" s="39">
        <v>119</v>
      </c>
      <c r="K3281" s="1" t="s">
        <v>411</v>
      </c>
      <c r="L3281" s="1" t="s">
        <v>6232</v>
      </c>
      <c r="M3281" s="1" t="s">
        <v>24</v>
      </c>
      <c r="N3281" s="1" t="s">
        <v>7408</v>
      </c>
      <c r="O3281" s="1" t="s">
        <v>24</v>
      </c>
      <c r="P3281" s="7">
        <v>12</v>
      </c>
      <c r="Q3281" s="3" t="s">
        <v>138</v>
      </c>
      <c r="R3281" s="10">
        <v>2017</v>
      </c>
      <c r="W3281" t="str">
        <v>12731a5b2b2ad871d0994d8362dfbce2</v>
      </c>
    </row>
    <row r="3282" spans="1:23" hidden="1" thickBot="1" x14ac:dyDescent="0.4">
      <c r="A3282" s="8" t="s">
        <v>11208</v>
      </c>
      <c r="B3282" s="1" t="s">
        <v>17</v>
      </c>
      <c r="C3282" s="2">
        <v>43154.594363425924</v>
      </c>
      <c r="D3282" s="28">
        <v>43154</v>
      </c>
      <c r="E3282" s="28"/>
      <c r="F3282" s="5" t="s">
        <v>28</v>
      </c>
      <c r="G3282" s="1" t="s">
        <v>5701</v>
      </c>
      <c r="H3282" s="1" t="s">
        <v>422</v>
      </c>
      <c r="I3282" s="1" t="s">
        <v>11209</v>
      </c>
      <c r="J3282" s="39">
        <v>145</v>
      </c>
      <c r="K3282" s="1" t="s">
        <v>124</v>
      </c>
      <c r="L3282" s="1" t="s">
        <v>23</v>
      </c>
      <c r="M3282" s="1" t="s">
        <v>24</v>
      </c>
      <c r="N3282" s="1" t="s">
        <v>199</v>
      </c>
      <c r="O3282" s="1" t="s">
        <v>24</v>
      </c>
      <c r="P3282" s="7">
        <v>2</v>
      </c>
      <c r="Q3282" s="3" t="s">
        <v>69</v>
      </c>
      <c r="R3282" s="10">
        <v>2018</v>
      </c>
      <c r="W3282" t="str">
        <v>220a06441d8ad4eee9645da58097ba4d</v>
      </c>
    </row>
    <row r="3283" spans="1:23" hidden="1" thickBot="1" x14ac:dyDescent="0.4">
      <c r="A3283" s="8" t="s">
        <v>11210</v>
      </c>
      <c r="B3283" s="1" t="s">
        <v>17</v>
      </c>
      <c r="C3283" s="2">
        <v>43236.701180555552</v>
      </c>
      <c r="D3283" s="28">
        <v>43236</v>
      </c>
      <c r="E3283" s="28"/>
      <c r="F3283" s="5" t="s">
        <v>28</v>
      </c>
      <c r="G3283" s="1" t="s">
        <v>1493</v>
      </c>
      <c r="H3283" s="1" t="s">
        <v>174</v>
      </c>
      <c r="I3283" s="1" t="s">
        <v>11211</v>
      </c>
      <c r="J3283" s="39">
        <v>35</v>
      </c>
      <c r="K3283" s="1" t="s">
        <v>22</v>
      </c>
      <c r="L3283" s="1" t="s">
        <v>4588</v>
      </c>
      <c r="M3283" s="1" t="s">
        <v>78</v>
      </c>
      <c r="N3283" s="1" t="s">
        <v>50</v>
      </c>
      <c r="O3283" s="1" t="s">
        <v>24</v>
      </c>
      <c r="P3283" s="7">
        <v>5</v>
      </c>
      <c r="Q3283" s="3" t="s">
        <v>26</v>
      </c>
      <c r="R3283" s="10">
        <v>2018</v>
      </c>
      <c r="W3283" t="str">
        <v>fc6ef99a4b7e2803585c610285aef179</v>
      </c>
    </row>
    <row r="3284" spans="1:23" hidden="1" thickBot="1" x14ac:dyDescent="0.4">
      <c r="A3284" s="8" t="s">
        <v>11212</v>
      </c>
      <c r="B3284" s="1" t="s">
        <v>1606</v>
      </c>
      <c r="C3284" s="2">
        <v>42787.887361111112</v>
      </c>
      <c r="D3284" s="28">
        <v>42787</v>
      </c>
      <c r="E3284" s="28"/>
      <c r="F3284" s="5" t="s">
        <v>71</v>
      </c>
      <c r="G3284" s="1" t="s">
        <v>11213</v>
      </c>
      <c r="H3284" s="1" t="s">
        <v>11214</v>
      </c>
      <c r="I3284" s="1" t="s">
        <v>11215</v>
      </c>
      <c r="J3284" s="39">
        <v>49.9</v>
      </c>
      <c r="K3284" s="1" t="s">
        <v>55</v>
      </c>
      <c r="L3284" s="1" t="s">
        <v>397</v>
      </c>
      <c r="M3284" s="1" t="s">
        <v>24</v>
      </c>
      <c r="N3284" s="1" t="s">
        <v>34</v>
      </c>
      <c r="O3284" s="1" t="s">
        <v>35</v>
      </c>
      <c r="P3284" s="7">
        <v>2</v>
      </c>
      <c r="Q3284" s="3" t="s">
        <v>271</v>
      </c>
      <c r="R3284" s="10">
        <v>2017</v>
      </c>
      <c r="W3284" t="str">
        <v>c36c62b3930f8c218cb3d6de52107992</v>
      </c>
    </row>
    <row r="3285" spans="1:23" hidden="1" thickBot="1" x14ac:dyDescent="0.4">
      <c r="A3285" s="8" t="s">
        <v>11216</v>
      </c>
      <c r="B3285" s="1" t="s">
        <v>17</v>
      </c>
      <c r="C3285" s="2">
        <v>43331.616967592592</v>
      </c>
      <c r="D3285" s="28">
        <v>43331</v>
      </c>
      <c r="E3285" s="28"/>
      <c r="F3285" s="5" t="s">
        <v>71</v>
      </c>
      <c r="G3285" s="1" t="s">
        <v>10743</v>
      </c>
      <c r="H3285" s="1" t="s">
        <v>1805</v>
      </c>
      <c r="I3285" s="1" t="s">
        <v>11217</v>
      </c>
      <c r="J3285" s="39">
        <v>19.489999999999998</v>
      </c>
      <c r="K3285" s="1" t="s">
        <v>96</v>
      </c>
      <c r="L3285" s="1" t="s">
        <v>257</v>
      </c>
      <c r="M3285" s="1" t="s">
        <v>24</v>
      </c>
      <c r="N3285" s="1" t="s">
        <v>147</v>
      </c>
      <c r="O3285" s="1" t="s">
        <v>24</v>
      </c>
      <c r="P3285" s="7">
        <v>8</v>
      </c>
      <c r="Q3285" s="3" t="s">
        <v>234</v>
      </c>
      <c r="R3285" s="10">
        <v>2018</v>
      </c>
      <c r="W3285" t="str">
        <v>cc9760bf7b5d5b74c4d1eb1ab6405b50</v>
      </c>
    </row>
    <row r="3286" spans="1:23" hidden="1" thickBot="1" x14ac:dyDescent="0.4">
      <c r="A3286" s="8" t="s">
        <v>11218</v>
      </c>
      <c r="B3286" s="1" t="s">
        <v>17</v>
      </c>
      <c r="C3286" s="2">
        <v>42864.581689814811</v>
      </c>
      <c r="D3286" s="28">
        <v>42864</v>
      </c>
      <c r="E3286" s="28"/>
      <c r="F3286" s="5" t="s">
        <v>18</v>
      </c>
      <c r="G3286" s="1" t="s">
        <v>150</v>
      </c>
      <c r="H3286" s="1" t="s">
        <v>151</v>
      </c>
      <c r="I3286" s="1" t="s">
        <v>11219</v>
      </c>
      <c r="J3286" s="39">
        <v>59.9</v>
      </c>
      <c r="K3286" s="1" t="s">
        <v>153</v>
      </c>
      <c r="L3286" s="1" t="s">
        <v>1436</v>
      </c>
      <c r="M3286" s="1" t="s">
        <v>78</v>
      </c>
      <c r="N3286" s="1" t="s">
        <v>155</v>
      </c>
      <c r="O3286" s="1" t="s">
        <v>24</v>
      </c>
      <c r="P3286" s="7">
        <v>5</v>
      </c>
      <c r="Q3286" s="3" t="s">
        <v>185</v>
      </c>
      <c r="R3286" s="10">
        <v>2017</v>
      </c>
      <c r="W3286" t="str">
        <v>00b4a910f64f24dbcac04fe54088a443</v>
      </c>
    </row>
    <row r="3287" spans="1:23" hidden="1" thickBot="1" x14ac:dyDescent="0.4">
      <c r="A3287" s="8" t="s">
        <v>11220</v>
      </c>
      <c r="B3287" s="1" t="s">
        <v>17</v>
      </c>
      <c r="C3287" s="2">
        <v>43075.467037037037</v>
      </c>
      <c r="D3287" s="28">
        <v>43075</v>
      </c>
      <c r="E3287" s="28"/>
      <c r="F3287" s="5" t="s">
        <v>28</v>
      </c>
      <c r="G3287" s="1" t="s">
        <v>11221</v>
      </c>
      <c r="H3287" s="1" t="s">
        <v>11222</v>
      </c>
      <c r="I3287" s="1" t="s">
        <v>11223</v>
      </c>
      <c r="J3287" s="39">
        <v>56.89</v>
      </c>
      <c r="K3287" s="1" t="s">
        <v>32</v>
      </c>
      <c r="L3287" s="1" t="s">
        <v>34</v>
      </c>
      <c r="M3287" s="1" t="s">
        <v>35</v>
      </c>
      <c r="N3287" s="1" t="s">
        <v>143</v>
      </c>
      <c r="O3287" s="1" t="s">
        <v>78</v>
      </c>
      <c r="P3287" s="7">
        <v>12</v>
      </c>
      <c r="Q3287" s="3" t="s">
        <v>138</v>
      </c>
      <c r="R3287" s="10">
        <v>2017</v>
      </c>
      <c r="W3287" t="str">
        <v>cb5664b27c8e72cd9197d6cd259a0946</v>
      </c>
    </row>
    <row r="3288" spans="1:23" hidden="1" thickBot="1" x14ac:dyDescent="0.4">
      <c r="A3288" s="8" t="s">
        <v>11224</v>
      </c>
      <c r="B3288" s="1" t="s">
        <v>17</v>
      </c>
      <c r="C3288" s="2">
        <v>43053.680439814816</v>
      </c>
      <c r="D3288" s="28">
        <v>43053</v>
      </c>
      <c r="E3288" s="28"/>
      <c r="F3288" s="5" t="s">
        <v>28</v>
      </c>
      <c r="G3288" s="1" t="s">
        <v>11225</v>
      </c>
      <c r="H3288" s="1" t="s">
        <v>978</v>
      </c>
      <c r="I3288" s="1" t="s">
        <v>11226</v>
      </c>
      <c r="J3288" s="39">
        <v>87.9</v>
      </c>
      <c r="K3288" s="1" t="s">
        <v>41</v>
      </c>
      <c r="L3288" s="1" t="s">
        <v>2634</v>
      </c>
      <c r="M3288" s="1" t="s">
        <v>24</v>
      </c>
      <c r="N3288" s="1" t="s">
        <v>91</v>
      </c>
      <c r="O3288" s="1" t="s">
        <v>24</v>
      </c>
      <c r="P3288" s="7">
        <v>11</v>
      </c>
      <c r="Q3288" s="3" t="s">
        <v>99</v>
      </c>
      <c r="R3288" s="10">
        <v>2017</v>
      </c>
      <c r="W3288" t="str">
        <v>9d6e82d895f71ace96e14e85f57bcdf7</v>
      </c>
    </row>
    <row r="3289" spans="1:23" hidden="1" thickBot="1" x14ac:dyDescent="0.4">
      <c r="A3289" s="8" t="s">
        <v>11227</v>
      </c>
      <c r="B3289" s="1" t="s">
        <v>17</v>
      </c>
      <c r="C3289" s="2">
        <v>43207.673831018517</v>
      </c>
      <c r="D3289" s="28">
        <v>43207</v>
      </c>
      <c r="E3289" s="28"/>
      <c r="F3289" s="5" t="s">
        <v>28</v>
      </c>
      <c r="G3289" s="1" t="s">
        <v>11228</v>
      </c>
      <c r="H3289" s="1" t="s">
        <v>11229</v>
      </c>
      <c r="I3289" s="1" t="s">
        <v>11230</v>
      </c>
      <c r="J3289" s="39">
        <v>143.36000000000001</v>
      </c>
      <c r="K3289" s="1" t="s">
        <v>75</v>
      </c>
      <c r="L3289" s="1" t="s">
        <v>4101</v>
      </c>
      <c r="M3289" s="1" t="s">
        <v>78</v>
      </c>
      <c r="N3289" s="1" t="s">
        <v>11231</v>
      </c>
      <c r="O3289" s="1" t="s">
        <v>106</v>
      </c>
      <c r="P3289" s="7">
        <v>4</v>
      </c>
      <c r="Q3289" s="3" t="s">
        <v>36</v>
      </c>
      <c r="R3289" s="10">
        <v>2018</v>
      </c>
      <c r="W3289" t="str">
        <v>0f090dd2d83a9d755108584313c8208d</v>
      </c>
    </row>
    <row r="3290" spans="1:23" hidden="1" thickBot="1" x14ac:dyDescent="0.4">
      <c r="A3290" s="8" t="s">
        <v>11232</v>
      </c>
      <c r="B3290" s="1" t="s">
        <v>17</v>
      </c>
      <c r="C3290" s="2">
        <v>43330.513148148151</v>
      </c>
      <c r="D3290" s="28">
        <v>43330</v>
      </c>
      <c r="E3290" s="28"/>
      <c r="F3290" s="5" t="s">
        <v>28</v>
      </c>
      <c r="G3290" s="1" t="s">
        <v>11233</v>
      </c>
      <c r="H3290" s="1" t="s">
        <v>8208</v>
      </c>
      <c r="I3290" s="1" t="s">
        <v>11234</v>
      </c>
      <c r="J3290" s="39">
        <v>78.900000000000006</v>
      </c>
      <c r="K3290" s="1" t="s">
        <v>227</v>
      </c>
      <c r="L3290" s="1" t="s">
        <v>23</v>
      </c>
      <c r="M3290" s="1" t="s">
        <v>24</v>
      </c>
      <c r="N3290" s="1" t="s">
        <v>3312</v>
      </c>
      <c r="O3290" s="1" t="s">
        <v>24</v>
      </c>
      <c r="P3290" s="7">
        <v>8</v>
      </c>
      <c r="Q3290" s="3" t="s">
        <v>234</v>
      </c>
      <c r="R3290" s="10">
        <v>2018</v>
      </c>
      <c r="W3290" t="str">
        <v>8616397296bf3ac1cc07c21a5c457894</v>
      </c>
    </row>
    <row r="3291" spans="1:23" hidden="1" thickBot="1" x14ac:dyDescent="0.4">
      <c r="A3291" s="8" t="s">
        <v>11235</v>
      </c>
      <c r="B3291" s="1" t="s">
        <v>17</v>
      </c>
      <c r="C3291" s="2">
        <v>43175.055462962962</v>
      </c>
      <c r="D3291" s="28">
        <v>43175</v>
      </c>
      <c r="E3291" s="28"/>
      <c r="F3291" s="5" t="s">
        <v>28</v>
      </c>
      <c r="G3291" s="1" t="s">
        <v>11236</v>
      </c>
      <c r="H3291" s="1" t="s">
        <v>1300</v>
      </c>
      <c r="I3291" s="1" t="s">
        <v>11237</v>
      </c>
      <c r="J3291" s="39">
        <v>24.99</v>
      </c>
      <c r="K3291" s="1" t="s">
        <v>429</v>
      </c>
      <c r="L3291" s="1" t="s">
        <v>4742</v>
      </c>
      <c r="M3291" s="1" t="s">
        <v>85</v>
      </c>
      <c r="N3291" s="1" t="s">
        <v>50</v>
      </c>
      <c r="O3291" s="1" t="s">
        <v>24</v>
      </c>
      <c r="P3291" s="7">
        <v>3</v>
      </c>
      <c r="Q3291" s="3" t="s">
        <v>200</v>
      </c>
      <c r="R3291" s="10">
        <v>2018</v>
      </c>
      <c r="W3291" t="str">
        <v>2cc8d5dba04e5be26d748ef75e708770</v>
      </c>
    </row>
    <row r="3292" spans="1:23" hidden="1" thickBot="1" x14ac:dyDescent="0.4">
      <c r="A3292" s="8" t="s">
        <v>11238</v>
      </c>
      <c r="B3292" s="1" t="s">
        <v>17</v>
      </c>
      <c r="C3292" s="2">
        <v>43225.352199074077</v>
      </c>
      <c r="D3292" s="28">
        <v>43225</v>
      </c>
      <c r="E3292" s="28"/>
      <c r="F3292" s="5" t="s">
        <v>28</v>
      </c>
      <c r="G3292" s="1" t="s">
        <v>4232</v>
      </c>
      <c r="H3292" s="1" t="s">
        <v>4233</v>
      </c>
      <c r="I3292" s="1" t="s">
        <v>11239</v>
      </c>
      <c r="J3292" s="39">
        <v>57.89</v>
      </c>
      <c r="K3292" s="1" t="s">
        <v>796</v>
      </c>
      <c r="L3292" s="1" t="s">
        <v>11240</v>
      </c>
      <c r="M3292" s="1" t="s">
        <v>85</v>
      </c>
      <c r="N3292" s="1" t="s">
        <v>50</v>
      </c>
      <c r="O3292" s="1" t="s">
        <v>24</v>
      </c>
      <c r="P3292" s="7">
        <v>5</v>
      </c>
      <c r="Q3292" s="3" t="s">
        <v>26</v>
      </c>
      <c r="R3292" s="10">
        <v>2018</v>
      </c>
      <c r="W3292" t="str">
        <v>a44e04ddb3679ae302d3a586f69a6bf2</v>
      </c>
    </row>
    <row r="3293" spans="1:23" hidden="1" thickBot="1" x14ac:dyDescent="0.4">
      <c r="A3293" s="8" t="s">
        <v>11241</v>
      </c>
      <c r="B3293" s="1" t="s">
        <v>17</v>
      </c>
      <c r="C3293" s="2">
        <v>43196.455057870371</v>
      </c>
      <c r="D3293" s="28">
        <v>43196</v>
      </c>
      <c r="E3293" s="28"/>
      <c r="F3293" s="5" t="s">
        <v>28</v>
      </c>
      <c r="G3293" s="1" t="s">
        <v>7770</v>
      </c>
      <c r="H3293" s="1" t="s">
        <v>141</v>
      </c>
      <c r="I3293" s="1" t="s">
        <v>11242</v>
      </c>
      <c r="J3293" s="39">
        <v>24.99</v>
      </c>
      <c r="K3293" s="1" t="s">
        <v>75</v>
      </c>
      <c r="L3293" s="1" t="s">
        <v>11243</v>
      </c>
      <c r="M3293" s="1" t="s">
        <v>24</v>
      </c>
      <c r="N3293" s="1" t="s">
        <v>50</v>
      </c>
      <c r="O3293" s="1" t="s">
        <v>24</v>
      </c>
      <c r="P3293" s="7">
        <v>4</v>
      </c>
      <c r="Q3293" s="3" t="s">
        <v>36</v>
      </c>
      <c r="R3293" s="10">
        <v>2018</v>
      </c>
      <c r="W3293" t="str">
        <v>cc94a3db006a9dbbf0a57bda0091d616</v>
      </c>
    </row>
    <row r="3294" spans="1:23" hidden="1" thickBot="1" x14ac:dyDescent="0.4">
      <c r="A3294" s="8" t="s">
        <v>11244</v>
      </c>
      <c r="B3294" s="1" t="s">
        <v>17</v>
      </c>
      <c r="C3294" s="2">
        <v>43298.564456018517</v>
      </c>
      <c r="D3294" s="28">
        <v>43298</v>
      </c>
      <c r="E3294" s="28"/>
      <c r="F3294" s="5" t="s">
        <v>28</v>
      </c>
      <c r="G3294" s="1" t="s">
        <v>11245</v>
      </c>
      <c r="H3294" s="1" t="s">
        <v>11246</v>
      </c>
      <c r="I3294" s="1" t="s">
        <v>11247</v>
      </c>
      <c r="J3294" s="39">
        <v>9.8000000000000007</v>
      </c>
      <c r="K3294" s="1" t="s">
        <v>1759</v>
      </c>
      <c r="L3294" s="1" t="s">
        <v>118</v>
      </c>
      <c r="M3294" s="1" t="s">
        <v>24</v>
      </c>
      <c r="N3294" s="1" t="s">
        <v>50</v>
      </c>
      <c r="O3294" s="1" t="s">
        <v>24</v>
      </c>
      <c r="P3294" s="7">
        <v>7</v>
      </c>
      <c r="Q3294" s="3" t="s">
        <v>133</v>
      </c>
      <c r="R3294" s="10">
        <v>2018</v>
      </c>
      <c r="W3294" t="str">
        <v>4ed9c32a4e9d45ab8b3b9596e69f7346</v>
      </c>
    </row>
    <row r="3295" spans="1:23" thickBot="1" x14ac:dyDescent="0.4">
      <c r="A3295" s="8" t="s">
        <v>11248</v>
      </c>
      <c r="B3295" s="1" t="s">
        <v>17</v>
      </c>
      <c r="C3295" s="2">
        <v>42753.746921296297</v>
      </c>
      <c r="D3295" s="28">
        <v>42753</v>
      </c>
      <c r="E3295" s="28"/>
      <c r="F3295" s="5" t="s">
        <v>28</v>
      </c>
      <c r="G3295" s="1" t="s">
        <v>11249</v>
      </c>
      <c r="H3295" s="1" t="s">
        <v>723</v>
      </c>
      <c r="I3295" s="1" t="s">
        <v>11250</v>
      </c>
      <c r="J3295" s="39">
        <v>33.99</v>
      </c>
      <c r="K3295" s="1" t="s">
        <v>153</v>
      </c>
      <c r="L3295" s="1" t="s">
        <v>34</v>
      </c>
      <c r="M3295" s="1" t="s">
        <v>35</v>
      </c>
      <c r="N3295" s="1" t="s">
        <v>50</v>
      </c>
      <c r="O3295" s="1" t="s">
        <v>24</v>
      </c>
      <c r="P3295" s="7">
        <v>1</v>
      </c>
      <c r="Q3295" s="3" t="s">
        <v>717</v>
      </c>
      <c r="R3295" s="10">
        <v>2017</v>
      </c>
      <c r="W3295" t="str">
        <v>258e4ed66ea8e2696f74f6fe835e7111</v>
      </c>
    </row>
    <row r="3296" spans="1:23" hidden="1" thickBot="1" x14ac:dyDescent="0.4">
      <c r="A3296" s="8" t="s">
        <v>11251</v>
      </c>
      <c r="B3296" s="1" t="s">
        <v>17</v>
      </c>
      <c r="C3296" s="2">
        <v>43183.524618055555</v>
      </c>
      <c r="D3296" s="28">
        <v>43183</v>
      </c>
      <c r="E3296" s="28"/>
      <c r="F3296" s="5" t="s">
        <v>28</v>
      </c>
      <c r="G3296" s="1" t="s">
        <v>11252</v>
      </c>
      <c r="H3296" s="1" t="s">
        <v>1863</v>
      </c>
      <c r="I3296" s="1" t="s">
        <v>11253</v>
      </c>
      <c r="J3296" s="39">
        <v>134.9</v>
      </c>
      <c r="K3296" s="1" t="s">
        <v>299</v>
      </c>
      <c r="L3296" s="1" t="s">
        <v>216</v>
      </c>
      <c r="M3296" s="1" t="s">
        <v>24</v>
      </c>
      <c r="N3296" s="1" t="s">
        <v>696</v>
      </c>
      <c r="O3296" s="1" t="s">
        <v>24</v>
      </c>
      <c r="P3296" s="7">
        <v>3</v>
      </c>
      <c r="Q3296" s="3" t="s">
        <v>200</v>
      </c>
      <c r="R3296" s="10">
        <v>2018</v>
      </c>
      <c r="W3296" t="str">
        <v>d036b12f69efa48855cbfa30a2db23c6</v>
      </c>
    </row>
    <row r="3297" spans="1:23" hidden="1" thickBot="1" x14ac:dyDescent="0.4">
      <c r="A3297" s="8" t="s">
        <v>11254</v>
      </c>
      <c r="B3297" s="1" t="s">
        <v>17</v>
      </c>
      <c r="C3297" s="2">
        <v>43065.88449074074</v>
      </c>
      <c r="D3297" s="28">
        <v>43065</v>
      </c>
      <c r="E3297" s="28"/>
      <c r="F3297" s="5" t="s">
        <v>28</v>
      </c>
      <c r="G3297" s="1" t="s">
        <v>3722</v>
      </c>
      <c r="H3297" s="1" t="s">
        <v>1264</v>
      </c>
      <c r="I3297" s="1" t="s">
        <v>11255</v>
      </c>
      <c r="J3297" s="39">
        <v>149.99</v>
      </c>
      <c r="K3297" s="1" t="s">
        <v>75</v>
      </c>
      <c r="L3297" s="1" t="s">
        <v>3180</v>
      </c>
      <c r="M3297" s="1" t="s">
        <v>35</v>
      </c>
      <c r="N3297" s="1" t="s">
        <v>1266</v>
      </c>
      <c r="O3297" s="1" t="s">
        <v>85</v>
      </c>
      <c r="P3297" s="7">
        <v>11</v>
      </c>
      <c r="Q3297" s="3" t="s">
        <v>99</v>
      </c>
      <c r="R3297" s="10">
        <v>2017</v>
      </c>
      <c r="W3297" t="str">
        <v>1ba8d0116eff4ce64f79e9094f241f6b</v>
      </c>
    </row>
    <row r="3298" spans="1:23" hidden="1" thickBot="1" x14ac:dyDescent="0.4">
      <c r="A3298" s="8" t="s">
        <v>11256</v>
      </c>
      <c r="B3298" s="1" t="s">
        <v>17</v>
      </c>
      <c r="C3298" s="2">
        <v>43327.913090277776</v>
      </c>
      <c r="D3298" s="28">
        <v>43327</v>
      </c>
      <c r="E3298" s="28"/>
      <c r="F3298" s="5" t="s">
        <v>71</v>
      </c>
      <c r="G3298" s="1" t="s">
        <v>11257</v>
      </c>
      <c r="H3298" s="1" t="s">
        <v>9633</v>
      </c>
      <c r="I3298" s="1" t="s">
        <v>11258</v>
      </c>
      <c r="J3298" s="39">
        <v>5.85</v>
      </c>
      <c r="K3298" s="1" t="s">
        <v>55</v>
      </c>
      <c r="L3298" s="1" t="s">
        <v>76</v>
      </c>
      <c r="M3298" s="1" t="s">
        <v>24</v>
      </c>
      <c r="N3298" s="1" t="s">
        <v>3724</v>
      </c>
      <c r="O3298" s="1" t="s">
        <v>85</v>
      </c>
      <c r="P3298" s="7">
        <v>8</v>
      </c>
      <c r="Q3298" s="3" t="s">
        <v>234</v>
      </c>
      <c r="R3298" s="10">
        <v>2018</v>
      </c>
      <c r="W3298" t="str">
        <v>01e6f40a293da5a9dc11e49695c7541d</v>
      </c>
    </row>
    <row r="3299" spans="1:23" hidden="1" thickBot="1" x14ac:dyDescent="0.4">
      <c r="A3299" s="8" t="s">
        <v>11259</v>
      </c>
      <c r="B3299" s="1" t="s">
        <v>17</v>
      </c>
      <c r="C3299" s="2">
        <v>43057.681145833332</v>
      </c>
      <c r="D3299" s="28">
        <v>43057</v>
      </c>
      <c r="E3299" s="28"/>
      <c r="F3299" s="5" t="s">
        <v>28</v>
      </c>
      <c r="G3299" s="1" t="s">
        <v>266</v>
      </c>
      <c r="H3299" s="1" t="s">
        <v>267</v>
      </c>
      <c r="I3299" s="1" t="s">
        <v>11260</v>
      </c>
      <c r="J3299" s="39">
        <v>23.99</v>
      </c>
      <c r="K3299" s="1" t="s">
        <v>32</v>
      </c>
      <c r="L3299" s="1" t="s">
        <v>1451</v>
      </c>
      <c r="M3299" s="1" t="s">
        <v>859</v>
      </c>
      <c r="N3299" s="1" t="s">
        <v>270</v>
      </c>
      <c r="O3299" s="1" t="s">
        <v>24</v>
      </c>
      <c r="P3299" s="7">
        <v>11</v>
      </c>
      <c r="Q3299" s="3" t="s">
        <v>99</v>
      </c>
      <c r="R3299" s="10">
        <v>2017</v>
      </c>
      <c r="W3299" t="str">
        <v>1f790c9e3bb6e08d226245a5d1d781fa</v>
      </c>
    </row>
    <row r="3300" spans="1:23" hidden="1" thickBot="1" x14ac:dyDescent="0.4">
      <c r="A3300" s="8" t="s">
        <v>11261</v>
      </c>
      <c r="B3300" s="1" t="s">
        <v>17</v>
      </c>
      <c r="C3300" s="2">
        <v>43307.735312500001</v>
      </c>
      <c r="D3300" s="28">
        <v>43307</v>
      </c>
      <c r="E3300" s="28"/>
      <c r="F3300" s="5" t="s">
        <v>28</v>
      </c>
      <c r="G3300" s="1" t="s">
        <v>11262</v>
      </c>
      <c r="H3300" s="1" t="s">
        <v>353</v>
      </c>
      <c r="I3300" s="1" t="s">
        <v>11263</v>
      </c>
      <c r="J3300" s="39">
        <v>71.489999999999995</v>
      </c>
      <c r="K3300" s="1" t="s">
        <v>41</v>
      </c>
      <c r="L3300" s="1" t="s">
        <v>1893</v>
      </c>
      <c r="M3300" s="1" t="s">
        <v>35</v>
      </c>
      <c r="N3300" s="1" t="s">
        <v>91</v>
      </c>
      <c r="O3300" s="1" t="s">
        <v>24</v>
      </c>
      <c r="P3300" s="7">
        <v>7</v>
      </c>
      <c r="Q3300" s="3" t="s">
        <v>133</v>
      </c>
      <c r="R3300" s="10">
        <v>2018</v>
      </c>
      <c r="W3300" t="str">
        <v>d051c76aaab0eca195d53f6c3411793e</v>
      </c>
    </row>
    <row r="3301" spans="1:23" hidden="1" thickBot="1" x14ac:dyDescent="0.4">
      <c r="A3301" s="8" t="s">
        <v>11264</v>
      </c>
      <c r="B3301" s="1" t="s">
        <v>17</v>
      </c>
      <c r="C3301" s="2">
        <v>43150.941145833334</v>
      </c>
      <c r="D3301" s="28">
        <v>43150</v>
      </c>
      <c r="E3301" s="28"/>
      <c r="F3301" s="5" t="s">
        <v>28</v>
      </c>
      <c r="G3301" s="1" t="s">
        <v>6466</v>
      </c>
      <c r="H3301" s="1" t="s">
        <v>4792</v>
      </c>
      <c r="I3301" s="1" t="s">
        <v>11265</v>
      </c>
      <c r="J3301" s="39">
        <v>117.9</v>
      </c>
      <c r="K3301" s="1" t="s">
        <v>117</v>
      </c>
      <c r="L3301" s="1" t="s">
        <v>112</v>
      </c>
      <c r="M3301" s="1" t="s">
        <v>24</v>
      </c>
      <c r="N3301" s="1" t="s">
        <v>1212</v>
      </c>
      <c r="O3301" s="1" t="s">
        <v>35</v>
      </c>
      <c r="P3301" s="7">
        <v>2</v>
      </c>
      <c r="Q3301" s="3" t="s">
        <v>69</v>
      </c>
      <c r="R3301" s="10">
        <v>2018</v>
      </c>
      <c r="W3301" t="str">
        <v>db3b94ddef8837c5c780836f80da86c7</v>
      </c>
    </row>
    <row r="3302" spans="1:23" hidden="1" thickBot="1" x14ac:dyDescent="0.4">
      <c r="A3302" s="8" t="s">
        <v>11266</v>
      </c>
      <c r="B3302" s="1" t="s">
        <v>17</v>
      </c>
      <c r="C3302" s="2">
        <v>43233.72755787037</v>
      </c>
      <c r="D3302" s="28">
        <v>43233</v>
      </c>
      <c r="E3302" s="28"/>
      <c r="F3302" s="5" t="s">
        <v>28</v>
      </c>
      <c r="G3302" s="1" t="s">
        <v>11267</v>
      </c>
      <c r="H3302" s="1" t="s">
        <v>11268</v>
      </c>
      <c r="I3302" s="1" t="s">
        <v>11269</v>
      </c>
      <c r="J3302" s="39">
        <v>109.9</v>
      </c>
      <c r="K3302" s="1" t="s">
        <v>96</v>
      </c>
      <c r="L3302" s="1" t="s">
        <v>939</v>
      </c>
      <c r="M3302" s="1" t="s">
        <v>24</v>
      </c>
      <c r="N3302" s="1" t="s">
        <v>42</v>
      </c>
      <c r="O3302" s="1" t="s">
        <v>24</v>
      </c>
      <c r="P3302" s="7">
        <v>5</v>
      </c>
      <c r="Q3302" s="3" t="s">
        <v>26</v>
      </c>
      <c r="R3302" s="10">
        <v>2018</v>
      </c>
      <c r="W3302" t="str">
        <v>2b05d12915aef151cf97bb4e2a5ca58d</v>
      </c>
    </row>
    <row r="3303" spans="1:23" hidden="1" thickBot="1" x14ac:dyDescent="0.4">
      <c r="A3303" s="8" t="s">
        <v>11270</v>
      </c>
      <c r="B3303" s="1" t="s">
        <v>17</v>
      </c>
      <c r="C3303" s="2">
        <v>43235.903379629628</v>
      </c>
      <c r="D3303" s="28">
        <v>43235</v>
      </c>
      <c r="E3303" s="28"/>
      <c r="F3303" s="5" t="s">
        <v>28</v>
      </c>
      <c r="G3303" s="1" t="s">
        <v>4653</v>
      </c>
      <c r="H3303" s="1" t="s">
        <v>1317</v>
      </c>
      <c r="I3303" s="1" t="s">
        <v>11271</v>
      </c>
      <c r="J3303" s="39">
        <v>13.65</v>
      </c>
      <c r="K3303" s="1" t="s">
        <v>104</v>
      </c>
      <c r="L3303" s="1" t="s">
        <v>43</v>
      </c>
      <c r="M3303" s="1" t="s">
        <v>24</v>
      </c>
      <c r="N3303" s="1" t="s">
        <v>50</v>
      </c>
      <c r="O3303" s="1" t="s">
        <v>24</v>
      </c>
      <c r="P3303" s="7">
        <v>5</v>
      </c>
      <c r="Q3303" s="3" t="s">
        <v>26</v>
      </c>
      <c r="R3303" s="10">
        <v>2018</v>
      </c>
      <c r="W3303" t="str">
        <v>1b5364692444d3fa21966ab73ae925ab</v>
      </c>
    </row>
    <row r="3304" spans="1:23" hidden="1" thickBot="1" x14ac:dyDescent="0.4">
      <c r="A3304" s="8" t="s">
        <v>8178</v>
      </c>
      <c r="B3304" s="1" t="s">
        <v>17</v>
      </c>
      <c r="C3304" s="2">
        <v>42810.48333333333</v>
      </c>
      <c r="D3304" s="28">
        <v>42810</v>
      </c>
      <c r="E3304" s="28"/>
      <c r="F3304" s="5" t="s">
        <v>71</v>
      </c>
      <c r="G3304" s="1" t="s">
        <v>11272</v>
      </c>
      <c r="H3304" s="1" t="s">
        <v>353</v>
      </c>
      <c r="I3304" s="1" t="s">
        <v>8180</v>
      </c>
      <c r="J3304" s="39">
        <v>97.9</v>
      </c>
      <c r="K3304" s="1" t="s">
        <v>22</v>
      </c>
      <c r="L3304" s="1" t="s">
        <v>3079</v>
      </c>
      <c r="M3304" s="1" t="s">
        <v>3080</v>
      </c>
      <c r="N3304" s="1" t="s">
        <v>91</v>
      </c>
      <c r="O3304" s="1" t="s">
        <v>24</v>
      </c>
      <c r="P3304" s="7">
        <v>3</v>
      </c>
      <c r="Q3304" s="3" t="s">
        <v>244</v>
      </c>
      <c r="R3304" s="10">
        <v>2017</v>
      </c>
      <c r="W3304" t="str">
        <v>3621a9db2d628810259b17edefcc85f6</v>
      </c>
    </row>
    <row r="3305" spans="1:23" hidden="1" thickBot="1" x14ac:dyDescent="0.4">
      <c r="A3305" s="8" t="s">
        <v>11273</v>
      </c>
      <c r="B3305" s="1" t="s">
        <v>17</v>
      </c>
      <c r="C3305" s="2">
        <v>43048.936238425929</v>
      </c>
      <c r="D3305" s="28">
        <v>43048</v>
      </c>
      <c r="E3305" s="28"/>
      <c r="F3305" s="5" t="s">
        <v>28</v>
      </c>
      <c r="G3305" s="1" t="s">
        <v>150</v>
      </c>
      <c r="H3305" s="1" t="s">
        <v>151</v>
      </c>
      <c r="I3305" s="1" t="s">
        <v>11274</v>
      </c>
      <c r="J3305" s="39">
        <v>59.9</v>
      </c>
      <c r="K3305" s="1" t="s">
        <v>153</v>
      </c>
      <c r="L3305" s="1" t="s">
        <v>3505</v>
      </c>
      <c r="M3305" s="1" t="s">
        <v>106</v>
      </c>
      <c r="N3305" s="1" t="s">
        <v>155</v>
      </c>
      <c r="O3305" s="1" t="s">
        <v>24</v>
      </c>
      <c r="P3305" s="7">
        <v>11</v>
      </c>
      <c r="Q3305" s="3" t="s">
        <v>99</v>
      </c>
      <c r="R3305" s="10">
        <v>2017</v>
      </c>
      <c r="W3305" t="str">
        <v>c4f7d1763350c3f18548294c4beced5c</v>
      </c>
    </row>
    <row r="3306" spans="1:23" hidden="1" thickBot="1" x14ac:dyDescent="0.4">
      <c r="A3306" s="8" t="s">
        <v>11275</v>
      </c>
      <c r="B3306" s="1" t="s">
        <v>17</v>
      </c>
      <c r="C3306" s="2">
        <v>42944.232430555552</v>
      </c>
      <c r="D3306" s="28">
        <v>42944</v>
      </c>
      <c r="E3306" s="28"/>
      <c r="F3306" s="5" t="s">
        <v>28</v>
      </c>
      <c r="G3306" s="1" t="s">
        <v>8294</v>
      </c>
      <c r="H3306" s="1" t="s">
        <v>491</v>
      </c>
      <c r="I3306" s="1" t="s">
        <v>11276</v>
      </c>
      <c r="J3306" s="39">
        <v>229.99</v>
      </c>
      <c r="K3306" s="1" t="s">
        <v>249</v>
      </c>
      <c r="L3306" s="1" t="s">
        <v>76</v>
      </c>
      <c r="M3306" s="1" t="s">
        <v>24</v>
      </c>
      <c r="N3306" s="1" t="s">
        <v>50</v>
      </c>
      <c r="O3306" s="1" t="s">
        <v>24</v>
      </c>
      <c r="P3306" s="7">
        <v>7</v>
      </c>
      <c r="Q3306" s="3" t="s">
        <v>64</v>
      </c>
      <c r="R3306" s="10">
        <v>2017</v>
      </c>
      <c r="W3306" t="str">
        <v>833621749c4fd7a638cdd987685fe2c2</v>
      </c>
    </row>
    <row r="3307" spans="1:23" hidden="1" thickBot="1" x14ac:dyDescent="0.4">
      <c r="A3307" s="8" t="s">
        <v>11277</v>
      </c>
      <c r="B3307" s="1" t="s">
        <v>17</v>
      </c>
      <c r="C3307" s="2">
        <v>43064.48238425926</v>
      </c>
      <c r="D3307" s="28">
        <v>43064</v>
      </c>
      <c r="E3307" s="28"/>
      <c r="F3307" s="5" t="s">
        <v>28</v>
      </c>
      <c r="G3307" s="1" t="s">
        <v>11278</v>
      </c>
      <c r="H3307" s="1" t="s">
        <v>11279</v>
      </c>
      <c r="I3307" s="1" t="s">
        <v>11280</v>
      </c>
      <c r="J3307" s="39">
        <v>99</v>
      </c>
      <c r="K3307" s="1" t="s">
        <v>249</v>
      </c>
      <c r="L3307" s="1" t="s">
        <v>34</v>
      </c>
      <c r="M3307" s="1" t="s">
        <v>35</v>
      </c>
      <c r="N3307" s="1" t="s">
        <v>2443</v>
      </c>
      <c r="O3307" s="1" t="s">
        <v>24</v>
      </c>
      <c r="P3307" s="7">
        <v>11</v>
      </c>
      <c r="Q3307" s="3" t="s">
        <v>99</v>
      </c>
      <c r="R3307" s="10">
        <v>2017</v>
      </c>
      <c r="W3307" t="str">
        <v>9bbba0c7c0a72b2fad487f353aa9af07</v>
      </c>
    </row>
    <row r="3308" spans="1:23" hidden="1" thickBot="1" x14ac:dyDescent="0.4">
      <c r="A3308" s="8" t="s">
        <v>11281</v>
      </c>
      <c r="B3308" s="1" t="s">
        <v>17</v>
      </c>
      <c r="C3308" s="2">
        <v>42884.540312500001</v>
      </c>
      <c r="D3308" s="28">
        <v>42884</v>
      </c>
      <c r="E3308" s="28"/>
      <c r="F3308" s="5" t="s">
        <v>28</v>
      </c>
      <c r="G3308" s="1" t="s">
        <v>11282</v>
      </c>
      <c r="H3308" s="1" t="s">
        <v>803</v>
      </c>
      <c r="I3308" s="1" t="s">
        <v>11283</v>
      </c>
      <c r="J3308" s="39">
        <v>48.99</v>
      </c>
      <c r="K3308" s="1" t="s">
        <v>429</v>
      </c>
      <c r="L3308" s="1" t="s">
        <v>4742</v>
      </c>
      <c r="M3308" s="1" t="s">
        <v>85</v>
      </c>
      <c r="N3308" s="1" t="s">
        <v>50</v>
      </c>
      <c r="O3308" s="1" t="s">
        <v>24</v>
      </c>
      <c r="P3308" s="7">
        <v>5</v>
      </c>
      <c r="Q3308" s="3" t="s">
        <v>185</v>
      </c>
      <c r="R3308" s="10">
        <v>2017</v>
      </c>
      <c r="W3308" t="str">
        <v>c8f2cb814f847fff855420ba64c42282</v>
      </c>
    </row>
    <row r="3309" spans="1:23" hidden="1" thickBot="1" x14ac:dyDescent="0.4">
      <c r="A3309" s="8" t="s">
        <v>11284</v>
      </c>
      <c r="B3309" s="1" t="s">
        <v>17</v>
      </c>
      <c r="C3309" s="2">
        <v>43114.484895833331</v>
      </c>
      <c r="D3309" s="28">
        <v>43114</v>
      </c>
      <c r="E3309" s="28"/>
      <c r="F3309" s="5" t="s">
        <v>28</v>
      </c>
      <c r="G3309" s="1" t="s">
        <v>11285</v>
      </c>
      <c r="H3309" s="1" t="s">
        <v>491</v>
      </c>
      <c r="I3309" s="1" t="s">
        <v>11286</v>
      </c>
      <c r="J3309" s="39">
        <v>129.99</v>
      </c>
      <c r="K3309" s="1" t="s">
        <v>249</v>
      </c>
      <c r="L3309" s="1" t="s">
        <v>5109</v>
      </c>
      <c r="M3309" s="1" t="s">
        <v>126</v>
      </c>
      <c r="N3309" s="1" t="s">
        <v>50</v>
      </c>
      <c r="O3309" s="1" t="s">
        <v>24</v>
      </c>
      <c r="P3309" s="7">
        <v>1</v>
      </c>
      <c r="Q3309" s="3" t="s">
        <v>107</v>
      </c>
      <c r="R3309" s="10">
        <v>2018</v>
      </c>
      <c r="W3309" t="str">
        <v>500b81d8def329a51bfbf84cfaa693a5</v>
      </c>
    </row>
    <row r="3310" spans="1:23" hidden="1" thickBot="1" x14ac:dyDescent="0.4">
      <c r="A3310" s="8" t="s">
        <v>11287</v>
      </c>
      <c r="B3310" s="1" t="s">
        <v>17</v>
      </c>
      <c r="C3310" s="2">
        <v>43193.93445601852</v>
      </c>
      <c r="D3310" s="28">
        <v>43193</v>
      </c>
      <c r="E3310" s="28"/>
      <c r="F3310" s="5" t="s">
        <v>28</v>
      </c>
      <c r="G3310" s="1" t="s">
        <v>11080</v>
      </c>
      <c r="H3310" s="1" t="s">
        <v>20</v>
      </c>
      <c r="I3310" s="1" t="s">
        <v>11288</v>
      </c>
      <c r="J3310" s="39">
        <v>79.989999999999995</v>
      </c>
      <c r="K3310" s="1" t="s">
        <v>681</v>
      </c>
      <c r="L3310" s="1" t="s">
        <v>23</v>
      </c>
      <c r="M3310" s="1" t="s">
        <v>24</v>
      </c>
      <c r="N3310" s="1" t="s">
        <v>25</v>
      </c>
      <c r="O3310" s="1" t="s">
        <v>24</v>
      </c>
      <c r="P3310" s="7">
        <v>4</v>
      </c>
      <c r="Q3310" s="3" t="s">
        <v>36</v>
      </c>
      <c r="R3310" s="10">
        <v>2018</v>
      </c>
      <c r="W3310" t="str">
        <v>0c41735db7b9b04cffb97ff1309cbee4</v>
      </c>
    </row>
    <row r="3311" spans="1:23" hidden="1" thickBot="1" x14ac:dyDescent="0.4">
      <c r="A3311" s="8" t="s">
        <v>11289</v>
      </c>
      <c r="B3311" s="1" t="s">
        <v>17</v>
      </c>
      <c r="C3311" s="2">
        <v>43043.712708333333</v>
      </c>
      <c r="D3311" s="28">
        <v>43043</v>
      </c>
      <c r="E3311" s="28"/>
      <c r="F3311" s="5" t="s">
        <v>28</v>
      </c>
      <c r="G3311" s="1" t="s">
        <v>11290</v>
      </c>
      <c r="H3311" s="1" t="s">
        <v>11291</v>
      </c>
      <c r="I3311" s="1" t="s">
        <v>11292</v>
      </c>
      <c r="J3311" s="39">
        <v>799.99</v>
      </c>
      <c r="K3311" s="1" t="s">
        <v>227</v>
      </c>
      <c r="L3311" s="1" t="s">
        <v>11293</v>
      </c>
      <c r="M3311" s="1" t="s">
        <v>1574</v>
      </c>
      <c r="N3311" s="1" t="s">
        <v>11294</v>
      </c>
      <c r="O3311" s="1" t="s">
        <v>24</v>
      </c>
      <c r="P3311" s="7">
        <v>11</v>
      </c>
      <c r="Q3311" s="3" t="s">
        <v>99</v>
      </c>
      <c r="R3311" s="10">
        <v>2017</v>
      </c>
      <c r="W3311" t="str">
        <v>f489dacdbad0317b1ac5e2c190b3ed26</v>
      </c>
    </row>
    <row r="3312" spans="1:23" hidden="1" thickBot="1" x14ac:dyDescent="0.4">
      <c r="A3312" s="8" t="s">
        <v>11295</v>
      </c>
      <c r="B3312" s="1" t="s">
        <v>17</v>
      </c>
      <c r="C3312" s="2">
        <v>43185.455497685187</v>
      </c>
      <c r="D3312" s="28">
        <v>43185</v>
      </c>
      <c r="E3312" s="28"/>
      <c r="F3312" s="5" t="s">
        <v>71</v>
      </c>
      <c r="G3312" s="1" t="s">
        <v>11296</v>
      </c>
      <c r="H3312" s="1" t="s">
        <v>220</v>
      </c>
      <c r="I3312" s="1" t="s">
        <v>11297</v>
      </c>
      <c r="J3312" s="39">
        <v>54.99</v>
      </c>
      <c r="K3312" s="1" t="s">
        <v>222</v>
      </c>
      <c r="L3312" s="1" t="s">
        <v>566</v>
      </c>
      <c r="M3312" s="1" t="s">
        <v>540</v>
      </c>
      <c r="N3312" s="1" t="s">
        <v>50</v>
      </c>
      <c r="O3312" s="1" t="s">
        <v>24</v>
      </c>
      <c r="P3312" s="7">
        <v>3</v>
      </c>
      <c r="Q3312" s="3" t="s">
        <v>200</v>
      </c>
      <c r="R3312" s="10">
        <v>2018</v>
      </c>
      <c r="W3312" t="str">
        <v>03fd35e6d3a78d5e05114e7a1ac319e6</v>
      </c>
    </row>
    <row r="3313" spans="1:23" hidden="1" thickBot="1" x14ac:dyDescent="0.4">
      <c r="A3313" s="8" t="s">
        <v>11298</v>
      </c>
      <c r="B3313" s="1" t="s">
        <v>17</v>
      </c>
      <c r="C3313" s="2">
        <v>42862.05572916667</v>
      </c>
      <c r="D3313" s="28">
        <v>42862</v>
      </c>
      <c r="E3313" s="28"/>
      <c r="F3313" s="5" t="s">
        <v>28</v>
      </c>
      <c r="G3313" s="1" t="s">
        <v>11299</v>
      </c>
      <c r="H3313" s="1" t="s">
        <v>307</v>
      </c>
      <c r="I3313" s="1" t="s">
        <v>11300</v>
      </c>
      <c r="J3313" s="39">
        <v>109.9</v>
      </c>
      <c r="K3313" s="1" t="s">
        <v>41</v>
      </c>
      <c r="L3313" s="1" t="s">
        <v>3071</v>
      </c>
      <c r="M3313" s="1" t="s">
        <v>78</v>
      </c>
      <c r="N3313" s="1" t="s">
        <v>91</v>
      </c>
      <c r="O3313" s="1" t="s">
        <v>24</v>
      </c>
      <c r="P3313" s="7">
        <v>5</v>
      </c>
      <c r="Q3313" s="3" t="s">
        <v>185</v>
      </c>
      <c r="R3313" s="10">
        <v>2017</v>
      </c>
      <c r="W3313" t="str">
        <v>765bb3ceb5fc35d9d71f6807ce32426d</v>
      </c>
    </row>
    <row r="3314" spans="1:23" hidden="1" thickBot="1" x14ac:dyDescent="0.4">
      <c r="A3314" s="8" t="s">
        <v>11301</v>
      </c>
      <c r="B3314" s="1" t="s">
        <v>17</v>
      </c>
      <c r="C3314" s="2">
        <v>42904.863541666666</v>
      </c>
      <c r="D3314" s="28">
        <v>42904</v>
      </c>
      <c r="E3314" s="28"/>
      <c r="F3314" s="5" t="s">
        <v>28</v>
      </c>
      <c r="G3314" s="1" t="s">
        <v>2601</v>
      </c>
      <c r="H3314" s="1" t="s">
        <v>2013</v>
      </c>
      <c r="I3314" s="1" t="s">
        <v>11302</v>
      </c>
      <c r="J3314" s="39">
        <v>89.9</v>
      </c>
      <c r="K3314" s="1" t="s">
        <v>360</v>
      </c>
      <c r="L3314" s="1" t="s">
        <v>7984</v>
      </c>
      <c r="M3314" s="1" t="s">
        <v>85</v>
      </c>
      <c r="N3314" s="1" t="s">
        <v>2016</v>
      </c>
      <c r="O3314" s="1" t="s">
        <v>24</v>
      </c>
      <c r="P3314" s="7">
        <v>6</v>
      </c>
      <c r="Q3314" s="3" t="s">
        <v>119</v>
      </c>
      <c r="R3314" s="10">
        <v>2017</v>
      </c>
      <c r="W3314" t="str">
        <v>d1e70a2caefe08771e0acbcf89df4900</v>
      </c>
    </row>
    <row r="3315" spans="1:23" hidden="1" thickBot="1" x14ac:dyDescent="0.4">
      <c r="A3315" s="8" t="s">
        <v>11303</v>
      </c>
      <c r="B3315" s="1" t="s">
        <v>17</v>
      </c>
      <c r="C3315" s="2">
        <v>43284.448622685188</v>
      </c>
      <c r="D3315" s="28">
        <v>43284</v>
      </c>
      <c r="E3315" s="28"/>
      <c r="F3315" s="5" t="s">
        <v>28</v>
      </c>
      <c r="G3315" s="1" t="s">
        <v>11304</v>
      </c>
      <c r="H3315" s="1" t="s">
        <v>11305</v>
      </c>
      <c r="I3315" s="1" t="s">
        <v>11306</v>
      </c>
      <c r="J3315" s="39">
        <v>82.9</v>
      </c>
      <c r="K3315" s="1" t="s">
        <v>41</v>
      </c>
      <c r="L3315" s="1" t="s">
        <v>705</v>
      </c>
      <c r="M3315" s="1" t="s">
        <v>35</v>
      </c>
      <c r="N3315" s="1" t="s">
        <v>11307</v>
      </c>
      <c r="O3315" s="1" t="s">
        <v>85</v>
      </c>
      <c r="P3315" s="7">
        <v>7</v>
      </c>
      <c r="Q3315" s="3" t="s">
        <v>133</v>
      </c>
      <c r="R3315" s="10">
        <v>2018</v>
      </c>
      <c r="W3315" t="str">
        <v>6d9cc2a706027666e20ffb8e008de464</v>
      </c>
    </row>
    <row r="3316" spans="1:23" hidden="1" thickBot="1" x14ac:dyDescent="0.4">
      <c r="A3316" s="8" t="s">
        <v>11308</v>
      </c>
      <c r="B3316" s="1" t="s">
        <v>17</v>
      </c>
      <c r="C3316" s="2">
        <v>43075.576469907406</v>
      </c>
      <c r="D3316" s="28">
        <v>43075</v>
      </c>
      <c r="E3316" s="28"/>
      <c r="F3316" s="5" t="s">
        <v>28</v>
      </c>
      <c r="G3316" s="1" t="s">
        <v>5445</v>
      </c>
      <c r="H3316" s="1" t="s">
        <v>619</v>
      </c>
      <c r="I3316" s="1" t="s">
        <v>11309</v>
      </c>
      <c r="J3316" s="39">
        <v>31.9</v>
      </c>
      <c r="K3316" s="1" t="s">
        <v>75</v>
      </c>
      <c r="L3316" s="1" t="s">
        <v>1183</v>
      </c>
      <c r="M3316" s="1" t="s">
        <v>35</v>
      </c>
      <c r="N3316" s="1" t="s">
        <v>97</v>
      </c>
      <c r="O3316" s="1" t="s">
        <v>85</v>
      </c>
      <c r="P3316" s="7">
        <v>12</v>
      </c>
      <c r="Q3316" s="3" t="s">
        <v>138</v>
      </c>
      <c r="R3316" s="10">
        <v>2017</v>
      </c>
      <c r="W3316" t="str">
        <v>d11d7966d8fcd073e0d78a137e4c96e3</v>
      </c>
    </row>
    <row r="3317" spans="1:23" hidden="1" thickBot="1" x14ac:dyDescent="0.4">
      <c r="A3317" s="8" t="s">
        <v>11310</v>
      </c>
      <c r="B3317" s="1" t="s">
        <v>17</v>
      </c>
      <c r="C3317" s="2">
        <v>43158.840601851851</v>
      </c>
      <c r="D3317" s="28">
        <v>43158</v>
      </c>
      <c r="E3317" s="28"/>
      <c r="F3317" s="5" t="s">
        <v>28</v>
      </c>
      <c r="G3317" s="1" t="s">
        <v>11311</v>
      </c>
      <c r="H3317" s="1" t="s">
        <v>10996</v>
      </c>
      <c r="I3317" s="1" t="s">
        <v>11312</v>
      </c>
      <c r="J3317" s="39">
        <v>138</v>
      </c>
      <c r="K3317" s="1" t="s">
        <v>55</v>
      </c>
      <c r="L3317" s="1" t="s">
        <v>34</v>
      </c>
      <c r="M3317" s="1" t="s">
        <v>35</v>
      </c>
      <c r="N3317" s="1" t="s">
        <v>8937</v>
      </c>
      <c r="O3317" s="1" t="s">
        <v>85</v>
      </c>
      <c r="P3317" s="7">
        <v>2</v>
      </c>
      <c r="Q3317" s="3" t="s">
        <v>69</v>
      </c>
      <c r="R3317" s="10">
        <v>2018</v>
      </c>
      <c r="W3317" t="str">
        <v>d6dae36830ffe3962efff0e91cc64127</v>
      </c>
    </row>
    <row r="3318" spans="1:23" hidden="1" thickBot="1" x14ac:dyDescent="0.4">
      <c r="A3318" s="8" t="s">
        <v>11313</v>
      </c>
      <c r="B3318" s="1" t="s">
        <v>17</v>
      </c>
      <c r="C3318" s="2">
        <v>43208.524687500001</v>
      </c>
      <c r="D3318" s="28">
        <v>43208</v>
      </c>
      <c r="E3318" s="28"/>
      <c r="F3318" s="5" t="s">
        <v>28</v>
      </c>
      <c r="G3318" s="1" t="s">
        <v>11314</v>
      </c>
      <c r="H3318" s="1" t="s">
        <v>1317</v>
      </c>
      <c r="I3318" s="1" t="s">
        <v>11315</v>
      </c>
      <c r="J3318" s="39">
        <v>13.65</v>
      </c>
      <c r="K3318" s="1" t="s">
        <v>104</v>
      </c>
      <c r="L3318" s="1" t="s">
        <v>1183</v>
      </c>
      <c r="M3318" s="1" t="s">
        <v>35</v>
      </c>
      <c r="N3318" s="1" t="s">
        <v>50</v>
      </c>
      <c r="O3318" s="1" t="s">
        <v>24</v>
      </c>
      <c r="P3318" s="7">
        <v>4</v>
      </c>
      <c r="Q3318" s="3" t="s">
        <v>36</v>
      </c>
      <c r="R3318" s="10">
        <v>2018</v>
      </c>
      <c r="W3318" t="str">
        <v>dc1818ff094219ac82bf4d84fb6c6540</v>
      </c>
    </row>
    <row r="3319" spans="1:23" hidden="1" thickBot="1" x14ac:dyDescent="0.4">
      <c r="A3319" s="8" t="s">
        <v>11316</v>
      </c>
      <c r="B3319" s="1" t="s">
        <v>17</v>
      </c>
      <c r="C3319" s="2">
        <v>42939.435439814813</v>
      </c>
      <c r="D3319" s="28">
        <v>42939</v>
      </c>
      <c r="E3319" s="28"/>
      <c r="F3319" s="5" t="s">
        <v>28</v>
      </c>
      <c r="G3319" s="1" t="s">
        <v>11317</v>
      </c>
      <c r="H3319" s="1" t="s">
        <v>3449</v>
      </c>
      <c r="I3319" s="1" t="s">
        <v>11318</v>
      </c>
      <c r="J3319" s="39">
        <v>46.9</v>
      </c>
      <c r="K3319" s="1" t="s">
        <v>55</v>
      </c>
      <c r="L3319" s="1" t="s">
        <v>23</v>
      </c>
      <c r="M3319" s="1" t="s">
        <v>24</v>
      </c>
      <c r="N3319" s="1" t="s">
        <v>98</v>
      </c>
      <c r="O3319" s="1" t="s">
        <v>24</v>
      </c>
      <c r="P3319" s="7">
        <v>7</v>
      </c>
      <c r="Q3319" s="3" t="s">
        <v>64</v>
      </c>
      <c r="R3319" s="10">
        <v>2017</v>
      </c>
      <c r="W3319" t="str">
        <v>058d432115cdaa3b04a19b726bdd837a</v>
      </c>
    </row>
    <row r="3320" spans="1:23" hidden="1" thickBot="1" x14ac:dyDescent="0.4">
      <c r="A3320" s="8" t="s">
        <v>11319</v>
      </c>
      <c r="B3320" s="1" t="s">
        <v>17</v>
      </c>
      <c r="C3320" s="2">
        <v>43275.767314814817</v>
      </c>
      <c r="D3320" s="28">
        <v>43275</v>
      </c>
      <c r="E3320" s="28"/>
      <c r="F3320" s="5" t="s">
        <v>28</v>
      </c>
      <c r="G3320" s="1" t="s">
        <v>2871</v>
      </c>
      <c r="H3320" s="1" t="s">
        <v>2872</v>
      </c>
      <c r="I3320" s="1" t="s">
        <v>11320</v>
      </c>
      <c r="J3320" s="39">
        <v>39</v>
      </c>
      <c r="K3320" s="1" t="s">
        <v>55</v>
      </c>
      <c r="L3320" s="1" t="s">
        <v>2390</v>
      </c>
      <c r="M3320" s="1" t="s">
        <v>540</v>
      </c>
      <c r="N3320" s="1" t="s">
        <v>125</v>
      </c>
      <c r="O3320" s="1" t="s">
        <v>126</v>
      </c>
      <c r="P3320" s="7">
        <v>6</v>
      </c>
      <c r="Q3320" s="3" t="s">
        <v>57</v>
      </c>
      <c r="R3320" s="10">
        <v>2018</v>
      </c>
      <c r="W3320" t="str">
        <v>3a02f2abd527b2a2b0504aa48bc1b7c2</v>
      </c>
    </row>
    <row r="3321" spans="1:23" hidden="1" thickBot="1" x14ac:dyDescent="0.4">
      <c r="A3321" s="8" t="s">
        <v>11321</v>
      </c>
      <c r="B3321" s="1" t="s">
        <v>1511</v>
      </c>
      <c r="C3321" s="2">
        <v>43052.487337962964</v>
      </c>
      <c r="D3321" s="28">
        <v>43052</v>
      </c>
      <c r="E3321" s="28"/>
      <c r="F3321" s="5" t="s">
        <v>28</v>
      </c>
      <c r="G3321" s="1" t="s">
        <v>11322</v>
      </c>
      <c r="H3321" s="1" t="s">
        <v>856</v>
      </c>
      <c r="I3321" s="1" t="s">
        <v>11323</v>
      </c>
      <c r="J3321" s="39">
        <v>47.9</v>
      </c>
      <c r="K3321" s="1" t="s">
        <v>360</v>
      </c>
      <c r="L3321" s="1" t="s">
        <v>34</v>
      </c>
      <c r="M3321" s="1" t="s">
        <v>35</v>
      </c>
      <c r="N3321" s="1" t="s">
        <v>860</v>
      </c>
      <c r="O3321" s="1" t="s">
        <v>85</v>
      </c>
      <c r="P3321" s="7">
        <v>11</v>
      </c>
      <c r="Q3321" s="3" t="s">
        <v>99</v>
      </c>
      <c r="R3321" s="10">
        <v>2017</v>
      </c>
      <c r="W3321" t="str">
        <v>657e64a0e86917e93318c0c3159bec13</v>
      </c>
    </row>
    <row r="3322" spans="1:23" hidden="1" thickBot="1" x14ac:dyDescent="0.4">
      <c r="A3322" s="8" t="s">
        <v>11324</v>
      </c>
      <c r="B3322" s="1" t="s">
        <v>17</v>
      </c>
      <c r="C3322" s="2">
        <v>42989.707766203705</v>
      </c>
      <c r="D3322" s="28">
        <v>42989</v>
      </c>
      <c r="E3322" s="28"/>
      <c r="F3322" s="5" t="s">
        <v>28</v>
      </c>
      <c r="G3322" s="1" t="s">
        <v>11325</v>
      </c>
      <c r="H3322" s="1" t="s">
        <v>11326</v>
      </c>
      <c r="I3322" s="1" t="s">
        <v>11327</v>
      </c>
      <c r="J3322" s="39">
        <v>109.99</v>
      </c>
      <c r="K3322" s="1" t="s">
        <v>1840</v>
      </c>
      <c r="L3322" s="1" t="s">
        <v>4471</v>
      </c>
      <c r="M3322" s="1" t="s">
        <v>24</v>
      </c>
      <c r="N3322" s="1" t="s">
        <v>2173</v>
      </c>
      <c r="O3322" s="1" t="s">
        <v>106</v>
      </c>
      <c r="P3322" s="7">
        <v>9</v>
      </c>
      <c r="Q3322" s="3" t="s">
        <v>148</v>
      </c>
      <c r="R3322" s="10">
        <v>2017</v>
      </c>
      <c r="W3322" t="str">
        <v>917d66c0042ba4ce09a08ed7023da134</v>
      </c>
    </row>
    <row r="3323" spans="1:23" hidden="1" thickBot="1" x14ac:dyDescent="0.4">
      <c r="A3323" s="8" t="s">
        <v>11328</v>
      </c>
      <c r="B3323" s="1" t="s">
        <v>17</v>
      </c>
      <c r="C3323" s="2">
        <v>43146.947002314817</v>
      </c>
      <c r="D3323" s="28">
        <v>43146</v>
      </c>
      <c r="E3323" s="28"/>
      <c r="F3323" s="5" t="s">
        <v>28</v>
      </c>
      <c r="G3323" s="1" t="s">
        <v>11329</v>
      </c>
      <c r="H3323" s="4" t="s">
        <v>1100</v>
      </c>
      <c r="I3323" s="1" t="s">
        <v>11330</v>
      </c>
      <c r="J3323" s="39">
        <v>60</v>
      </c>
      <c r="K3323" s="1" t="s">
        <v>1502</v>
      </c>
      <c r="L3323" s="1" t="s">
        <v>23</v>
      </c>
      <c r="M3323" s="1" t="s">
        <v>24</v>
      </c>
      <c r="N3323" s="1" t="s">
        <v>43</v>
      </c>
      <c r="O3323" s="1" t="s">
        <v>24</v>
      </c>
      <c r="P3323" s="7">
        <v>2</v>
      </c>
      <c r="Q3323" s="3" t="s">
        <v>69</v>
      </c>
      <c r="R3323" s="10">
        <v>2018</v>
      </c>
      <c r="W3323" t="str">
        <v>86af1e4b328bff98d4fc63ca4ce8e94f</v>
      </c>
    </row>
    <row r="3324" spans="1:23" hidden="1" thickBot="1" x14ac:dyDescent="0.4">
      <c r="A3324" s="8" t="s">
        <v>11331</v>
      </c>
      <c r="B3324" s="1" t="s">
        <v>17</v>
      </c>
      <c r="C3324" s="2">
        <v>43159.654085648152</v>
      </c>
      <c r="D3324" s="28">
        <v>43159</v>
      </c>
      <c r="E3324" s="28"/>
      <c r="F3324" s="5" t="s">
        <v>28</v>
      </c>
      <c r="G3324" s="1" t="s">
        <v>11332</v>
      </c>
      <c r="H3324" s="1" t="s">
        <v>11333</v>
      </c>
      <c r="I3324" s="1" t="s">
        <v>11334</v>
      </c>
      <c r="J3324" s="39">
        <v>56</v>
      </c>
      <c r="K3324" s="1" t="s">
        <v>796</v>
      </c>
      <c r="L3324" s="1" t="s">
        <v>4058</v>
      </c>
      <c r="M3324" s="1" t="s">
        <v>648</v>
      </c>
      <c r="N3324" s="1" t="s">
        <v>560</v>
      </c>
      <c r="O3324" s="1" t="s">
        <v>24</v>
      </c>
      <c r="P3324" s="7">
        <v>2</v>
      </c>
      <c r="Q3324" s="3" t="s">
        <v>69</v>
      </c>
      <c r="R3324" s="10">
        <v>2018</v>
      </c>
      <c r="W3324" t="str">
        <v>a187e99908d89f2f863baf8785025570</v>
      </c>
    </row>
    <row r="3325" spans="1:23" hidden="1" thickBot="1" x14ac:dyDescent="0.4">
      <c r="A3325" s="8" t="s">
        <v>11335</v>
      </c>
      <c r="B3325" s="1" t="s">
        <v>17</v>
      </c>
      <c r="C3325" s="2">
        <v>43262.684386574074</v>
      </c>
      <c r="D3325" s="28">
        <v>43262</v>
      </c>
      <c r="E3325" s="28"/>
      <c r="F3325" s="5" t="s">
        <v>28</v>
      </c>
      <c r="G3325" s="1" t="s">
        <v>8367</v>
      </c>
      <c r="H3325" s="1" t="s">
        <v>3146</v>
      </c>
      <c r="I3325" s="1" t="s">
        <v>11336</v>
      </c>
      <c r="J3325" s="39">
        <v>120</v>
      </c>
      <c r="K3325" s="1" t="s">
        <v>463</v>
      </c>
      <c r="L3325" s="1" t="s">
        <v>105</v>
      </c>
      <c r="M3325" s="1" t="s">
        <v>106</v>
      </c>
      <c r="N3325" s="1" t="s">
        <v>50</v>
      </c>
      <c r="O3325" s="1" t="s">
        <v>24</v>
      </c>
      <c r="P3325" s="7">
        <v>6</v>
      </c>
      <c r="Q3325" s="3" t="s">
        <v>57</v>
      </c>
      <c r="R3325" s="10">
        <v>2018</v>
      </c>
      <c r="W3325" t="str">
        <v>476e559ce686af69d6051a5d973c3971</v>
      </c>
    </row>
    <row r="3326" spans="1:23" hidden="1" thickBot="1" x14ac:dyDescent="0.4">
      <c r="A3326" s="8" t="s">
        <v>11337</v>
      </c>
      <c r="B3326" s="1" t="s">
        <v>17</v>
      </c>
      <c r="C3326" s="2">
        <v>42876.718287037038</v>
      </c>
      <c r="D3326" s="28">
        <v>42876</v>
      </c>
      <c r="E3326" s="28"/>
      <c r="F3326" s="5" t="s">
        <v>28</v>
      </c>
      <c r="G3326" s="1" t="s">
        <v>11338</v>
      </c>
      <c r="H3326" s="1" t="s">
        <v>11339</v>
      </c>
      <c r="I3326" s="1" t="s">
        <v>11340</v>
      </c>
      <c r="J3326" s="39">
        <v>39.9</v>
      </c>
      <c r="K3326" s="1" t="s">
        <v>75</v>
      </c>
      <c r="L3326" s="1" t="s">
        <v>262</v>
      </c>
      <c r="M3326" s="1" t="s">
        <v>263</v>
      </c>
      <c r="N3326" s="1" t="s">
        <v>97</v>
      </c>
      <c r="O3326" s="1" t="s">
        <v>85</v>
      </c>
      <c r="P3326" s="7">
        <v>5</v>
      </c>
      <c r="Q3326" s="3" t="s">
        <v>185</v>
      </c>
      <c r="R3326" s="10">
        <v>2017</v>
      </c>
      <c r="W3326" t="str">
        <v>7ca0c3d9f11c42ad17afe165a1e0df4f</v>
      </c>
    </row>
    <row r="3327" spans="1:23" hidden="1" thickBot="1" x14ac:dyDescent="0.4">
      <c r="A3327" s="8" t="s">
        <v>11341</v>
      </c>
      <c r="B3327" s="1" t="s">
        <v>17</v>
      </c>
      <c r="C3327" s="2">
        <v>43081.516099537039</v>
      </c>
      <c r="D3327" s="28">
        <v>43081</v>
      </c>
      <c r="E3327" s="28"/>
      <c r="F3327" s="5" t="s">
        <v>28</v>
      </c>
      <c r="G3327" s="1" t="s">
        <v>3404</v>
      </c>
      <c r="H3327" s="1" t="s">
        <v>2500</v>
      </c>
      <c r="I3327" s="1" t="s">
        <v>11342</v>
      </c>
      <c r="J3327" s="39">
        <v>69.989999999999995</v>
      </c>
      <c r="K3327" s="1" t="s">
        <v>222</v>
      </c>
      <c r="L3327" s="1" t="s">
        <v>11343</v>
      </c>
      <c r="M3327" s="1" t="s">
        <v>540</v>
      </c>
      <c r="N3327" s="1" t="s">
        <v>50</v>
      </c>
      <c r="O3327" s="1" t="s">
        <v>24</v>
      </c>
      <c r="P3327" s="7">
        <v>12</v>
      </c>
      <c r="Q3327" s="3" t="s">
        <v>138</v>
      </c>
      <c r="R3327" s="10">
        <v>2017</v>
      </c>
      <c r="W3327" t="str">
        <v>599e2a8d1c0c82f50ac6d898c2efaa94</v>
      </c>
    </row>
    <row r="3328" spans="1:23" hidden="1" thickBot="1" x14ac:dyDescent="0.4">
      <c r="A3328" s="8" t="s">
        <v>11344</v>
      </c>
      <c r="B3328" s="1" t="s">
        <v>17</v>
      </c>
      <c r="C3328" s="2">
        <v>43191.981736111113</v>
      </c>
      <c r="D3328" s="28">
        <v>43191</v>
      </c>
      <c r="E3328" s="28"/>
      <c r="F3328" s="5" t="s">
        <v>28</v>
      </c>
      <c r="G3328" s="1" t="s">
        <v>665</v>
      </c>
      <c r="H3328" s="1" t="s">
        <v>666</v>
      </c>
      <c r="I3328" s="1" t="s">
        <v>11345</v>
      </c>
      <c r="J3328" s="39">
        <v>88</v>
      </c>
      <c r="K3328" s="1" t="s">
        <v>75</v>
      </c>
      <c r="L3328" s="1" t="s">
        <v>143</v>
      </c>
      <c r="M3328" s="1" t="s">
        <v>78</v>
      </c>
      <c r="N3328" s="1" t="s">
        <v>77</v>
      </c>
      <c r="O3328" s="1" t="s">
        <v>78</v>
      </c>
      <c r="P3328" s="7">
        <v>4</v>
      </c>
      <c r="Q3328" s="3" t="s">
        <v>36</v>
      </c>
      <c r="R3328" s="10">
        <v>2018</v>
      </c>
      <c r="W3328" t="str">
        <v>d0920ccc909154ba04006679e5f1956a</v>
      </c>
    </row>
    <row r="3329" spans="1:23" hidden="1" thickBot="1" x14ac:dyDescent="0.4">
      <c r="A3329" s="8" t="s">
        <v>11346</v>
      </c>
      <c r="B3329" s="1" t="s">
        <v>17</v>
      </c>
      <c r="C3329" s="2">
        <v>43213.505057870374</v>
      </c>
      <c r="D3329" s="28">
        <v>43213</v>
      </c>
      <c r="E3329" s="28"/>
      <c r="F3329" s="5" t="s">
        <v>28</v>
      </c>
      <c r="G3329" s="1" t="s">
        <v>11347</v>
      </c>
      <c r="H3329" s="1" t="s">
        <v>11348</v>
      </c>
      <c r="I3329" s="1" t="s">
        <v>11349</v>
      </c>
      <c r="J3329" s="39">
        <v>269.45</v>
      </c>
      <c r="K3329" s="1" t="s">
        <v>32</v>
      </c>
      <c r="L3329" s="1" t="s">
        <v>286</v>
      </c>
      <c r="M3329" s="1" t="s">
        <v>287</v>
      </c>
      <c r="N3329" s="1" t="s">
        <v>361</v>
      </c>
      <c r="O3329" s="1" t="s">
        <v>85</v>
      </c>
      <c r="P3329" s="7">
        <v>4</v>
      </c>
      <c r="Q3329" s="3" t="s">
        <v>36</v>
      </c>
      <c r="R3329" s="10">
        <v>2018</v>
      </c>
      <c r="W3329" t="str">
        <v>1ab07c303a5312d4fead8ce3ef6fcdb1</v>
      </c>
    </row>
    <row r="3330" spans="1:23" hidden="1" thickBot="1" x14ac:dyDescent="0.4">
      <c r="A3330" s="8" t="s">
        <v>11350</v>
      </c>
      <c r="B3330" s="1" t="s">
        <v>17</v>
      </c>
      <c r="C3330" s="2">
        <v>43146.467418981483</v>
      </c>
      <c r="D3330" s="28">
        <v>43146</v>
      </c>
      <c r="E3330" s="28"/>
      <c r="F3330" s="5" t="s">
        <v>28</v>
      </c>
      <c r="G3330" s="1" t="s">
        <v>9386</v>
      </c>
      <c r="H3330" s="1" t="s">
        <v>110</v>
      </c>
      <c r="I3330" s="1" t="s">
        <v>11351</v>
      </c>
      <c r="J3330" s="39">
        <v>56.99</v>
      </c>
      <c r="K3330" s="1" t="s">
        <v>41</v>
      </c>
      <c r="L3330" s="1" t="s">
        <v>3505</v>
      </c>
      <c r="M3330" s="1" t="s">
        <v>106</v>
      </c>
      <c r="N3330" s="1" t="s">
        <v>91</v>
      </c>
      <c r="O3330" s="1" t="s">
        <v>24</v>
      </c>
      <c r="P3330" s="7">
        <v>2</v>
      </c>
      <c r="Q3330" s="3" t="s">
        <v>69</v>
      </c>
      <c r="R3330" s="10">
        <v>2018</v>
      </c>
      <c r="W3330" t="str">
        <v>edef0b2745085ba24975770ae2ce155a</v>
      </c>
    </row>
    <row r="3331" spans="1:23" hidden="1" thickBot="1" x14ac:dyDescent="0.4">
      <c r="A3331" s="8" t="s">
        <v>11352</v>
      </c>
      <c r="B3331" s="1" t="s">
        <v>17</v>
      </c>
      <c r="C3331" s="2">
        <v>43174.379560185182</v>
      </c>
      <c r="D3331" s="28">
        <v>43174</v>
      </c>
      <c r="E3331" s="28"/>
      <c r="F3331" s="5" t="s">
        <v>28</v>
      </c>
      <c r="G3331" s="1" t="s">
        <v>4942</v>
      </c>
      <c r="H3331" s="1" t="s">
        <v>2965</v>
      </c>
      <c r="I3331" s="1" t="s">
        <v>11353</v>
      </c>
      <c r="J3331" s="39">
        <v>109.9</v>
      </c>
      <c r="K3331" s="1" t="s">
        <v>299</v>
      </c>
      <c r="L3331" s="1" t="s">
        <v>1937</v>
      </c>
      <c r="M3331" s="1" t="s">
        <v>24</v>
      </c>
      <c r="N3331" s="1" t="s">
        <v>2967</v>
      </c>
      <c r="O3331" s="1" t="s">
        <v>78</v>
      </c>
      <c r="P3331" s="7">
        <v>3</v>
      </c>
      <c r="Q3331" s="3" t="s">
        <v>200</v>
      </c>
      <c r="R3331" s="10">
        <v>2018</v>
      </c>
      <c r="W3331" t="str">
        <v>51bfdb83aacf1064814782f7109c6365</v>
      </c>
    </row>
    <row r="3332" spans="1:23" hidden="1" thickBot="1" x14ac:dyDescent="0.4">
      <c r="A3332" s="8" t="s">
        <v>11354</v>
      </c>
      <c r="B3332" s="1" t="s">
        <v>17</v>
      </c>
      <c r="C3332" s="2">
        <v>43139.907002314816</v>
      </c>
      <c r="D3332" s="28">
        <v>43139</v>
      </c>
      <c r="E3332" s="28"/>
      <c r="F3332" s="5" t="s">
        <v>28</v>
      </c>
      <c r="G3332" s="1" t="s">
        <v>1930</v>
      </c>
      <c r="H3332" s="1" t="s">
        <v>1931</v>
      </c>
      <c r="I3332" s="1" t="s">
        <v>11355</v>
      </c>
      <c r="J3332" s="39">
        <v>349.9</v>
      </c>
      <c r="K3332" s="1" t="s">
        <v>32</v>
      </c>
      <c r="L3332" s="1" t="s">
        <v>908</v>
      </c>
      <c r="M3332" s="1" t="s">
        <v>24</v>
      </c>
      <c r="N3332" s="1" t="s">
        <v>143</v>
      </c>
      <c r="O3332" s="1" t="s">
        <v>78</v>
      </c>
      <c r="P3332" s="7">
        <v>2</v>
      </c>
      <c r="Q3332" s="3" t="s">
        <v>69</v>
      </c>
      <c r="R3332" s="10">
        <v>2018</v>
      </c>
      <c r="W3332" t="str">
        <v>a8b4bb89dc728493ed20fe78acdefd9a</v>
      </c>
    </row>
    <row r="3333" spans="1:23" hidden="1" thickBot="1" x14ac:dyDescent="0.4">
      <c r="A3333" s="8" t="s">
        <v>11356</v>
      </c>
      <c r="B3333" s="1" t="s">
        <v>17</v>
      </c>
      <c r="C3333" s="2">
        <v>43081.971168981479</v>
      </c>
      <c r="D3333" s="28">
        <v>43081</v>
      </c>
      <c r="E3333" s="28"/>
      <c r="F3333" s="5" t="s">
        <v>28</v>
      </c>
      <c r="G3333" s="1" t="s">
        <v>10692</v>
      </c>
      <c r="H3333" s="1" t="s">
        <v>1642</v>
      </c>
      <c r="I3333" s="1" t="s">
        <v>11357</v>
      </c>
      <c r="J3333" s="39">
        <v>159.9</v>
      </c>
      <c r="K3333" s="1" t="s">
        <v>55</v>
      </c>
      <c r="L3333" s="1" t="s">
        <v>4352</v>
      </c>
      <c r="M3333" s="1" t="s">
        <v>35</v>
      </c>
      <c r="N3333" s="1" t="s">
        <v>50</v>
      </c>
      <c r="O3333" s="1" t="s">
        <v>24</v>
      </c>
      <c r="P3333" s="7">
        <v>12</v>
      </c>
      <c r="Q3333" s="3" t="s">
        <v>138</v>
      </c>
      <c r="R3333" s="10">
        <v>2017</v>
      </c>
      <c r="W3333" t="str">
        <v>28b01f0f5376bd0156e25d9cfd797b35</v>
      </c>
    </row>
    <row r="3334" spans="1:23" hidden="1" thickBot="1" x14ac:dyDescent="0.4">
      <c r="A3334" s="8" t="s">
        <v>11358</v>
      </c>
      <c r="B3334" s="1" t="s">
        <v>17</v>
      </c>
      <c r="C3334" s="2">
        <v>42884.480879629627</v>
      </c>
      <c r="D3334" s="28">
        <v>42884</v>
      </c>
      <c r="E3334" s="28"/>
      <c r="F3334" s="5" t="s">
        <v>28</v>
      </c>
      <c r="G3334" s="1" t="s">
        <v>11359</v>
      </c>
      <c r="H3334" s="1" t="s">
        <v>803</v>
      </c>
      <c r="I3334" s="1" t="s">
        <v>11360</v>
      </c>
      <c r="J3334" s="39">
        <v>39.9</v>
      </c>
      <c r="K3334" s="1" t="s">
        <v>75</v>
      </c>
      <c r="L3334" s="1" t="s">
        <v>565</v>
      </c>
      <c r="M3334" s="1" t="s">
        <v>24</v>
      </c>
      <c r="N3334" s="1" t="s">
        <v>50</v>
      </c>
      <c r="O3334" s="1" t="s">
        <v>24</v>
      </c>
      <c r="P3334" s="7">
        <v>5</v>
      </c>
      <c r="Q3334" s="3" t="s">
        <v>185</v>
      </c>
      <c r="R3334" s="10">
        <v>2017</v>
      </c>
      <c r="W3334" t="str">
        <v>11642b906362f0d80a1228e1fa45a18e</v>
      </c>
    </row>
    <row r="3335" spans="1:23" hidden="1" thickBot="1" x14ac:dyDescent="0.4">
      <c r="A3335" s="9" t="s">
        <v>11361</v>
      </c>
      <c r="B3335" s="1" t="s">
        <v>17</v>
      </c>
      <c r="C3335" s="2">
        <v>43268.010069444441</v>
      </c>
      <c r="D3335" s="28">
        <v>43268</v>
      </c>
      <c r="E3335" s="28"/>
      <c r="F3335" s="5" t="s">
        <v>28</v>
      </c>
      <c r="G3335" s="1" t="s">
        <v>11362</v>
      </c>
      <c r="H3335" s="1" t="s">
        <v>11363</v>
      </c>
      <c r="I3335" s="1" t="s">
        <v>11364</v>
      </c>
      <c r="J3335" s="39">
        <v>95</v>
      </c>
      <c r="K3335" s="1" t="s">
        <v>41</v>
      </c>
      <c r="L3335" s="1" t="s">
        <v>1667</v>
      </c>
      <c r="M3335" s="1" t="s">
        <v>85</v>
      </c>
      <c r="N3335" s="1" t="s">
        <v>91</v>
      </c>
      <c r="O3335" s="1" t="s">
        <v>24</v>
      </c>
      <c r="P3335" s="7">
        <v>6</v>
      </c>
      <c r="Q3335" s="3" t="s">
        <v>57</v>
      </c>
      <c r="R3335" s="10">
        <v>2018</v>
      </c>
      <c r="W3335" t="str">
        <v>a275c8910a3b6a6bd7fe83c397afb4ec</v>
      </c>
    </row>
    <row r="3336" spans="1:23" hidden="1" thickBot="1" x14ac:dyDescent="0.4">
      <c r="A3336" s="8" t="s">
        <v>11365</v>
      </c>
      <c r="B3336" s="1" t="s">
        <v>17</v>
      </c>
      <c r="C3336" s="2">
        <v>42995.768888888888</v>
      </c>
      <c r="D3336" s="28">
        <v>42995</v>
      </c>
      <c r="E3336" s="28"/>
      <c r="F3336" s="5" t="s">
        <v>28</v>
      </c>
      <c r="G3336" s="1" t="s">
        <v>121</v>
      </c>
      <c r="H3336" s="1" t="s">
        <v>122</v>
      </c>
      <c r="I3336" s="1" t="s">
        <v>11366</v>
      </c>
      <c r="J3336" s="39">
        <v>228.9</v>
      </c>
      <c r="K3336" s="1" t="s">
        <v>124</v>
      </c>
      <c r="L3336" s="1" t="s">
        <v>836</v>
      </c>
      <c r="M3336" s="1" t="s">
        <v>24</v>
      </c>
      <c r="N3336" s="1" t="s">
        <v>127</v>
      </c>
      <c r="O3336" s="1" t="s">
        <v>24</v>
      </c>
      <c r="P3336" s="7">
        <v>9</v>
      </c>
      <c r="Q3336" s="3" t="s">
        <v>148</v>
      </c>
      <c r="R3336" s="10">
        <v>2017</v>
      </c>
      <c r="W3336" t="str">
        <v>17fed53ba6dfef9b594ee2268642e2aa</v>
      </c>
    </row>
    <row r="3337" spans="1:23" hidden="1" thickBot="1" x14ac:dyDescent="0.4">
      <c r="A3337" s="8" t="s">
        <v>11367</v>
      </c>
      <c r="B3337" s="1" t="s">
        <v>17</v>
      </c>
      <c r="C3337" s="2">
        <v>43073.42465277778</v>
      </c>
      <c r="D3337" s="28">
        <v>43073</v>
      </c>
      <c r="E3337" s="28"/>
      <c r="F3337" s="5" t="s">
        <v>28</v>
      </c>
      <c r="G3337" s="1" t="s">
        <v>11368</v>
      </c>
      <c r="H3337" s="1" t="s">
        <v>102</v>
      </c>
      <c r="I3337" s="1" t="s">
        <v>11369</v>
      </c>
      <c r="J3337" s="39">
        <v>266</v>
      </c>
      <c r="K3337" s="1" t="s">
        <v>104</v>
      </c>
      <c r="L3337" s="1" t="s">
        <v>10982</v>
      </c>
      <c r="M3337" s="1" t="s">
        <v>106</v>
      </c>
      <c r="N3337" s="1" t="s">
        <v>50</v>
      </c>
      <c r="O3337" s="1" t="s">
        <v>24</v>
      </c>
      <c r="P3337" s="7">
        <v>12</v>
      </c>
      <c r="Q3337" s="3" t="s">
        <v>138</v>
      </c>
      <c r="R3337" s="10">
        <v>2017</v>
      </c>
      <c r="W3337" t="str">
        <v>2ccca1fe20c84ea4cb95b191e260cf16</v>
      </c>
    </row>
    <row r="3338" spans="1:23" hidden="1" thickBot="1" x14ac:dyDescent="0.4">
      <c r="A3338" s="8" t="s">
        <v>11370</v>
      </c>
      <c r="B3338" s="1" t="s">
        <v>17</v>
      </c>
      <c r="C3338" s="2">
        <v>43126.604814814818</v>
      </c>
      <c r="D3338" s="28">
        <v>43126</v>
      </c>
      <c r="E3338" s="28"/>
      <c r="F3338" s="5" t="s">
        <v>28</v>
      </c>
      <c r="G3338" s="1" t="s">
        <v>3704</v>
      </c>
      <c r="H3338" s="1" t="s">
        <v>3705</v>
      </c>
      <c r="I3338" s="1" t="s">
        <v>11371</v>
      </c>
      <c r="J3338" s="39">
        <v>129</v>
      </c>
      <c r="K3338" s="1" t="s">
        <v>153</v>
      </c>
      <c r="L3338" s="1" t="s">
        <v>105</v>
      </c>
      <c r="M3338" s="1" t="s">
        <v>106</v>
      </c>
      <c r="N3338" s="1" t="s">
        <v>3708</v>
      </c>
      <c r="O3338" s="1" t="s">
        <v>1146</v>
      </c>
      <c r="P3338" s="7">
        <v>1</v>
      </c>
      <c r="Q3338" s="3" t="s">
        <v>107</v>
      </c>
      <c r="R3338" s="10">
        <v>2018</v>
      </c>
      <c r="W3338" t="str">
        <v>db274d549125d73b0e1052886af9422e</v>
      </c>
    </row>
    <row r="3339" spans="1:23" hidden="1" thickBot="1" x14ac:dyDescent="0.4">
      <c r="A3339" s="8" t="s">
        <v>11372</v>
      </c>
      <c r="B3339" s="1" t="s">
        <v>17</v>
      </c>
      <c r="C3339" s="2">
        <v>43277.346018518518</v>
      </c>
      <c r="D3339" s="28">
        <v>43277</v>
      </c>
      <c r="E3339" s="28"/>
      <c r="F3339" s="5" t="s">
        <v>28</v>
      </c>
      <c r="G3339" s="1" t="s">
        <v>2483</v>
      </c>
      <c r="H3339" s="1" t="s">
        <v>2484</v>
      </c>
      <c r="I3339" s="1" t="s">
        <v>11373</v>
      </c>
      <c r="J3339" s="39">
        <v>47.9</v>
      </c>
      <c r="K3339" s="1" t="s">
        <v>41</v>
      </c>
      <c r="L3339" s="1" t="s">
        <v>11374</v>
      </c>
      <c r="M3339" s="1" t="s">
        <v>85</v>
      </c>
      <c r="N3339" s="1" t="s">
        <v>50</v>
      </c>
      <c r="O3339" s="1" t="s">
        <v>24</v>
      </c>
      <c r="P3339" s="7">
        <v>6</v>
      </c>
      <c r="Q3339" s="3" t="s">
        <v>57</v>
      </c>
      <c r="R3339" s="10">
        <v>2018</v>
      </c>
      <c r="W3339" t="str">
        <v>f07d68bd43db49d20192ee3036b2cf01</v>
      </c>
    </row>
    <row r="3340" spans="1:23" hidden="1" thickBot="1" x14ac:dyDescent="0.4">
      <c r="A3340" s="8" t="s">
        <v>11375</v>
      </c>
      <c r="B3340" s="1" t="s">
        <v>17</v>
      </c>
      <c r="C3340" s="2">
        <v>43165.304259259261</v>
      </c>
      <c r="D3340" s="28">
        <v>43165</v>
      </c>
      <c r="E3340" s="28"/>
      <c r="F3340" s="5" t="s">
        <v>28</v>
      </c>
      <c r="G3340" s="1" t="s">
        <v>11376</v>
      </c>
      <c r="H3340" s="1" t="s">
        <v>20</v>
      </c>
      <c r="I3340" s="1" t="s">
        <v>11377</v>
      </c>
      <c r="J3340" s="39">
        <v>139.99</v>
      </c>
      <c r="K3340" s="1" t="s">
        <v>681</v>
      </c>
      <c r="L3340" s="1" t="s">
        <v>8369</v>
      </c>
      <c r="M3340" s="1" t="s">
        <v>24</v>
      </c>
      <c r="N3340" s="1" t="s">
        <v>25</v>
      </c>
      <c r="O3340" s="1" t="s">
        <v>24</v>
      </c>
      <c r="P3340" s="7">
        <v>3</v>
      </c>
      <c r="Q3340" s="3" t="s">
        <v>200</v>
      </c>
      <c r="R3340" s="10">
        <v>2018</v>
      </c>
      <c r="W3340" t="str">
        <v>8bd24d561ec1ec5f12ca94ba62f44909</v>
      </c>
    </row>
    <row r="3341" spans="1:23" hidden="1" thickBot="1" x14ac:dyDescent="0.4">
      <c r="A3341" s="8" t="s">
        <v>11378</v>
      </c>
      <c r="B3341" s="1" t="s">
        <v>17</v>
      </c>
      <c r="C3341" s="2">
        <v>43298.490601851852</v>
      </c>
      <c r="D3341" s="28">
        <v>43298</v>
      </c>
      <c r="E3341" s="28"/>
      <c r="F3341" s="5" t="s">
        <v>28</v>
      </c>
      <c r="G3341" s="1" t="s">
        <v>11379</v>
      </c>
      <c r="H3341" s="1" t="s">
        <v>197</v>
      </c>
      <c r="I3341" s="1" t="s">
        <v>11380</v>
      </c>
      <c r="J3341" s="39">
        <v>37</v>
      </c>
      <c r="K3341" s="1" t="s">
        <v>6101</v>
      </c>
      <c r="L3341" s="1" t="s">
        <v>11381</v>
      </c>
      <c r="M3341" s="1" t="s">
        <v>24</v>
      </c>
      <c r="N3341" s="1" t="s">
        <v>199</v>
      </c>
      <c r="O3341" s="1" t="s">
        <v>24</v>
      </c>
      <c r="P3341" s="7">
        <v>7</v>
      </c>
      <c r="Q3341" s="3" t="s">
        <v>133</v>
      </c>
      <c r="R3341" s="10">
        <v>2018</v>
      </c>
      <c r="W3341" t="str">
        <v>e3c291c9bddfedee62c613abb89f859e</v>
      </c>
    </row>
    <row r="3342" spans="1:23" hidden="1" thickBot="1" x14ac:dyDescent="0.4">
      <c r="A3342" s="8" t="s">
        <v>11382</v>
      </c>
      <c r="B3342" s="1" t="s">
        <v>17</v>
      </c>
      <c r="C3342" s="2">
        <v>43252.505752314813</v>
      </c>
      <c r="D3342" s="28">
        <v>43252</v>
      </c>
      <c r="E3342" s="28"/>
      <c r="F3342" s="5" t="s">
        <v>28</v>
      </c>
      <c r="G3342" s="1" t="s">
        <v>11383</v>
      </c>
      <c r="H3342" s="1" t="s">
        <v>7104</v>
      </c>
      <c r="I3342" s="1" t="s">
        <v>11384</v>
      </c>
      <c r="J3342" s="39">
        <v>59.99</v>
      </c>
      <c r="K3342" s="1" t="s">
        <v>32</v>
      </c>
      <c r="L3342" s="1" t="s">
        <v>1532</v>
      </c>
      <c r="M3342" s="1" t="s">
        <v>24</v>
      </c>
      <c r="N3342" s="1" t="s">
        <v>1563</v>
      </c>
      <c r="O3342" s="1" t="s">
        <v>806</v>
      </c>
      <c r="P3342" s="7">
        <v>6</v>
      </c>
      <c r="Q3342" s="3" t="s">
        <v>57</v>
      </c>
      <c r="R3342" s="10">
        <v>2018</v>
      </c>
      <c r="W3342" t="str">
        <v>be382a9e1ed25128148b97d6bfdb21af</v>
      </c>
    </row>
    <row r="3343" spans="1:23" hidden="1" thickBot="1" x14ac:dyDescent="0.4">
      <c r="A3343" s="8" t="s">
        <v>11385</v>
      </c>
      <c r="B3343" s="1" t="s">
        <v>17</v>
      </c>
      <c r="C3343" s="2">
        <v>43206.742754629631</v>
      </c>
      <c r="D3343" s="28">
        <v>43206</v>
      </c>
      <c r="E3343" s="28"/>
      <c r="F3343" s="5" t="s">
        <v>28</v>
      </c>
      <c r="G3343" s="1" t="s">
        <v>11386</v>
      </c>
      <c r="H3343" s="1" t="s">
        <v>11387</v>
      </c>
      <c r="I3343" s="1" t="s">
        <v>11388</v>
      </c>
      <c r="J3343" s="39">
        <v>70</v>
      </c>
      <c r="K3343" s="1" t="s">
        <v>299</v>
      </c>
      <c r="L3343" s="1" t="s">
        <v>11389</v>
      </c>
      <c r="M3343" s="1" t="s">
        <v>35</v>
      </c>
      <c r="N3343" s="1" t="s">
        <v>50</v>
      </c>
      <c r="O3343" s="1" t="s">
        <v>24</v>
      </c>
      <c r="P3343" s="7">
        <v>4</v>
      </c>
      <c r="Q3343" s="3" t="s">
        <v>36</v>
      </c>
      <c r="R3343" s="10">
        <v>2018</v>
      </c>
      <c r="W3343" t="str">
        <v>82a1738c7a1654663209157934203633</v>
      </c>
    </row>
    <row r="3344" spans="1:23" hidden="1" thickBot="1" x14ac:dyDescent="0.4">
      <c r="A3344" s="8" t="s">
        <v>11390</v>
      </c>
      <c r="B3344" s="1" t="s">
        <v>17</v>
      </c>
      <c r="C3344" s="2">
        <v>43155.715949074074</v>
      </c>
      <c r="D3344" s="28">
        <v>43155</v>
      </c>
      <c r="E3344" s="28"/>
      <c r="F3344" s="5" t="s">
        <v>28</v>
      </c>
      <c r="G3344" s="1" t="s">
        <v>5997</v>
      </c>
      <c r="H3344" s="1" t="s">
        <v>1317</v>
      </c>
      <c r="I3344" s="1" t="s">
        <v>11391</v>
      </c>
      <c r="J3344" s="39">
        <v>23.7</v>
      </c>
      <c r="K3344" s="1" t="s">
        <v>104</v>
      </c>
      <c r="L3344" s="1" t="s">
        <v>34</v>
      </c>
      <c r="M3344" s="1" t="s">
        <v>35</v>
      </c>
      <c r="N3344" s="1" t="s">
        <v>50</v>
      </c>
      <c r="O3344" s="1" t="s">
        <v>24</v>
      </c>
      <c r="P3344" s="7">
        <v>2</v>
      </c>
      <c r="Q3344" s="3" t="s">
        <v>69</v>
      </c>
      <c r="R3344" s="10">
        <v>2018</v>
      </c>
      <c r="W3344" t="str">
        <v>470b989e6ed77b973667564551fa80b5</v>
      </c>
    </row>
    <row r="3345" spans="1:23" hidden="1" thickBot="1" x14ac:dyDescent="0.4">
      <c r="A3345" s="8" t="s">
        <v>11392</v>
      </c>
      <c r="B3345" s="1" t="s">
        <v>17</v>
      </c>
      <c r="C3345" s="2">
        <v>43222.76734953704</v>
      </c>
      <c r="D3345" s="28">
        <v>43222</v>
      </c>
      <c r="E3345" s="28"/>
      <c r="F3345" s="5" t="s">
        <v>28</v>
      </c>
      <c r="G3345" s="1" t="s">
        <v>11393</v>
      </c>
      <c r="H3345" s="1" t="s">
        <v>3836</v>
      </c>
      <c r="I3345" s="1" t="s">
        <v>11394</v>
      </c>
      <c r="J3345" s="39">
        <v>99.9</v>
      </c>
      <c r="K3345" s="1" t="s">
        <v>22</v>
      </c>
      <c r="L3345" s="1" t="s">
        <v>836</v>
      </c>
      <c r="M3345" s="1" t="s">
        <v>24</v>
      </c>
      <c r="N3345" s="1" t="s">
        <v>50</v>
      </c>
      <c r="O3345" s="1" t="s">
        <v>24</v>
      </c>
      <c r="P3345" s="7">
        <v>5</v>
      </c>
      <c r="Q3345" s="3" t="s">
        <v>26</v>
      </c>
      <c r="R3345" s="10">
        <v>2018</v>
      </c>
      <c r="W3345" t="str">
        <v>c635b7e8fb0f2db9ddb1481111af5996</v>
      </c>
    </row>
    <row r="3346" spans="1:23" thickBot="1" x14ac:dyDescent="0.4">
      <c r="A3346" s="8" t="s">
        <v>11395</v>
      </c>
      <c r="B3346" s="1" t="s">
        <v>17</v>
      </c>
      <c r="C3346" s="2">
        <v>42740.618680555555</v>
      </c>
      <c r="D3346" s="28">
        <v>42740</v>
      </c>
      <c r="E3346" s="28"/>
      <c r="F3346" s="5" t="s">
        <v>28</v>
      </c>
      <c r="G3346" s="1" t="s">
        <v>11396</v>
      </c>
      <c r="H3346" s="1" t="s">
        <v>5383</v>
      </c>
      <c r="I3346" s="1" t="s">
        <v>11397</v>
      </c>
      <c r="J3346" s="39">
        <v>9.9</v>
      </c>
      <c r="K3346" s="1" t="s">
        <v>11135</v>
      </c>
      <c r="L3346" s="1" t="s">
        <v>143</v>
      </c>
      <c r="M3346" s="1" t="s">
        <v>78</v>
      </c>
      <c r="N3346" s="1" t="s">
        <v>143</v>
      </c>
      <c r="O3346" s="1" t="s">
        <v>78</v>
      </c>
      <c r="P3346" s="7">
        <v>1</v>
      </c>
      <c r="Q3346" s="3" t="s">
        <v>717</v>
      </c>
      <c r="R3346" s="10">
        <v>2017</v>
      </c>
      <c r="W3346" t="str">
        <v>f32227b3b1feb07ef88fec29e87d81cf</v>
      </c>
    </row>
    <row r="3347" spans="1:23" hidden="1" thickBot="1" x14ac:dyDescent="0.4">
      <c r="A3347" s="8" t="s">
        <v>11398</v>
      </c>
      <c r="B3347" s="1" t="s">
        <v>17</v>
      </c>
      <c r="C3347" s="2">
        <v>43156.48033564815</v>
      </c>
      <c r="D3347" s="28">
        <v>43156</v>
      </c>
      <c r="E3347" s="28"/>
      <c r="F3347" s="5" t="s">
        <v>28</v>
      </c>
      <c r="G3347" s="1" t="s">
        <v>11399</v>
      </c>
      <c r="H3347" s="1" t="s">
        <v>661</v>
      </c>
      <c r="I3347" s="1" t="s">
        <v>11400</v>
      </c>
      <c r="J3347" s="39">
        <v>18.899999999999999</v>
      </c>
      <c r="K3347" s="1" t="s">
        <v>104</v>
      </c>
      <c r="L3347" s="1" t="s">
        <v>143</v>
      </c>
      <c r="M3347" s="1" t="s">
        <v>78</v>
      </c>
      <c r="N3347" s="1" t="s">
        <v>77</v>
      </c>
      <c r="O3347" s="1" t="s">
        <v>78</v>
      </c>
      <c r="P3347" s="7">
        <v>2</v>
      </c>
      <c r="Q3347" s="3" t="s">
        <v>69</v>
      </c>
      <c r="R3347" s="10">
        <v>2018</v>
      </c>
      <c r="W3347" t="str">
        <v>7bb854599c1f0c6bc0fc1dfd8a49e244</v>
      </c>
    </row>
    <row r="3348" spans="1:23" hidden="1" thickBot="1" x14ac:dyDescent="0.4">
      <c r="A3348" s="8" t="s">
        <v>11401</v>
      </c>
      <c r="B3348" s="1" t="s">
        <v>17</v>
      </c>
      <c r="C3348" s="2">
        <v>43304.941655092596</v>
      </c>
      <c r="D3348" s="28">
        <v>43304</v>
      </c>
      <c r="E3348" s="28"/>
      <c r="F3348" s="5" t="s">
        <v>28</v>
      </c>
      <c r="G3348" s="1" t="s">
        <v>11402</v>
      </c>
      <c r="H3348" s="1" t="s">
        <v>1120</v>
      </c>
      <c r="I3348" s="1" t="s">
        <v>11403</v>
      </c>
      <c r="J3348" s="39">
        <v>69</v>
      </c>
      <c r="K3348" s="1" t="s">
        <v>227</v>
      </c>
      <c r="L3348" s="1" t="s">
        <v>23</v>
      </c>
      <c r="M3348" s="1" t="s">
        <v>24</v>
      </c>
      <c r="N3348" s="1" t="s">
        <v>633</v>
      </c>
      <c r="O3348" s="1" t="s">
        <v>24</v>
      </c>
      <c r="P3348" s="7">
        <v>7</v>
      </c>
      <c r="Q3348" s="3" t="s">
        <v>133</v>
      </c>
      <c r="R3348" s="10">
        <v>2018</v>
      </c>
      <c r="W3348" t="str">
        <v>bb49c47a5800aa19d5212ffb33038a55</v>
      </c>
    </row>
    <row r="3349" spans="1:23" hidden="1" thickBot="1" x14ac:dyDescent="0.4">
      <c r="A3349" s="8" t="s">
        <v>11404</v>
      </c>
      <c r="B3349" s="1" t="s">
        <v>17</v>
      </c>
      <c r="C3349" s="2">
        <v>43225.495972222219</v>
      </c>
      <c r="D3349" s="28">
        <v>43225</v>
      </c>
      <c r="E3349" s="28"/>
      <c r="F3349" s="5" t="s">
        <v>28</v>
      </c>
      <c r="G3349" s="1" t="s">
        <v>7122</v>
      </c>
      <c r="H3349" s="1" t="s">
        <v>7104</v>
      </c>
      <c r="I3349" s="1" t="s">
        <v>11405</v>
      </c>
      <c r="J3349" s="39">
        <v>119.99</v>
      </c>
      <c r="K3349" s="1" t="s">
        <v>32</v>
      </c>
      <c r="L3349" s="1" t="s">
        <v>9020</v>
      </c>
      <c r="M3349" s="1" t="s">
        <v>35</v>
      </c>
      <c r="N3349" s="1" t="s">
        <v>1563</v>
      </c>
      <c r="O3349" s="1" t="s">
        <v>806</v>
      </c>
      <c r="P3349" s="7">
        <v>5</v>
      </c>
      <c r="Q3349" s="3" t="s">
        <v>26</v>
      </c>
      <c r="R3349" s="10">
        <v>2018</v>
      </c>
      <c r="W3349" t="str">
        <v>cb146a1049b500293d63495c05722085</v>
      </c>
    </row>
    <row r="3350" spans="1:23" hidden="1" thickBot="1" x14ac:dyDescent="0.4">
      <c r="A3350" s="8" t="s">
        <v>11406</v>
      </c>
      <c r="B3350" s="1" t="s">
        <v>17</v>
      </c>
      <c r="C3350" s="2">
        <v>43258.431516203702</v>
      </c>
      <c r="D3350" s="28">
        <v>43258</v>
      </c>
      <c r="E3350" s="28"/>
      <c r="F3350" s="5" t="s">
        <v>28</v>
      </c>
      <c r="G3350" s="1" t="s">
        <v>11407</v>
      </c>
      <c r="H3350" s="1" t="s">
        <v>2484</v>
      </c>
      <c r="I3350" s="1" t="s">
        <v>11408</v>
      </c>
      <c r="J3350" s="39">
        <v>52.9</v>
      </c>
      <c r="K3350" s="1" t="s">
        <v>5332</v>
      </c>
      <c r="L3350" s="1" t="s">
        <v>1398</v>
      </c>
      <c r="M3350" s="1" t="s">
        <v>24</v>
      </c>
      <c r="N3350" s="1" t="s">
        <v>50</v>
      </c>
      <c r="O3350" s="1" t="s">
        <v>24</v>
      </c>
      <c r="P3350" s="7">
        <v>6</v>
      </c>
      <c r="Q3350" s="3" t="s">
        <v>57</v>
      </c>
      <c r="R3350" s="10">
        <v>2018</v>
      </c>
      <c r="W3350" t="str">
        <v>be97182751bed153d280411feff5dd3d</v>
      </c>
    </row>
    <row r="3351" spans="1:23" hidden="1" thickBot="1" x14ac:dyDescent="0.4">
      <c r="A3351" s="8" t="s">
        <v>11409</v>
      </c>
      <c r="B3351" s="1" t="s">
        <v>17</v>
      </c>
      <c r="C3351" s="2">
        <v>43064.707106481481</v>
      </c>
      <c r="D3351" s="28">
        <v>43064</v>
      </c>
      <c r="E3351" s="28"/>
      <c r="F3351" s="5" t="s">
        <v>71</v>
      </c>
      <c r="G3351" s="1" t="s">
        <v>11410</v>
      </c>
      <c r="H3351" s="1" t="s">
        <v>11411</v>
      </c>
      <c r="I3351" s="1" t="s">
        <v>11412</v>
      </c>
      <c r="J3351" s="39">
        <v>216</v>
      </c>
      <c r="K3351" s="1" t="s">
        <v>796</v>
      </c>
      <c r="L3351" s="1" t="s">
        <v>286</v>
      </c>
      <c r="M3351" s="1" t="s">
        <v>287</v>
      </c>
      <c r="N3351" s="1" t="s">
        <v>50</v>
      </c>
      <c r="O3351" s="1" t="s">
        <v>24</v>
      </c>
      <c r="P3351" s="7">
        <v>11</v>
      </c>
      <c r="Q3351" s="3" t="s">
        <v>99</v>
      </c>
      <c r="R3351" s="10">
        <v>2017</v>
      </c>
      <c r="W3351" t="str">
        <v>cb6e441ff2ef574ce08d3709426f88ec</v>
      </c>
    </row>
    <row r="3352" spans="1:23" hidden="1" thickBot="1" x14ac:dyDescent="0.4">
      <c r="A3352" s="8" t="s">
        <v>11413</v>
      </c>
      <c r="B3352" s="1" t="s">
        <v>17</v>
      </c>
      <c r="C3352" s="2">
        <v>43043.728645833333</v>
      </c>
      <c r="D3352" s="28">
        <v>43043</v>
      </c>
      <c r="E3352" s="28"/>
      <c r="F3352" s="5" t="s">
        <v>71</v>
      </c>
      <c r="G3352" s="1" t="s">
        <v>3614</v>
      </c>
      <c r="H3352" s="1" t="s">
        <v>20</v>
      </c>
      <c r="I3352" s="1" t="s">
        <v>11414</v>
      </c>
      <c r="J3352" s="39">
        <v>194.99</v>
      </c>
      <c r="K3352" s="1" t="s">
        <v>681</v>
      </c>
      <c r="L3352" s="1" t="s">
        <v>34</v>
      </c>
      <c r="M3352" s="1" t="s">
        <v>35</v>
      </c>
      <c r="N3352" s="1" t="s">
        <v>25</v>
      </c>
      <c r="O3352" s="1" t="s">
        <v>24</v>
      </c>
      <c r="P3352" s="7">
        <v>11</v>
      </c>
      <c r="Q3352" s="3" t="s">
        <v>99</v>
      </c>
      <c r="R3352" s="10">
        <v>2017</v>
      </c>
      <c r="W3352" t="str">
        <v>a18a772d7d1f17c95ee1689b669d3727</v>
      </c>
    </row>
    <row r="3353" spans="1:23" hidden="1" thickBot="1" x14ac:dyDescent="0.4">
      <c r="A3353" s="8" t="s">
        <v>11415</v>
      </c>
      <c r="B3353" s="1" t="s">
        <v>17</v>
      </c>
      <c r="C3353" s="2">
        <v>43019.657013888886</v>
      </c>
      <c r="D3353" s="28">
        <v>43019</v>
      </c>
      <c r="E3353" s="28"/>
      <c r="F3353" s="5" t="s">
        <v>28</v>
      </c>
      <c r="G3353" s="1" t="s">
        <v>11416</v>
      </c>
      <c r="H3353" s="1" t="s">
        <v>338</v>
      </c>
      <c r="I3353" s="1" t="s">
        <v>11417</v>
      </c>
      <c r="J3353" s="39">
        <v>89</v>
      </c>
      <c r="K3353" s="1" t="s">
        <v>124</v>
      </c>
      <c r="L3353" s="1" t="s">
        <v>132</v>
      </c>
      <c r="M3353" s="1" t="s">
        <v>24</v>
      </c>
      <c r="N3353" s="1" t="s">
        <v>50</v>
      </c>
      <c r="O3353" s="1" t="s">
        <v>24</v>
      </c>
      <c r="P3353" s="7">
        <v>10</v>
      </c>
      <c r="Q3353" s="3" t="s">
        <v>366</v>
      </c>
      <c r="R3353" s="10">
        <v>2017</v>
      </c>
      <c r="W3353" t="str">
        <v>4d178c8435a1d6d81ded1bfde1083628</v>
      </c>
    </row>
    <row r="3354" spans="1:23" hidden="1" thickBot="1" x14ac:dyDescent="0.4">
      <c r="A3354" s="8" t="s">
        <v>11418</v>
      </c>
      <c r="B3354" s="1" t="s">
        <v>17</v>
      </c>
      <c r="C3354" s="2">
        <v>43159.532546296294</v>
      </c>
      <c r="D3354" s="28">
        <v>43159</v>
      </c>
      <c r="E3354" s="28"/>
      <c r="F3354" s="5" t="s">
        <v>28</v>
      </c>
      <c r="G3354" s="1" t="s">
        <v>11419</v>
      </c>
      <c r="H3354" s="1" t="s">
        <v>11420</v>
      </c>
      <c r="I3354" s="1" t="s">
        <v>11421</v>
      </c>
      <c r="J3354" s="39">
        <v>54.9</v>
      </c>
      <c r="K3354" s="1" t="s">
        <v>210</v>
      </c>
      <c r="L3354" s="1" t="s">
        <v>23</v>
      </c>
      <c r="M3354" s="1" t="s">
        <v>24</v>
      </c>
      <c r="N3354" s="1" t="s">
        <v>11422</v>
      </c>
      <c r="O3354" s="1" t="s">
        <v>78</v>
      </c>
      <c r="P3354" s="7">
        <v>2</v>
      </c>
      <c r="Q3354" s="3" t="s">
        <v>69</v>
      </c>
      <c r="R3354" s="10">
        <v>2018</v>
      </c>
      <c r="W3354" t="str">
        <v>5c72a1e93e4f43b00cde64df569c2155</v>
      </c>
    </row>
    <row r="3355" spans="1:23" hidden="1" thickBot="1" x14ac:dyDescent="0.4">
      <c r="A3355" s="8" t="s">
        <v>11423</v>
      </c>
      <c r="B3355" s="1" t="s">
        <v>17</v>
      </c>
      <c r="C3355" s="2">
        <v>43138.92119212963</v>
      </c>
      <c r="D3355" s="28">
        <v>43138</v>
      </c>
      <c r="E3355" s="28"/>
      <c r="F3355" s="5" t="s">
        <v>28</v>
      </c>
      <c r="G3355" s="1" t="s">
        <v>11424</v>
      </c>
      <c r="H3355" s="1" t="s">
        <v>507</v>
      </c>
      <c r="I3355" s="4" t="s">
        <v>11425</v>
      </c>
      <c r="J3355" s="39">
        <v>219</v>
      </c>
      <c r="K3355" s="1" t="s">
        <v>222</v>
      </c>
      <c r="L3355" s="1" t="s">
        <v>23</v>
      </c>
      <c r="M3355" s="1" t="s">
        <v>24</v>
      </c>
      <c r="N3355" s="1" t="s">
        <v>43</v>
      </c>
      <c r="O3355" s="1" t="s">
        <v>24</v>
      </c>
      <c r="P3355" s="7">
        <v>2</v>
      </c>
      <c r="Q3355" s="3" t="s">
        <v>69</v>
      </c>
      <c r="R3355" s="10">
        <v>2018</v>
      </c>
      <c r="W3355" t="str">
        <v>6d2902f0339a16700f1e5f8649112ef3</v>
      </c>
    </row>
    <row r="3356" spans="1:23" hidden="1" thickBot="1" x14ac:dyDescent="0.4">
      <c r="A3356" s="8" t="s">
        <v>11426</v>
      </c>
      <c r="B3356" s="1" t="s">
        <v>17</v>
      </c>
      <c r="C3356" s="2">
        <v>43279.532129629632</v>
      </c>
      <c r="D3356" s="28">
        <v>43279</v>
      </c>
      <c r="E3356" s="28"/>
      <c r="F3356" s="5" t="s">
        <v>28</v>
      </c>
      <c r="G3356" s="1" t="s">
        <v>11427</v>
      </c>
      <c r="H3356" s="1" t="s">
        <v>1624</v>
      </c>
      <c r="I3356" s="1" t="s">
        <v>11428</v>
      </c>
      <c r="J3356" s="39">
        <v>619.9</v>
      </c>
      <c r="K3356" s="1" t="s">
        <v>616</v>
      </c>
      <c r="L3356" s="1" t="s">
        <v>1722</v>
      </c>
      <c r="M3356" s="1" t="s">
        <v>285</v>
      </c>
      <c r="N3356" s="1" t="s">
        <v>1436</v>
      </c>
      <c r="O3356" s="1" t="s">
        <v>78</v>
      </c>
      <c r="P3356" s="7">
        <v>6</v>
      </c>
      <c r="Q3356" s="3" t="s">
        <v>57</v>
      </c>
      <c r="R3356" s="10">
        <v>2018</v>
      </c>
      <c r="W3356" t="str">
        <v>294910a301fb69b5ed0b34e8cd946088</v>
      </c>
    </row>
    <row r="3357" spans="1:23" hidden="1" thickBot="1" x14ac:dyDescent="0.4">
      <c r="A3357" s="8" t="s">
        <v>11429</v>
      </c>
      <c r="B3357" s="1" t="s">
        <v>17</v>
      </c>
      <c r="C3357" s="2">
        <v>43059.490624999999</v>
      </c>
      <c r="D3357" s="28">
        <v>43059</v>
      </c>
      <c r="E3357" s="28"/>
      <c r="F3357" s="5" t="s">
        <v>28</v>
      </c>
      <c r="G3357" s="1" t="s">
        <v>11430</v>
      </c>
      <c r="H3357" s="1" t="s">
        <v>179</v>
      </c>
      <c r="I3357" s="1" t="s">
        <v>11431</v>
      </c>
      <c r="J3357" s="39">
        <v>494.9</v>
      </c>
      <c r="K3357" s="1" t="s">
        <v>227</v>
      </c>
      <c r="L3357" s="1" t="s">
        <v>11432</v>
      </c>
      <c r="M3357" s="1" t="s">
        <v>263</v>
      </c>
      <c r="N3357" s="1" t="s">
        <v>184</v>
      </c>
      <c r="O3357" s="1" t="s">
        <v>24</v>
      </c>
      <c r="P3357" s="7">
        <v>11</v>
      </c>
      <c r="Q3357" s="3" t="s">
        <v>99</v>
      </c>
      <c r="R3357" s="10">
        <v>2017</v>
      </c>
      <c r="W3357" t="str">
        <v>0abe0832bcbe8e17c2ee4b5b9fd05216</v>
      </c>
    </row>
    <row r="3358" spans="1:23" hidden="1" thickBot="1" x14ac:dyDescent="0.4">
      <c r="A3358" s="8" t="s">
        <v>11433</v>
      </c>
      <c r="B3358" s="1" t="s">
        <v>17</v>
      </c>
      <c r="C3358" s="2">
        <v>43017.642708333333</v>
      </c>
      <c r="D3358" s="28">
        <v>43017</v>
      </c>
      <c r="E3358" s="28"/>
      <c r="F3358" s="5" t="s">
        <v>28</v>
      </c>
      <c r="G3358" s="1" t="s">
        <v>3279</v>
      </c>
      <c r="H3358" s="1" t="s">
        <v>2271</v>
      </c>
      <c r="I3358" s="1" t="s">
        <v>11434</v>
      </c>
      <c r="J3358" s="39">
        <v>72</v>
      </c>
      <c r="K3358" s="1" t="s">
        <v>96</v>
      </c>
      <c r="L3358" s="1" t="s">
        <v>11435</v>
      </c>
      <c r="M3358" s="1" t="s">
        <v>806</v>
      </c>
      <c r="N3358" s="1" t="s">
        <v>566</v>
      </c>
      <c r="O3358" s="1" t="s">
        <v>540</v>
      </c>
      <c r="P3358" s="7">
        <v>10</v>
      </c>
      <c r="Q3358" s="3" t="s">
        <v>366</v>
      </c>
      <c r="R3358" s="10">
        <v>2017</v>
      </c>
      <c r="W3358" t="str">
        <v>d57dc0719a809a0b1f533d4b150fea47</v>
      </c>
    </row>
    <row r="3359" spans="1:23" hidden="1" thickBot="1" x14ac:dyDescent="0.4">
      <c r="A3359" s="8" t="s">
        <v>11436</v>
      </c>
      <c r="B3359" s="1" t="s">
        <v>17</v>
      </c>
      <c r="C3359" s="2">
        <v>43105.628819444442</v>
      </c>
      <c r="D3359" s="28">
        <v>43105</v>
      </c>
      <c r="E3359" s="28"/>
      <c r="F3359" s="5" t="s">
        <v>28</v>
      </c>
      <c r="G3359" s="1" t="s">
        <v>4688</v>
      </c>
      <c r="H3359" s="1" t="s">
        <v>666</v>
      </c>
      <c r="I3359" s="1" t="s">
        <v>11437</v>
      </c>
      <c r="J3359" s="39">
        <v>74.900000000000006</v>
      </c>
      <c r="K3359" s="1" t="s">
        <v>75</v>
      </c>
      <c r="L3359" s="1" t="s">
        <v>1491</v>
      </c>
      <c r="M3359" s="1" t="s">
        <v>24</v>
      </c>
      <c r="N3359" s="1" t="s">
        <v>77</v>
      </c>
      <c r="O3359" s="1" t="s">
        <v>78</v>
      </c>
      <c r="P3359" s="7">
        <v>1</v>
      </c>
      <c r="Q3359" s="3" t="s">
        <v>107</v>
      </c>
      <c r="R3359" s="10">
        <v>2018</v>
      </c>
      <c r="W3359" t="str">
        <v>1e0c8f775100348bb1d30910f43b7f75</v>
      </c>
    </row>
    <row r="3360" spans="1:23" hidden="1" thickBot="1" x14ac:dyDescent="0.4">
      <c r="A3360" s="8" t="s">
        <v>11438</v>
      </c>
      <c r="B3360" s="1" t="s">
        <v>1606</v>
      </c>
      <c r="C3360" s="2">
        <v>42912.689155092594</v>
      </c>
      <c r="D3360" s="28">
        <v>42912</v>
      </c>
      <c r="E3360" s="28"/>
      <c r="F3360" s="5" t="s">
        <v>28</v>
      </c>
      <c r="G3360" s="1" t="s">
        <v>11439</v>
      </c>
      <c r="H3360" s="1" t="s">
        <v>1401</v>
      </c>
      <c r="I3360" s="1" t="s">
        <v>11440</v>
      </c>
      <c r="J3360" s="39">
        <v>170.7</v>
      </c>
      <c r="K3360" s="1" t="s">
        <v>75</v>
      </c>
      <c r="L3360" s="1" t="s">
        <v>23</v>
      </c>
      <c r="M3360" s="1" t="s">
        <v>24</v>
      </c>
      <c r="N3360" s="1" t="s">
        <v>1403</v>
      </c>
      <c r="O3360" s="1" t="s">
        <v>85</v>
      </c>
      <c r="P3360" s="7">
        <v>6</v>
      </c>
      <c r="Q3360" s="3" t="s">
        <v>119</v>
      </c>
      <c r="R3360" s="10">
        <v>2017</v>
      </c>
      <c r="W3360" t="str">
        <v>f1147937e588f3e556bf8b1d57bf4881</v>
      </c>
    </row>
    <row r="3361" spans="1:23" hidden="1" thickBot="1" x14ac:dyDescent="0.4">
      <c r="A3361" s="8" t="s">
        <v>11441</v>
      </c>
      <c r="B3361" s="1" t="s">
        <v>17</v>
      </c>
      <c r="C3361" s="2">
        <v>43320.81045138889</v>
      </c>
      <c r="D3361" s="28">
        <v>43320</v>
      </c>
      <c r="E3361" s="28"/>
      <c r="F3361" s="5" t="s">
        <v>28</v>
      </c>
      <c r="G3361" s="1" t="s">
        <v>11442</v>
      </c>
      <c r="H3361" s="1" t="s">
        <v>11443</v>
      </c>
      <c r="I3361" s="1" t="s">
        <v>11444</v>
      </c>
      <c r="J3361" s="39">
        <v>22</v>
      </c>
      <c r="K3361" s="1" t="s">
        <v>104</v>
      </c>
      <c r="L3361" s="1" t="s">
        <v>2779</v>
      </c>
      <c r="M3361" s="1" t="s">
        <v>24</v>
      </c>
      <c r="N3361" s="1" t="s">
        <v>42</v>
      </c>
      <c r="O3361" s="1" t="s">
        <v>24</v>
      </c>
      <c r="P3361" s="7">
        <v>8</v>
      </c>
      <c r="Q3361" s="3" t="s">
        <v>234</v>
      </c>
      <c r="R3361" s="10">
        <v>2018</v>
      </c>
      <c r="W3361" t="str">
        <v>f4d6d01b8368046a6fab4c973f283769</v>
      </c>
    </row>
    <row r="3362" spans="1:23" hidden="1" thickBot="1" x14ac:dyDescent="0.4">
      <c r="A3362" s="8" t="s">
        <v>11445</v>
      </c>
      <c r="B3362" s="1" t="s">
        <v>17</v>
      </c>
      <c r="C3362" s="2">
        <v>43264.996377314812</v>
      </c>
      <c r="D3362" s="28">
        <v>43264</v>
      </c>
      <c r="E3362" s="28"/>
      <c r="F3362" s="5" t="s">
        <v>28</v>
      </c>
      <c r="G3362" s="1" t="s">
        <v>11446</v>
      </c>
      <c r="H3362" s="1" t="s">
        <v>902</v>
      </c>
      <c r="I3362" s="1" t="s">
        <v>11447</v>
      </c>
      <c r="J3362" s="39">
        <v>45</v>
      </c>
      <c r="K3362" s="1" t="s">
        <v>227</v>
      </c>
      <c r="L3362" s="1" t="s">
        <v>8693</v>
      </c>
      <c r="M3362" s="1" t="s">
        <v>24</v>
      </c>
      <c r="N3362" s="1" t="s">
        <v>63</v>
      </c>
      <c r="O3362" s="1" t="s">
        <v>24</v>
      </c>
      <c r="P3362" s="7">
        <v>6</v>
      </c>
      <c r="Q3362" s="3" t="s">
        <v>57</v>
      </c>
      <c r="R3362" s="10">
        <v>2018</v>
      </c>
      <c r="W3362" t="str">
        <v>ff498085978fb1959138f596bd09aaf0</v>
      </c>
    </row>
    <row r="3363" spans="1:23" hidden="1" thickBot="1" x14ac:dyDescent="0.4">
      <c r="A3363" s="8" t="s">
        <v>11448</v>
      </c>
      <c r="B3363" s="1" t="s">
        <v>17</v>
      </c>
      <c r="C3363" s="2">
        <v>42868.952418981484</v>
      </c>
      <c r="D3363" s="28">
        <v>42868</v>
      </c>
      <c r="E3363" s="28"/>
      <c r="F3363" s="5" t="s">
        <v>71</v>
      </c>
      <c r="G3363" s="1" t="s">
        <v>2693</v>
      </c>
      <c r="H3363" s="1" t="s">
        <v>2694</v>
      </c>
      <c r="I3363" s="1" t="s">
        <v>11449</v>
      </c>
      <c r="J3363" s="39">
        <v>55</v>
      </c>
      <c r="K3363" s="1" t="s">
        <v>22</v>
      </c>
      <c r="L3363" s="1" t="s">
        <v>11450</v>
      </c>
      <c r="M3363" s="1" t="s">
        <v>648</v>
      </c>
      <c r="N3363" s="1" t="s">
        <v>43</v>
      </c>
      <c r="O3363" s="1" t="s">
        <v>24</v>
      </c>
      <c r="P3363" s="7">
        <v>5</v>
      </c>
      <c r="Q3363" s="3" t="s">
        <v>185</v>
      </c>
      <c r="R3363" s="10">
        <v>2017</v>
      </c>
      <c r="W3363" t="str">
        <v>58a9eee77c75781ec6c4f725891c7747</v>
      </c>
    </row>
    <row r="3364" spans="1:23" hidden="1" thickBot="1" x14ac:dyDescent="0.4">
      <c r="A3364" s="8" t="s">
        <v>11451</v>
      </c>
      <c r="B3364" s="1" t="s">
        <v>17</v>
      </c>
      <c r="C3364" s="2">
        <v>43104.629201388889</v>
      </c>
      <c r="D3364" s="28">
        <v>43104</v>
      </c>
      <c r="E3364" s="28"/>
      <c r="F3364" s="5" t="s">
        <v>28</v>
      </c>
      <c r="G3364" s="1" t="s">
        <v>11452</v>
      </c>
      <c r="H3364" s="1" t="s">
        <v>6124</v>
      </c>
      <c r="I3364" s="1" t="s">
        <v>11453</v>
      </c>
      <c r="J3364" s="39">
        <v>69.900000000000006</v>
      </c>
      <c r="K3364" s="1" t="s">
        <v>96</v>
      </c>
      <c r="L3364" s="1" t="s">
        <v>2118</v>
      </c>
      <c r="M3364" s="1" t="s">
        <v>106</v>
      </c>
      <c r="N3364" s="1" t="s">
        <v>1386</v>
      </c>
      <c r="O3364" s="1" t="s">
        <v>126</v>
      </c>
      <c r="P3364" s="7">
        <v>1</v>
      </c>
      <c r="Q3364" s="3" t="s">
        <v>107</v>
      </c>
      <c r="R3364" s="10">
        <v>2018</v>
      </c>
      <c r="W3364" t="str">
        <v>7674a39ac1ba0b1ca68a18cfbd151b1b</v>
      </c>
    </row>
    <row r="3365" spans="1:23" hidden="1" thickBot="1" x14ac:dyDescent="0.4">
      <c r="A3365" s="8" t="s">
        <v>11454</v>
      </c>
      <c r="B3365" s="1" t="s">
        <v>17</v>
      </c>
      <c r="C3365" s="2">
        <v>42875.695914351854</v>
      </c>
      <c r="D3365" s="28">
        <v>42875</v>
      </c>
      <c r="E3365" s="28"/>
      <c r="F3365" s="5" t="s">
        <v>18</v>
      </c>
      <c r="G3365" s="1" t="s">
        <v>2601</v>
      </c>
      <c r="H3365" s="1" t="s">
        <v>2013</v>
      </c>
      <c r="I3365" s="1" t="s">
        <v>11455</v>
      </c>
      <c r="J3365" s="39">
        <v>89.9</v>
      </c>
      <c r="K3365" s="1" t="s">
        <v>360</v>
      </c>
      <c r="L3365" s="1" t="s">
        <v>98</v>
      </c>
      <c r="M3365" s="1" t="s">
        <v>24</v>
      </c>
      <c r="N3365" s="1" t="s">
        <v>2016</v>
      </c>
      <c r="O3365" s="1" t="s">
        <v>24</v>
      </c>
      <c r="P3365" s="7">
        <v>5</v>
      </c>
      <c r="Q3365" s="3" t="s">
        <v>185</v>
      </c>
      <c r="R3365" s="10">
        <v>2017</v>
      </c>
      <c r="W3365" t="str">
        <v>214a2fc82c1accbd3c6e1edafe954078</v>
      </c>
    </row>
    <row r="3366" spans="1:23" hidden="1" thickBot="1" x14ac:dyDescent="0.4">
      <c r="A3366" s="8" t="s">
        <v>11456</v>
      </c>
      <c r="B3366" s="1" t="s">
        <v>17</v>
      </c>
      <c r="C3366" s="2">
        <v>43024.486087962963</v>
      </c>
      <c r="D3366" s="28">
        <v>43024</v>
      </c>
      <c r="E3366" s="28"/>
      <c r="F3366" s="5" t="s">
        <v>28</v>
      </c>
      <c r="G3366" s="1" t="s">
        <v>11457</v>
      </c>
      <c r="H3366" s="4" t="s">
        <v>60</v>
      </c>
      <c r="I3366" s="1" t="s">
        <v>11458</v>
      </c>
      <c r="J3366" s="39">
        <v>87</v>
      </c>
      <c r="K3366" s="1" t="s">
        <v>104</v>
      </c>
      <c r="L3366" s="1" t="s">
        <v>11459</v>
      </c>
      <c r="M3366" s="1" t="s">
        <v>183</v>
      </c>
      <c r="N3366" s="1" t="s">
        <v>63</v>
      </c>
      <c r="O3366" s="1" t="s">
        <v>24</v>
      </c>
      <c r="P3366" s="7">
        <v>10</v>
      </c>
      <c r="Q3366" s="3" t="s">
        <v>366</v>
      </c>
      <c r="R3366" s="10">
        <v>2017</v>
      </c>
      <c r="W3366" t="str">
        <v>255923114ac9ab1260799440433c6963</v>
      </c>
    </row>
    <row r="3367" spans="1:23" hidden="1" thickBot="1" x14ac:dyDescent="0.4">
      <c r="A3367" s="8" t="s">
        <v>11460</v>
      </c>
      <c r="B3367" s="1" t="s">
        <v>17</v>
      </c>
      <c r="C3367" s="2">
        <v>43297.386145833334</v>
      </c>
      <c r="D3367" s="28">
        <v>43297</v>
      </c>
      <c r="E3367" s="28"/>
      <c r="F3367" s="5" t="s">
        <v>28</v>
      </c>
      <c r="G3367" s="1" t="s">
        <v>11461</v>
      </c>
      <c r="H3367" s="4" t="s">
        <v>746</v>
      </c>
      <c r="I3367" s="1" t="s">
        <v>11462</v>
      </c>
      <c r="J3367" s="39">
        <v>79.989999999999995</v>
      </c>
      <c r="K3367" s="1" t="s">
        <v>32</v>
      </c>
      <c r="L3367" s="1" t="s">
        <v>2173</v>
      </c>
      <c r="M3367" s="1" t="s">
        <v>106</v>
      </c>
      <c r="N3367" s="1" t="s">
        <v>50</v>
      </c>
      <c r="O3367" s="1" t="s">
        <v>24</v>
      </c>
      <c r="P3367" s="7">
        <v>7</v>
      </c>
      <c r="Q3367" s="3" t="s">
        <v>133</v>
      </c>
      <c r="R3367" s="10">
        <v>2018</v>
      </c>
      <c r="W3367" t="str">
        <v>49d6253d089579c970094bc6d510ebc8</v>
      </c>
    </row>
    <row r="3368" spans="1:23" hidden="1" thickBot="1" x14ac:dyDescent="0.4">
      <c r="A3368" s="8" t="s">
        <v>11463</v>
      </c>
      <c r="B3368" s="1" t="s">
        <v>17</v>
      </c>
      <c r="C3368" s="2">
        <v>43234.699548611112</v>
      </c>
      <c r="D3368" s="28">
        <v>43234</v>
      </c>
      <c r="E3368" s="28"/>
      <c r="F3368" s="5" t="s">
        <v>28</v>
      </c>
      <c r="G3368" s="1" t="s">
        <v>11464</v>
      </c>
      <c r="H3368" s="1" t="s">
        <v>9917</v>
      </c>
      <c r="I3368" s="1" t="s">
        <v>11465</v>
      </c>
      <c r="J3368" s="39">
        <v>97</v>
      </c>
      <c r="K3368" s="1" t="s">
        <v>22</v>
      </c>
      <c r="L3368" s="1" t="s">
        <v>2078</v>
      </c>
      <c r="M3368" s="1" t="s">
        <v>24</v>
      </c>
      <c r="N3368" s="1" t="s">
        <v>939</v>
      </c>
      <c r="O3368" s="1" t="s">
        <v>24</v>
      </c>
      <c r="P3368" s="7">
        <v>5</v>
      </c>
      <c r="Q3368" s="3" t="s">
        <v>26</v>
      </c>
      <c r="R3368" s="10">
        <v>2018</v>
      </c>
      <c r="W3368" t="str">
        <v>80dbbd6f2282898dbf912a2ec668175f</v>
      </c>
    </row>
    <row r="3369" spans="1:23" hidden="1" thickBot="1" x14ac:dyDescent="0.4">
      <c r="A3369" s="8" t="s">
        <v>11466</v>
      </c>
      <c r="B3369" s="1" t="s">
        <v>17</v>
      </c>
      <c r="C3369" s="2">
        <v>43177.932824074072</v>
      </c>
      <c r="D3369" s="28">
        <v>43177</v>
      </c>
      <c r="E3369" s="28"/>
      <c r="F3369" s="5" t="s">
        <v>28</v>
      </c>
      <c r="G3369" s="1" t="s">
        <v>11467</v>
      </c>
      <c r="H3369" s="1" t="s">
        <v>11468</v>
      </c>
      <c r="I3369" s="4" t="s">
        <v>11469</v>
      </c>
      <c r="J3369" s="39">
        <v>698</v>
      </c>
      <c r="K3369" s="1" t="s">
        <v>124</v>
      </c>
      <c r="L3369" s="1" t="s">
        <v>23</v>
      </c>
      <c r="M3369" s="1" t="s">
        <v>24</v>
      </c>
      <c r="N3369" s="1" t="s">
        <v>11470</v>
      </c>
      <c r="O3369" s="1" t="s">
        <v>2416</v>
      </c>
      <c r="P3369" s="7">
        <v>3</v>
      </c>
      <c r="Q3369" s="3" t="s">
        <v>200</v>
      </c>
      <c r="R3369" s="10">
        <v>2018</v>
      </c>
      <c r="W3369" t="str">
        <v>b25487d8a6e4f29c0775a2a7d3c81610</v>
      </c>
    </row>
    <row r="3370" spans="1:23" hidden="1" thickBot="1" x14ac:dyDescent="0.4">
      <c r="A3370" s="8" t="s">
        <v>11471</v>
      </c>
      <c r="B3370" s="1" t="s">
        <v>17</v>
      </c>
      <c r="C3370" s="2">
        <v>43257.42465277778</v>
      </c>
      <c r="D3370" s="28">
        <v>43257</v>
      </c>
      <c r="E3370" s="28"/>
      <c r="F3370" s="5" t="s">
        <v>28</v>
      </c>
      <c r="G3370" s="1" t="s">
        <v>11472</v>
      </c>
      <c r="H3370" s="1" t="s">
        <v>11473</v>
      </c>
      <c r="I3370" s="1" t="s">
        <v>11474</v>
      </c>
      <c r="J3370" s="39">
        <v>19.8</v>
      </c>
      <c r="K3370" s="1" t="s">
        <v>96</v>
      </c>
      <c r="L3370" s="1" t="s">
        <v>23</v>
      </c>
      <c r="M3370" s="1" t="s">
        <v>24</v>
      </c>
      <c r="N3370" s="1" t="s">
        <v>143</v>
      </c>
      <c r="O3370" s="1" t="s">
        <v>78</v>
      </c>
      <c r="P3370" s="7">
        <v>6</v>
      </c>
      <c r="Q3370" s="3" t="s">
        <v>57</v>
      </c>
      <c r="R3370" s="10">
        <v>2018</v>
      </c>
      <c r="W3370" t="str">
        <v>2214cc5b55271606e0beb67cc2d09eef</v>
      </c>
    </row>
    <row r="3371" spans="1:23" hidden="1" thickBot="1" x14ac:dyDescent="0.4">
      <c r="A3371" s="8" t="s">
        <v>11475</v>
      </c>
      <c r="B3371" s="1" t="s">
        <v>17</v>
      </c>
      <c r="C3371" s="2">
        <v>43095.98232638889</v>
      </c>
      <c r="D3371" s="28">
        <v>43095</v>
      </c>
      <c r="E3371" s="28"/>
      <c r="F3371" s="5" t="s">
        <v>28</v>
      </c>
      <c r="G3371" s="1" t="s">
        <v>11476</v>
      </c>
      <c r="H3371" s="1" t="s">
        <v>8934</v>
      </c>
      <c r="I3371" s="1" t="s">
        <v>11477</v>
      </c>
      <c r="J3371" s="39">
        <v>129</v>
      </c>
      <c r="K3371" s="1" t="s">
        <v>55</v>
      </c>
      <c r="L3371" s="1" t="s">
        <v>34</v>
      </c>
      <c r="M3371" s="1" t="s">
        <v>35</v>
      </c>
      <c r="N3371" s="1" t="s">
        <v>8937</v>
      </c>
      <c r="O3371" s="1" t="s">
        <v>85</v>
      </c>
      <c r="P3371" s="7">
        <v>12</v>
      </c>
      <c r="Q3371" s="3" t="s">
        <v>138</v>
      </c>
      <c r="R3371" s="10">
        <v>2017</v>
      </c>
      <c r="W3371" t="str">
        <v>3f1f171acadae2240a8927ff0867af9a</v>
      </c>
    </row>
    <row r="3372" spans="1:23" hidden="1" thickBot="1" x14ac:dyDescent="0.4">
      <c r="A3372" s="8" t="s">
        <v>11478</v>
      </c>
      <c r="B3372" s="1" t="s">
        <v>17</v>
      </c>
      <c r="C3372" s="2">
        <v>42953.886053240742</v>
      </c>
      <c r="D3372" s="28">
        <v>42953</v>
      </c>
      <c r="E3372" s="28"/>
      <c r="F3372" s="5" t="s">
        <v>28</v>
      </c>
      <c r="G3372" s="1" t="s">
        <v>11479</v>
      </c>
      <c r="H3372" s="1" t="s">
        <v>4038</v>
      </c>
      <c r="I3372" s="1" t="s">
        <v>11480</v>
      </c>
      <c r="J3372" s="39">
        <v>254.9</v>
      </c>
      <c r="K3372" s="1" t="s">
        <v>429</v>
      </c>
      <c r="L3372" s="1" t="s">
        <v>11481</v>
      </c>
      <c r="M3372" s="1" t="s">
        <v>285</v>
      </c>
      <c r="N3372" s="1" t="s">
        <v>50</v>
      </c>
      <c r="O3372" s="1" t="s">
        <v>24</v>
      </c>
      <c r="P3372" s="7">
        <v>8</v>
      </c>
      <c r="Q3372" s="3" t="s">
        <v>44</v>
      </c>
      <c r="R3372" s="10">
        <v>2017</v>
      </c>
      <c r="W3372" t="str">
        <v>a740e70f022f7a928c360e7d42b0df26</v>
      </c>
    </row>
    <row r="3373" spans="1:23" hidden="1" thickBot="1" x14ac:dyDescent="0.4">
      <c r="A3373" s="8" t="s">
        <v>11482</v>
      </c>
      <c r="B3373" s="1" t="s">
        <v>17</v>
      </c>
      <c r="C3373" s="2">
        <v>43044.841435185182</v>
      </c>
      <c r="D3373" s="28">
        <v>43044</v>
      </c>
      <c r="E3373" s="28"/>
      <c r="F3373" s="5" t="s">
        <v>71</v>
      </c>
      <c r="G3373" s="1" t="s">
        <v>1369</v>
      </c>
      <c r="H3373" s="1" t="s">
        <v>151</v>
      </c>
      <c r="I3373" s="1" t="s">
        <v>11483</v>
      </c>
      <c r="J3373" s="39">
        <v>59.9</v>
      </c>
      <c r="K3373" s="1" t="s">
        <v>153</v>
      </c>
      <c r="L3373" s="1" t="s">
        <v>23</v>
      </c>
      <c r="M3373" s="1" t="s">
        <v>24</v>
      </c>
      <c r="N3373" s="1" t="s">
        <v>155</v>
      </c>
      <c r="O3373" s="1" t="s">
        <v>24</v>
      </c>
      <c r="P3373" s="7">
        <v>11</v>
      </c>
      <c r="Q3373" s="3" t="s">
        <v>99</v>
      </c>
      <c r="R3373" s="10">
        <v>2017</v>
      </c>
      <c r="W3373" t="str">
        <v>bacfb12b369a42b37e0246c786bf4637</v>
      </c>
    </row>
    <row r="3374" spans="1:23" hidden="1" thickBot="1" x14ac:dyDescent="0.4">
      <c r="A3374" s="8" t="s">
        <v>11484</v>
      </c>
      <c r="B3374" s="1" t="s">
        <v>17</v>
      </c>
      <c r="C3374" s="2">
        <v>42944.710798611108</v>
      </c>
      <c r="D3374" s="28">
        <v>42944</v>
      </c>
      <c r="E3374" s="28"/>
      <c r="F3374" s="5" t="s">
        <v>28</v>
      </c>
      <c r="G3374" s="1" t="s">
        <v>11485</v>
      </c>
      <c r="H3374" s="1" t="s">
        <v>451</v>
      </c>
      <c r="I3374" s="1" t="s">
        <v>11486</v>
      </c>
      <c r="J3374" s="39">
        <v>26.07</v>
      </c>
      <c r="K3374" s="1" t="s">
        <v>55</v>
      </c>
      <c r="L3374" s="1" t="s">
        <v>143</v>
      </c>
      <c r="M3374" s="1" t="s">
        <v>78</v>
      </c>
      <c r="N3374" s="1" t="s">
        <v>453</v>
      </c>
      <c r="O3374" s="1" t="s">
        <v>24</v>
      </c>
      <c r="P3374" s="7">
        <v>7</v>
      </c>
      <c r="Q3374" s="3" t="s">
        <v>64</v>
      </c>
      <c r="R3374" s="10">
        <v>2017</v>
      </c>
      <c r="W3374" t="str">
        <v>a951336e450bb85ef1cd906edbcbb270</v>
      </c>
    </row>
    <row r="3375" spans="1:23" hidden="1" thickBot="1" x14ac:dyDescent="0.4">
      <c r="A3375" s="8" t="s">
        <v>11487</v>
      </c>
      <c r="B3375" s="1" t="s">
        <v>17</v>
      </c>
      <c r="C3375" s="2">
        <v>43121.48096064815</v>
      </c>
      <c r="D3375" s="28">
        <v>43121</v>
      </c>
      <c r="E3375" s="28"/>
      <c r="F3375" s="5" t="s">
        <v>28</v>
      </c>
      <c r="G3375" s="1" t="s">
        <v>11488</v>
      </c>
      <c r="H3375" s="1" t="s">
        <v>11489</v>
      </c>
      <c r="I3375" s="1" t="s">
        <v>11490</v>
      </c>
      <c r="J3375" s="39">
        <v>98.7</v>
      </c>
      <c r="K3375" s="1" t="s">
        <v>181</v>
      </c>
      <c r="L3375" s="1" t="s">
        <v>797</v>
      </c>
      <c r="M3375" s="1" t="s">
        <v>285</v>
      </c>
      <c r="N3375" s="1" t="s">
        <v>176</v>
      </c>
      <c r="O3375" s="1" t="s">
        <v>24</v>
      </c>
      <c r="P3375" s="7">
        <v>1</v>
      </c>
      <c r="Q3375" s="3" t="s">
        <v>107</v>
      </c>
      <c r="R3375" s="10">
        <v>2018</v>
      </c>
      <c r="W3375" t="str">
        <v>ce2d0e7e8a249b93d3cfadb57113023f</v>
      </c>
    </row>
    <row r="3376" spans="1:23" hidden="1" thickBot="1" x14ac:dyDescent="0.4">
      <c r="A3376" s="8" t="s">
        <v>11491</v>
      </c>
      <c r="B3376" s="1" t="s">
        <v>17</v>
      </c>
      <c r="C3376" s="2">
        <v>42788.475462962961</v>
      </c>
      <c r="D3376" s="28">
        <v>42788</v>
      </c>
      <c r="E3376" s="28"/>
      <c r="F3376" s="5" t="s">
        <v>28</v>
      </c>
      <c r="G3376" s="1" t="s">
        <v>11492</v>
      </c>
      <c r="H3376" s="1" t="s">
        <v>53</v>
      </c>
      <c r="I3376" s="1" t="s">
        <v>11493</v>
      </c>
      <c r="J3376" s="39">
        <v>99</v>
      </c>
      <c r="K3376" s="1" t="s">
        <v>153</v>
      </c>
      <c r="L3376" s="1" t="s">
        <v>23</v>
      </c>
      <c r="M3376" s="1" t="s">
        <v>24</v>
      </c>
      <c r="N3376" s="1" t="s">
        <v>50</v>
      </c>
      <c r="O3376" s="1" t="s">
        <v>24</v>
      </c>
      <c r="P3376" s="7">
        <v>2</v>
      </c>
      <c r="Q3376" s="3" t="s">
        <v>271</v>
      </c>
      <c r="R3376" s="10">
        <v>2017</v>
      </c>
      <c r="W3376" t="str">
        <v>5446e615a50f372158d92b957361fecb</v>
      </c>
    </row>
    <row r="3377" spans="1:23" hidden="1" thickBot="1" x14ac:dyDescent="0.4">
      <c r="A3377" s="8" t="s">
        <v>11494</v>
      </c>
      <c r="B3377" s="1" t="s">
        <v>17</v>
      </c>
      <c r="C3377" s="2">
        <v>43080.972615740742</v>
      </c>
      <c r="D3377" s="28">
        <v>43080</v>
      </c>
      <c r="E3377" s="28"/>
      <c r="F3377" s="5" t="s">
        <v>28</v>
      </c>
      <c r="G3377" s="1" t="s">
        <v>11495</v>
      </c>
      <c r="H3377" s="1" t="s">
        <v>386</v>
      </c>
      <c r="I3377" s="1" t="s">
        <v>11496</v>
      </c>
      <c r="J3377" s="39">
        <v>29.99</v>
      </c>
      <c r="K3377" s="1" t="s">
        <v>32</v>
      </c>
      <c r="L3377" s="1" t="s">
        <v>1933</v>
      </c>
      <c r="M3377" s="1" t="s">
        <v>920</v>
      </c>
      <c r="N3377" s="1" t="s">
        <v>34</v>
      </c>
      <c r="O3377" s="1" t="s">
        <v>35</v>
      </c>
      <c r="P3377" s="7">
        <v>12</v>
      </c>
      <c r="Q3377" s="3" t="s">
        <v>138</v>
      </c>
      <c r="R3377" s="10">
        <v>2017</v>
      </c>
      <c r="W3377" t="str">
        <v>2a142c0426781261c6ea8c07941a55a7</v>
      </c>
    </row>
    <row r="3378" spans="1:23" hidden="1" thickBot="1" x14ac:dyDescent="0.4">
      <c r="A3378" s="8" t="s">
        <v>11497</v>
      </c>
      <c r="B3378" s="1" t="s">
        <v>17</v>
      </c>
      <c r="C3378" s="2">
        <v>43193.559432870374</v>
      </c>
      <c r="D3378" s="28">
        <v>43193</v>
      </c>
      <c r="E3378" s="28"/>
      <c r="F3378" s="5" t="s">
        <v>28</v>
      </c>
      <c r="G3378" s="4" t="s">
        <v>11498</v>
      </c>
      <c r="H3378" s="1" t="s">
        <v>6802</v>
      </c>
      <c r="I3378" s="1" t="s">
        <v>11499</v>
      </c>
      <c r="J3378" s="39">
        <v>160</v>
      </c>
      <c r="K3378" s="1" t="s">
        <v>96</v>
      </c>
      <c r="L3378" s="1" t="s">
        <v>2139</v>
      </c>
      <c r="M3378" s="1" t="s">
        <v>106</v>
      </c>
      <c r="N3378" s="1" t="s">
        <v>176</v>
      </c>
      <c r="O3378" s="1" t="s">
        <v>24</v>
      </c>
      <c r="P3378" s="7">
        <v>4</v>
      </c>
      <c r="Q3378" s="3" t="s">
        <v>36</v>
      </c>
      <c r="R3378" s="10">
        <v>2018</v>
      </c>
      <c r="W3378" t="str">
        <v>d3a3e3a97ab240877d7898e0a85e9d37</v>
      </c>
    </row>
    <row r="3379" spans="1:23" hidden="1" thickBot="1" x14ac:dyDescent="0.4">
      <c r="A3379" s="8" t="s">
        <v>11500</v>
      </c>
      <c r="B3379" s="1" t="s">
        <v>17</v>
      </c>
      <c r="C3379" s="2">
        <v>43104.455567129633</v>
      </c>
      <c r="D3379" s="28">
        <v>43104</v>
      </c>
      <c r="E3379" s="28"/>
      <c r="F3379" s="5" t="s">
        <v>28</v>
      </c>
      <c r="G3379" s="1" t="s">
        <v>517</v>
      </c>
      <c r="H3379" s="1" t="s">
        <v>518</v>
      </c>
      <c r="I3379" s="1" t="s">
        <v>11501</v>
      </c>
      <c r="J3379" s="39">
        <v>109.9</v>
      </c>
      <c r="K3379" s="1" t="s">
        <v>227</v>
      </c>
      <c r="L3379" s="1" t="s">
        <v>11502</v>
      </c>
      <c r="M3379" s="1" t="s">
        <v>126</v>
      </c>
      <c r="N3379" s="1" t="s">
        <v>521</v>
      </c>
      <c r="O3379" s="1" t="s">
        <v>24</v>
      </c>
      <c r="P3379" s="7">
        <v>1</v>
      </c>
      <c r="Q3379" s="3" t="s">
        <v>107</v>
      </c>
      <c r="R3379" s="10">
        <v>2018</v>
      </c>
      <c r="W3379" t="str">
        <v>aa2dc936dd126536c8f2eb4dbaf37333</v>
      </c>
    </row>
    <row r="3380" spans="1:23" hidden="1" thickBot="1" x14ac:dyDescent="0.4">
      <c r="A3380" s="8" t="s">
        <v>11503</v>
      </c>
      <c r="B3380" s="1" t="s">
        <v>17</v>
      </c>
      <c r="C3380" s="2">
        <v>43215.719560185185</v>
      </c>
      <c r="D3380" s="28">
        <v>43215</v>
      </c>
      <c r="E3380" s="28"/>
      <c r="F3380" s="5" t="s">
        <v>28</v>
      </c>
      <c r="G3380" s="1" t="s">
        <v>11504</v>
      </c>
      <c r="H3380" s="1" t="s">
        <v>30</v>
      </c>
      <c r="I3380" s="1" t="s">
        <v>11505</v>
      </c>
      <c r="J3380" s="39">
        <v>29.9</v>
      </c>
      <c r="K3380" s="1" t="s">
        <v>153</v>
      </c>
      <c r="L3380" s="1" t="s">
        <v>4016</v>
      </c>
      <c r="M3380" s="1" t="s">
        <v>78</v>
      </c>
      <c r="N3380" s="1" t="s">
        <v>34</v>
      </c>
      <c r="O3380" s="1" t="s">
        <v>35</v>
      </c>
      <c r="P3380" s="7">
        <v>4</v>
      </c>
      <c r="Q3380" s="3" t="s">
        <v>36</v>
      </c>
      <c r="R3380" s="10">
        <v>2018</v>
      </c>
      <c r="W3380" t="str">
        <v>935f0d2ac8ce7ce29f5712d2637ddb33</v>
      </c>
    </row>
    <row r="3381" spans="1:23" hidden="1" thickBot="1" x14ac:dyDescent="0.4">
      <c r="A3381" s="8" t="s">
        <v>11506</v>
      </c>
      <c r="B3381" s="1" t="s">
        <v>17</v>
      </c>
      <c r="C3381" s="2">
        <v>43106.495474537034</v>
      </c>
      <c r="D3381" s="28">
        <v>43106</v>
      </c>
      <c r="E3381" s="28"/>
      <c r="F3381" s="5" t="s">
        <v>71</v>
      </c>
      <c r="G3381" s="1" t="s">
        <v>11507</v>
      </c>
      <c r="H3381" s="1" t="s">
        <v>188</v>
      </c>
      <c r="I3381" s="1" t="s">
        <v>11508</v>
      </c>
      <c r="J3381" s="39">
        <v>89.9</v>
      </c>
      <c r="K3381" s="1" t="s">
        <v>22</v>
      </c>
      <c r="L3381" s="1" t="s">
        <v>1893</v>
      </c>
      <c r="M3381" s="1" t="s">
        <v>35</v>
      </c>
      <c r="N3381" s="1" t="s">
        <v>91</v>
      </c>
      <c r="O3381" s="1" t="s">
        <v>24</v>
      </c>
      <c r="P3381" s="7">
        <v>1</v>
      </c>
      <c r="Q3381" s="3" t="s">
        <v>107</v>
      </c>
      <c r="R3381" s="10">
        <v>2018</v>
      </c>
      <c r="W3381" t="str">
        <v>57e33a9ea02141930bcf5e4e0fdb7b4c</v>
      </c>
    </row>
    <row r="3382" spans="1:23" hidden="1" thickBot="1" x14ac:dyDescent="0.4">
      <c r="A3382" s="8" t="s">
        <v>11509</v>
      </c>
      <c r="B3382" s="1" t="s">
        <v>17</v>
      </c>
      <c r="C3382" s="2">
        <v>43261.914699074077</v>
      </c>
      <c r="D3382" s="28">
        <v>43261</v>
      </c>
      <c r="E3382" s="28"/>
      <c r="F3382" s="5" t="s">
        <v>28</v>
      </c>
      <c r="G3382" s="1" t="s">
        <v>11510</v>
      </c>
      <c r="H3382" s="1" t="s">
        <v>11511</v>
      </c>
      <c r="I3382" s="1" t="s">
        <v>11512</v>
      </c>
      <c r="J3382" s="39">
        <v>94.9</v>
      </c>
      <c r="K3382" s="1" t="s">
        <v>227</v>
      </c>
      <c r="L3382" s="1" t="s">
        <v>11513</v>
      </c>
      <c r="M3382" s="1" t="s">
        <v>24</v>
      </c>
      <c r="N3382" s="1" t="s">
        <v>2002</v>
      </c>
      <c r="O3382" s="1" t="s">
        <v>85</v>
      </c>
      <c r="P3382" s="7">
        <v>6</v>
      </c>
      <c r="Q3382" s="3" t="s">
        <v>57</v>
      </c>
      <c r="R3382" s="10">
        <v>2018</v>
      </c>
      <c r="W3382" t="str">
        <v>993749e5e46aa8fb9bd80fc41c54307f</v>
      </c>
    </row>
    <row r="3383" spans="1:23" hidden="1" thickBot="1" x14ac:dyDescent="0.4">
      <c r="A3383" s="8" t="s">
        <v>11514</v>
      </c>
      <c r="B3383" s="1" t="s">
        <v>17</v>
      </c>
      <c r="C3383" s="2">
        <v>42927.427627314813</v>
      </c>
      <c r="D3383" s="28">
        <v>42927</v>
      </c>
      <c r="E3383" s="28"/>
      <c r="F3383" s="5" t="s">
        <v>71</v>
      </c>
      <c r="G3383" s="1" t="s">
        <v>11515</v>
      </c>
      <c r="H3383" s="1" t="s">
        <v>3427</v>
      </c>
      <c r="I3383" s="1" t="s">
        <v>11516</v>
      </c>
      <c r="J3383" s="39">
        <v>134</v>
      </c>
      <c r="K3383" s="1" t="s">
        <v>1502</v>
      </c>
      <c r="L3383" s="1" t="s">
        <v>1482</v>
      </c>
      <c r="M3383" s="1" t="s">
        <v>1146</v>
      </c>
      <c r="N3383" s="1" t="s">
        <v>50</v>
      </c>
      <c r="O3383" s="1" t="s">
        <v>24</v>
      </c>
      <c r="P3383" s="7">
        <v>7</v>
      </c>
      <c r="Q3383" s="3" t="s">
        <v>64</v>
      </c>
      <c r="R3383" s="10">
        <v>2017</v>
      </c>
      <c r="W3383" t="str">
        <v>b6cbc6d5691e8f90e30c96fce90bb62a</v>
      </c>
    </row>
    <row r="3384" spans="1:23" hidden="1" thickBot="1" x14ac:dyDescent="0.4">
      <c r="A3384" s="8" t="s">
        <v>11517</v>
      </c>
      <c r="B3384" s="1" t="s">
        <v>17</v>
      </c>
      <c r="C3384" s="2">
        <v>42963.461585648147</v>
      </c>
      <c r="D3384" s="28">
        <v>42963</v>
      </c>
      <c r="E3384" s="28"/>
      <c r="F3384" s="5" t="s">
        <v>372</v>
      </c>
      <c r="G3384" s="1" t="s">
        <v>11518</v>
      </c>
      <c r="H3384" s="1" t="s">
        <v>3956</v>
      </c>
      <c r="I3384" s="1" t="s">
        <v>11519</v>
      </c>
      <c r="J3384" s="39">
        <v>220</v>
      </c>
      <c r="K3384" s="1" t="s">
        <v>41</v>
      </c>
      <c r="L3384" s="1" t="s">
        <v>262</v>
      </c>
      <c r="M3384" s="1" t="s">
        <v>263</v>
      </c>
      <c r="N3384" s="1" t="s">
        <v>50</v>
      </c>
      <c r="O3384" s="1" t="s">
        <v>24</v>
      </c>
      <c r="P3384" s="7">
        <v>8</v>
      </c>
      <c r="Q3384" s="3" t="s">
        <v>44</v>
      </c>
      <c r="R3384" s="10">
        <v>2017</v>
      </c>
      <c r="W3384" t="str">
        <v>b9f5ca0dd8ac07db0b02705dc2be4d21</v>
      </c>
    </row>
    <row r="3385" spans="1:23" hidden="1" thickBot="1" x14ac:dyDescent="0.4">
      <c r="A3385" s="8" t="s">
        <v>11520</v>
      </c>
      <c r="B3385" s="1" t="s">
        <v>17</v>
      </c>
      <c r="C3385" s="2">
        <v>43328.771840277775</v>
      </c>
      <c r="D3385" s="28">
        <v>43328</v>
      </c>
      <c r="E3385" s="28"/>
      <c r="F3385" s="5" t="s">
        <v>28</v>
      </c>
      <c r="G3385" s="1" t="s">
        <v>11521</v>
      </c>
      <c r="H3385" s="1" t="s">
        <v>11522</v>
      </c>
      <c r="I3385" s="1" t="s">
        <v>11523</v>
      </c>
      <c r="J3385" s="39">
        <v>59</v>
      </c>
      <c r="K3385" s="1" t="s">
        <v>83</v>
      </c>
      <c r="L3385" s="1" t="s">
        <v>11524</v>
      </c>
      <c r="M3385" s="1" t="s">
        <v>106</v>
      </c>
      <c r="N3385" s="1" t="s">
        <v>4272</v>
      </c>
      <c r="O3385" s="1" t="s">
        <v>106</v>
      </c>
      <c r="P3385" s="7">
        <v>8</v>
      </c>
      <c r="Q3385" s="3" t="s">
        <v>234</v>
      </c>
      <c r="R3385" s="10">
        <v>2018</v>
      </c>
      <c r="W3385" t="str">
        <v>6644c3cbafddb2afeadec90afcd51454</v>
      </c>
    </row>
    <row r="3386" spans="1:23" hidden="1" thickBot="1" x14ac:dyDescent="0.4">
      <c r="A3386" s="9" t="s">
        <v>11525</v>
      </c>
      <c r="B3386" s="1" t="s">
        <v>17</v>
      </c>
      <c r="C3386" s="2">
        <v>42885.883125</v>
      </c>
      <c r="D3386" s="28">
        <v>42885</v>
      </c>
      <c r="E3386" s="28"/>
      <c r="F3386" s="5" t="s">
        <v>28</v>
      </c>
      <c r="G3386" s="1" t="s">
        <v>2909</v>
      </c>
      <c r="H3386" s="1" t="s">
        <v>1401</v>
      </c>
      <c r="I3386" s="1" t="s">
        <v>11526</v>
      </c>
      <c r="J3386" s="39">
        <v>160</v>
      </c>
      <c r="K3386" s="1" t="s">
        <v>75</v>
      </c>
      <c r="L3386" s="1" t="s">
        <v>97</v>
      </c>
      <c r="M3386" s="1" t="s">
        <v>85</v>
      </c>
      <c r="N3386" s="1" t="s">
        <v>1403</v>
      </c>
      <c r="O3386" s="1" t="s">
        <v>85</v>
      </c>
      <c r="P3386" s="7">
        <v>5</v>
      </c>
      <c r="Q3386" s="3" t="s">
        <v>185</v>
      </c>
      <c r="R3386" s="10">
        <v>2017</v>
      </c>
      <c r="W3386" t="str">
        <v>af5fd09fe9b65e034e9fd7ab345966f8</v>
      </c>
    </row>
    <row r="3387" spans="1:23" hidden="1" thickBot="1" x14ac:dyDescent="0.4">
      <c r="A3387" s="8" t="s">
        <v>11527</v>
      </c>
      <c r="B3387" s="1" t="s">
        <v>17</v>
      </c>
      <c r="C3387" s="2">
        <v>43155.434814814813</v>
      </c>
      <c r="D3387" s="28">
        <v>43155</v>
      </c>
      <c r="E3387" s="28"/>
      <c r="F3387" s="5" t="s">
        <v>28</v>
      </c>
      <c r="G3387" s="1" t="s">
        <v>9796</v>
      </c>
      <c r="H3387" s="1" t="s">
        <v>267</v>
      </c>
      <c r="I3387" s="4" t="s">
        <v>11528</v>
      </c>
      <c r="J3387" s="39">
        <v>79.989999999999995</v>
      </c>
      <c r="K3387" s="1" t="s">
        <v>117</v>
      </c>
      <c r="L3387" s="1" t="s">
        <v>1532</v>
      </c>
      <c r="M3387" s="1" t="s">
        <v>24</v>
      </c>
      <c r="N3387" s="1" t="s">
        <v>270</v>
      </c>
      <c r="O3387" s="1" t="s">
        <v>24</v>
      </c>
      <c r="P3387" s="7">
        <v>2</v>
      </c>
      <c r="Q3387" s="3" t="s">
        <v>69</v>
      </c>
      <c r="R3387" s="10">
        <v>2018</v>
      </c>
      <c r="W3387" t="str">
        <v>898a25f87470b8e064878de16c52f6bc</v>
      </c>
    </row>
    <row r="3388" spans="1:23" hidden="1" thickBot="1" x14ac:dyDescent="0.4">
      <c r="A3388" s="8" t="s">
        <v>11529</v>
      </c>
      <c r="B3388" s="1" t="s">
        <v>17</v>
      </c>
      <c r="C3388" s="2">
        <v>43332.792523148149</v>
      </c>
      <c r="D3388" s="28">
        <v>43332</v>
      </c>
      <c r="E3388" s="28"/>
      <c r="F3388" s="5" t="s">
        <v>372</v>
      </c>
      <c r="G3388" s="1" t="s">
        <v>11530</v>
      </c>
      <c r="H3388" s="1" t="s">
        <v>11531</v>
      </c>
      <c r="I3388" s="1" t="s">
        <v>11532</v>
      </c>
      <c r="J3388" s="39">
        <v>24.33</v>
      </c>
      <c r="K3388" s="1" t="s">
        <v>842</v>
      </c>
      <c r="L3388" s="1" t="s">
        <v>23</v>
      </c>
      <c r="M3388" s="1" t="s">
        <v>24</v>
      </c>
      <c r="N3388" s="1" t="s">
        <v>42</v>
      </c>
      <c r="O3388" s="1" t="s">
        <v>24</v>
      </c>
      <c r="P3388" s="7">
        <v>8</v>
      </c>
      <c r="Q3388" s="3" t="s">
        <v>234</v>
      </c>
      <c r="R3388" s="10">
        <v>2018</v>
      </c>
      <c r="W3388" t="str">
        <v>d9cfa4b0f995deb2fa9758d5534e1d13</v>
      </c>
    </row>
    <row r="3389" spans="1:23" hidden="1" thickBot="1" x14ac:dyDescent="0.4">
      <c r="A3389" s="8" t="s">
        <v>11533</v>
      </c>
      <c r="B3389" s="1" t="s">
        <v>17</v>
      </c>
      <c r="C3389" s="2">
        <v>43311.357256944444</v>
      </c>
      <c r="D3389" s="28">
        <v>43311</v>
      </c>
      <c r="E3389" s="28"/>
      <c r="F3389" s="5" t="s">
        <v>18</v>
      </c>
      <c r="G3389" s="1" t="s">
        <v>11534</v>
      </c>
      <c r="H3389" s="1" t="s">
        <v>596</v>
      </c>
      <c r="I3389" s="1" t="s">
        <v>11535</v>
      </c>
      <c r="J3389" s="39">
        <v>39.9</v>
      </c>
      <c r="K3389" s="1" t="s">
        <v>41</v>
      </c>
      <c r="L3389" s="1" t="s">
        <v>444</v>
      </c>
      <c r="M3389" s="1" t="s">
        <v>24</v>
      </c>
      <c r="N3389" s="1" t="s">
        <v>91</v>
      </c>
      <c r="O3389" s="1" t="s">
        <v>24</v>
      </c>
      <c r="P3389" s="7">
        <v>7</v>
      </c>
      <c r="Q3389" s="3" t="s">
        <v>133</v>
      </c>
      <c r="R3389" s="10">
        <v>2018</v>
      </c>
      <c r="W3389" t="str">
        <v>7f1e6c8280634faf3e57ac93f781b98b</v>
      </c>
    </row>
    <row r="3390" spans="1:23" hidden="1" thickBot="1" x14ac:dyDescent="0.4">
      <c r="A3390" s="8" t="s">
        <v>11536</v>
      </c>
      <c r="B3390" s="1" t="s">
        <v>17</v>
      </c>
      <c r="C3390" s="2">
        <v>43139.690150462964</v>
      </c>
      <c r="D3390" s="28">
        <v>43139</v>
      </c>
      <c r="E3390" s="28"/>
      <c r="F3390" s="5" t="s">
        <v>28</v>
      </c>
      <c r="G3390" s="1" t="s">
        <v>622</v>
      </c>
      <c r="H3390" s="1" t="s">
        <v>307</v>
      </c>
      <c r="I3390" s="1" t="s">
        <v>11537</v>
      </c>
      <c r="J3390" s="39">
        <v>86.9</v>
      </c>
      <c r="K3390" s="1" t="s">
        <v>41</v>
      </c>
      <c r="L3390" s="1" t="s">
        <v>23</v>
      </c>
      <c r="M3390" s="1" t="s">
        <v>24</v>
      </c>
      <c r="N3390" s="1" t="s">
        <v>91</v>
      </c>
      <c r="O3390" s="1" t="s">
        <v>24</v>
      </c>
      <c r="P3390" s="7">
        <v>2</v>
      </c>
      <c r="Q3390" s="3" t="s">
        <v>69</v>
      </c>
      <c r="R3390" s="10">
        <v>2018</v>
      </c>
      <c r="W3390" t="str">
        <v>135d65ad3e989409c7acf6ec3a27bd33</v>
      </c>
    </row>
    <row r="3391" spans="1:23" hidden="1" thickBot="1" x14ac:dyDescent="0.4">
      <c r="A3391" s="8" t="s">
        <v>11538</v>
      </c>
      <c r="B3391" s="1" t="s">
        <v>17</v>
      </c>
      <c r="C3391" s="2">
        <v>42833.909722222219</v>
      </c>
      <c r="D3391" s="28">
        <v>42833</v>
      </c>
      <c r="E3391" s="28"/>
      <c r="F3391" s="5" t="s">
        <v>28</v>
      </c>
      <c r="G3391" s="1" t="s">
        <v>11539</v>
      </c>
      <c r="H3391" s="1" t="s">
        <v>609</v>
      </c>
      <c r="I3391" s="1" t="s">
        <v>11540</v>
      </c>
      <c r="J3391" s="39">
        <v>249</v>
      </c>
      <c r="K3391" s="1" t="s">
        <v>124</v>
      </c>
      <c r="L3391" s="1" t="s">
        <v>1172</v>
      </c>
      <c r="M3391" s="1" t="s">
        <v>24</v>
      </c>
      <c r="N3391" s="1" t="s">
        <v>612</v>
      </c>
      <c r="O3391" s="1" t="s">
        <v>24</v>
      </c>
      <c r="P3391" s="7">
        <v>4</v>
      </c>
      <c r="Q3391" s="3" t="s">
        <v>377</v>
      </c>
      <c r="R3391" s="10">
        <v>2017</v>
      </c>
      <c r="W3391" t="str">
        <v>b568baf5f9de4f5061af828f1dc4e6ff</v>
      </c>
    </row>
    <row r="3392" spans="1:23" hidden="1" thickBot="1" x14ac:dyDescent="0.4">
      <c r="A3392" s="8" t="s">
        <v>11541</v>
      </c>
      <c r="B3392" s="1" t="s">
        <v>17</v>
      </c>
      <c r="C3392" s="2">
        <v>43173.485208333332</v>
      </c>
      <c r="D3392" s="28">
        <v>43173</v>
      </c>
      <c r="E3392" s="28"/>
      <c r="F3392" s="5" t="s">
        <v>28</v>
      </c>
      <c r="G3392" s="1" t="s">
        <v>11542</v>
      </c>
      <c r="H3392" s="1" t="s">
        <v>6280</v>
      </c>
      <c r="I3392" s="1" t="s">
        <v>11543</v>
      </c>
      <c r="J3392" s="39">
        <v>35.9</v>
      </c>
      <c r="K3392" s="1" t="s">
        <v>117</v>
      </c>
      <c r="L3392" s="1" t="s">
        <v>23</v>
      </c>
      <c r="M3392" s="1" t="s">
        <v>24</v>
      </c>
      <c r="N3392" s="1" t="s">
        <v>2558</v>
      </c>
      <c r="O3392" s="1" t="s">
        <v>85</v>
      </c>
      <c r="P3392" s="7">
        <v>3</v>
      </c>
      <c r="Q3392" s="3" t="s">
        <v>200</v>
      </c>
      <c r="R3392" s="10">
        <v>2018</v>
      </c>
      <c r="W3392" t="str">
        <v>fbd9022ebf9271e1952ca884a972d1bd</v>
      </c>
    </row>
    <row r="3393" spans="1:23" hidden="1" thickBot="1" x14ac:dyDescent="0.4">
      <c r="A3393" s="8" t="s">
        <v>11544</v>
      </c>
      <c r="B3393" s="1" t="s">
        <v>17</v>
      </c>
      <c r="C3393" s="2">
        <v>43325.934907407405</v>
      </c>
      <c r="D3393" s="28">
        <v>43325</v>
      </c>
      <c r="E3393" s="28"/>
      <c r="F3393" s="5" t="s">
        <v>28</v>
      </c>
      <c r="G3393" s="1" t="s">
        <v>11545</v>
      </c>
      <c r="H3393" s="1" t="s">
        <v>5680</v>
      </c>
      <c r="I3393" s="1" t="s">
        <v>11546</v>
      </c>
      <c r="J3393" s="39">
        <v>39</v>
      </c>
      <c r="K3393" s="1" t="s">
        <v>41</v>
      </c>
      <c r="L3393" s="1" t="s">
        <v>5443</v>
      </c>
      <c r="M3393" s="1" t="s">
        <v>126</v>
      </c>
      <c r="N3393" s="1" t="s">
        <v>91</v>
      </c>
      <c r="O3393" s="1" t="s">
        <v>24</v>
      </c>
      <c r="P3393" s="7">
        <v>8</v>
      </c>
      <c r="Q3393" s="3" t="s">
        <v>234</v>
      </c>
      <c r="R3393" s="10">
        <v>2018</v>
      </c>
      <c r="W3393" t="str">
        <v>23e1bad4a8ef314a7fe34fa71082d429</v>
      </c>
    </row>
    <row r="3394" spans="1:23" hidden="1" thickBot="1" x14ac:dyDescent="0.4">
      <c r="A3394" s="8" t="s">
        <v>11547</v>
      </c>
      <c r="B3394" s="1" t="s">
        <v>17</v>
      </c>
      <c r="C3394" s="2">
        <v>43213.46733796296</v>
      </c>
      <c r="D3394" s="28">
        <v>43213</v>
      </c>
      <c r="E3394" s="28"/>
      <c r="F3394" s="5" t="s">
        <v>71</v>
      </c>
      <c r="G3394" s="1" t="s">
        <v>11548</v>
      </c>
      <c r="H3394" s="1" t="s">
        <v>11549</v>
      </c>
      <c r="I3394" s="4" t="s">
        <v>11550</v>
      </c>
      <c r="J3394" s="39">
        <v>55</v>
      </c>
      <c r="K3394" s="1" t="s">
        <v>153</v>
      </c>
      <c r="L3394" s="1" t="s">
        <v>286</v>
      </c>
      <c r="M3394" s="1" t="s">
        <v>287</v>
      </c>
      <c r="N3394" s="1" t="s">
        <v>50</v>
      </c>
      <c r="O3394" s="1" t="s">
        <v>24</v>
      </c>
      <c r="P3394" s="7">
        <v>4</v>
      </c>
      <c r="Q3394" s="3" t="s">
        <v>36</v>
      </c>
      <c r="R3394" s="10">
        <v>2018</v>
      </c>
      <c r="W3394" t="str">
        <v>49fde3867303e9ee8b2b2fb6c657636e</v>
      </c>
    </row>
    <row r="3395" spans="1:23" hidden="1" thickBot="1" x14ac:dyDescent="0.4">
      <c r="A3395" s="8" t="s">
        <v>11551</v>
      </c>
      <c r="B3395" s="1" t="s">
        <v>17</v>
      </c>
      <c r="C3395" s="2">
        <v>43142.514780092592</v>
      </c>
      <c r="D3395" s="28">
        <v>43142</v>
      </c>
      <c r="E3395" s="28"/>
      <c r="F3395" s="5" t="s">
        <v>28</v>
      </c>
      <c r="G3395" s="1" t="s">
        <v>11552</v>
      </c>
      <c r="H3395" s="1" t="s">
        <v>773</v>
      </c>
      <c r="I3395" s="1" t="s">
        <v>11553</v>
      </c>
      <c r="J3395" s="39">
        <v>34.6</v>
      </c>
      <c r="K3395" s="1" t="s">
        <v>96</v>
      </c>
      <c r="L3395" s="1" t="s">
        <v>23</v>
      </c>
      <c r="M3395" s="1" t="s">
        <v>24</v>
      </c>
      <c r="N3395" s="1" t="s">
        <v>776</v>
      </c>
      <c r="O3395" s="1" t="s">
        <v>78</v>
      </c>
      <c r="P3395" s="7">
        <v>2</v>
      </c>
      <c r="Q3395" s="3" t="s">
        <v>69</v>
      </c>
      <c r="R3395" s="10">
        <v>2018</v>
      </c>
      <c r="W3395" t="str">
        <v>bcd58566a69cec15b9dbecaf661df388</v>
      </c>
    </row>
    <row r="3396" spans="1:23" hidden="1" thickBot="1" x14ac:dyDescent="0.4">
      <c r="A3396" s="8" t="s">
        <v>11554</v>
      </c>
      <c r="B3396" s="1" t="s">
        <v>17</v>
      </c>
      <c r="C3396" s="2">
        <v>43130.850393518522</v>
      </c>
      <c r="D3396" s="28">
        <v>43130</v>
      </c>
      <c r="E3396" s="28"/>
      <c r="F3396" s="5" t="s">
        <v>28</v>
      </c>
      <c r="G3396" s="1" t="s">
        <v>11555</v>
      </c>
      <c r="H3396" s="1" t="s">
        <v>11556</v>
      </c>
      <c r="I3396" s="1" t="s">
        <v>11557</v>
      </c>
      <c r="J3396" s="39">
        <v>29.9</v>
      </c>
      <c r="K3396" s="1" t="s">
        <v>222</v>
      </c>
      <c r="L3396" s="1" t="s">
        <v>98</v>
      </c>
      <c r="M3396" s="1" t="s">
        <v>24</v>
      </c>
      <c r="N3396" s="1" t="s">
        <v>50</v>
      </c>
      <c r="O3396" s="1" t="s">
        <v>24</v>
      </c>
      <c r="P3396" s="7">
        <v>1</v>
      </c>
      <c r="Q3396" s="3" t="s">
        <v>107</v>
      </c>
      <c r="R3396" s="10">
        <v>2018</v>
      </c>
      <c r="W3396" t="str">
        <v>cd297c74672655559f2c22ea2a1550eb</v>
      </c>
    </row>
    <row r="3397" spans="1:23" hidden="1" thickBot="1" x14ac:dyDescent="0.4">
      <c r="A3397" s="8" t="s">
        <v>11558</v>
      </c>
      <c r="B3397" s="1" t="s">
        <v>17</v>
      </c>
      <c r="C3397" s="2">
        <v>43077.704108796293</v>
      </c>
      <c r="D3397" s="28">
        <v>43077</v>
      </c>
      <c r="E3397" s="28"/>
      <c r="F3397" s="5" t="s">
        <v>28</v>
      </c>
      <c r="G3397" s="1" t="s">
        <v>11559</v>
      </c>
      <c r="H3397" s="1" t="s">
        <v>4578</v>
      </c>
      <c r="I3397" s="1" t="s">
        <v>11560</v>
      </c>
      <c r="J3397" s="39">
        <v>118</v>
      </c>
      <c r="K3397" s="1" t="s">
        <v>117</v>
      </c>
      <c r="L3397" s="1" t="s">
        <v>23</v>
      </c>
      <c r="M3397" s="1" t="s">
        <v>24</v>
      </c>
      <c r="N3397" s="1" t="s">
        <v>270</v>
      </c>
      <c r="O3397" s="1" t="s">
        <v>24</v>
      </c>
      <c r="P3397" s="7">
        <v>12</v>
      </c>
      <c r="Q3397" s="3" t="s">
        <v>138</v>
      </c>
      <c r="R3397" s="10">
        <v>2017</v>
      </c>
      <c r="W3397" t="str">
        <v>dc8e7d66422ec37c6fa1cd4f6d29a85a</v>
      </c>
    </row>
    <row r="3398" spans="1:23" hidden="1" thickBot="1" x14ac:dyDescent="0.4">
      <c r="A3398" s="8" t="s">
        <v>11561</v>
      </c>
      <c r="B3398" s="1" t="s">
        <v>17</v>
      </c>
      <c r="C3398" s="2">
        <v>43256.483460648145</v>
      </c>
      <c r="D3398" s="28">
        <v>43256</v>
      </c>
      <c r="E3398" s="28"/>
      <c r="F3398" s="5" t="s">
        <v>28</v>
      </c>
      <c r="G3398" s="1" t="s">
        <v>11562</v>
      </c>
      <c r="H3398" s="1" t="s">
        <v>8132</v>
      </c>
      <c r="I3398" s="1" t="s">
        <v>11563</v>
      </c>
      <c r="J3398" s="39">
        <v>129.9</v>
      </c>
      <c r="K3398" s="1" t="s">
        <v>32</v>
      </c>
      <c r="L3398" s="1" t="s">
        <v>8252</v>
      </c>
      <c r="M3398" s="1" t="s">
        <v>35</v>
      </c>
      <c r="N3398" s="1" t="s">
        <v>33</v>
      </c>
      <c r="O3398" s="1" t="s">
        <v>24</v>
      </c>
      <c r="P3398" s="7">
        <v>6</v>
      </c>
      <c r="Q3398" s="3" t="s">
        <v>57</v>
      </c>
      <c r="R3398" s="10">
        <v>2018</v>
      </c>
      <c r="W3398" t="str">
        <v>52a0c9afd6d3a9c61af74ea1149c494e</v>
      </c>
    </row>
    <row r="3399" spans="1:23" hidden="1" thickBot="1" x14ac:dyDescent="0.4">
      <c r="A3399" s="8" t="s">
        <v>11564</v>
      </c>
      <c r="B3399" s="1" t="s">
        <v>17</v>
      </c>
      <c r="C3399" s="2">
        <v>42899.541724537034</v>
      </c>
      <c r="D3399" s="28">
        <v>42899</v>
      </c>
      <c r="E3399" s="28"/>
      <c r="F3399" s="5" t="s">
        <v>28</v>
      </c>
      <c r="G3399" s="1" t="s">
        <v>11565</v>
      </c>
      <c r="H3399" s="1" t="s">
        <v>11566</v>
      </c>
      <c r="I3399" s="1" t="s">
        <v>11567</v>
      </c>
      <c r="J3399" s="39">
        <v>139.9</v>
      </c>
      <c r="K3399" s="1" t="s">
        <v>249</v>
      </c>
      <c r="L3399" s="1" t="s">
        <v>706</v>
      </c>
      <c r="M3399" s="1" t="s">
        <v>24</v>
      </c>
      <c r="N3399" s="1" t="s">
        <v>3322</v>
      </c>
      <c r="O3399" s="1" t="s">
        <v>85</v>
      </c>
      <c r="P3399" s="7">
        <v>6</v>
      </c>
      <c r="Q3399" s="3" t="s">
        <v>119</v>
      </c>
      <c r="R3399" s="10">
        <v>2017</v>
      </c>
      <c r="W3399" t="str">
        <v>68a688be62a4e82e6f8450c215d3fdae</v>
      </c>
    </row>
    <row r="3400" spans="1:23" hidden="1" thickBot="1" x14ac:dyDescent="0.4">
      <c r="A3400" s="8" t="s">
        <v>11568</v>
      </c>
      <c r="B3400" s="1" t="s">
        <v>17</v>
      </c>
      <c r="C3400" s="2">
        <v>42849.559895833336</v>
      </c>
      <c r="D3400" s="28">
        <v>42849</v>
      </c>
      <c r="E3400" s="28"/>
      <c r="F3400" s="5" t="s">
        <v>28</v>
      </c>
      <c r="G3400" s="1" t="s">
        <v>2096</v>
      </c>
      <c r="H3400" s="1" t="s">
        <v>353</v>
      </c>
      <c r="I3400" s="1" t="s">
        <v>11569</v>
      </c>
      <c r="J3400" s="39">
        <v>109.9</v>
      </c>
      <c r="K3400" s="1" t="s">
        <v>41</v>
      </c>
      <c r="L3400" s="1" t="s">
        <v>34</v>
      </c>
      <c r="M3400" s="1" t="s">
        <v>35</v>
      </c>
      <c r="N3400" s="1" t="s">
        <v>91</v>
      </c>
      <c r="O3400" s="1" t="s">
        <v>24</v>
      </c>
      <c r="P3400" s="7">
        <v>4</v>
      </c>
      <c r="Q3400" s="3" t="s">
        <v>377</v>
      </c>
      <c r="R3400" s="10">
        <v>2017</v>
      </c>
      <c r="W3400" t="str">
        <v>19fca62dacb4d96e5e9b491e45ff2c8a</v>
      </c>
    </row>
    <row r="3401" spans="1:23" hidden="1" thickBot="1" x14ac:dyDescent="0.4">
      <c r="A3401" s="8" t="s">
        <v>11570</v>
      </c>
      <c r="B3401" s="1" t="s">
        <v>17</v>
      </c>
      <c r="C3401" s="2">
        <v>43169.925694444442</v>
      </c>
      <c r="D3401" s="28">
        <v>43169</v>
      </c>
      <c r="E3401" s="28"/>
      <c r="F3401" s="5" t="s">
        <v>28</v>
      </c>
      <c r="G3401" s="1" t="s">
        <v>6602</v>
      </c>
      <c r="H3401" s="1" t="s">
        <v>122</v>
      </c>
      <c r="I3401" s="1" t="s">
        <v>11571</v>
      </c>
      <c r="J3401" s="39">
        <v>274.89999999999998</v>
      </c>
      <c r="K3401" s="1" t="s">
        <v>124</v>
      </c>
      <c r="L3401" s="1" t="s">
        <v>23</v>
      </c>
      <c r="M3401" s="1" t="s">
        <v>24</v>
      </c>
      <c r="N3401" s="1" t="s">
        <v>127</v>
      </c>
      <c r="O3401" s="1" t="s">
        <v>24</v>
      </c>
      <c r="P3401" s="7">
        <v>3</v>
      </c>
      <c r="Q3401" s="3" t="s">
        <v>200</v>
      </c>
      <c r="R3401" s="10">
        <v>2018</v>
      </c>
      <c r="W3401" t="str">
        <v>6681163e3dab91c549952b2845b20281</v>
      </c>
    </row>
    <row r="3402" spans="1:23" hidden="1" thickBot="1" x14ac:dyDescent="0.4">
      <c r="A3402" s="8" t="s">
        <v>11572</v>
      </c>
      <c r="B3402" s="1" t="s">
        <v>17</v>
      </c>
      <c r="C3402" s="2">
        <v>42938.746678240743</v>
      </c>
      <c r="D3402" s="28">
        <v>42938</v>
      </c>
      <c r="E3402" s="28"/>
      <c r="F3402" s="5" t="s">
        <v>28</v>
      </c>
      <c r="G3402" s="1" t="s">
        <v>11573</v>
      </c>
      <c r="H3402" s="1" t="s">
        <v>11574</v>
      </c>
      <c r="I3402" s="1" t="s">
        <v>11575</v>
      </c>
      <c r="J3402" s="39">
        <v>105</v>
      </c>
      <c r="K3402" s="1" t="s">
        <v>11576</v>
      </c>
      <c r="L3402" s="1" t="s">
        <v>3413</v>
      </c>
      <c r="M3402" s="1" t="s">
        <v>126</v>
      </c>
      <c r="N3402" s="1" t="s">
        <v>5443</v>
      </c>
      <c r="O3402" s="1" t="s">
        <v>126</v>
      </c>
      <c r="P3402" s="7">
        <v>7</v>
      </c>
      <c r="Q3402" s="3" t="s">
        <v>64</v>
      </c>
      <c r="R3402" s="10">
        <v>2017</v>
      </c>
      <c r="W3402" t="str">
        <v>c9ca2756f9123246e7feabce15ffac4b</v>
      </c>
    </row>
    <row r="3403" spans="1:23" hidden="1" thickBot="1" x14ac:dyDescent="0.4">
      <c r="A3403" s="8" t="s">
        <v>11577</v>
      </c>
      <c r="B3403" s="1" t="s">
        <v>17</v>
      </c>
      <c r="C3403" s="2">
        <v>43210.603009259263</v>
      </c>
      <c r="D3403" s="28">
        <v>43210</v>
      </c>
      <c r="E3403" s="28"/>
      <c r="F3403" s="5" t="s">
        <v>28</v>
      </c>
      <c r="G3403" s="1" t="s">
        <v>11578</v>
      </c>
      <c r="H3403" s="1" t="s">
        <v>4287</v>
      </c>
      <c r="I3403" s="1" t="s">
        <v>11579</v>
      </c>
      <c r="J3403" s="39">
        <v>129</v>
      </c>
      <c r="K3403" s="1" t="s">
        <v>96</v>
      </c>
      <c r="L3403" s="1" t="s">
        <v>23</v>
      </c>
      <c r="M3403" s="1" t="s">
        <v>24</v>
      </c>
      <c r="N3403" s="1" t="s">
        <v>706</v>
      </c>
      <c r="O3403" s="1" t="s">
        <v>24</v>
      </c>
      <c r="P3403" s="7">
        <v>4</v>
      </c>
      <c r="Q3403" s="3" t="s">
        <v>36</v>
      </c>
      <c r="R3403" s="10">
        <v>2018</v>
      </c>
      <c r="W3403" t="str">
        <v>698718954b64ad9f11e9ef210e72d100</v>
      </c>
    </row>
    <row r="3404" spans="1:23" hidden="1" thickBot="1" x14ac:dyDescent="0.4">
      <c r="A3404" s="8" t="s">
        <v>11580</v>
      </c>
      <c r="B3404" s="1" t="s">
        <v>17</v>
      </c>
      <c r="C3404" s="2">
        <v>42940.840289351851</v>
      </c>
      <c r="D3404" s="28">
        <v>42940</v>
      </c>
      <c r="E3404" s="28"/>
      <c r="F3404" s="5" t="s">
        <v>28</v>
      </c>
      <c r="G3404" s="1" t="s">
        <v>11581</v>
      </c>
      <c r="H3404" s="1" t="s">
        <v>6124</v>
      </c>
      <c r="I3404" s="1" t="s">
        <v>11582</v>
      </c>
      <c r="J3404" s="39">
        <v>49.9</v>
      </c>
      <c r="K3404" s="1" t="s">
        <v>360</v>
      </c>
      <c r="L3404" s="1" t="s">
        <v>11583</v>
      </c>
      <c r="M3404" s="1" t="s">
        <v>106</v>
      </c>
      <c r="N3404" s="1" t="s">
        <v>1386</v>
      </c>
      <c r="O3404" s="1" t="s">
        <v>126</v>
      </c>
      <c r="P3404" s="7">
        <v>7</v>
      </c>
      <c r="Q3404" s="3" t="s">
        <v>64</v>
      </c>
      <c r="R3404" s="10">
        <v>2017</v>
      </c>
      <c r="W3404" t="str">
        <v>c90fb992daf8f63f00c1f7819f0897ab</v>
      </c>
    </row>
    <row r="3405" spans="1:23" hidden="1" thickBot="1" x14ac:dyDescent="0.4">
      <c r="A3405" s="8" t="s">
        <v>11584</v>
      </c>
      <c r="B3405" s="1" t="s">
        <v>17</v>
      </c>
      <c r="C3405" s="2">
        <v>43179.460497685184</v>
      </c>
      <c r="D3405" s="28">
        <v>43179</v>
      </c>
      <c r="E3405" s="28"/>
      <c r="F3405" s="5" t="s">
        <v>594</v>
      </c>
      <c r="G3405" s="1" t="s">
        <v>11585</v>
      </c>
      <c r="H3405" s="1" t="s">
        <v>11586</v>
      </c>
      <c r="I3405" s="1" t="s">
        <v>11587</v>
      </c>
      <c r="J3405" s="39">
        <v>16.899999999999999</v>
      </c>
      <c r="K3405" s="1" t="s">
        <v>96</v>
      </c>
      <c r="L3405" s="1" t="s">
        <v>11588</v>
      </c>
      <c r="M3405" s="1" t="s">
        <v>85</v>
      </c>
      <c r="N3405" s="1" t="s">
        <v>34</v>
      </c>
      <c r="O3405" s="1" t="s">
        <v>35</v>
      </c>
      <c r="P3405" s="7">
        <v>3</v>
      </c>
      <c r="Q3405" s="3" t="s">
        <v>200</v>
      </c>
      <c r="R3405" s="10">
        <v>2018</v>
      </c>
      <c r="W3405" t="str">
        <v>74e85c9073bd0cf474433bd75c31aac2</v>
      </c>
    </row>
    <row r="3406" spans="1:23" hidden="1" thickBot="1" x14ac:dyDescent="0.4">
      <c r="A3406" s="8" t="s">
        <v>11589</v>
      </c>
      <c r="B3406" s="1" t="s">
        <v>17</v>
      </c>
      <c r="C3406" s="2">
        <v>43213.456134259257</v>
      </c>
      <c r="D3406" s="28">
        <v>43213</v>
      </c>
      <c r="E3406" s="28"/>
      <c r="F3406" s="5" t="s">
        <v>28</v>
      </c>
      <c r="G3406" s="1" t="s">
        <v>11590</v>
      </c>
      <c r="H3406" s="1" t="s">
        <v>3652</v>
      </c>
      <c r="I3406" s="1" t="s">
        <v>11591</v>
      </c>
      <c r="J3406" s="39">
        <v>39.9</v>
      </c>
      <c r="K3406" s="1" t="s">
        <v>992</v>
      </c>
      <c r="L3406" s="1" t="s">
        <v>565</v>
      </c>
      <c r="M3406" s="1" t="s">
        <v>24</v>
      </c>
      <c r="N3406" s="1" t="s">
        <v>690</v>
      </c>
      <c r="O3406" s="1" t="s">
        <v>24</v>
      </c>
      <c r="P3406" s="7">
        <v>4</v>
      </c>
      <c r="Q3406" s="3" t="s">
        <v>36</v>
      </c>
      <c r="R3406" s="10">
        <v>2018</v>
      </c>
      <c r="W3406" t="str">
        <v>6c7ddb7af21aaa2a8ff9601aad32c94b</v>
      </c>
    </row>
    <row r="3407" spans="1:23" hidden="1" thickBot="1" x14ac:dyDescent="0.4">
      <c r="A3407" s="8" t="s">
        <v>11592</v>
      </c>
      <c r="B3407" s="1" t="s">
        <v>1193</v>
      </c>
      <c r="C3407" s="2">
        <v>43296.585844907408</v>
      </c>
      <c r="D3407" s="28">
        <v>43296</v>
      </c>
      <c r="E3407" s="28"/>
      <c r="F3407" s="5" t="s">
        <v>28</v>
      </c>
      <c r="G3407" s="1" t="s">
        <v>11593</v>
      </c>
      <c r="H3407" s="1" t="s">
        <v>4506</v>
      </c>
      <c r="I3407" s="1" t="s">
        <v>11594</v>
      </c>
      <c r="J3407" s="39">
        <v>49.9</v>
      </c>
      <c r="K3407" s="1" t="s">
        <v>83</v>
      </c>
      <c r="L3407" s="1" t="s">
        <v>797</v>
      </c>
      <c r="M3407" s="1" t="s">
        <v>285</v>
      </c>
      <c r="N3407" s="1" t="s">
        <v>50</v>
      </c>
      <c r="O3407" s="1" t="s">
        <v>24</v>
      </c>
      <c r="P3407" s="7">
        <v>7</v>
      </c>
      <c r="Q3407" s="3" t="s">
        <v>133</v>
      </c>
      <c r="R3407" s="10">
        <v>2018</v>
      </c>
      <c r="W3407" t="str">
        <v>9292f2ff747a4f8c6580fc8377bb1c8b</v>
      </c>
    </row>
    <row r="3408" spans="1:23" hidden="1" thickBot="1" x14ac:dyDescent="0.4">
      <c r="A3408" s="8" t="s">
        <v>11595</v>
      </c>
      <c r="B3408" s="1" t="s">
        <v>17</v>
      </c>
      <c r="C3408" s="2">
        <v>43299.862488425926</v>
      </c>
      <c r="D3408" s="28">
        <v>43299</v>
      </c>
      <c r="E3408" s="28"/>
      <c r="F3408" s="5" t="s">
        <v>28</v>
      </c>
      <c r="G3408" s="1" t="s">
        <v>11596</v>
      </c>
      <c r="H3408" s="1" t="s">
        <v>8757</v>
      </c>
      <c r="I3408" s="1" t="s">
        <v>11597</v>
      </c>
      <c r="J3408" s="39">
        <v>69.989999999999995</v>
      </c>
      <c r="K3408" s="1" t="s">
        <v>153</v>
      </c>
      <c r="L3408" s="1" t="s">
        <v>11598</v>
      </c>
      <c r="M3408" s="1" t="s">
        <v>24</v>
      </c>
      <c r="N3408" s="1" t="s">
        <v>50</v>
      </c>
      <c r="O3408" s="1" t="s">
        <v>24</v>
      </c>
      <c r="P3408" s="7">
        <v>7</v>
      </c>
      <c r="Q3408" s="3" t="s">
        <v>133</v>
      </c>
      <c r="R3408" s="10">
        <v>2018</v>
      </c>
      <c r="W3408" t="str">
        <v>9641d6be3bc2c61bfeb713777a1a8ae0</v>
      </c>
    </row>
    <row r="3409" spans="1:23" hidden="1" thickBot="1" x14ac:dyDescent="0.4">
      <c r="A3409" s="8" t="s">
        <v>11599</v>
      </c>
      <c r="B3409" s="1" t="s">
        <v>17</v>
      </c>
      <c r="C3409" s="2">
        <v>43228.880972222221</v>
      </c>
      <c r="D3409" s="28">
        <v>43228</v>
      </c>
      <c r="E3409" s="28"/>
      <c r="F3409" s="5" t="s">
        <v>71</v>
      </c>
      <c r="G3409" s="1" t="s">
        <v>11600</v>
      </c>
      <c r="H3409" s="1" t="s">
        <v>1828</v>
      </c>
      <c r="I3409" s="1" t="s">
        <v>11601</v>
      </c>
      <c r="J3409" s="39">
        <v>98.44</v>
      </c>
      <c r="K3409" s="1" t="s">
        <v>75</v>
      </c>
      <c r="L3409" s="1" t="s">
        <v>23</v>
      </c>
      <c r="M3409" s="1" t="s">
        <v>24</v>
      </c>
      <c r="N3409" s="1" t="s">
        <v>77</v>
      </c>
      <c r="O3409" s="1" t="s">
        <v>78</v>
      </c>
      <c r="P3409" s="7">
        <v>5</v>
      </c>
      <c r="Q3409" s="3" t="s">
        <v>26</v>
      </c>
      <c r="R3409" s="10">
        <v>2018</v>
      </c>
      <c r="W3409" t="str">
        <v>57036fa92425953d26c370e6fd4b3943</v>
      </c>
    </row>
    <row r="3410" spans="1:23" hidden="1" thickBot="1" x14ac:dyDescent="0.4">
      <c r="A3410" s="8" t="s">
        <v>11602</v>
      </c>
      <c r="B3410" s="1" t="s">
        <v>17</v>
      </c>
      <c r="C3410" s="2">
        <v>43087.908275462964</v>
      </c>
      <c r="D3410" s="28">
        <v>43087</v>
      </c>
      <c r="E3410" s="28"/>
      <c r="F3410" s="5" t="s">
        <v>28</v>
      </c>
      <c r="G3410" s="1" t="s">
        <v>11603</v>
      </c>
      <c r="H3410" s="1" t="s">
        <v>307</v>
      </c>
      <c r="I3410" s="1" t="s">
        <v>11604</v>
      </c>
      <c r="J3410" s="39">
        <v>259.89999999999998</v>
      </c>
      <c r="K3410" s="1" t="s">
        <v>41</v>
      </c>
      <c r="L3410" s="1" t="s">
        <v>23</v>
      </c>
      <c r="M3410" s="1" t="s">
        <v>24</v>
      </c>
      <c r="N3410" s="1" t="s">
        <v>91</v>
      </c>
      <c r="O3410" s="1" t="s">
        <v>24</v>
      </c>
      <c r="P3410" s="7">
        <v>12</v>
      </c>
      <c r="Q3410" s="3" t="s">
        <v>138</v>
      </c>
      <c r="R3410" s="10">
        <v>2017</v>
      </c>
      <c r="W3410" t="str">
        <v>ccb48770165d34335e1d156d6d2c6ec7</v>
      </c>
    </row>
    <row r="3411" spans="1:23" hidden="1" thickBot="1" x14ac:dyDescent="0.4">
      <c r="A3411" s="8" t="s">
        <v>11605</v>
      </c>
      <c r="B3411" s="1" t="s">
        <v>17</v>
      </c>
      <c r="C3411" s="2">
        <v>42934.391087962962</v>
      </c>
      <c r="D3411" s="28">
        <v>42934</v>
      </c>
      <c r="E3411" s="28"/>
      <c r="F3411" s="5" t="s">
        <v>28</v>
      </c>
      <c r="G3411" s="1" t="s">
        <v>3377</v>
      </c>
      <c r="H3411" s="1" t="s">
        <v>237</v>
      </c>
      <c r="I3411" s="1" t="s">
        <v>11606</v>
      </c>
      <c r="J3411" s="39">
        <v>13.9</v>
      </c>
      <c r="K3411" s="1" t="s">
        <v>41</v>
      </c>
      <c r="L3411" s="1" t="s">
        <v>11607</v>
      </c>
      <c r="M3411" s="1" t="s">
        <v>1146</v>
      </c>
      <c r="N3411" s="1" t="s">
        <v>91</v>
      </c>
      <c r="O3411" s="1" t="s">
        <v>24</v>
      </c>
      <c r="P3411" s="7">
        <v>7</v>
      </c>
      <c r="Q3411" s="3" t="s">
        <v>64</v>
      </c>
      <c r="R3411" s="10">
        <v>2017</v>
      </c>
      <c r="W3411" t="str">
        <v>a9433e2f724570bead3613996a8857f7</v>
      </c>
    </row>
    <row r="3412" spans="1:23" hidden="1" thickBot="1" x14ac:dyDescent="0.4">
      <c r="A3412" s="8" t="s">
        <v>8137</v>
      </c>
      <c r="B3412" s="1" t="s">
        <v>17</v>
      </c>
      <c r="C3412" s="2">
        <v>43013.688587962963</v>
      </c>
      <c r="D3412" s="28">
        <v>43013</v>
      </c>
      <c r="E3412" s="28"/>
      <c r="F3412" s="5" t="s">
        <v>18</v>
      </c>
      <c r="G3412" s="1" t="s">
        <v>1576</v>
      </c>
      <c r="H3412" s="1" t="s">
        <v>151</v>
      </c>
      <c r="I3412" s="1" t="s">
        <v>8138</v>
      </c>
      <c r="J3412" s="39">
        <v>59.9</v>
      </c>
      <c r="K3412" s="1" t="s">
        <v>153</v>
      </c>
      <c r="L3412" s="1" t="s">
        <v>8139</v>
      </c>
      <c r="M3412" s="1" t="s">
        <v>183</v>
      </c>
      <c r="N3412" s="1" t="s">
        <v>155</v>
      </c>
      <c r="O3412" s="1" t="s">
        <v>24</v>
      </c>
      <c r="P3412" s="7">
        <v>10</v>
      </c>
      <c r="Q3412" s="3" t="s">
        <v>366</v>
      </c>
      <c r="R3412" s="10">
        <v>2017</v>
      </c>
      <c r="W3412" t="str">
        <v>10b6352081cd9c4b594e4be0c491ee62</v>
      </c>
    </row>
    <row r="3413" spans="1:23" hidden="1" thickBot="1" x14ac:dyDescent="0.4">
      <c r="A3413" s="8" t="s">
        <v>11608</v>
      </c>
      <c r="B3413" s="1" t="s">
        <v>17</v>
      </c>
      <c r="C3413" s="2">
        <v>42975.336539351854</v>
      </c>
      <c r="D3413" s="28">
        <v>42975</v>
      </c>
      <c r="E3413" s="28"/>
      <c r="F3413" s="5" t="s">
        <v>28</v>
      </c>
      <c r="G3413" s="1" t="s">
        <v>11609</v>
      </c>
      <c r="H3413" s="1" t="s">
        <v>812</v>
      </c>
      <c r="I3413" s="1" t="s">
        <v>11610</v>
      </c>
      <c r="J3413" s="39">
        <v>24.9</v>
      </c>
      <c r="K3413" s="1" t="s">
        <v>75</v>
      </c>
      <c r="L3413" s="1" t="s">
        <v>2139</v>
      </c>
      <c r="M3413" s="1" t="s">
        <v>106</v>
      </c>
      <c r="N3413" s="1" t="s">
        <v>105</v>
      </c>
      <c r="O3413" s="1" t="s">
        <v>106</v>
      </c>
      <c r="P3413" s="7">
        <v>8</v>
      </c>
      <c r="Q3413" s="3" t="s">
        <v>44</v>
      </c>
      <c r="R3413" s="10">
        <v>2017</v>
      </c>
      <c r="W3413" t="str">
        <v>b2127a179063646c6e1e80f4617156fd</v>
      </c>
    </row>
    <row r="3414" spans="1:23" hidden="1" thickBot="1" x14ac:dyDescent="0.4">
      <c r="A3414" s="8" t="s">
        <v>11611</v>
      </c>
      <c r="B3414" s="1" t="s">
        <v>17</v>
      </c>
      <c r="C3414" s="2">
        <v>43331.543182870373</v>
      </c>
      <c r="D3414" s="28">
        <v>43331</v>
      </c>
      <c r="E3414" s="28"/>
      <c r="F3414" s="5" t="s">
        <v>28</v>
      </c>
      <c r="G3414" s="1" t="s">
        <v>11612</v>
      </c>
      <c r="H3414" s="1" t="s">
        <v>30</v>
      </c>
      <c r="I3414" s="1" t="s">
        <v>11613</v>
      </c>
      <c r="J3414" s="39">
        <v>129.9</v>
      </c>
      <c r="K3414" s="1" t="s">
        <v>55</v>
      </c>
      <c r="L3414" s="1" t="s">
        <v>2923</v>
      </c>
      <c r="M3414" s="1" t="s">
        <v>35</v>
      </c>
      <c r="N3414" s="1" t="s">
        <v>34</v>
      </c>
      <c r="O3414" s="1" t="s">
        <v>35</v>
      </c>
      <c r="P3414" s="7">
        <v>8</v>
      </c>
      <c r="Q3414" s="3" t="s">
        <v>234</v>
      </c>
      <c r="R3414" s="10">
        <v>2018</v>
      </c>
      <c r="W3414" t="str">
        <v>9c3186381b733d4304e2e416afc6bbc1</v>
      </c>
    </row>
    <row r="3415" spans="1:23" hidden="1" thickBot="1" x14ac:dyDescent="0.4">
      <c r="A3415" s="8" t="s">
        <v>11614</v>
      </c>
      <c r="B3415" s="1" t="s">
        <v>17</v>
      </c>
      <c r="C3415" s="2">
        <v>43150.401863425926</v>
      </c>
      <c r="D3415" s="28">
        <v>43150</v>
      </c>
      <c r="E3415" s="28"/>
      <c r="F3415" s="5" t="s">
        <v>28</v>
      </c>
      <c r="G3415" s="4" t="s">
        <v>11615</v>
      </c>
      <c r="H3415" s="1" t="s">
        <v>666</v>
      </c>
      <c r="I3415" s="1" t="s">
        <v>11616</v>
      </c>
      <c r="J3415" s="39">
        <v>199.9</v>
      </c>
      <c r="K3415" s="1" t="s">
        <v>75</v>
      </c>
      <c r="L3415" s="1" t="s">
        <v>1937</v>
      </c>
      <c r="M3415" s="1" t="s">
        <v>24</v>
      </c>
      <c r="N3415" s="1" t="s">
        <v>77</v>
      </c>
      <c r="O3415" s="1" t="s">
        <v>78</v>
      </c>
      <c r="P3415" s="7">
        <v>2</v>
      </c>
      <c r="Q3415" s="3" t="s">
        <v>69</v>
      </c>
      <c r="R3415" s="10">
        <v>2018</v>
      </c>
      <c r="W3415" t="str">
        <v>d5d0a8a952a3b7592fe9d29bec801ca3</v>
      </c>
    </row>
    <row r="3416" spans="1:23" hidden="1" thickBot="1" x14ac:dyDescent="0.4">
      <c r="A3416" s="8" t="s">
        <v>11617</v>
      </c>
      <c r="B3416" s="1" t="s">
        <v>17</v>
      </c>
      <c r="C3416" s="2">
        <v>42830.574652777781</v>
      </c>
      <c r="D3416" s="28">
        <v>42830</v>
      </c>
      <c r="E3416" s="28"/>
      <c r="F3416" s="5" t="s">
        <v>28</v>
      </c>
      <c r="G3416" s="1" t="s">
        <v>11618</v>
      </c>
      <c r="H3416" s="1" t="s">
        <v>2625</v>
      </c>
      <c r="I3416" s="1" t="s">
        <v>11619</v>
      </c>
      <c r="J3416" s="39">
        <v>42</v>
      </c>
      <c r="K3416" s="1" t="s">
        <v>22</v>
      </c>
      <c r="L3416" s="1" t="s">
        <v>739</v>
      </c>
      <c r="M3416" s="1" t="s">
        <v>78</v>
      </c>
      <c r="N3416" s="1" t="s">
        <v>50</v>
      </c>
      <c r="O3416" s="1" t="s">
        <v>24</v>
      </c>
      <c r="P3416" s="7">
        <v>4</v>
      </c>
      <c r="Q3416" s="3" t="s">
        <v>377</v>
      </c>
      <c r="R3416" s="10">
        <v>2017</v>
      </c>
      <c r="W3416" t="str">
        <v>71c0d1686c9b5556355dc29a0f5cf8dd</v>
      </c>
    </row>
    <row r="3417" spans="1:23" hidden="1" thickBot="1" x14ac:dyDescent="0.4">
      <c r="A3417" s="8" t="s">
        <v>11620</v>
      </c>
      <c r="B3417" s="1" t="s">
        <v>17</v>
      </c>
      <c r="C3417" s="2">
        <v>43269.498298611114</v>
      </c>
      <c r="D3417" s="28">
        <v>43269</v>
      </c>
      <c r="E3417" s="28"/>
      <c r="F3417" s="5" t="s">
        <v>28</v>
      </c>
      <c r="G3417" s="1" t="s">
        <v>11621</v>
      </c>
      <c r="H3417" s="1" t="s">
        <v>141</v>
      </c>
      <c r="I3417" s="1" t="s">
        <v>11622</v>
      </c>
      <c r="J3417" s="39">
        <v>129</v>
      </c>
      <c r="K3417" s="1" t="s">
        <v>75</v>
      </c>
      <c r="L3417" s="1" t="s">
        <v>11623</v>
      </c>
      <c r="M3417" s="1" t="s">
        <v>85</v>
      </c>
      <c r="N3417" s="1" t="s">
        <v>50</v>
      </c>
      <c r="O3417" s="1" t="s">
        <v>24</v>
      </c>
      <c r="P3417" s="7">
        <v>6</v>
      </c>
      <c r="Q3417" s="3" t="s">
        <v>57</v>
      </c>
      <c r="R3417" s="10">
        <v>2018</v>
      </c>
      <c r="W3417" t="str">
        <v>0361f3d4648b016237d77833005e4cfc</v>
      </c>
    </row>
    <row r="3418" spans="1:23" hidden="1" thickBot="1" x14ac:dyDescent="0.4">
      <c r="A3418" s="8" t="s">
        <v>11624</v>
      </c>
      <c r="B3418" s="1" t="s">
        <v>17</v>
      </c>
      <c r="C3418" s="2">
        <v>43225.523506944446</v>
      </c>
      <c r="D3418" s="28">
        <v>43225</v>
      </c>
      <c r="E3418" s="28"/>
      <c r="F3418" s="5" t="s">
        <v>28</v>
      </c>
      <c r="G3418" s="1" t="s">
        <v>1870</v>
      </c>
      <c r="H3418" s="1" t="s">
        <v>422</v>
      </c>
      <c r="I3418" s="1" t="s">
        <v>11625</v>
      </c>
      <c r="J3418" s="39">
        <v>110</v>
      </c>
      <c r="K3418" s="1" t="s">
        <v>124</v>
      </c>
      <c r="L3418" s="1" t="s">
        <v>3623</v>
      </c>
      <c r="M3418" s="1" t="s">
        <v>476</v>
      </c>
      <c r="N3418" s="1" t="s">
        <v>199</v>
      </c>
      <c r="O3418" s="1" t="s">
        <v>24</v>
      </c>
      <c r="P3418" s="7">
        <v>5</v>
      </c>
      <c r="Q3418" s="3" t="s">
        <v>26</v>
      </c>
      <c r="R3418" s="10">
        <v>2018</v>
      </c>
      <c r="W3418" t="str">
        <v>f386ab31f2ffcafd65304e199111d3c2</v>
      </c>
    </row>
    <row r="3419" spans="1:23" hidden="1" thickBot="1" x14ac:dyDescent="0.4">
      <c r="A3419" s="8" t="s">
        <v>11626</v>
      </c>
      <c r="B3419" s="1" t="s">
        <v>17</v>
      </c>
      <c r="C3419" s="2">
        <v>43180.910254629627</v>
      </c>
      <c r="D3419" s="28">
        <v>43180</v>
      </c>
      <c r="E3419" s="28"/>
      <c r="F3419" s="5" t="s">
        <v>28</v>
      </c>
      <c r="G3419" s="1" t="s">
        <v>3036</v>
      </c>
      <c r="H3419" s="1" t="s">
        <v>897</v>
      </c>
      <c r="I3419" s="1" t="s">
        <v>11627</v>
      </c>
      <c r="J3419" s="39">
        <v>149.9</v>
      </c>
      <c r="K3419" s="1" t="s">
        <v>75</v>
      </c>
      <c r="L3419" s="1" t="s">
        <v>11628</v>
      </c>
      <c r="M3419" s="1" t="s">
        <v>540</v>
      </c>
      <c r="N3419" s="1" t="s">
        <v>899</v>
      </c>
      <c r="O3419" s="1" t="s">
        <v>476</v>
      </c>
      <c r="P3419" s="7">
        <v>3</v>
      </c>
      <c r="Q3419" s="3" t="s">
        <v>200</v>
      </c>
      <c r="R3419" s="10">
        <v>2018</v>
      </c>
      <c r="W3419" t="str">
        <v>1242aa8414485384e381bb984d896ebf</v>
      </c>
    </row>
    <row r="3420" spans="1:23" hidden="1" thickBot="1" x14ac:dyDescent="0.4">
      <c r="A3420" s="8" t="s">
        <v>11629</v>
      </c>
      <c r="B3420" s="1" t="s">
        <v>17</v>
      </c>
      <c r="C3420" s="2">
        <v>42800.044178240743</v>
      </c>
      <c r="D3420" s="28">
        <v>42800</v>
      </c>
      <c r="E3420" s="28"/>
      <c r="F3420" s="5" t="s">
        <v>28</v>
      </c>
      <c r="G3420" s="1" t="s">
        <v>11630</v>
      </c>
      <c r="H3420" s="1" t="s">
        <v>3689</v>
      </c>
      <c r="I3420" s="1" t="s">
        <v>11631</v>
      </c>
      <c r="J3420" s="39">
        <v>139.99</v>
      </c>
      <c r="K3420" s="1" t="s">
        <v>227</v>
      </c>
      <c r="L3420" s="1" t="s">
        <v>11632</v>
      </c>
      <c r="M3420" s="1" t="s">
        <v>24</v>
      </c>
      <c r="N3420" s="1" t="s">
        <v>3692</v>
      </c>
      <c r="O3420" s="1" t="s">
        <v>85</v>
      </c>
      <c r="P3420" s="7">
        <v>3</v>
      </c>
      <c r="Q3420" s="3" t="s">
        <v>244</v>
      </c>
      <c r="R3420" s="10">
        <v>2017</v>
      </c>
      <c r="W3420" t="str">
        <v>01cce1175ac3c4a450e3a0f856d02734</v>
      </c>
    </row>
    <row r="3421" spans="1:23" hidden="1" thickBot="1" x14ac:dyDescent="0.4">
      <c r="A3421" s="8" t="s">
        <v>11633</v>
      </c>
      <c r="B3421" s="1" t="s">
        <v>241</v>
      </c>
      <c r="C3421" s="2">
        <v>43146.527592592596</v>
      </c>
      <c r="D3421" s="28">
        <v>43146</v>
      </c>
      <c r="E3421" s="28"/>
      <c r="F3421" s="5"/>
      <c r="G3421" s="1"/>
      <c r="H3421" s="1"/>
      <c r="I3421" s="1" t="s">
        <v>11634</v>
      </c>
      <c r="J3421" s="39"/>
      <c r="K3421" s="1"/>
      <c r="L3421" s="1" t="s">
        <v>1563</v>
      </c>
      <c r="M3421" s="1" t="s">
        <v>806</v>
      </c>
      <c r="N3421" s="1"/>
      <c r="O3421" s="1"/>
      <c r="P3421" s="7">
        <v>2</v>
      </c>
      <c r="Q3421" s="3" t="s">
        <v>69</v>
      </c>
      <c r="R3421" s="10">
        <v>2018</v>
      </c>
      <c r="W3421" t="str">
        <v>36d41a5b60875876ac9f3dea8d233a1f</v>
      </c>
    </row>
    <row r="3422" spans="1:23" hidden="1" thickBot="1" x14ac:dyDescent="0.4">
      <c r="A3422" s="8" t="s">
        <v>11635</v>
      </c>
      <c r="B3422" s="1" t="s">
        <v>17</v>
      </c>
      <c r="C3422" s="2">
        <v>43065.968888888892</v>
      </c>
      <c r="D3422" s="28">
        <v>43065</v>
      </c>
      <c r="E3422" s="28"/>
      <c r="F3422" s="5" t="s">
        <v>28</v>
      </c>
      <c r="G3422" s="1" t="s">
        <v>11636</v>
      </c>
      <c r="H3422" s="1" t="s">
        <v>6835</v>
      </c>
      <c r="I3422" s="1" t="s">
        <v>11637</v>
      </c>
      <c r="J3422" s="39">
        <v>59.9</v>
      </c>
      <c r="K3422" s="1" t="s">
        <v>429</v>
      </c>
      <c r="L3422" s="1" t="s">
        <v>939</v>
      </c>
      <c r="M3422" s="1" t="s">
        <v>24</v>
      </c>
      <c r="N3422" s="1" t="s">
        <v>50</v>
      </c>
      <c r="O3422" s="1" t="s">
        <v>24</v>
      </c>
      <c r="P3422" s="7">
        <v>11</v>
      </c>
      <c r="Q3422" s="3" t="s">
        <v>99</v>
      </c>
      <c r="R3422" s="10">
        <v>2017</v>
      </c>
      <c r="W3422" t="str">
        <v>d957021f1127559cd947b62533f484f7</v>
      </c>
    </row>
    <row r="3423" spans="1:23" thickBot="1" x14ac:dyDescent="0.4">
      <c r="A3423" s="8" t="s">
        <v>11638</v>
      </c>
      <c r="B3423" s="1" t="s">
        <v>17</v>
      </c>
      <c r="C3423" s="2">
        <v>42759.46974537037</v>
      </c>
      <c r="D3423" s="28">
        <v>42759</v>
      </c>
      <c r="E3423" s="28"/>
      <c r="F3423" s="5" t="s">
        <v>71</v>
      </c>
      <c r="G3423" s="1" t="s">
        <v>11639</v>
      </c>
      <c r="H3423" s="1" t="s">
        <v>2472</v>
      </c>
      <c r="I3423" s="1" t="s">
        <v>11640</v>
      </c>
      <c r="J3423" s="39">
        <v>39.99</v>
      </c>
      <c r="K3423" s="1" t="s">
        <v>22</v>
      </c>
      <c r="L3423" s="1" t="s">
        <v>11641</v>
      </c>
      <c r="M3423" s="1" t="s">
        <v>24</v>
      </c>
      <c r="N3423" s="1" t="s">
        <v>50</v>
      </c>
      <c r="O3423" s="1" t="s">
        <v>24</v>
      </c>
      <c r="P3423" s="7">
        <v>1</v>
      </c>
      <c r="Q3423" s="3" t="s">
        <v>717</v>
      </c>
      <c r="R3423" s="10">
        <v>2017</v>
      </c>
      <c r="W3423" t="str">
        <v>c583699ad331158897d9bf20f1a60004</v>
      </c>
    </row>
    <row r="3424" spans="1:23" hidden="1" thickBot="1" x14ac:dyDescent="0.4">
      <c r="A3424" s="8" t="s">
        <v>11642</v>
      </c>
      <c r="B3424" s="1" t="s">
        <v>17</v>
      </c>
      <c r="C3424" s="2">
        <v>43111.742511574077</v>
      </c>
      <c r="D3424" s="28">
        <v>43111</v>
      </c>
      <c r="E3424" s="28"/>
      <c r="F3424" s="5" t="s">
        <v>28</v>
      </c>
      <c r="G3424" s="1" t="s">
        <v>11643</v>
      </c>
      <c r="H3424" s="1" t="s">
        <v>208</v>
      </c>
      <c r="I3424" s="1" t="s">
        <v>11644</v>
      </c>
      <c r="J3424" s="39">
        <v>1098</v>
      </c>
      <c r="K3424" s="1" t="s">
        <v>1435</v>
      </c>
      <c r="L3424" s="1" t="s">
        <v>97</v>
      </c>
      <c r="M3424" s="1" t="s">
        <v>85</v>
      </c>
      <c r="N3424" s="1" t="s">
        <v>211</v>
      </c>
      <c r="O3424" s="1" t="s">
        <v>106</v>
      </c>
      <c r="P3424" s="7">
        <v>1</v>
      </c>
      <c r="Q3424" s="3" t="s">
        <v>107</v>
      </c>
      <c r="R3424" s="10">
        <v>2018</v>
      </c>
      <c r="W3424" t="str">
        <v>3b3b650dac6b46fefb61189bb2e3c4e1</v>
      </c>
    </row>
    <row r="3425" spans="1:23" hidden="1" thickBot="1" x14ac:dyDescent="0.4">
      <c r="A3425" s="8" t="s">
        <v>11645</v>
      </c>
      <c r="B3425" s="1" t="s">
        <v>17</v>
      </c>
      <c r="C3425" s="2">
        <v>43309.867418981485</v>
      </c>
      <c r="D3425" s="28">
        <v>43309</v>
      </c>
      <c r="E3425" s="28"/>
      <c r="F3425" s="5" t="s">
        <v>28</v>
      </c>
      <c r="G3425" s="1" t="s">
        <v>11646</v>
      </c>
      <c r="H3425" s="1" t="s">
        <v>11647</v>
      </c>
      <c r="I3425" s="1" t="s">
        <v>11648</v>
      </c>
      <c r="J3425" s="39">
        <v>199.99</v>
      </c>
      <c r="K3425" s="1" t="s">
        <v>96</v>
      </c>
      <c r="L3425" s="1" t="s">
        <v>633</v>
      </c>
      <c r="M3425" s="1" t="s">
        <v>24</v>
      </c>
      <c r="N3425" s="1" t="s">
        <v>3686</v>
      </c>
      <c r="O3425" s="1" t="s">
        <v>24</v>
      </c>
      <c r="P3425" s="7">
        <v>7</v>
      </c>
      <c r="Q3425" s="3" t="s">
        <v>133</v>
      </c>
      <c r="R3425" s="10">
        <v>2018</v>
      </c>
      <c r="W3425" t="str">
        <v>cdb67b9f52b1b7cd79169a5aae48d7c2</v>
      </c>
    </row>
    <row r="3426" spans="1:23" hidden="1" thickBot="1" x14ac:dyDescent="0.4">
      <c r="A3426" s="8" t="s">
        <v>11649</v>
      </c>
      <c r="B3426" s="1" t="s">
        <v>17</v>
      </c>
      <c r="C3426" s="2">
        <v>42912.037210648145</v>
      </c>
      <c r="D3426" s="28">
        <v>42912</v>
      </c>
      <c r="E3426" s="28"/>
      <c r="F3426" s="5" t="s">
        <v>28</v>
      </c>
      <c r="G3426" s="1" t="s">
        <v>4369</v>
      </c>
      <c r="H3426" s="1" t="s">
        <v>3705</v>
      </c>
      <c r="I3426" s="1" t="s">
        <v>11650</v>
      </c>
      <c r="J3426" s="39">
        <v>89</v>
      </c>
      <c r="K3426" s="1" t="s">
        <v>153</v>
      </c>
      <c r="L3426" s="1" t="s">
        <v>23</v>
      </c>
      <c r="M3426" s="1" t="s">
        <v>24</v>
      </c>
      <c r="N3426" s="1" t="s">
        <v>3708</v>
      </c>
      <c r="O3426" s="1" t="s">
        <v>1146</v>
      </c>
      <c r="P3426" s="7">
        <v>6</v>
      </c>
      <c r="Q3426" s="3" t="s">
        <v>119</v>
      </c>
      <c r="R3426" s="10">
        <v>2017</v>
      </c>
      <c r="W3426" t="str">
        <v>da3bac2656a4b63f668843b70a0a38b8</v>
      </c>
    </row>
    <row r="3427" spans="1:23" hidden="1" thickBot="1" x14ac:dyDescent="0.4">
      <c r="A3427" s="8" t="s">
        <v>11651</v>
      </c>
      <c r="B3427" s="1" t="s">
        <v>17</v>
      </c>
      <c r="C3427" s="2">
        <v>43065.799537037034</v>
      </c>
      <c r="D3427" s="28">
        <v>43065</v>
      </c>
      <c r="E3427" s="28"/>
      <c r="F3427" s="5" t="s">
        <v>28</v>
      </c>
      <c r="G3427" s="1" t="s">
        <v>3888</v>
      </c>
      <c r="H3427" s="1" t="s">
        <v>174</v>
      </c>
      <c r="I3427" s="1" t="s">
        <v>11652</v>
      </c>
      <c r="J3427" s="39">
        <v>32.99</v>
      </c>
      <c r="K3427" s="1" t="s">
        <v>22</v>
      </c>
      <c r="L3427" s="1" t="s">
        <v>11653</v>
      </c>
      <c r="M3427" s="1" t="s">
        <v>85</v>
      </c>
      <c r="N3427" s="1" t="s">
        <v>50</v>
      </c>
      <c r="O3427" s="1" t="s">
        <v>24</v>
      </c>
      <c r="P3427" s="7">
        <v>11</v>
      </c>
      <c r="Q3427" s="3" t="s">
        <v>99</v>
      </c>
      <c r="R3427" s="10">
        <v>2017</v>
      </c>
      <c r="W3427" t="str">
        <v>061b74bca735bb2c1953e40bc098101d</v>
      </c>
    </row>
    <row r="3428" spans="1:23" hidden="1" thickBot="1" x14ac:dyDescent="0.4">
      <c r="A3428" s="8" t="s">
        <v>11654</v>
      </c>
      <c r="B3428" s="1" t="s">
        <v>17</v>
      </c>
      <c r="C3428" s="2">
        <v>43045.524039351854</v>
      </c>
      <c r="D3428" s="28">
        <v>43045</v>
      </c>
      <c r="E3428" s="28"/>
      <c r="F3428" s="5" t="s">
        <v>28</v>
      </c>
      <c r="G3428" s="1" t="s">
        <v>11655</v>
      </c>
      <c r="H3428" s="1" t="s">
        <v>609</v>
      </c>
      <c r="I3428" s="1" t="s">
        <v>11656</v>
      </c>
      <c r="J3428" s="39">
        <v>168.8</v>
      </c>
      <c r="K3428" s="1" t="s">
        <v>124</v>
      </c>
      <c r="L3428" s="1" t="s">
        <v>4352</v>
      </c>
      <c r="M3428" s="1" t="s">
        <v>35</v>
      </c>
      <c r="N3428" s="1" t="s">
        <v>612</v>
      </c>
      <c r="O3428" s="1" t="s">
        <v>24</v>
      </c>
      <c r="P3428" s="7">
        <v>11</v>
      </c>
      <c r="Q3428" s="3" t="s">
        <v>99</v>
      </c>
      <c r="R3428" s="10">
        <v>2017</v>
      </c>
      <c r="W3428" t="str">
        <v>186479344a69b9f7b3135a60364d4243</v>
      </c>
    </row>
    <row r="3429" spans="1:23" hidden="1" thickBot="1" x14ac:dyDescent="0.4">
      <c r="A3429" s="8" t="s">
        <v>11657</v>
      </c>
      <c r="B3429" s="1" t="s">
        <v>17</v>
      </c>
      <c r="C3429" s="2">
        <v>42816.946944444448</v>
      </c>
      <c r="D3429" s="28">
        <v>42816</v>
      </c>
      <c r="E3429" s="28"/>
      <c r="F3429" s="5" t="s">
        <v>28</v>
      </c>
      <c r="G3429" s="1" t="s">
        <v>11658</v>
      </c>
      <c r="H3429" s="1" t="s">
        <v>10322</v>
      </c>
      <c r="I3429" s="1" t="s">
        <v>11659</v>
      </c>
      <c r="J3429" s="39">
        <v>19.899999999999999</v>
      </c>
      <c r="K3429" s="1" t="s">
        <v>32</v>
      </c>
      <c r="L3429" s="1" t="s">
        <v>76</v>
      </c>
      <c r="M3429" s="1" t="s">
        <v>24</v>
      </c>
      <c r="N3429" s="1" t="s">
        <v>50</v>
      </c>
      <c r="O3429" s="1" t="s">
        <v>24</v>
      </c>
      <c r="P3429" s="7">
        <v>3</v>
      </c>
      <c r="Q3429" s="3" t="s">
        <v>244</v>
      </c>
      <c r="R3429" s="10">
        <v>2017</v>
      </c>
      <c r="W3429" t="str">
        <v>67d6c5d86ba37be6774ee81dc0bed780</v>
      </c>
    </row>
    <row r="3430" spans="1:23" hidden="1" thickBot="1" x14ac:dyDescent="0.4">
      <c r="A3430" s="8" t="s">
        <v>7665</v>
      </c>
      <c r="B3430" s="1" t="s">
        <v>17</v>
      </c>
      <c r="C3430" s="2">
        <v>43130.410752314812</v>
      </c>
      <c r="D3430" s="28">
        <v>43130</v>
      </c>
      <c r="E3430" s="28"/>
      <c r="F3430" s="5" t="s">
        <v>172</v>
      </c>
      <c r="G3430" s="1" t="s">
        <v>7666</v>
      </c>
      <c r="H3430" s="1" t="s">
        <v>4882</v>
      </c>
      <c r="I3430" s="1" t="s">
        <v>7667</v>
      </c>
      <c r="J3430" s="39">
        <v>24.9</v>
      </c>
      <c r="K3430" s="1" t="s">
        <v>41</v>
      </c>
      <c r="L3430" s="1" t="s">
        <v>7668</v>
      </c>
      <c r="M3430" s="1" t="s">
        <v>540</v>
      </c>
      <c r="N3430" s="1" t="s">
        <v>4884</v>
      </c>
      <c r="O3430" s="1" t="s">
        <v>35</v>
      </c>
      <c r="P3430" s="7">
        <v>1</v>
      </c>
      <c r="Q3430" s="3" t="s">
        <v>107</v>
      </c>
      <c r="R3430" s="10">
        <v>2018</v>
      </c>
      <c r="W3430" t="str">
        <v>f8924deb5600bb1368e603e9205e7949</v>
      </c>
    </row>
    <row r="3431" spans="1:23" hidden="1" thickBot="1" x14ac:dyDescent="0.4">
      <c r="A3431" s="8" t="s">
        <v>11660</v>
      </c>
      <c r="B3431" s="1" t="s">
        <v>17</v>
      </c>
      <c r="C3431" s="2">
        <v>43157.396053240744</v>
      </c>
      <c r="D3431" s="28">
        <v>43157</v>
      </c>
      <c r="E3431" s="28"/>
      <c r="F3431" s="5" t="s">
        <v>28</v>
      </c>
      <c r="G3431" s="1" t="s">
        <v>3722</v>
      </c>
      <c r="H3431" s="1" t="s">
        <v>1264</v>
      </c>
      <c r="I3431" s="1" t="s">
        <v>11661</v>
      </c>
      <c r="J3431" s="39">
        <v>149</v>
      </c>
      <c r="K3431" s="1" t="s">
        <v>75</v>
      </c>
      <c r="L3431" s="1" t="s">
        <v>1292</v>
      </c>
      <c r="M3431" s="1" t="s">
        <v>920</v>
      </c>
      <c r="N3431" s="1" t="s">
        <v>1266</v>
      </c>
      <c r="O3431" s="1" t="s">
        <v>85</v>
      </c>
      <c r="P3431" s="7">
        <v>2</v>
      </c>
      <c r="Q3431" s="3" t="s">
        <v>69</v>
      </c>
      <c r="R3431" s="10">
        <v>2018</v>
      </c>
      <c r="W3431" t="str">
        <v>466253637e6e6f77690b086dfaf2be50</v>
      </c>
    </row>
    <row r="3432" spans="1:23" hidden="1" thickBot="1" x14ac:dyDescent="0.4">
      <c r="A3432" s="8" t="s">
        <v>11662</v>
      </c>
      <c r="B3432" s="1" t="s">
        <v>17</v>
      </c>
      <c r="C3432" s="2">
        <v>43300.856215277781</v>
      </c>
      <c r="D3432" s="28">
        <v>43300</v>
      </c>
      <c r="E3432" s="28"/>
      <c r="F3432" s="5" t="s">
        <v>28</v>
      </c>
      <c r="G3432" s="1" t="s">
        <v>11663</v>
      </c>
      <c r="H3432" s="1" t="s">
        <v>11664</v>
      </c>
      <c r="I3432" s="1" t="s">
        <v>11665</v>
      </c>
      <c r="J3432" s="39">
        <v>60</v>
      </c>
      <c r="K3432" s="1" t="s">
        <v>153</v>
      </c>
      <c r="L3432" s="1" t="s">
        <v>23</v>
      </c>
      <c r="M3432" s="1" t="s">
        <v>24</v>
      </c>
      <c r="N3432" s="1" t="s">
        <v>1398</v>
      </c>
      <c r="O3432" s="1" t="s">
        <v>24</v>
      </c>
      <c r="P3432" s="7">
        <v>7</v>
      </c>
      <c r="Q3432" s="3" t="s">
        <v>133</v>
      </c>
      <c r="R3432" s="10">
        <v>2018</v>
      </c>
      <c r="W3432" t="str">
        <v>9b41629ccbc3ae4be489cb815f3653f5</v>
      </c>
    </row>
    <row r="3433" spans="1:23" hidden="1" thickBot="1" x14ac:dyDescent="0.4">
      <c r="A3433" s="8" t="s">
        <v>11666</v>
      </c>
      <c r="B3433" s="1" t="s">
        <v>17</v>
      </c>
      <c r="C3433" s="2">
        <v>43066.362060185187</v>
      </c>
      <c r="D3433" s="28">
        <v>43066</v>
      </c>
      <c r="E3433" s="28"/>
      <c r="F3433" s="5" t="s">
        <v>28</v>
      </c>
      <c r="G3433" s="1" t="s">
        <v>11667</v>
      </c>
      <c r="H3433" s="1" t="s">
        <v>609</v>
      </c>
      <c r="I3433" s="4" t="s">
        <v>11668</v>
      </c>
      <c r="J3433" s="39">
        <v>99.99</v>
      </c>
      <c r="K3433" s="1" t="s">
        <v>124</v>
      </c>
      <c r="L3433" s="1" t="s">
        <v>6640</v>
      </c>
      <c r="M3433" s="1" t="s">
        <v>85</v>
      </c>
      <c r="N3433" s="1" t="s">
        <v>612</v>
      </c>
      <c r="O3433" s="1" t="s">
        <v>24</v>
      </c>
      <c r="P3433" s="7">
        <v>11</v>
      </c>
      <c r="Q3433" s="3" t="s">
        <v>99</v>
      </c>
      <c r="R3433" s="10">
        <v>2017</v>
      </c>
      <c r="W3433" t="str">
        <v>a5d049fb139be4e41df304569addeef7</v>
      </c>
    </row>
    <row r="3434" spans="1:23" hidden="1" thickBot="1" x14ac:dyDescent="0.4">
      <c r="A3434" s="8" t="s">
        <v>11669</v>
      </c>
      <c r="B3434" s="1" t="s">
        <v>17</v>
      </c>
      <c r="C3434" s="2">
        <v>43053.82340277778</v>
      </c>
      <c r="D3434" s="28">
        <v>43053</v>
      </c>
      <c r="E3434" s="28"/>
      <c r="F3434" s="5" t="s">
        <v>28</v>
      </c>
      <c r="G3434" s="1" t="s">
        <v>11670</v>
      </c>
      <c r="H3434" s="1" t="s">
        <v>902</v>
      </c>
      <c r="I3434" s="1" t="s">
        <v>11671</v>
      </c>
      <c r="J3434" s="39">
        <v>180</v>
      </c>
      <c r="K3434" s="1" t="s">
        <v>429</v>
      </c>
      <c r="L3434" s="1" t="s">
        <v>43</v>
      </c>
      <c r="M3434" s="1" t="s">
        <v>24</v>
      </c>
      <c r="N3434" s="1" t="s">
        <v>63</v>
      </c>
      <c r="O3434" s="1" t="s">
        <v>24</v>
      </c>
      <c r="P3434" s="7">
        <v>11</v>
      </c>
      <c r="Q3434" s="3" t="s">
        <v>99</v>
      </c>
      <c r="R3434" s="10">
        <v>2017</v>
      </c>
      <c r="W3434" t="str">
        <v>c297e25bd82cc7de06d7cb843e1c599f</v>
      </c>
    </row>
    <row r="3435" spans="1:23" hidden="1" thickBot="1" x14ac:dyDescent="0.4">
      <c r="A3435" s="8" t="s">
        <v>11672</v>
      </c>
      <c r="B3435" s="1" t="s">
        <v>17</v>
      </c>
      <c r="C3435" s="2">
        <v>42822.46056712963</v>
      </c>
      <c r="D3435" s="28">
        <v>42822</v>
      </c>
      <c r="E3435" s="28"/>
      <c r="F3435" s="5" t="s">
        <v>28</v>
      </c>
      <c r="G3435" s="1" t="s">
        <v>11673</v>
      </c>
      <c r="H3435" s="1" t="s">
        <v>803</v>
      </c>
      <c r="I3435" s="1" t="s">
        <v>11674</v>
      </c>
      <c r="J3435" s="39">
        <v>27.99</v>
      </c>
      <c r="K3435" s="1" t="s">
        <v>227</v>
      </c>
      <c r="L3435" s="1" t="s">
        <v>23</v>
      </c>
      <c r="M3435" s="1" t="s">
        <v>24</v>
      </c>
      <c r="N3435" s="1" t="s">
        <v>50</v>
      </c>
      <c r="O3435" s="1" t="s">
        <v>24</v>
      </c>
      <c r="P3435" s="7">
        <v>3</v>
      </c>
      <c r="Q3435" s="3" t="s">
        <v>244</v>
      </c>
      <c r="R3435" s="10">
        <v>2017</v>
      </c>
      <c r="W3435" t="str">
        <v>c267d7fb58ab601842b584dfd70de03b</v>
      </c>
    </row>
    <row r="3436" spans="1:23" hidden="1" thickBot="1" x14ac:dyDescent="0.4">
      <c r="A3436" s="8" t="s">
        <v>11675</v>
      </c>
      <c r="B3436" s="1" t="s">
        <v>17</v>
      </c>
      <c r="C3436" s="2">
        <v>43169.876875000002</v>
      </c>
      <c r="D3436" s="28">
        <v>43169</v>
      </c>
      <c r="E3436" s="28"/>
      <c r="F3436" s="5" t="s">
        <v>28</v>
      </c>
      <c r="G3436" s="1" t="s">
        <v>5210</v>
      </c>
      <c r="H3436" s="1" t="s">
        <v>307</v>
      </c>
      <c r="I3436" s="1" t="s">
        <v>11676</v>
      </c>
      <c r="J3436" s="39">
        <v>135</v>
      </c>
      <c r="K3436" s="1" t="s">
        <v>41</v>
      </c>
      <c r="L3436" s="1" t="s">
        <v>2935</v>
      </c>
      <c r="M3436" s="1" t="s">
        <v>85</v>
      </c>
      <c r="N3436" s="1" t="s">
        <v>91</v>
      </c>
      <c r="O3436" s="1" t="s">
        <v>24</v>
      </c>
      <c r="P3436" s="7">
        <v>3</v>
      </c>
      <c r="Q3436" s="3" t="s">
        <v>200</v>
      </c>
      <c r="R3436" s="10">
        <v>2018</v>
      </c>
      <c r="W3436" t="str">
        <v>c9739ce4c2bbfdbb76e36956cd43dd46</v>
      </c>
    </row>
    <row r="3437" spans="1:23" hidden="1" thickBot="1" x14ac:dyDescent="0.4">
      <c r="A3437" s="8" t="s">
        <v>11677</v>
      </c>
      <c r="B3437" s="1" t="s">
        <v>17</v>
      </c>
      <c r="C3437" s="2">
        <v>43166.503449074073</v>
      </c>
      <c r="D3437" s="28">
        <v>43166</v>
      </c>
      <c r="E3437" s="28"/>
      <c r="F3437" s="5" t="s">
        <v>28</v>
      </c>
      <c r="G3437" s="1" t="s">
        <v>4904</v>
      </c>
      <c r="H3437" s="1" t="s">
        <v>73</v>
      </c>
      <c r="I3437" s="1" t="s">
        <v>11678</v>
      </c>
      <c r="J3437" s="39">
        <v>85</v>
      </c>
      <c r="K3437" s="1" t="s">
        <v>75</v>
      </c>
      <c r="L3437" s="1" t="s">
        <v>23</v>
      </c>
      <c r="M3437" s="1" t="s">
        <v>24</v>
      </c>
      <c r="N3437" s="1" t="s">
        <v>77</v>
      </c>
      <c r="O3437" s="1" t="s">
        <v>78</v>
      </c>
      <c r="P3437" s="7">
        <v>3</v>
      </c>
      <c r="Q3437" s="3" t="s">
        <v>200</v>
      </c>
      <c r="R3437" s="10">
        <v>2018</v>
      </c>
      <c r="W3437" t="str">
        <v>c4ec84506bc793d3c774db9b0736d2c7</v>
      </c>
    </row>
    <row r="3438" spans="1:23" hidden="1" thickBot="1" x14ac:dyDescent="0.4">
      <c r="A3438" s="8" t="s">
        <v>11679</v>
      </c>
      <c r="B3438" s="1" t="s">
        <v>17</v>
      </c>
      <c r="C3438" s="2">
        <v>42930.624849537038</v>
      </c>
      <c r="D3438" s="28">
        <v>42930</v>
      </c>
      <c r="E3438" s="28"/>
      <c r="F3438" s="5" t="s">
        <v>28</v>
      </c>
      <c r="G3438" s="1" t="s">
        <v>11680</v>
      </c>
      <c r="H3438" s="1" t="s">
        <v>4506</v>
      </c>
      <c r="I3438" s="1" t="s">
        <v>11681</v>
      </c>
      <c r="J3438" s="39">
        <v>49.9</v>
      </c>
      <c r="K3438" s="1" t="s">
        <v>83</v>
      </c>
      <c r="L3438" s="1" t="s">
        <v>11682</v>
      </c>
      <c r="M3438" s="1" t="s">
        <v>126</v>
      </c>
      <c r="N3438" s="1" t="s">
        <v>50</v>
      </c>
      <c r="O3438" s="1" t="s">
        <v>24</v>
      </c>
      <c r="P3438" s="7">
        <v>7</v>
      </c>
      <c r="Q3438" s="3" t="s">
        <v>64</v>
      </c>
      <c r="R3438" s="10">
        <v>2017</v>
      </c>
      <c r="W3438" t="str">
        <v>c43c85be1846e97fe6554a68837c9f75</v>
      </c>
    </row>
    <row r="3439" spans="1:23" hidden="1" thickBot="1" x14ac:dyDescent="0.4">
      <c r="A3439" s="8" t="s">
        <v>11683</v>
      </c>
      <c r="B3439" s="1" t="s">
        <v>17</v>
      </c>
      <c r="C3439" s="2">
        <v>43061.86146990741</v>
      </c>
      <c r="D3439" s="28">
        <v>43061</v>
      </c>
      <c r="E3439" s="28"/>
      <c r="F3439" s="5" t="s">
        <v>372</v>
      </c>
      <c r="G3439" s="1" t="s">
        <v>11684</v>
      </c>
      <c r="H3439" s="1" t="s">
        <v>2472</v>
      </c>
      <c r="I3439" s="1" t="s">
        <v>11685</v>
      </c>
      <c r="J3439" s="39">
        <v>12.99</v>
      </c>
      <c r="K3439" s="1" t="s">
        <v>22</v>
      </c>
      <c r="L3439" s="1" t="s">
        <v>1197</v>
      </c>
      <c r="M3439" s="1" t="s">
        <v>24</v>
      </c>
      <c r="N3439" s="1" t="s">
        <v>50</v>
      </c>
      <c r="O3439" s="1" t="s">
        <v>24</v>
      </c>
      <c r="P3439" s="7">
        <v>11</v>
      </c>
      <c r="Q3439" s="3" t="s">
        <v>99</v>
      </c>
      <c r="R3439" s="10">
        <v>2017</v>
      </c>
      <c r="W3439" t="str">
        <v>c019ee5ff9da7953b6fd6143529dad22</v>
      </c>
    </row>
    <row r="3440" spans="1:23" hidden="1" thickBot="1" x14ac:dyDescent="0.4">
      <c r="A3440" s="8" t="s">
        <v>11686</v>
      </c>
      <c r="B3440" s="1" t="s">
        <v>17</v>
      </c>
      <c r="C3440" s="2">
        <v>42894.719502314816</v>
      </c>
      <c r="D3440" s="28">
        <v>42894</v>
      </c>
      <c r="E3440" s="28"/>
      <c r="F3440" s="5" t="s">
        <v>28</v>
      </c>
      <c r="G3440" s="1" t="s">
        <v>6241</v>
      </c>
      <c r="H3440" s="1" t="s">
        <v>2239</v>
      </c>
      <c r="I3440" s="1" t="s">
        <v>11687</v>
      </c>
      <c r="J3440" s="39">
        <v>65</v>
      </c>
      <c r="K3440" s="1" t="s">
        <v>96</v>
      </c>
      <c r="L3440" s="1" t="s">
        <v>6687</v>
      </c>
      <c r="M3440" s="1" t="s">
        <v>540</v>
      </c>
      <c r="N3440" s="1" t="s">
        <v>2242</v>
      </c>
      <c r="O3440" s="1" t="s">
        <v>126</v>
      </c>
      <c r="P3440" s="7">
        <v>6</v>
      </c>
      <c r="Q3440" s="3" t="s">
        <v>119</v>
      </c>
      <c r="R3440" s="10">
        <v>2017</v>
      </c>
      <c r="W3440" t="str">
        <v>97b75ddaf041b0f141f0dc8617f58661</v>
      </c>
    </row>
    <row r="3441" spans="1:23" hidden="1" thickBot="1" x14ac:dyDescent="0.4">
      <c r="A3441" s="8" t="s">
        <v>11688</v>
      </c>
      <c r="B3441" s="1" t="s">
        <v>17</v>
      </c>
      <c r="C3441" s="2">
        <v>43262.897361111114</v>
      </c>
      <c r="D3441" s="28">
        <v>43262</v>
      </c>
      <c r="E3441" s="28"/>
      <c r="F3441" s="5" t="s">
        <v>28</v>
      </c>
      <c r="G3441" s="1" t="s">
        <v>11689</v>
      </c>
      <c r="H3441" s="1" t="s">
        <v>11690</v>
      </c>
      <c r="I3441" s="1" t="s">
        <v>11691</v>
      </c>
      <c r="J3441" s="39">
        <v>97.5</v>
      </c>
      <c r="K3441" s="1" t="s">
        <v>22</v>
      </c>
      <c r="L3441" s="1" t="s">
        <v>34</v>
      </c>
      <c r="M3441" s="1" t="s">
        <v>35</v>
      </c>
      <c r="N3441" s="1" t="s">
        <v>143</v>
      </c>
      <c r="O3441" s="1" t="s">
        <v>78</v>
      </c>
      <c r="P3441" s="7">
        <v>6</v>
      </c>
      <c r="Q3441" s="3" t="s">
        <v>57</v>
      </c>
      <c r="R3441" s="10">
        <v>2018</v>
      </c>
      <c r="W3441" t="str">
        <v>5b7906a5a90957b0020ae90b2d7caf1b</v>
      </c>
    </row>
    <row r="3442" spans="1:23" hidden="1" thickBot="1" x14ac:dyDescent="0.4">
      <c r="A3442" s="8" t="s">
        <v>11692</v>
      </c>
      <c r="B3442" s="1" t="s">
        <v>17</v>
      </c>
      <c r="C3442" s="2">
        <v>43319.842986111114</v>
      </c>
      <c r="D3442" s="28">
        <v>43319</v>
      </c>
      <c r="E3442" s="28"/>
      <c r="F3442" s="5" t="s">
        <v>28</v>
      </c>
      <c r="G3442" s="1" t="s">
        <v>11693</v>
      </c>
      <c r="H3442" s="1" t="s">
        <v>254</v>
      </c>
      <c r="I3442" s="1" t="s">
        <v>11694</v>
      </c>
      <c r="J3442" s="39">
        <v>22.9</v>
      </c>
      <c r="K3442" s="1" t="s">
        <v>22</v>
      </c>
      <c r="L3442" s="1" t="s">
        <v>23</v>
      </c>
      <c r="M3442" s="1" t="s">
        <v>24</v>
      </c>
      <c r="N3442" s="1" t="s">
        <v>50</v>
      </c>
      <c r="O3442" s="1" t="s">
        <v>24</v>
      </c>
      <c r="P3442" s="7">
        <v>8</v>
      </c>
      <c r="Q3442" s="3" t="s">
        <v>234</v>
      </c>
      <c r="R3442" s="10">
        <v>2018</v>
      </c>
      <c r="W3442" t="str">
        <v>6c07e27e694dcf18f9171b1fc5c85fca</v>
      </c>
    </row>
    <row r="3443" spans="1:23" hidden="1" thickBot="1" x14ac:dyDescent="0.4">
      <c r="A3443" s="8" t="s">
        <v>11695</v>
      </c>
      <c r="B3443" s="1" t="s">
        <v>17</v>
      </c>
      <c r="C3443" s="2">
        <v>43137.454444444447</v>
      </c>
      <c r="D3443" s="28">
        <v>43137</v>
      </c>
      <c r="E3443" s="28"/>
      <c r="F3443" s="5" t="s">
        <v>28</v>
      </c>
      <c r="G3443" s="1" t="s">
        <v>11696</v>
      </c>
      <c r="H3443" s="1" t="s">
        <v>11697</v>
      </c>
      <c r="I3443" s="1" t="s">
        <v>11698</v>
      </c>
      <c r="J3443" s="39">
        <v>80</v>
      </c>
      <c r="K3443" s="1"/>
      <c r="L3443" s="1" t="s">
        <v>3355</v>
      </c>
      <c r="M3443" s="1" t="s">
        <v>35</v>
      </c>
      <c r="N3443" s="1" t="s">
        <v>663</v>
      </c>
      <c r="O3443" s="1" t="s">
        <v>126</v>
      </c>
      <c r="P3443" s="7">
        <v>2</v>
      </c>
      <c r="Q3443" s="3" t="s">
        <v>69</v>
      </c>
      <c r="R3443" s="10">
        <v>2018</v>
      </c>
      <c r="W3443" t="str">
        <v>33fb9fcb4416d2b74dc9b058f1cca8a4</v>
      </c>
    </row>
    <row r="3444" spans="1:23" hidden="1" thickBot="1" x14ac:dyDescent="0.4">
      <c r="A3444" s="8" t="s">
        <v>11699</v>
      </c>
      <c r="B3444" s="1" t="s">
        <v>17</v>
      </c>
      <c r="C3444" s="2">
        <v>42882.537916666668</v>
      </c>
      <c r="D3444" s="28">
        <v>42882</v>
      </c>
      <c r="E3444" s="28"/>
      <c r="F3444" s="5" t="s">
        <v>28</v>
      </c>
      <c r="G3444" s="1" t="s">
        <v>578</v>
      </c>
      <c r="H3444" s="1" t="s">
        <v>579</v>
      </c>
      <c r="I3444" s="1" t="s">
        <v>11700</v>
      </c>
      <c r="J3444" s="39">
        <v>572</v>
      </c>
      <c r="K3444" s="1" t="s">
        <v>249</v>
      </c>
      <c r="L3444" s="1" t="s">
        <v>11701</v>
      </c>
      <c r="M3444" s="1" t="s">
        <v>488</v>
      </c>
      <c r="N3444" s="1" t="s">
        <v>424</v>
      </c>
      <c r="O3444" s="1" t="s">
        <v>24</v>
      </c>
      <c r="P3444" s="7">
        <v>5</v>
      </c>
      <c r="Q3444" s="3" t="s">
        <v>185</v>
      </c>
      <c r="R3444" s="10">
        <v>2017</v>
      </c>
      <c r="W3444" t="str">
        <v>ad9ad462491a04f6673a43f6ec4a54d3</v>
      </c>
    </row>
    <row r="3445" spans="1:23" hidden="1" thickBot="1" x14ac:dyDescent="0.4">
      <c r="A3445" s="8" t="s">
        <v>11702</v>
      </c>
      <c r="B3445" s="1" t="s">
        <v>17</v>
      </c>
      <c r="C3445" s="2">
        <v>42910.506342592591</v>
      </c>
      <c r="D3445" s="28">
        <v>42910</v>
      </c>
      <c r="E3445" s="28"/>
      <c r="F3445" s="5" t="s">
        <v>71</v>
      </c>
      <c r="G3445" s="1" t="s">
        <v>11703</v>
      </c>
      <c r="H3445" s="1" t="s">
        <v>353</v>
      </c>
      <c r="I3445" s="1" t="s">
        <v>11704</v>
      </c>
      <c r="J3445" s="39">
        <v>50.1</v>
      </c>
      <c r="K3445" s="1" t="s">
        <v>22</v>
      </c>
      <c r="L3445" s="1" t="s">
        <v>23</v>
      </c>
      <c r="M3445" s="1" t="s">
        <v>24</v>
      </c>
      <c r="N3445" s="1" t="s">
        <v>91</v>
      </c>
      <c r="O3445" s="1" t="s">
        <v>24</v>
      </c>
      <c r="P3445" s="7">
        <v>6</v>
      </c>
      <c r="Q3445" s="3" t="s">
        <v>119</v>
      </c>
      <c r="R3445" s="10">
        <v>2017</v>
      </c>
      <c r="W3445" t="str">
        <v>e8295bee3fcc58cbd94f165f36c11f4b</v>
      </c>
    </row>
    <row r="3446" spans="1:23" hidden="1" thickBot="1" x14ac:dyDescent="0.4">
      <c r="A3446" s="8" t="s">
        <v>11705</v>
      </c>
      <c r="B3446" s="1" t="s">
        <v>17</v>
      </c>
      <c r="C3446" s="2">
        <v>43054.799155092594</v>
      </c>
      <c r="D3446" s="28">
        <v>43054</v>
      </c>
      <c r="E3446" s="28"/>
      <c r="F3446" s="5" t="s">
        <v>71</v>
      </c>
      <c r="G3446" s="1" t="s">
        <v>11706</v>
      </c>
      <c r="H3446" s="1" t="s">
        <v>473</v>
      </c>
      <c r="I3446" s="1" t="s">
        <v>11707</v>
      </c>
      <c r="J3446" s="39">
        <v>129.9</v>
      </c>
      <c r="K3446" s="1" t="s">
        <v>32</v>
      </c>
      <c r="L3446" s="1" t="s">
        <v>97</v>
      </c>
      <c r="M3446" s="1" t="s">
        <v>85</v>
      </c>
      <c r="N3446" s="1" t="s">
        <v>350</v>
      </c>
      <c r="O3446" s="1" t="s">
        <v>35</v>
      </c>
      <c r="P3446" s="7">
        <v>11</v>
      </c>
      <c r="Q3446" s="3" t="s">
        <v>99</v>
      </c>
      <c r="R3446" s="10">
        <v>2017</v>
      </c>
      <c r="W3446" t="str">
        <v>794ea528b03e4375968453d2974c6ce2</v>
      </c>
    </row>
    <row r="3447" spans="1:23" hidden="1" thickBot="1" x14ac:dyDescent="0.4">
      <c r="A3447" s="8" t="s">
        <v>11708</v>
      </c>
      <c r="B3447" s="1" t="s">
        <v>17</v>
      </c>
      <c r="C3447" s="2">
        <v>43263.854201388887</v>
      </c>
      <c r="D3447" s="28">
        <v>43263</v>
      </c>
      <c r="E3447" s="28"/>
      <c r="F3447" s="5" t="s">
        <v>28</v>
      </c>
      <c r="G3447" s="1" t="s">
        <v>1493</v>
      </c>
      <c r="H3447" s="1" t="s">
        <v>174</v>
      </c>
      <c r="I3447" s="1" t="s">
        <v>11709</v>
      </c>
      <c r="J3447" s="39">
        <v>35</v>
      </c>
      <c r="K3447" s="1" t="s">
        <v>22</v>
      </c>
      <c r="L3447" s="1" t="s">
        <v>1212</v>
      </c>
      <c r="M3447" s="1" t="s">
        <v>35</v>
      </c>
      <c r="N3447" s="1" t="s">
        <v>50</v>
      </c>
      <c r="O3447" s="1" t="s">
        <v>24</v>
      </c>
      <c r="P3447" s="7">
        <v>6</v>
      </c>
      <c r="Q3447" s="3" t="s">
        <v>57</v>
      </c>
      <c r="R3447" s="10">
        <v>2018</v>
      </c>
      <c r="W3447" t="str">
        <v>64a0069bcf4240b9246d1f9b7ed61825</v>
      </c>
    </row>
    <row r="3448" spans="1:23" hidden="1" thickBot="1" x14ac:dyDescent="0.4">
      <c r="A3448" s="8" t="s">
        <v>11710</v>
      </c>
      <c r="B3448" s="1" t="s">
        <v>17</v>
      </c>
      <c r="C3448" s="2">
        <v>43233.885706018518</v>
      </c>
      <c r="D3448" s="28">
        <v>43233</v>
      </c>
      <c r="E3448" s="28"/>
      <c r="F3448" s="5" t="s">
        <v>28</v>
      </c>
      <c r="G3448" s="1" t="s">
        <v>9953</v>
      </c>
      <c r="H3448" s="1" t="s">
        <v>2818</v>
      </c>
      <c r="I3448" s="1" t="s">
        <v>11711</v>
      </c>
      <c r="J3448" s="39">
        <v>9.8000000000000007</v>
      </c>
      <c r="K3448" s="1" t="s">
        <v>32</v>
      </c>
      <c r="L3448" s="1" t="s">
        <v>23</v>
      </c>
      <c r="M3448" s="1" t="s">
        <v>24</v>
      </c>
      <c r="N3448" s="1" t="s">
        <v>34</v>
      </c>
      <c r="O3448" s="1" t="s">
        <v>35</v>
      </c>
      <c r="P3448" s="7">
        <v>5</v>
      </c>
      <c r="Q3448" s="3" t="s">
        <v>26</v>
      </c>
      <c r="R3448" s="10">
        <v>2018</v>
      </c>
      <c r="W3448" t="str">
        <v>a688c7001406d268e4d8779ab25573a1</v>
      </c>
    </row>
    <row r="3449" spans="1:23" hidden="1" thickBot="1" x14ac:dyDescent="0.4">
      <c r="A3449" s="8" t="s">
        <v>11712</v>
      </c>
      <c r="B3449" s="1" t="s">
        <v>17</v>
      </c>
      <c r="C3449" s="2">
        <v>43330.488680555558</v>
      </c>
      <c r="D3449" s="28">
        <v>43330</v>
      </c>
      <c r="E3449" s="28"/>
      <c r="F3449" s="5" t="s">
        <v>28</v>
      </c>
      <c r="G3449" s="1" t="s">
        <v>11713</v>
      </c>
      <c r="H3449" s="1" t="s">
        <v>518</v>
      </c>
      <c r="I3449" s="1" t="s">
        <v>11714</v>
      </c>
      <c r="J3449" s="39">
        <v>108.9</v>
      </c>
      <c r="K3449" s="1" t="s">
        <v>227</v>
      </c>
      <c r="L3449" s="1" t="s">
        <v>211</v>
      </c>
      <c r="M3449" s="1" t="s">
        <v>106</v>
      </c>
      <c r="N3449" s="1" t="s">
        <v>521</v>
      </c>
      <c r="O3449" s="1" t="s">
        <v>24</v>
      </c>
      <c r="P3449" s="7">
        <v>8</v>
      </c>
      <c r="Q3449" s="3" t="s">
        <v>234</v>
      </c>
      <c r="R3449" s="10">
        <v>2018</v>
      </c>
      <c r="W3449" t="str">
        <v>ef71baaa81b69c4e549f11776ec90f97</v>
      </c>
    </row>
    <row r="3450" spans="1:23" hidden="1" thickBot="1" x14ac:dyDescent="0.4">
      <c r="A3450" s="8" t="s">
        <v>11715</v>
      </c>
      <c r="B3450" s="1" t="s">
        <v>17</v>
      </c>
      <c r="C3450" s="2">
        <v>43084.970636574071</v>
      </c>
      <c r="D3450" s="28">
        <v>43084</v>
      </c>
      <c r="E3450" s="28"/>
      <c r="F3450" s="5" t="s">
        <v>28</v>
      </c>
      <c r="G3450" s="1" t="s">
        <v>11716</v>
      </c>
      <c r="H3450" s="1" t="s">
        <v>7740</v>
      </c>
      <c r="I3450" s="1" t="s">
        <v>11717</v>
      </c>
      <c r="J3450" s="39">
        <v>169.9</v>
      </c>
      <c r="K3450" s="1" t="s">
        <v>22</v>
      </c>
      <c r="L3450" s="1" t="s">
        <v>77</v>
      </c>
      <c r="M3450" s="1" t="s">
        <v>78</v>
      </c>
      <c r="N3450" s="1" t="s">
        <v>1310</v>
      </c>
      <c r="O3450" s="1" t="s">
        <v>85</v>
      </c>
      <c r="P3450" s="7">
        <v>12</v>
      </c>
      <c r="Q3450" s="3" t="s">
        <v>138</v>
      </c>
      <c r="R3450" s="10">
        <v>2017</v>
      </c>
      <c r="W3450" t="str">
        <v>b6f999c6eccbf4df9af77d67c77a8e52</v>
      </c>
    </row>
    <row r="3451" spans="1:23" hidden="1" thickBot="1" x14ac:dyDescent="0.4">
      <c r="A3451" s="8" t="s">
        <v>11718</v>
      </c>
      <c r="B3451" s="1" t="s">
        <v>17</v>
      </c>
      <c r="C3451" s="2">
        <v>43012.831018518518</v>
      </c>
      <c r="D3451" s="28">
        <v>43012</v>
      </c>
      <c r="E3451" s="28"/>
      <c r="F3451" s="5" t="s">
        <v>28</v>
      </c>
      <c r="G3451" s="1" t="s">
        <v>11719</v>
      </c>
      <c r="H3451" s="1" t="s">
        <v>856</v>
      </c>
      <c r="I3451" s="1" t="s">
        <v>11720</v>
      </c>
      <c r="J3451" s="39">
        <v>27.5</v>
      </c>
      <c r="K3451" s="1" t="s">
        <v>463</v>
      </c>
      <c r="L3451" s="1" t="s">
        <v>97</v>
      </c>
      <c r="M3451" s="1" t="s">
        <v>85</v>
      </c>
      <c r="N3451" s="1" t="s">
        <v>860</v>
      </c>
      <c r="O3451" s="1" t="s">
        <v>85</v>
      </c>
      <c r="P3451" s="7">
        <v>10</v>
      </c>
      <c r="Q3451" s="3" t="s">
        <v>366</v>
      </c>
      <c r="R3451" s="10">
        <v>2017</v>
      </c>
      <c r="W3451" t="str">
        <v>a367ad4d7ff8e706555cc31af6b40ecb</v>
      </c>
    </row>
    <row r="3452" spans="1:23" hidden="1" thickBot="1" x14ac:dyDescent="0.4">
      <c r="A3452" s="8" t="s">
        <v>11721</v>
      </c>
      <c r="B3452" s="1" t="s">
        <v>17</v>
      </c>
      <c r="C3452" s="2">
        <v>43041.679074074076</v>
      </c>
      <c r="D3452" s="28">
        <v>43041</v>
      </c>
      <c r="E3452" s="28"/>
      <c r="F3452" s="5" t="s">
        <v>71</v>
      </c>
      <c r="G3452" s="1" t="s">
        <v>5139</v>
      </c>
      <c r="H3452" s="1" t="s">
        <v>20</v>
      </c>
      <c r="I3452" s="1" t="s">
        <v>11722</v>
      </c>
      <c r="J3452" s="39">
        <v>112.99</v>
      </c>
      <c r="K3452" s="1" t="s">
        <v>681</v>
      </c>
      <c r="L3452" s="1" t="s">
        <v>2923</v>
      </c>
      <c r="M3452" s="1" t="s">
        <v>35</v>
      </c>
      <c r="N3452" s="1" t="s">
        <v>25</v>
      </c>
      <c r="O3452" s="1" t="s">
        <v>24</v>
      </c>
      <c r="P3452" s="7">
        <v>11</v>
      </c>
      <c r="Q3452" s="3" t="s">
        <v>99</v>
      </c>
      <c r="R3452" s="10">
        <v>2017</v>
      </c>
      <c r="W3452" t="str">
        <v>b9138517d788504f3732765e32ffc3d7</v>
      </c>
    </row>
    <row r="3453" spans="1:23" hidden="1" thickBot="1" x14ac:dyDescent="0.4">
      <c r="A3453" s="8" t="s">
        <v>11723</v>
      </c>
      <c r="B3453" s="1" t="s">
        <v>17</v>
      </c>
      <c r="C3453" s="2">
        <v>43075.71</v>
      </c>
      <c r="D3453" s="28">
        <v>43075</v>
      </c>
      <c r="E3453" s="28"/>
      <c r="F3453" s="5" t="s">
        <v>372</v>
      </c>
      <c r="G3453" s="1" t="s">
        <v>11724</v>
      </c>
      <c r="H3453" s="1" t="s">
        <v>158</v>
      </c>
      <c r="I3453" s="1" t="s">
        <v>11725</v>
      </c>
      <c r="J3453" s="39">
        <v>11.99</v>
      </c>
      <c r="K3453" s="1" t="s">
        <v>249</v>
      </c>
      <c r="L3453" s="1" t="s">
        <v>97</v>
      </c>
      <c r="M3453" s="1" t="s">
        <v>85</v>
      </c>
      <c r="N3453" s="1" t="s">
        <v>50</v>
      </c>
      <c r="O3453" s="1" t="s">
        <v>24</v>
      </c>
      <c r="P3453" s="7">
        <v>12</v>
      </c>
      <c r="Q3453" s="3" t="s">
        <v>138</v>
      </c>
      <c r="R3453" s="10">
        <v>2017</v>
      </c>
      <c r="W3453" t="str">
        <v>81c75e6fe26085262f147cf6a6c0d367</v>
      </c>
    </row>
    <row r="3454" spans="1:23" hidden="1" thickBot="1" x14ac:dyDescent="0.4">
      <c r="A3454" s="8" t="s">
        <v>11726</v>
      </c>
      <c r="B3454" s="1" t="s">
        <v>17</v>
      </c>
      <c r="C3454" s="2">
        <v>43045.5080787037</v>
      </c>
      <c r="D3454" s="28">
        <v>43045</v>
      </c>
      <c r="E3454" s="28"/>
      <c r="F3454" s="5" t="s">
        <v>28</v>
      </c>
      <c r="G3454" s="1" t="s">
        <v>11727</v>
      </c>
      <c r="H3454" s="1" t="s">
        <v>9548</v>
      </c>
      <c r="I3454" s="1" t="s">
        <v>11728</v>
      </c>
      <c r="J3454" s="39">
        <v>99.99</v>
      </c>
      <c r="K3454" s="1" t="s">
        <v>276</v>
      </c>
      <c r="L3454" s="1" t="s">
        <v>34</v>
      </c>
      <c r="M3454" s="1" t="s">
        <v>35</v>
      </c>
      <c r="N3454" s="1" t="s">
        <v>90</v>
      </c>
      <c r="O3454" s="1" t="s">
        <v>24</v>
      </c>
      <c r="P3454" s="7">
        <v>11</v>
      </c>
      <c r="Q3454" s="3" t="s">
        <v>99</v>
      </c>
      <c r="R3454" s="10">
        <v>2017</v>
      </c>
      <c r="W3454" t="str">
        <v>e19d1a3f0ecd42e0ae3c3f37c6823270</v>
      </c>
    </row>
    <row r="3455" spans="1:23" hidden="1" thickBot="1" x14ac:dyDescent="0.4">
      <c r="A3455" s="8" t="s">
        <v>11729</v>
      </c>
      <c r="B3455" s="1" t="s">
        <v>17</v>
      </c>
      <c r="C3455" s="2">
        <v>43213.489583333336</v>
      </c>
      <c r="D3455" s="28">
        <v>43213</v>
      </c>
      <c r="E3455" s="28"/>
      <c r="F3455" s="5" t="s">
        <v>71</v>
      </c>
      <c r="G3455" s="1" t="s">
        <v>9904</v>
      </c>
      <c r="H3455" s="1" t="s">
        <v>20</v>
      </c>
      <c r="I3455" s="1" t="s">
        <v>11730</v>
      </c>
      <c r="J3455" s="39">
        <v>79.989999999999995</v>
      </c>
      <c r="K3455" s="1" t="s">
        <v>681</v>
      </c>
      <c r="L3455" s="1" t="s">
        <v>23</v>
      </c>
      <c r="M3455" s="1" t="s">
        <v>24</v>
      </c>
      <c r="N3455" s="1" t="s">
        <v>25</v>
      </c>
      <c r="O3455" s="1" t="s">
        <v>24</v>
      </c>
      <c r="P3455" s="7">
        <v>4</v>
      </c>
      <c r="Q3455" s="3" t="s">
        <v>36</v>
      </c>
      <c r="R3455" s="10">
        <v>2018</v>
      </c>
      <c r="W3455" t="str">
        <v>fd97401041e22864ebc2b6b2388d5a8e</v>
      </c>
    </row>
    <row r="3456" spans="1:23" hidden="1" thickBot="1" x14ac:dyDescent="0.4">
      <c r="A3456" s="8" t="s">
        <v>11731</v>
      </c>
      <c r="B3456" s="1" t="s">
        <v>17</v>
      </c>
      <c r="C3456" s="2">
        <v>42957.643750000003</v>
      </c>
      <c r="D3456" s="28">
        <v>42957</v>
      </c>
      <c r="E3456" s="28"/>
      <c r="F3456" s="5" t="s">
        <v>28</v>
      </c>
      <c r="G3456" s="1" t="s">
        <v>11732</v>
      </c>
      <c r="H3456" s="1" t="s">
        <v>6235</v>
      </c>
      <c r="I3456" s="1" t="s">
        <v>11733</v>
      </c>
      <c r="J3456" s="39">
        <v>139.9</v>
      </c>
      <c r="K3456" s="1" t="s">
        <v>299</v>
      </c>
      <c r="L3456" s="1" t="s">
        <v>5499</v>
      </c>
      <c r="M3456" s="1" t="s">
        <v>24</v>
      </c>
      <c r="N3456" s="1" t="s">
        <v>97</v>
      </c>
      <c r="O3456" s="1" t="s">
        <v>85</v>
      </c>
      <c r="P3456" s="7">
        <v>8</v>
      </c>
      <c r="Q3456" s="3" t="s">
        <v>44</v>
      </c>
      <c r="R3456" s="10">
        <v>2017</v>
      </c>
      <c r="W3456" t="str">
        <v>583897e4cf9cd552e5abfacdf82bcb75</v>
      </c>
    </row>
    <row r="3457" spans="1:23" hidden="1" thickBot="1" x14ac:dyDescent="0.4">
      <c r="A3457" s="8" t="s">
        <v>11734</v>
      </c>
      <c r="B3457" s="1" t="s">
        <v>17</v>
      </c>
      <c r="C3457" s="2">
        <v>43063.089861111112</v>
      </c>
      <c r="D3457" s="28">
        <v>43063</v>
      </c>
      <c r="E3457" s="28"/>
      <c r="F3457" s="5" t="s">
        <v>28</v>
      </c>
      <c r="G3457" s="1" t="s">
        <v>4443</v>
      </c>
      <c r="H3457" s="1" t="s">
        <v>596</v>
      </c>
      <c r="I3457" s="1" t="s">
        <v>11735</v>
      </c>
      <c r="J3457" s="39">
        <v>99.9</v>
      </c>
      <c r="K3457" s="1" t="s">
        <v>41</v>
      </c>
      <c r="L3457" s="1" t="s">
        <v>350</v>
      </c>
      <c r="M3457" s="1" t="s">
        <v>35</v>
      </c>
      <c r="N3457" s="1" t="s">
        <v>91</v>
      </c>
      <c r="O3457" s="1" t="s">
        <v>24</v>
      </c>
      <c r="P3457" s="7">
        <v>11</v>
      </c>
      <c r="Q3457" s="3" t="s">
        <v>99</v>
      </c>
      <c r="R3457" s="10">
        <v>2017</v>
      </c>
      <c r="W3457" t="str">
        <v>2c203f4297ffa221e33a90171c24249d</v>
      </c>
    </row>
    <row r="3458" spans="1:23" hidden="1" thickBot="1" x14ac:dyDescent="0.4">
      <c r="A3458" s="8" t="s">
        <v>11736</v>
      </c>
      <c r="B3458" s="1" t="s">
        <v>17</v>
      </c>
      <c r="C3458" s="2">
        <v>42899.899155092593</v>
      </c>
      <c r="D3458" s="28">
        <v>42899</v>
      </c>
      <c r="E3458" s="28"/>
      <c r="F3458" s="5" t="s">
        <v>28</v>
      </c>
      <c r="G3458" s="1" t="s">
        <v>219</v>
      </c>
      <c r="H3458" s="1" t="s">
        <v>220</v>
      </c>
      <c r="I3458" s="1" t="s">
        <v>11737</v>
      </c>
      <c r="J3458" s="39">
        <v>39.9</v>
      </c>
      <c r="K3458" s="1" t="s">
        <v>222</v>
      </c>
      <c r="L3458" s="1" t="s">
        <v>23</v>
      </c>
      <c r="M3458" s="1" t="s">
        <v>24</v>
      </c>
      <c r="N3458" s="1" t="s">
        <v>50</v>
      </c>
      <c r="O3458" s="1" t="s">
        <v>24</v>
      </c>
      <c r="P3458" s="7">
        <v>6</v>
      </c>
      <c r="Q3458" s="3" t="s">
        <v>119</v>
      </c>
      <c r="R3458" s="10">
        <v>2017</v>
      </c>
      <c r="W3458" t="str">
        <v>9a02960ce092d811e89e50c06d750ff6</v>
      </c>
    </row>
    <row r="3459" spans="1:23" hidden="1" thickBot="1" x14ac:dyDescent="0.4">
      <c r="A3459" s="8" t="s">
        <v>11738</v>
      </c>
      <c r="B3459" s="1" t="s">
        <v>17</v>
      </c>
      <c r="C3459" s="2">
        <v>43306.846446759257</v>
      </c>
      <c r="D3459" s="28">
        <v>43306</v>
      </c>
      <c r="E3459" s="28"/>
      <c r="F3459" s="5" t="s">
        <v>28</v>
      </c>
      <c r="G3459" s="1" t="s">
        <v>140</v>
      </c>
      <c r="H3459" s="1" t="s">
        <v>141</v>
      </c>
      <c r="I3459" s="1" t="s">
        <v>11739</v>
      </c>
      <c r="J3459" s="39">
        <v>49.99</v>
      </c>
      <c r="K3459" s="1" t="s">
        <v>55</v>
      </c>
      <c r="L3459" s="1" t="s">
        <v>23</v>
      </c>
      <c r="M3459" s="1" t="s">
        <v>24</v>
      </c>
      <c r="N3459" s="1" t="s">
        <v>50</v>
      </c>
      <c r="O3459" s="1" t="s">
        <v>24</v>
      </c>
      <c r="P3459" s="7">
        <v>7</v>
      </c>
      <c r="Q3459" s="3" t="s">
        <v>133</v>
      </c>
      <c r="R3459" s="10">
        <v>2018</v>
      </c>
      <c r="W3459" t="str">
        <v>370098d35ccd8a2af86b57c81ac7d24f</v>
      </c>
    </row>
    <row r="3460" spans="1:23" hidden="1" thickBot="1" x14ac:dyDescent="0.4">
      <c r="A3460" s="8" t="s">
        <v>11740</v>
      </c>
      <c r="B3460" s="1" t="s">
        <v>17</v>
      </c>
      <c r="C3460" s="2">
        <v>43130.408171296294</v>
      </c>
      <c r="D3460" s="28">
        <v>43130</v>
      </c>
      <c r="E3460" s="28"/>
      <c r="F3460" s="5" t="s">
        <v>71</v>
      </c>
      <c r="G3460" s="1" t="s">
        <v>11741</v>
      </c>
      <c r="H3460" s="1" t="s">
        <v>11742</v>
      </c>
      <c r="I3460" s="1" t="s">
        <v>11743</v>
      </c>
      <c r="J3460" s="39">
        <v>221.91</v>
      </c>
      <c r="K3460" s="1" t="s">
        <v>75</v>
      </c>
      <c r="L3460" s="1" t="s">
        <v>11744</v>
      </c>
      <c r="M3460" s="1" t="s">
        <v>126</v>
      </c>
      <c r="N3460" s="1" t="s">
        <v>11745</v>
      </c>
      <c r="O3460" s="1" t="s">
        <v>85</v>
      </c>
      <c r="P3460" s="7">
        <v>1</v>
      </c>
      <c r="Q3460" s="3" t="s">
        <v>107</v>
      </c>
      <c r="R3460" s="10">
        <v>2018</v>
      </c>
      <c r="W3460" t="str">
        <v>50b254ace467cbdb9e5181a487f569dd</v>
      </c>
    </row>
    <row r="3461" spans="1:23" hidden="1" thickBot="1" x14ac:dyDescent="0.4">
      <c r="A3461" s="8" t="s">
        <v>11746</v>
      </c>
      <c r="B3461" s="1" t="s">
        <v>17</v>
      </c>
      <c r="C3461" s="2">
        <v>43041.478009259263</v>
      </c>
      <c r="D3461" s="28">
        <v>43041</v>
      </c>
      <c r="E3461" s="28"/>
      <c r="F3461" s="5" t="s">
        <v>28</v>
      </c>
      <c r="G3461" s="1" t="s">
        <v>11747</v>
      </c>
      <c r="H3461" s="1" t="s">
        <v>892</v>
      </c>
      <c r="I3461" s="1" t="s">
        <v>11748</v>
      </c>
      <c r="J3461" s="39">
        <v>83.23</v>
      </c>
      <c r="K3461" s="1" t="s">
        <v>75</v>
      </c>
      <c r="L3461" s="1" t="s">
        <v>34</v>
      </c>
      <c r="M3461" s="1" t="s">
        <v>35</v>
      </c>
      <c r="N3461" s="1" t="s">
        <v>199</v>
      </c>
      <c r="O3461" s="1" t="s">
        <v>24</v>
      </c>
      <c r="P3461" s="7">
        <v>11</v>
      </c>
      <c r="Q3461" s="3" t="s">
        <v>99</v>
      </c>
      <c r="R3461" s="10">
        <v>2017</v>
      </c>
      <c r="W3461" t="str">
        <v>c5e30f4818a17e20a66b7277cd2eda07</v>
      </c>
    </row>
    <row r="3462" spans="1:23" hidden="1" thickBot="1" x14ac:dyDescent="0.4">
      <c r="A3462" s="8" t="s">
        <v>11749</v>
      </c>
      <c r="B3462" s="1" t="s">
        <v>17</v>
      </c>
      <c r="C3462" s="2">
        <v>42954.593310185184</v>
      </c>
      <c r="D3462" s="28">
        <v>42954</v>
      </c>
      <c r="E3462" s="28"/>
      <c r="F3462" s="5" t="s">
        <v>28</v>
      </c>
      <c r="G3462" s="1" t="s">
        <v>11750</v>
      </c>
      <c r="H3462" s="1" t="s">
        <v>11751</v>
      </c>
      <c r="I3462" s="1" t="s">
        <v>11752</v>
      </c>
      <c r="J3462" s="39">
        <v>38</v>
      </c>
      <c r="K3462" s="1" t="s">
        <v>32</v>
      </c>
      <c r="L3462" s="1" t="s">
        <v>4035</v>
      </c>
      <c r="M3462" s="1" t="s">
        <v>24</v>
      </c>
      <c r="N3462" s="1" t="s">
        <v>143</v>
      </c>
      <c r="O3462" s="1" t="s">
        <v>78</v>
      </c>
      <c r="P3462" s="7">
        <v>8</v>
      </c>
      <c r="Q3462" s="3" t="s">
        <v>44</v>
      </c>
      <c r="R3462" s="10">
        <v>2017</v>
      </c>
      <c r="W3462" t="str">
        <v>79a7213058b523bb31b7c6c53add8159</v>
      </c>
    </row>
    <row r="3463" spans="1:23" hidden="1" thickBot="1" x14ac:dyDescent="0.4">
      <c r="A3463" s="8" t="s">
        <v>11753</v>
      </c>
      <c r="B3463" s="1" t="s">
        <v>17</v>
      </c>
      <c r="C3463" s="2">
        <v>43005.524016203701</v>
      </c>
      <c r="D3463" s="28">
        <v>43005</v>
      </c>
      <c r="E3463" s="28"/>
      <c r="F3463" s="5" t="s">
        <v>71</v>
      </c>
      <c r="G3463" s="1" t="s">
        <v>11754</v>
      </c>
      <c r="H3463" s="1" t="s">
        <v>20</v>
      </c>
      <c r="I3463" s="1" t="s">
        <v>11755</v>
      </c>
      <c r="J3463" s="39">
        <v>129.99</v>
      </c>
      <c r="K3463" s="1" t="s">
        <v>681</v>
      </c>
      <c r="L3463" s="1" t="s">
        <v>705</v>
      </c>
      <c r="M3463" s="1" t="s">
        <v>35</v>
      </c>
      <c r="N3463" s="1" t="s">
        <v>25</v>
      </c>
      <c r="O3463" s="1" t="s">
        <v>24</v>
      </c>
      <c r="P3463" s="7">
        <v>9</v>
      </c>
      <c r="Q3463" s="3" t="s">
        <v>148</v>
      </c>
      <c r="R3463" s="10">
        <v>2017</v>
      </c>
      <c r="W3463" t="str">
        <v>2e8cf1097e1516a9e3fae72b8ef97519</v>
      </c>
    </row>
    <row r="3464" spans="1:23" hidden="1" thickBot="1" x14ac:dyDescent="0.4">
      <c r="A3464" s="8" t="s">
        <v>11756</v>
      </c>
      <c r="B3464" s="1" t="s">
        <v>17</v>
      </c>
      <c r="C3464" s="2">
        <v>43065.22760416667</v>
      </c>
      <c r="D3464" s="28">
        <v>43065</v>
      </c>
      <c r="E3464" s="28"/>
      <c r="F3464" s="5" t="s">
        <v>28</v>
      </c>
      <c r="G3464" s="1" t="s">
        <v>11757</v>
      </c>
      <c r="H3464" s="1" t="s">
        <v>11758</v>
      </c>
      <c r="I3464" s="4" t="s">
        <v>11759</v>
      </c>
      <c r="J3464" s="39">
        <v>64.900000000000006</v>
      </c>
      <c r="K3464" s="1"/>
      <c r="L3464" s="1" t="s">
        <v>97</v>
      </c>
      <c r="M3464" s="1" t="s">
        <v>85</v>
      </c>
      <c r="N3464" s="1" t="s">
        <v>1386</v>
      </c>
      <c r="O3464" s="1" t="s">
        <v>126</v>
      </c>
      <c r="P3464" s="7">
        <v>11</v>
      </c>
      <c r="Q3464" s="3" t="s">
        <v>99</v>
      </c>
      <c r="R3464" s="10">
        <v>2017</v>
      </c>
      <c r="W3464" t="str">
        <v>58346246ea802a21cb34124ed2326770</v>
      </c>
    </row>
    <row r="3465" spans="1:23" hidden="1" thickBot="1" x14ac:dyDescent="0.4">
      <c r="A3465" s="8" t="s">
        <v>11760</v>
      </c>
      <c r="B3465" s="1" t="s">
        <v>17</v>
      </c>
      <c r="C3465" s="2">
        <v>43099.572083333333</v>
      </c>
      <c r="D3465" s="28">
        <v>43099</v>
      </c>
      <c r="E3465" s="28"/>
      <c r="F3465" s="5" t="s">
        <v>28</v>
      </c>
      <c r="G3465" s="1" t="s">
        <v>11761</v>
      </c>
      <c r="H3465" s="1" t="s">
        <v>491</v>
      </c>
      <c r="I3465" s="1" t="s">
        <v>11762</v>
      </c>
      <c r="J3465" s="39">
        <v>99.99</v>
      </c>
      <c r="K3465" s="1" t="s">
        <v>249</v>
      </c>
      <c r="L3465" s="1" t="s">
        <v>8147</v>
      </c>
      <c r="M3465" s="1" t="s">
        <v>540</v>
      </c>
      <c r="N3465" s="1" t="s">
        <v>50</v>
      </c>
      <c r="O3465" s="1" t="s">
        <v>24</v>
      </c>
      <c r="P3465" s="7">
        <v>12</v>
      </c>
      <c r="Q3465" s="3" t="s">
        <v>138</v>
      </c>
      <c r="R3465" s="10">
        <v>2017</v>
      </c>
      <c r="W3465" t="str">
        <v>9f8ccad2702a1ddd203c159ba49e3018</v>
      </c>
    </row>
    <row r="3466" spans="1:23" hidden="1" thickBot="1" x14ac:dyDescent="0.4">
      <c r="A3466" s="8" t="s">
        <v>11763</v>
      </c>
      <c r="B3466" s="1" t="s">
        <v>17</v>
      </c>
      <c r="C3466" s="2">
        <v>42869.772291666668</v>
      </c>
      <c r="D3466" s="28">
        <v>42869</v>
      </c>
      <c r="E3466" s="28"/>
      <c r="F3466" s="5" t="s">
        <v>28</v>
      </c>
      <c r="G3466" s="1" t="s">
        <v>11764</v>
      </c>
      <c r="H3466" s="1" t="s">
        <v>661</v>
      </c>
      <c r="I3466" s="1" t="s">
        <v>11765</v>
      </c>
      <c r="J3466" s="39">
        <v>14.9</v>
      </c>
      <c r="K3466" s="1" t="s">
        <v>104</v>
      </c>
      <c r="L3466" s="1" t="s">
        <v>1430</v>
      </c>
      <c r="M3466" s="1" t="s">
        <v>85</v>
      </c>
      <c r="N3466" s="1" t="s">
        <v>77</v>
      </c>
      <c r="O3466" s="1" t="s">
        <v>78</v>
      </c>
      <c r="P3466" s="7">
        <v>5</v>
      </c>
      <c r="Q3466" s="3" t="s">
        <v>185</v>
      </c>
      <c r="R3466" s="10">
        <v>2017</v>
      </c>
      <c r="W3466" t="str">
        <v>8944b1716ec63423c8a83c20bc194476</v>
      </c>
    </row>
    <row r="3467" spans="1:23" hidden="1" thickBot="1" x14ac:dyDescent="0.4">
      <c r="A3467" s="8" t="s">
        <v>11766</v>
      </c>
      <c r="B3467" s="1" t="s">
        <v>17</v>
      </c>
      <c r="C3467" s="2">
        <v>43154.860798611109</v>
      </c>
      <c r="D3467" s="28">
        <v>43154</v>
      </c>
      <c r="E3467" s="28"/>
      <c r="F3467" s="5" t="s">
        <v>28</v>
      </c>
      <c r="G3467" s="1" t="s">
        <v>11767</v>
      </c>
      <c r="H3467" s="1" t="s">
        <v>3330</v>
      </c>
      <c r="I3467" s="1" t="s">
        <v>11768</v>
      </c>
      <c r="J3467" s="39">
        <v>348</v>
      </c>
      <c r="K3467" s="1" t="s">
        <v>55</v>
      </c>
      <c r="L3467" s="1" t="s">
        <v>34</v>
      </c>
      <c r="M3467" s="1" t="s">
        <v>35</v>
      </c>
      <c r="N3467" s="1" t="s">
        <v>50</v>
      </c>
      <c r="O3467" s="1" t="s">
        <v>24</v>
      </c>
      <c r="P3467" s="7">
        <v>2</v>
      </c>
      <c r="Q3467" s="3" t="s">
        <v>69</v>
      </c>
      <c r="R3467" s="10">
        <v>2018</v>
      </c>
      <c r="W3467" t="str">
        <v>102ebccc01b5cd4eb79f11133037ce38</v>
      </c>
    </row>
    <row r="3468" spans="1:23" hidden="1" thickBot="1" x14ac:dyDescent="0.4">
      <c r="A3468" s="8" t="s">
        <v>11769</v>
      </c>
      <c r="B3468" s="1" t="s">
        <v>17</v>
      </c>
      <c r="C3468" s="2">
        <v>43249.915277777778</v>
      </c>
      <c r="D3468" s="28">
        <v>43249</v>
      </c>
      <c r="E3468" s="28"/>
      <c r="F3468" s="5" t="s">
        <v>28</v>
      </c>
      <c r="G3468" s="1" t="s">
        <v>11770</v>
      </c>
      <c r="H3468" s="1" t="s">
        <v>11771</v>
      </c>
      <c r="I3468" s="1" t="s">
        <v>11772</v>
      </c>
      <c r="J3468" s="39">
        <v>199</v>
      </c>
      <c r="K3468" s="1" t="s">
        <v>11135</v>
      </c>
      <c r="L3468" s="1" t="s">
        <v>98</v>
      </c>
      <c r="M3468" s="1" t="s">
        <v>24</v>
      </c>
      <c r="N3468" s="1" t="s">
        <v>155</v>
      </c>
      <c r="O3468" s="1" t="s">
        <v>24</v>
      </c>
      <c r="P3468" s="7">
        <v>5</v>
      </c>
      <c r="Q3468" s="3" t="s">
        <v>26</v>
      </c>
      <c r="R3468" s="10">
        <v>2018</v>
      </c>
      <c r="W3468" t="str">
        <v>75a603587f83062993751067174b8cbe</v>
      </c>
    </row>
    <row r="3469" spans="1:23" hidden="1" thickBot="1" x14ac:dyDescent="0.4">
      <c r="A3469" s="8" t="s">
        <v>11773</v>
      </c>
      <c r="B3469" s="1" t="s">
        <v>17</v>
      </c>
      <c r="C3469" s="2">
        <v>43133.386342592596</v>
      </c>
      <c r="D3469" s="28">
        <v>43133</v>
      </c>
      <c r="E3469" s="28"/>
      <c r="F3469" s="5" t="s">
        <v>28</v>
      </c>
      <c r="G3469" s="1" t="s">
        <v>10679</v>
      </c>
      <c r="H3469" s="1" t="s">
        <v>1300</v>
      </c>
      <c r="I3469" s="1" t="s">
        <v>11774</v>
      </c>
      <c r="J3469" s="39">
        <v>27.99</v>
      </c>
      <c r="K3469" s="1" t="s">
        <v>429</v>
      </c>
      <c r="L3469" s="1" t="s">
        <v>565</v>
      </c>
      <c r="M3469" s="1" t="s">
        <v>24</v>
      </c>
      <c r="N3469" s="1" t="s">
        <v>50</v>
      </c>
      <c r="O3469" s="1" t="s">
        <v>24</v>
      </c>
      <c r="P3469" s="7">
        <v>2</v>
      </c>
      <c r="Q3469" s="3" t="s">
        <v>69</v>
      </c>
      <c r="R3469" s="10">
        <v>2018</v>
      </c>
      <c r="W3469" t="str">
        <v>111d5d48ac06001d01f0b901ace3b327</v>
      </c>
    </row>
    <row r="3470" spans="1:23" hidden="1" thickBot="1" x14ac:dyDescent="0.4">
      <c r="A3470" s="8" t="s">
        <v>11775</v>
      </c>
      <c r="B3470" s="1" t="s">
        <v>17</v>
      </c>
      <c r="C3470" s="2">
        <v>42992.700370370374</v>
      </c>
      <c r="D3470" s="28">
        <v>42992</v>
      </c>
      <c r="E3470" s="28"/>
      <c r="F3470" s="5" t="s">
        <v>28</v>
      </c>
      <c r="G3470" s="1" t="s">
        <v>11776</v>
      </c>
      <c r="H3470" s="1" t="s">
        <v>188</v>
      </c>
      <c r="I3470" s="1" t="s">
        <v>11777</v>
      </c>
      <c r="J3470" s="39">
        <v>98.72</v>
      </c>
      <c r="K3470" s="1" t="s">
        <v>22</v>
      </c>
      <c r="L3470" s="1" t="s">
        <v>3173</v>
      </c>
      <c r="M3470" s="1" t="s">
        <v>24</v>
      </c>
      <c r="N3470" s="1" t="s">
        <v>91</v>
      </c>
      <c r="O3470" s="1" t="s">
        <v>24</v>
      </c>
      <c r="P3470" s="7">
        <v>9</v>
      </c>
      <c r="Q3470" s="3" t="s">
        <v>148</v>
      </c>
      <c r="R3470" s="10">
        <v>2017</v>
      </c>
      <c r="W3470" t="str">
        <v>84335fd0be72b2dd61ba2f73f389d28a</v>
      </c>
    </row>
    <row r="3471" spans="1:23" hidden="1" thickBot="1" x14ac:dyDescent="0.4">
      <c r="A3471" s="8" t="s">
        <v>11778</v>
      </c>
      <c r="B3471" s="1" t="s">
        <v>17</v>
      </c>
      <c r="C3471" s="2">
        <v>43331.958182870374</v>
      </c>
      <c r="D3471" s="28">
        <v>43331</v>
      </c>
      <c r="E3471" s="28"/>
      <c r="F3471" s="5" t="s">
        <v>71</v>
      </c>
      <c r="G3471" s="1" t="s">
        <v>11779</v>
      </c>
      <c r="H3471" s="1" t="s">
        <v>11780</v>
      </c>
      <c r="I3471" s="1" t="s">
        <v>11781</v>
      </c>
      <c r="J3471" s="39">
        <v>120</v>
      </c>
      <c r="K3471" s="1" t="s">
        <v>96</v>
      </c>
      <c r="L3471" s="1" t="s">
        <v>118</v>
      </c>
      <c r="M3471" s="1" t="s">
        <v>24</v>
      </c>
      <c r="N3471" s="1" t="s">
        <v>6133</v>
      </c>
      <c r="O3471" s="1" t="s">
        <v>78</v>
      </c>
      <c r="P3471" s="7">
        <v>8</v>
      </c>
      <c r="Q3471" s="3" t="s">
        <v>234</v>
      </c>
      <c r="R3471" s="10">
        <v>2018</v>
      </c>
      <c r="W3471" t="str">
        <v>f16daf0b2c8f62c13982bba10f575145</v>
      </c>
    </row>
    <row r="3472" spans="1:23" hidden="1" thickBot="1" x14ac:dyDescent="0.4">
      <c r="A3472" s="8" t="s">
        <v>8137</v>
      </c>
      <c r="B3472" s="1" t="s">
        <v>17</v>
      </c>
      <c r="C3472" s="2">
        <v>43013.688587962963</v>
      </c>
      <c r="D3472" s="28">
        <v>43013</v>
      </c>
      <c r="E3472" s="28"/>
      <c r="F3472" s="5" t="s">
        <v>594</v>
      </c>
      <c r="G3472" s="1" t="s">
        <v>1576</v>
      </c>
      <c r="H3472" s="1" t="s">
        <v>151</v>
      </c>
      <c r="I3472" s="1" t="s">
        <v>8138</v>
      </c>
      <c r="J3472" s="39">
        <v>59.9</v>
      </c>
      <c r="K3472" s="1" t="s">
        <v>153</v>
      </c>
      <c r="L3472" s="1" t="s">
        <v>8139</v>
      </c>
      <c r="M3472" s="1" t="s">
        <v>183</v>
      </c>
      <c r="N3472" s="1" t="s">
        <v>155</v>
      </c>
      <c r="O3472" s="1" t="s">
        <v>24</v>
      </c>
      <c r="P3472" s="7">
        <v>10</v>
      </c>
      <c r="Q3472" s="3" t="s">
        <v>366</v>
      </c>
      <c r="R3472" s="10">
        <v>2017</v>
      </c>
      <c r="W3472" t="str">
        <v>e45f581751e44a52f09b4c1746612e54</v>
      </c>
    </row>
    <row r="3473" spans="1:23" hidden="1" thickBot="1" x14ac:dyDescent="0.4">
      <c r="A3473" s="8" t="s">
        <v>11782</v>
      </c>
      <c r="B3473" s="1" t="s">
        <v>17</v>
      </c>
      <c r="C3473" s="2">
        <v>43069.75681712963</v>
      </c>
      <c r="D3473" s="28">
        <v>43069</v>
      </c>
      <c r="E3473" s="28"/>
      <c r="F3473" s="5" t="s">
        <v>28</v>
      </c>
      <c r="G3473" s="1" t="s">
        <v>11783</v>
      </c>
      <c r="H3473" s="1" t="s">
        <v>461</v>
      </c>
      <c r="I3473" s="1" t="s">
        <v>11784</v>
      </c>
      <c r="J3473" s="39">
        <v>45</v>
      </c>
      <c r="K3473" s="1" t="s">
        <v>463</v>
      </c>
      <c r="L3473" s="1" t="s">
        <v>34</v>
      </c>
      <c r="M3473" s="1" t="s">
        <v>35</v>
      </c>
      <c r="N3473" s="1" t="s">
        <v>464</v>
      </c>
      <c r="O3473" s="1" t="s">
        <v>24</v>
      </c>
      <c r="P3473" s="7">
        <v>11</v>
      </c>
      <c r="Q3473" s="3" t="s">
        <v>99</v>
      </c>
      <c r="R3473" s="10">
        <v>2017</v>
      </c>
      <c r="W3473" t="str">
        <v>de2eacc3fdfabed44d32cf8607801800</v>
      </c>
    </row>
    <row r="3474" spans="1:23" hidden="1" thickBot="1" x14ac:dyDescent="0.4">
      <c r="A3474" s="8" t="s">
        <v>11785</v>
      </c>
      <c r="B3474" s="1" t="s">
        <v>17</v>
      </c>
      <c r="C3474" s="2">
        <v>43295.9140625</v>
      </c>
      <c r="D3474" s="28">
        <v>43295</v>
      </c>
      <c r="E3474" s="28"/>
      <c r="F3474" s="5" t="s">
        <v>28</v>
      </c>
      <c r="G3474" s="1" t="s">
        <v>11786</v>
      </c>
      <c r="H3474" s="1" t="s">
        <v>2929</v>
      </c>
      <c r="I3474" s="1" t="s">
        <v>11787</v>
      </c>
      <c r="J3474" s="39">
        <v>79.900000000000006</v>
      </c>
      <c r="K3474" s="1" t="s">
        <v>41</v>
      </c>
      <c r="L3474" s="1" t="s">
        <v>34</v>
      </c>
      <c r="M3474" s="1" t="s">
        <v>35</v>
      </c>
      <c r="N3474" s="1" t="s">
        <v>91</v>
      </c>
      <c r="O3474" s="1" t="s">
        <v>24</v>
      </c>
      <c r="P3474" s="7">
        <v>7</v>
      </c>
      <c r="Q3474" s="3" t="s">
        <v>133</v>
      </c>
      <c r="R3474" s="10">
        <v>2018</v>
      </c>
      <c r="W3474" t="str">
        <v>d8460f226ff46cc80847aa244ac3d478</v>
      </c>
    </row>
    <row r="3475" spans="1:23" hidden="1" thickBot="1" x14ac:dyDescent="0.4">
      <c r="A3475" s="8" t="s">
        <v>11788</v>
      </c>
      <c r="B3475" s="1" t="s">
        <v>17</v>
      </c>
      <c r="C3475" s="2">
        <v>42823.644768518519</v>
      </c>
      <c r="D3475" s="28">
        <v>42823</v>
      </c>
      <c r="E3475" s="28"/>
      <c r="F3475" s="5" t="s">
        <v>71</v>
      </c>
      <c r="G3475" s="1" t="s">
        <v>11789</v>
      </c>
      <c r="H3475" s="1" t="s">
        <v>713</v>
      </c>
      <c r="I3475" s="1" t="s">
        <v>11790</v>
      </c>
      <c r="J3475" s="39">
        <v>103.97</v>
      </c>
      <c r="K3475" s="1" t="s">
        <v>715</v>
      </c>
      <c r="L3475" s="1" t="s">
        <v>3108</v>
      </c>
      <c r="M3475" s="1" t="s">
        <v>85</v>
      </c>
      <c r="N3475" s="1" t="s">
        <v>716</v>
      </c>
      <c r="O3475" s="1" t="s">
        <v>24</v>
      </c>
      <c r="P3475" s="7">
        <v>3</v>
      </c>
      <c r="Q3475" s="3" t="s">
        <v>244</v>
      </c>
      <c r="R3475" s="10">
        <v>2017</v>
      </c>
      <c r="W3475" t="str">
        <v>949280c70c6d62ec9c06fffc5ecf1fe4</v>
      </c>
    </row>
    <row r="3476" spans="1:23" hidden="1" thickBot="1" x14ac:dyDescent="0.4">
      <c r="A3476" s="8" t="s">
        <v>11791</v>
      </c>
      <c r="B3476" s="1" t="s">
        <v>17</v>
      </c>
      <c r="C3476" s="2">
        <v>42958.515810185185</v>
      </c>
      <c r="D3476" s="28">
        <v>42958</v>
      </c>
      <c r="E3476" s="28"/>
      <c r="F3476" s="5" t="s">
        <v>28</v>
      </c>
      <c r="G3476" s="1" t="s">
        <v>11792</v>
      </c>
      <c r="H3476" s="1" t="s">
        <v>6802</v>
      </c>
      <c r="I3476" s="1" t="s">
        <v>11793</v>
      </c>
      <c r="J3476" s="39">
        <v>90</v>
      </c>
      <c r="K3476" s="1" t="s">
        <v>32</v>
      </c>
      <c r="L3476" s="1" t="s">
        <v>11794</v>
      </c>
      <c r="M3476" s="1" t="s">
        <v>285</v>
      </c>
      <c r="N3476" s="1" t="s">
        <v>176</v>
      </c>
      <c r="O3476" s="1" t="s">
        <v>24</v>
      </c>
      <c r="P3476" s="7">
        <v>8</v>
      </c>
      <c r="Q3476" s="3" t="s">
        <v>44</v>
      </c>
      <c r="R3476" s="10">
        <v>2017</v>
      </c>
      <c r="W3476" t="str">
        <v>3196a24fc5b538fda8fa7664e74c411d</v>
      </c>
    </row>
    <row r="3477" spans="1:23" hidden="1" thickBot="1" x14ac:dyDescent="0.4">
      <c r="A3477" s="8" t="s">
        <v>11795</v>
      </c>
      <c r="B3477" s="1" t="s">
        <v>17</v>
      </c>
      <c r="C3477" s="2">
        <v>43292.720567129632</v>
      </c>
      <c r="D3477" s="28">
        <v>43292</v>
      </c>
      <c r="E3477" s="28"/>
      <c r="F3477" s="5" t="s">
        <v>372</v>
      </c>
      <c r="G3477" s="1" t="s">
        <v>9834</v>
      </c>
      <c r="H3477" s="1" t="s">
        <v>267</v>
      </c>
      <c r="I3477" s="1" t="s">
        <v>11796</v>
      </c>
      <c r="J3477" s="39">
        <v>44.99</v>
      </c>
      <c r="K3477" s="1" t="s">
        <v>117</v>
      </c>
      <c r="L3477" s="1" t="s">
        <v>23</v>
      </c>
      <c r="M3477" s="1" t="s">
        <v>24</v>
      </c>
      <c r="N3477" s="1" t="s">
        <v>270</v>
      </c>
      <c r="O3477" s="1" t="s">
        <v>24</v>
      </c>
      <c r="P3477" s="7">
        <v>7</v>
      </c>
      <c r="Q3477" s="3" t="s">
        <v>133</v>
      </c>
      <c r="R3477" s="10">
        <v>2018</v>
      </c>
      <c r="W3477" t="str">
        <v>28e558fad2f33aabbcd55156fbcc9e24</v>
      </c>
    </row>
    <row r="3478" spans="1:23" hidden="1" thickBot="1" x14ac:dyDescent="0.4">
      <c r="A3478" s="8" t="s">
        <v>11797</v>
      </c>
      <c r="B3478" s="1" t="s">
        <v>17</v>
      </c>
      <c r="C3478" s="2">
        <v>42988.727916666663</v>
      </c>
      <c r="D3478" s="28">
        <v>42988</v>
      </c>
      <c r="E3478" s="28"/>
      <c r="F3478" s="5" t="s">
        <v>28</v>
      </c>
      <c r="G3478" s="1" t="s">
        <v>11798</v>
      </c>
      <c r="H3478" s="1" t="s">
        <v>750</v>
      </c>
      <c r="I3478" s="1" t="s">
        <v>11799</v>
      </c>
      <c r="J3478" s="39">
        <v>79.900000000000006</v>
      </c>
      <c r="K3478" s="1" t="s">
        <v>124</v>
      </c>
      <c r="L3478" s="1" t="s">
        <v>565</v>
      </c>
      <c r="M3478" s="1" t="s">
        <v>24</v>
      </c>
      <c r="N3478" s="1" t="s">
        <v>752</v>
      </c>
      <c r="O3478" s="1" t="s">
        <v>126</v>
      </c>
      <c r="P3478" s="7">
        <v>9</v>
      </c>
      <c r="Q3478" s="3" t="s">
        <v>148</v>
      </c>
      <c r="R3478" s="10">
        <v>2017</v>
      </c>
      <c r="W3478" t="str">
        <v>5333db16fe357175d39c82840dd3269d</v>
      </c>
    </row>
    <row r="3479" spans="1:23" hidden="1" thickBot="1" x14ac:dyDescent="0.4">
      <c r="A3479" s="8" t="s">
        <v>11800</v>
      </c>
      <c r="B3479" s="1" t="s">
        <v>17</v>
      </c>
      <c r="C3479" s="2">
        <v>43339.563414351855</v>
      </c>
      <c r="D3479" s="28">
        <v>43339</v>
      </c>
      <c r="E3479" s="28"/>
      <c r="F3479" s="5" t="s">
        <v>28</v>
      </c>
      <c r="G3479" s="1" t="s">
        <v>3479</v>
      </c>
      <c r="H3479" s="1" t="s">
        <v>3480</v>
      </c>
      <c r="I3479" s="1" t="s">
        <v>11801</v>
      </c>
      <c r="J3479" s="39">
        <v>85.9</v>
      </c>
      <c r="K3479" s="1" t="s">
        <v>256</v>
      </c>
      <c r="L3479" s="1" t="s">
        <v>23</v>
      </c>
      <c r="M3479" s="1" t="s">
        <v>24</v>
      </c>
      <c r="N3479" s="1" t="s">
        <v>270</v>
      </c>
      <c r="O3479" s="1" t="s">
        <v>24</v>
      </c>
      <c r="P3479" s="7">
        <v>8</v>
      </c>
      <c r="Q3479" s="3" t="s">
        <v>234</v>
      </c>
      <c r="R3479" s="10">
        <v>2018</v>
      </c>
      <c r="W3479" t="str">
        <v>83abd54a97c64e537933fcfe2fe1c666</v>
      </c>
    </row>
    <row r="3480" spans="1:23" hidden="1" thickBot="1" x14ac:dyDescent="0.4">
      <c r="A3480" s="8" t="s">
        <v>11802</v>
      </c>
      <c r="B3480" s="1" t="s">
        <v>17</v>
      </c>
      <c r="C3480" s="2">
        <v>43237.703877314816</v>
      </c>
      <c r="D3480" s="28">
        <v>43237</v>
      </c>
      <c r="E3480" s="28"/>
      <c r="F3480" s="5" t="s">
        <v>28</v>
      </c>
      <c r="G3480" s="1" t="s">
        <v>11803</v>
      </c>
      <c r="H3480" s="1" t="s">
        <v>1082</v>
      </c>
      <c r="I3480" s="1" t="s">
        <v>11804</v>
      </c>
      <c r="J3480" s="39">
        <v>89.99</v>
      </c>
      <c r="K3480" s="1" t="s">
        <v>222</v>
      </c>
      <c r="L3480" s="1" t="s">
        <v>335</v>
      </c>
      <c r="M3480" s="1" t="s">
        <v>85</v>
      </c>
      <c r="N3480" s="1" t="s">
        <v>1084</v>
      </c>
      <c r="O3480" s="1" t="s">
        <v>85</v>
      </c>
      <c r="P3480" s="7">
        <v>5</v>
      </c>
      <c r="Q3480" s="3" t="s">
        <v>26</v>
      </c>
      <c r="R3480" s="10">
        <v>2018</v>
      </c>
      <c r="W3480" t="str">
        <v>e7a5b08343ce36f0ad6d18c46a7df5f8</v>
      </c>
    </row>
    <row r="3481" spans="1:23" hidden="1" thickBot="1" x14ac:dyDescent="0.4">
      <c r="A3481" s="8" t="s">
        <v>11805</v>
      </c>
      <c r="B3481" s="1" t="s">
        <v>17</v>
      </c>
      <c r="C3481" s="2">
        <v>43010.378449074073</v>
      </c>
      <c r="D3481" s="28">
        <v>43010</v>
      </c>
      <c r="E3481" s="28"/>
      <c r="F3481" s="5" t="s">
        <v>28</v>
      </c>
      <c r="G3481" s="1" t="s">
        <v>1369</v>
      </c>
      <c r="H3481" s="1" t="s">
        <v>151</v>
      </c>
      <c r="I3481" s="1" t="s">
        <v>11806</v>
      </c>
      <c r="J3481" s="39">
        <v>59.9</v>
      </c>
      <c r="K3481" s="1" t="s">
        <v>153</v>
      </c>
      <c r="L3481" s="1" t="s">
        <v>11807</v>
      </c>
      <c r="M3481" s="1" t="s">
        <v>859</v>
      </c>
      <c r="N3481" s="1" t="s">
        <v>155</v>
      </c>
      <c r="O3481" s="1" t="s">
        <v>24</v>
      </c>
      <c r="P3481" s="7">
        <v>10</v>
      </c>
      <c r="Q3481" s="3" t="s">
        <v>366</v>
      </c>
      <c r="R3481" s="10">
        <v>2017</v>
      </c>
      <c r="W3481" t="str">
        <v>d9e05f5c9c364436b18207eeff4f789e</v>
      </c>
    </row>
    <row r="3482" spans="1:23" hidden="1" thickBot="1" x14ac:dyDescent="0.4">
      <c r="A3482" s="8" t="s">
        <v>11808</v>
      </c>
      <c r="B3482" s="1" t="s">
        <v>17</v>
      </c>
      <c r="C3482" s="2">
        <v>43004.420405092591</v>
      </c>
      <c r="D3482" s="28">
        <v>43004</v>
      </c>
      <c r="E3482" s="28"/>
      <c r="F3482" s="5" t="s">
        <v>28</v>
      </c>
      <c r="G3482" s="1" t="s">
        <v>10972</v>
      </c>
      <c r="H3482" s="4" t="s">
        <v>10973</v>
      </c>
      <c r="I3482" s="1" t="s">
        <v>11809</v>
      </c>
      <c r="J3482" s="39">
        <v>104</v>
      </c>
      <c r="K3482" s="1" t="s">
        <v>32</v>
      </c>
      <c r="L3482" s="1" t="s">
        <v>7070</v>
      </c>
      <c r="M3482" s="1" t="s">
        <v>24</v>
      </c>
      <c r="N3482" s="1" t="s">
        <v>2610</v>
      </c>
      <c r="O3482" s="1" t="s">
        <v>126</v>
      </c>
      <c r="P3482" s="7">
        <v>9</v>
      </c>
      <c r="Q3482" s="3" t="s">
        <v>148</v>
      </c>
      <c r="R3482" s="10">
        <v>2017</v>
      </c>
      <c r="W3482" t="str">
        <v>e94d2aa1b4e27a13571357d326e1694d</v>
      </c>
    </row>
    <row r="3483" spans="1:23" hidden="1" thickBot="1" x14ac:dyDescent="0.4">
      <c r="A3483" s="8" t="s">
        <v>11810</v>
      </c>
      <c r="B3483" s="1" t="s">
        <v>17</v>
      </c>
      <c r="C3483" s="2">
        <v>42876.334652777776</v>
      </c>
      <c r="D3483" s="28">
        <v>42876</v>
      </c>
      <c r="E3483" s="28"/>
      <c r="F3483" s="5" t="s">
        <v>28</v>
      </c>
      <c r="G3483" s="1" t="s">
        <v>8870</v>
      </c>
      <c r="H3483" s="1" t="s">
        <v>8871</v>
      </c>
      <c r="I3483" s="1" t="s">
        <v>11811</v>
      </c>
      <c r="J3483" s="39">
        <v>21.9</v>
      </c>
      <c r="K3483" s="1" t="s">
        <v>55</v>
      </c>
      <c r="L3483" s="1" t="s">
        <v>11812</v>
      </c>
      <c r="M3483" s="1" t="s">
        <v>106</v>
      </c>
      <c r="N3483" s="1" t="s">
        <v>199</v>
      </c>
      <c r="O3483" s="1" t="s">
        <v>24</v>
      </c>
      <c r="P3483" s="7">
        <v>5</v>
      </c>
      <c r="Q3483" s="3" t="s">
        <v>185</v>
      </c>
      <c r="R3483" s="10">
        <v>2017</v>
      </c>
      <c r="W3483" t="str">
        <v>1118f05e23d1a8082fa47f8a377de658</v>
      </c>
    </row>
    <row r="3484" spans="1:23" hidden="1" thickBot="1" x14ac:dyDescent="0.4">
      <c r="A3484" s="8" t="s">
        <v>11813</v>
      </c>
      <c r="B3484" s="1" t="s">
        <v>17</v>
      </c>
      <c r="C3484" s="2">
        <v>43199.548495370371</v>
      </c>
      <c r="D3484" s="28">
        <v>43199</v>
      </c>
      <c r="E3484" s="28"/>
      <c r="F3484" s="5" t="s">
        <v>28</v>
      </c>
      <c r="G3484" s="1" t="s">
        <v>4094</v>
      </c>
      <c r="H3484" s="1" t="s">
        <v>4095</v>
      </c>
      <c r="I3484" s="1" t="s">
        <v>11814</v>
      </c>
      <c r="J3484" s="39">
        <v>99</v>
      </c>
      <c r="K3484" s="1" t="s">
        <v>153</v>
      </c>
      <c r="L3484" s="1" t="s">
        <v>382</v>
      </c>
      <c r="M3484" s="1" t="s">
        <v>24</v>
      </c>
      <c r="N3484" s="1" t="s">
        <v>270</v>
      </c>
      <c r="O3484" s="1" t="s">
        <v>24</v>
      </c>
      <c r="P3484" s="7">
        <v>4</v>
      </c>
      <c r="Q3484" s="3" t="s">
        <v>36</v>
      </c>
      <c r="R3484" s="10">
        <v>2018</v>
      </c>
      <c r="W3484" t="str">
        <v>ecc812c240c4f03824a3c5d7e3b6d351</v>
      </c>
    </row>
    <row r="3485" spans="1:23" hidden="1" thickBot="1" x14ac:dyDescent="0.4">
      <c r="A3485" s="8" t="s">
        <v>11815</v>
      </c>
      <c r="B3485" s="1" t="s">
        <v>17</v>
      </c>
      <c r="C3485" s="2">
        <v>43179.376122685186</v>
      </c>
      <c r="D3485" s="28">
        <v>43179</v>
      </c>
      <c r="E3485" s="28"/>
      <c r="F3485" s="5" t="s">
        <v>28</v>
      </c>
      <c r="G3485" s="1" t="s">
        <v>11816</v>
      </c>
      <c r="H3485" s="1" t="s">
        <v>432</v>
      </c>
      <c r="I3485" s="1" t="s">
        <v>11817</v>
      </c>
      <c r="J3485" s="39">
        <v>47.7</v>
      </c>
      <c r="K3485" s="1" t="s">
        <v>75</v>
      </c>
      <c r="L3485" s="1" t="s">
        <v>705</v>
      </c>
      <c r="M3485" s="1" t="s">
        <v>35</v>
      </c>
      <c r="N3485" s="1" t="s">
        <v>50</v>
      </c>
      <c r="O3485" s="1" t="s">
        <v>24</v>
      </c>
      <c r="P3485" s="7">
        <v>3</v>
      </c>
      <c r="Q3485" s="3" t="s">
        <v>200</v>
      </c>
      <c r="R3485" s="10">
        <v>2018</v>
      </c>
      <c r="W3485" t="str">
        <v>24a670b13d0b287bf0e123c3010fd19c</v>
      </c>
    </row>
    <row r="3486" spans="1:23" hidden="1" thickBot="1" x14ac:dyDescent="0.4">
      <c r="A3486" s="8" t="s">
        <v>11818</v>
      </c>
      <c r="B3486" s="1" t="s">
        <v>17</v>
      </c>
      <c r="C3486" s="2">
        <v>43211.489930555559</v>
      </c>
      <c r="D3486" s="28">
        <v>43211</v>
      </c>
      <c r="E3486" s="28"/>
      <c r="F3486" s="5" t="s">
        <v>28</v>
      </c>
      <c r="G3486" s="1" t="s">
        <v>11819</v>
      </c>
      <c r="H3486" s="1" t="s">
        <v>812</v>
      </c>
      <c r="I3486" s="1" t="s">
        <v>11820</v>
      </c>
      <c r="J3486" s="39">
        <v>19.899999999999999</v>
      </c>
      <c r="K3486" s="1" t="s">
        <v>75</v>
      </c>
      <c r="L3486" s="1" t="s">
        <v>97</v>
      </c>
      <c r="M3486" s="1" t="s">
        <v>85</v>
      </c>
      <c r="N3486" s="1" t="s">
        <v>105</v>
      </c>
      <c r="O3486" s="1" t="s">
        <v>106</v>
      </c>
      <c r="P3486" s="7">
        <v>4</v>
      </c>
      <c r="Q3486" s="3" t="s">
        <v>36</v>
      </c>
      <c r="R3486" s="10">
        <v>2018</v>
      </c>
      <c r="W3486" t="str">
        <v>ea27276ae0fbab49a3e542b3f44f6fd4</v>
      </c>
    </row>
    <row r="3487" spans="1:23" hidden="1" thickBot="1" x14ac:dyDescent="0.4">
      <c r="A3487" s="8" t="s">
        <v>11821</v>
      </c>
      <c r="B3487" s="1" t="s">
        <v>17</v>
      </c>
      <c r="C3487" s="2">
        <v>42943.973599537036</v>
      </c>
      <c r="D3487" s="28">
        <v>42943</v>
      </c>
      <c r="E3487" s="28"/>
      <c r="F3487" s="5" t="s">
        <v>28</v>
      </c>
      <c r="G3487" s="1" t="s">
        <v>11822</v>
      </c>
      <c r="H3487" s="1" t="s">
        <v>2220</v>
      </c>
      <c r="I3487" s="1" t="s">
        <v>11823</v>
      </c>
      <c r="J3487" s="39">
        <v>19.989999999999998</v>
      </c>
      <c r="K3487" s="1" t="s">
        <v>429</v>
      </c>
      <c r="L3487" s="1" t="s">
        <v>11824</v>
      </c>
      <c r="M3487" s="1" t="s">
        <v>859</v>
      </c>
      <c r="N3487" s="1" t="s">
        <v>50</v>
      </c>
      <c r="O3487" s="1" t="s">
        <v>24</v>
      </c>
      <c r="P3487" s="7">
        <v>7</v>
      </c>
      <c r="Q3487" s="3" t="s">
        <v>64</v>
      </c>
      <c r="R3487" s="10">
        <v>2017</v>
      </c>
      <c r="W3487" t="str">
        <v>41413d39ecc484efad18a45e9d06d53d</v>
      </c>
    </row>
    <row r="3488" spans="1:23" hidden="1" thickBot="1" x14ac:dyDescent="0.4">
      <c r="A3488" s="8" t="s">
        <v>11825</v>
      </c>
      <c r="B3488" s="1" t="s">
        <v>17</v>
      </c>
      <c r="C3488" s="2">
        <v>42809.403726851851</v>
      </c>
      <c r="D3488" s="28">
        <v>42809</v>
      </c>
      <c r="E3488" s="28"/>
      <c r="F3488" s="5" t="s">
        <v>28</v>
      </c>
      <c r="G3488" s="1" t="s">
        <v>4236</v>
      </c>
      <c r="H3488" s="1" t="s">
        <v>4237</v>
      </c>
      <c r="I3488" s="1" t="s">
        <v>11826</v>
      </c>
      <c r="J3488" s="39">
        <v>34.9</v>
      </c>
      <c r="K3488" s="1" t="s">
        <v>153</v>
      </c>
      <c r="L3488" s="1" t="s">
        <v>125</v>
      </c>
      <c r="M3488" s="1" t="s">
        <v>126</v>
      </c>
      <c r="N3488" s="1" t="s">
        <v>1738</v>
      </c>
      <c r="O3488" s="1" t="s">
        <v>24</v>
      </c>
      <c r="P3488" s="7">
        <v>3</v>
      </c>
      <c r="Q3488" s="3" t="s">
        <v>244</v>
      </c>
      <c r="R3488" s="10">
        <v>2017</v>
      </c>
      <c r="W3488" t="str">
        <v>61bf21d981c7e4816f5026ded6da2009</v>
      </c>
    </row>
    <row r="3489" spans="1:23" hidden="1" thickBot="1" x14ac:dyDescent="0.4">
      <c r="A3489" s="8" t="s">
        <v>11827</v>
      </c>
      <c r="B3489" s="1" t="s">
        <v>17</v>
      </c>
      <c r="C3489" s="2">
        <v>43063.552384259259</v>
      </c>
      <c r="D3489" s="28">
        <v>43063</v>
      </c>
      <c r="E3489" s="28"/>
      <c r="F3489" s="5" t="s">
        <v>28</v>
      </c>
      <c r="G3489" s="1" t="s">
        <v>11828</v>
      </c>
      <c r="H3489" s="1" t="s">
        <v>1300</v>
      </c>
      <c r="I3489" s="1" t="s">
        <v>11829</v>
      </c>
      <c r="J3489" s="39">
        <v>21</v>
      </c>
      <c r="K3489" s="1" t="s">
        <v>429</v>
      </c>
      <c r="L3489" s="1" t="s">
        <v>9597</v>
      </c>
      <c r="M3489" s="1" t="s">
        <v>24</v>
      </c>
      <c r="N3489" s="1" t="s">
        <v>50</v>
      </c>
      <c r="O3489" s="1" t="s">
        <v>24</v>
      </c>
      <c r="P3489" s="7">
        <v>11</v>
      </c>
      <c r="Q3489" s="3" t="s">
        <v>99</v>
      </c>
      <c r="R3489" s="10">
        <v>2017</v>
      </c>
      <c r="W3489" t="str">
        <v>69462246c5d9730f30df8f49f1cc1e83</v>
      </c>
    </row>
    <row r="3490" spans="1:23" hidden="1" thickBot="1" x14ac:dyDescent="0.4">
      <c r="A3490" s="9" t="s">
        <v>11830</v>
      </c>
      <c r="B3490" s="1" t="s">
        <v>17</v>
      </c>
      <c r="C3490" s="2">
        <v>43106.40861111111</v>
      </c>
      <c r="D3490" s="28">
        <v>43106</v>
      </c>
      <c r="E3490" s="28"/>
      <c r="F3490" s="5" t="s">
        <v>28</v>
      </c>
      <c r="G3490" s="1" t="s">
        <v>11831</v>
      </c>
      <c r="H3490" s="1" t="s">
        <v>812</v>
      </c>
      <c r="I3490" s="1" t="s">
        <v>11832</v>
      </c>
      <c r="J3490" s="39">
        <v>149.9</v>
      </c>
      <c r="K3490" s="1" t="s">
        <v>96</v>
      </c>
      <c r="L3490" s="1" t="s">
        <v>6208</v>
      </c>
      <c r="M3490" s="1" t="s">
        <v>85</v>
      </c>
      <c r="N3490" s="1" t="s">
        <v>105</v>
      </c>
      <c r="O3490" s="1" t="s">
        <v>106</v>
      </c>
      <c r="P3490" s="7">
        <v>1</v>
      </c>
      <c r="Q3490" s="3" t="s">
        <v>107</v>
      </c>
      <c r="R3490" s="10">
        <v>2018</v>
      </c>
      <c r="W3490" t="str">
        <v>53f260008dbb42fdc2b7a59b451f20d3</v>
      </c>
    </row>
    <row r="3491" spans="1:23" hidden="1" thickBot="1" x14ac:dyDescent="0.4">
      <c r="A3491" s="8" t="s">
        <v>11833</v>
      </c>
      <c r="B3491" s="1" t="s">
        <v>17</v>
      </c>
      <c r="C3491" s="2">
        <v>43169.762731481482</v>
      </c>
      <c r="D3491" s="28">
        <v>43169</v>
      </c>
      <c r="E3491" s="28"/>
      <c r="F3491" s="5" t="s">
        <v>71</v>
      </c>
      <c r="G3491" s="1" t="s">
        <v>11834</v>
      </c>
      <c r="H3491" s="1" t="s">
        <v>11835</v>
      </c>
      <c r="I3491" s="1" t="s">
        <v>11836</v>
      </c>
      <c r="J3491" s="39">
        <v>53.89</v>
      </c>
      <c r="K3491" s="1" t="s">
        <v>276</v>
      </c>
      <c r="L3491" s="1" t="s">
        <v>23</v>
      </c>
      <c r="M3491" s="1" t="s">
        <v>24</v>
      </c>
      <c r="N3491" s="1" t="s">
        <v>705</v>
      </c>
      <c r="O3491" s="1" t="s">
        <v>35</v>
      </c>
      <c r="P3491" s="7">
        <v>3</v>
      </c>
      <c r="Q3491" s="3" t="s">
        <v>200</v>
      </c>
      <c r="R3491" s="10">
        <v>2018</v>
      </c>
      <c r="W3491" t="str">
        <v>5f6d7bc44eb2d1588b7cb6ac202d63a0</v>
      </c>
    </row>
    <row r="3492" spans="1:23" hidden="1" thickBot="1" x14ac:dyDescent="0.4">
      <c r="A3492" s="8" t="s">
        <v>11837</v>
      </c>
      <c r="B3492" s="1" t="s">
        <v>17</v>
      </c>
      <c r="C3492" s="2">
        <v>43119.512280092589</v>
      </c>
      <c r="D3492" s="28">
        <v>43119</v>
      </c>
      <c r="E3492" s="28"/>
      <c r="F3492" s="5" t="s">
        <v>28</v>
      </c>
      <c r="G3492" s="1" t="s">
        <v>5856</v>
      </c>
      <c r="H3492" s="1" t="s">
        <v>447</v>
      </c>
      <c r="I3492" s="1" t="s">
        <v>11838</v>
      </c>
      <c r="J3492" s="39">
        <v>19.5</v>
      </c>
      <c r="K3492" s="1" t="s">
        <v>429</v>
      </c>
      <c r="L3492" s="1" t="s">
        <v>2530</v>
      </c>
      <c r="M3492" s="1" t="s">
        <v>1146</v>
      </c>
      <c r="N3492" s="1" t="s">
        <v>50</v>
      </c>
      <c r="O3492" s="1" t="s">
        <v>24</v>
      </c>
      <c r="P3492" s="7">
        <v>1</v>
      </c>
      <c r="Q3492" s="3" t="s">
        <v>107</v>
      </c>
      <c r="R3492" s="10">
        <v>2018</v>
      </c>
      <c r="W3492" t="str">
        <v>09a0d7c2cc6f652acd3537e7a91c7000</v>
      </c>
    </row>
    <row r="3493" spans="1:23" hidden="1" thickBot="1" x14ac:dyDescent="0.4">
      <c r="A3493" s="8" t="s">
        <v>11839</v>
      </c>
      <c r="B3493" s="1" t="s">
        <v>17</v>
      </c>
      <c r="C3493" s="2">
        <v>43269.647534722222</v>
      </c>
      <c r="D3493" s="28">
        <v>43269</v>
      </c>
      <c r="E3493" s="28"/>
      <c r="F3493" s="5" t="s">
        <v>28</v>
      </c>
      <c r="G3493" s="1" t="s">
        <v>3216</v>
      </c>
      <c r="H3493" s="1" t="s">
        <v>3217</v>
      </c>
      <c r="I3493" s="1" t="s">
        <v>11840</v>
      </c>
      <c r="J3493" s="39">
        <v>35</v>
      </c>
      <c r="K3493" s="1" t="s">
        <v>32</v>
      </c>
      <c r="L3493" s="1" t="s">
        <v>2530</v>
      </c>
      <c r="M3493" s="1" t="s">
        <v>1146</v>
      </c>
      <c r="N3493" s="1" t="s">
        <v>98</v>
      </c>
      <c r="O3493" s="1" t="s">
        <v>24</v>
      </c>
      <c r="P3493" s="7">
        <v>6</v>
      </c>
      <c r="Q3493" s="3" t="s">
        <v>57</v>
      </c>
      <c r="R3493" s="10">
        <v>2018</v>
      </c>
      <c r="W3493" t="str">
        <v>f4b5549e1f7d4f62f52b0512657744c3</v>
      </c>
    </row>
    <row r="3494" spans="1:23" hidden="1" thickBot="1" x14ac:dyDescent="0.4">
      <c r="A3494" s="8" t="s">
        <v>11841</v>
      </c>
      <c r="B3494" s="1" t="s">
        <v>17</v>
      </c>
      <c r="C3494" s="2">
        <v>43302.583935185183</v>
      </c>
      <c r="D3494" s="28">
        <v>43302</v>
      </c>
      <c r="E3494" s="28"/>
      <c r="F3494" s="5" t="s">
        <v>71</v>
      </c>
      <c r="G3494" s="1" t="s">
        <v>11842</v>
      </c>
      <c r="H3494" s="1" t="s">
        <v>4754</v>
      </c>
      <c r="I3494" s="1" t="s">
        <v>11843</v>
      </c>
      <c r="J3494" s="39">
        <v>62.9</v>
      </c>
      <c r="K3494" s="1" t="s">
        <v>96</v>
      </c>
      <c r="L3494" s="1" t="s">
        <v>118</v>
      </c>
      <c r="M3494" s="1" t="s">
        <v>24</v>
      </c>
      <c r="N3494" s="1" t="s">
        <v>1221</v>
      </c>
      <c r="O3494" s="1" t="s">
        <v>24</v>
      </c>
      <c r="P3494" s="7">
        <v>7</v>
      </c>
      <c r="Q3494" s="3" t="s">
        <v>133</v>
      </c>
      <c r="R3494" s="10">
        <v>2018</v>
      </c>
      <c r="W3494" t="str">
        <v>bbdd8d2bff419896027bf4daf92500e4</v>
      </c>
    </row>
    <row r="3495" spans="1:23" hidden="1" thickBot="1" x14ac:dyDescent="0.4">
      <c r="A3495" s="8" t="s">
        <v>11844</v>
      </c>
      <c r="B3495" s="1" t="s">
        <v>17</v>
      </c>
      <c r="C3495" s="2">
        <v>43124.646840277775</v>
      </c>
      <c r="D3495" s="28">
        <v>43124</v>
      </c>
      <c r="E3495" s="28"/>
      <c r="F3495" s="5" t="s">
        <v>28</v>
      </c>
      <c r="G3495" s="1" t="s">
        <v>11845</v>
      </c>
      <c r="H3495" s="1" t="s">
        <v>11846</v>
      </c>
      <c r="I3495" s="1" t="s">
        <v>11847</v>
      </c>
      <c r="J3495" s="39">
        <v>349</v>
      </c>
      <c r="K3495" s="1" t="s">
        <v>32</v>
      </c>
      <c r="L3495" s="1" t="s">
        <v>34</v>
      </c>
      <c r="M3495" s="1" t="s">
        <v>35</v>
      </c>
      <c r="N3495" s="1" t="s">
        <v>361</v>
      </c>
      <c r="O3495" s="1" t="s">
        <v>85</v>
      </c>
      <c r="P3495" s="7">
        <v>1</v>
      </c>
      <c r="Q3495" s="3" t="s">
        <v>107</v>
      </c>
      <c r="R3495" s="10">
        <v>2018</v>
      </c>
      <c r="W3495" t="str">
        <v>89b77a270c5efd38d612633fc759b752</v>
      </c>
    </row>
    <row r="3496" spans="1:23" hidden="1" thickBot="1" x14ac:dyDescent="0.4">
      <c r="A3496" s="8" t="s">
        <v>11848</v>
      </c>
      <c r="B3496" s="1" t="s">
        <v>1511</v>
      </c>
      <c r="C3496" s="2">
        <v>43319.628738425927</v>
      </c>
      <c r="D3496" s="28">
        <v>43319</v>
      </c>
      <c r="E3496" s="28"/>
      <c r="F3496" s="5" t="s">
        <v>71</v>
      </c>
      <c r="G3496" s="1" t="s">
        <v>11849</v>
      </c>
      <c r="H3496" s="1" t="s">
        <v>11850</v>
      </c>
      <c r="I3496" s="1" t="s">
        <v>11851</v>
      </c>
      <c r="J3496" s="39">
        <v>113.1</v>
      </c>
      <c r="K3496" s="1" t="s">
        <v>222</v>
      </c>
      <c r="L3496" s="1" t="s">
        <v>11852</v>
      </c>
      <c r="M3496" s="1" t="s">
        <v>35</v>
      </c>
      <c r="N3496" s="1" t="s">
        <v>43</v>
      </c>
      <c r="O3496" s="1" t="s">
        <v>24</v>
      </c>
      <c r="P3496" s="7">
        <v>8</v>
      </c>
      <c r="Q3496" s="3" t="s">
        <v>234</v>
      </c>
      <c r="R3496" s="10">
        <v>2018</v>
      </c>
      <c r="W3496" t="str">
        <v>cd4f0f2193950898c8300a435c222056</v>
      </c>
    </row>
    <row r="3497" spans="1:23" hidden="1" thickBot="1" x14ac:dyDescent="0.4">
      <c r="A3497" s="8" t="s">
        <v>11853</v>
      </c>
      <c r="B3497" s="1" t="s">
        <v>17</v>
      </c>
      <c r="C3497" s="2">
        <v>43213.623067129629</v>
      </c>
      <c r="D3497" s="28">
        <v>43213</v>
      </c>
      <c r="E3497" s="28"/>
      <c r="F3497" s="5" t="s">
        <v>28</v>
      </c>
      <c r="G3497" s="1" t="s">
        <v>11854</v>
      </c>
      <c r="H3497" s="1" t="s">
        <v>174</v>
      </c>
      <c r="I3497" s="1" t="s">
        <v>11855</v>
      </c>
      <c r="J3497" s="39">
        <v>20.89</v>
      </c>
      <c r="K3497" s="1" t="s">
        <v>22</v>
      </c>
      <c r="L3497" s="1" t="s">
        <v>925</v>
      </c>
      <c r="M3497" s="1" t="s">
        <v>24</v>
      </c>
      <c r="N3497" s="1" t="s">
        <v>50</v>
      </c>
      <c r="O3497" s="1" t="s">
        <v>24</v>
      </c>
      <c r="P3497" s="7">
        <v>4</v>
      </c>
      <c r="Q3497" s="3" t="s">
        <v>36</v>
      </c>
      <c r="R3497" s="10">
        <v>2018</v>
      </c>
      <c r="W3497" t="str">
        <v>35d8452c4085b7bad1b14bc47d24091b</v>
      </c>
    </row>
    <row r="3498" spans="1:23" hidden="1" thickBot="1" x14ac:dyDescent="0.4">
      <c r="A3498" s="8" t="s">
        <v>11856</v>
      </c>
      <c r="B3498" s="1" t="s">
        <v>17</v>
      </c>
      <c r="C3498" s="2">
        <v>43319.852743055555</v>
      </c>
      <c r="D3498" s="28">
        <v>43319</v>
      </c>
      <c r="E3498" s="28"/>
      <c r="F3498" s="5" t="s">
        <v>28</v>
      </c>
      <c r="G3498" s="1" t="s">
        <v>7122</v>
      </c>
      <c r="H3498" s="1" t="s">
        <v>7104</v>
      </c>
      <c r="I3498" s="1" t="s">
        <v>11857</v>
      </c>
      <c r="J3498" s="39">
        <v>122.99</v>
      </c>
      <c r="K3498" s="1" t="s">
        <v>32</v>
      </c>
      <c r="L3498" s="1" t="s">
        <v>23</v>
      </c>
      <c r="M3498" s="1" t="s">
        <v>24</v>
      </c>
      <c r="N3498" s="1" t="s">
        <v>1563</v>
      </c>
      <c r="O3498" s="1" t="s">
        <v>806</v>
      </c>
      <c r="P3498" s="7">
        <v>8</v>
      </c>
      <c r="Q3498" s="3" t="s">
        <v>234</v>
      </c>
      <c r="R3498" s="10">
        <v>2018</v>
      </c>
      <c r="W3498" t="str">
        <v>a9b90916ddc087b5ba5b9168b82e3d7d</v>
      </c>
    </row>
    <row r="3499" spans="1:23" hidden="1" thickBot="1" x14ac:dyDescent="0.4">
      <c r="A3499" s="8" t="s">
        <v>11858</v>
      </c>
      <c r="B3499" s="1" t="s">
        <v>1193</v>
      </c>
      <c r="C3499" s="2">
        <v>42799.908310185187</v>
      </c>
      <c r="D3499" s="28">
        <v>42799</v>
      </c>
      <c r="E3499" s="28"/>
      <c r="F3499" s="5" t="s">
        <v>28</v>
      </c>
      <c r="G3499" s="1" t="s">
        <v>11859</v>
      </c>
      <c r="H3499" s="1" t="s">
        <v>451</v>
      </c>
      <c r="I3499" s="1" t="s">
        <v>11860</v>
      </c>
      <c r="J3499" s="39">
        <v>45.99</v>
      </c>
      <c r="K3499" s="1" t="s">
        <v>55</v>
      </c>
      <c r="L3499" s="1" t="s">
        <v>97</v>
      </c>
      <c r="M3499" s="1" t="s">
        <v>85</v>
      </c>
      <c r="N3499" s="1" t="s">
        <v>453</v>
      </c>
      <c r="O3499" s="1" t="s">
        <v>24</v>
      </c>
      <c r="P3499" s="7">
        <v>3</v>
      </c>
      <c r="Q3499" s="3" t="s">
        <v>244</v>
      </c>
      <c r="R3499" s="10">
        <v>2017</v>
      </c>
      <c r="W3499" t="str">
        <v>3fb89a73b375862ec41e85344c4c51c2</v>
      </c>
    </row>
    <row r="3500" spans="1:23" hidden="1" thickBot="1" x14ac:dyDescent="0.4">
      <c r="A3500" s="8" t="s">
        <v>11861</v>
      </c>
      <c r="B3500" s="1" t="s">
        <v>17</v>
      </c>
      <c r="C3500" s="2">
        <v>43129.922337962962</v>
      </c>
      <c r="D3500" s="28">
        <v>43129</v>
      </c>
      <c r="E3500" s="28"/>
      <c r="F3500" s="5" t="s">
        <v>28</v>
      </c>
      <c r="G3500" s="1" t="s">
        <v>11862</v>
      </c>
      <c r="H3500" s="1" t="s">
        <v>3258</v>
      </c>
      <c r="I3500" s="1" t="s">
        <v>11863</v>
      </c>
      <c r="J3500" s="39">
        <v>24.5</v>
      </c>
      <c r="K3500" s="1" t="s">
        <v>842</v>
      </c>
      <c r="L3500" s="1" t="s">
        <v>23</v>
      </c>
      <c r="M3500" s="1" t="s">
        <v>24</v>
      </c>
      <c r="N3500" s="1" t="s">
        <v>63</v>
      </c>
      <c r="O3500" s="1" t="s">
        <v>24</v>
      </c>
      <c r="P3500" s="7">
        <v>1</v>
      </c>
      <c r="Q3500" s="3" t="s">
        <v>107</v>
      </c>
      <c r="R3500" s="10">
        <v>2018</v>
      </c>
      <c r="W3500" t="str">
        <v>8f0057f230f19e9f7ad1a5566ef6a980</v>
      </c>
    </row>
    <row r="3501" spans="1:23" hidden="1" thickBot="1" x14ac:dyDescent="0.4">
      <c r="A3501" s="8" t="s">
        <v>11864</v>
      </c>
      <c r="B3501" s="1" t="s">
        <v>17</v>
      </c>
      <c r="C3501" s="2">
        <v>43068.662800925929</v>
      </c>
      <c r="D3501" s="28">
        <v>43068</v>
      </c>
      <c r="E3501" s="28"/>
      <c r="F3501" s="5" t="s">
        <v>28</v>
      </c>
      <c r="G3501" s="1" t="s">
        <v>11865</v>
      </c>
      <c r="H3501" s="1" t="s">
        <v>7796</v>
      </c>
      <c r="I3501" s="1" t="s">
        <v>11866</v>
      </c>
      <c r="J3501" s="39">
        <v>48.9</v>
      </c>
      <c r="K3501" s="1" t="s">
        <v>117</v>
      </c>
      <c r="L3501" s="1" t="s">
        <v>143</v>
      </c>
      <c r="M3501" s="1" t="s">
        <v>78</v>
      </c>
      <c r="N3501" s="1" t="s">
        <v>50</v>
      </c>
      <c r="O3501" s="1" t="s">
        <v>24</v>
      </c>
      <c r="P3501" s="7">
        <v>11</v>
      </c>
      <c r="Q3501" s="3" t="s">
        <v>99</v>
      </c>
      <c r="R3501" s="10">
        <v>2017</v>
      </c>
      <c r="W3501" t="str">
        <v>f0e12869508b76f983393f9207582cc0</v>
      </c>
    </row>
    <row r="3502" spans="1:23" hidden="1" thickBot="1" x14ac:dyDescent="0.4">
      <c r="A3502" s="8" t="s">
        <v>11867</v>
      </c>
      <c r="B3502" s="1" t="s">
        <v>17</v>
      </c>
      <c r="C3502" s="2">
        <v>43185.85670138889</v>
      </c>
      <c r="D3502" s="28">
        <v>43185</v>
      </c>
      <c r="E3502" s="28"/>
      <c r="F3502" s="5" t="s">
        <v>28</v>
      </c>
      <c r="G3502" s="1" t="s">
        <v>11868</v>
      </c>
      <c r="H3502" s="1" t="s">
        <v>11363</v>
      </c>
      <c r="I3502" s="1" t="s">
        <v>11869</v>
      </c>
      <c r="J3502" s="39">
        <v>189</v>
      </c>
      <c r="K3502" s="1" t="s">
        <v>41</v>
      </c>
      <c r="L3502" s="1" t="s">
        <v>25</v>
      </c>
      <c r="M3502" s="1" t="s">
        <v>24</v>
      </c>
      <c r="N3502" s="1" t="s">
        <v>91</v>
      </c>
      <c r="O3502" s="1" t="s">
        <v>24</v>
      </c>
      <c r="P3502" s="7">
        <v>3</v>
      </c>
      <c r="Q3502" s="3" t="s">
        <v>200</v>
      </c>
      <c r="R3502" s="10">
        <v>2018</v>
      </c>
      <c r="W3502" t="str">
        <v>675ea662391ef609e39645b25940d453</v>
      </c>
    </row>
    <row r="3503" spans="1:23" hidden="1" thickBot="1" x14ac:dyDescent="0.4">
      <c r="A3503" s="8" t="s">
        <v>11870</v>
      </c>
      <c r="B3503" s="1" t="s">
        <v>17</v>
      </c>
      <c r="C3503" s="2">
        <v>42933.175856481481</v>
      </c>
      <c r="D3503" s="28">
        <v>42933</v>
      </c>
      <c r="E3503" s="28"/>
      <c r="F3503" s="5" t="s">
        <v>28</v>
      </c>
      <c r="G3503" s="1" t="s">
        <v>8259</v>
      </c>
      <c r="H3503" s="1" t="s">
        <v>627</v>
      </c>
      <c r="I3503" s="1" t="s">
        <v>11871</v>
      </c>
      <c r="J3503" s="39">
        <v>117.47</v>
      </c>
      <c r="K3503" s="1" t="s">
        <v>117</v>
      </c>
      <c r="L3503" s="1" t="s">
        <v>23</v>
      </c>
      <c r="M3503" s="1" t="s">
        <v>24</v>
      </c>
      <c r="N3503" s="1" t="s">
        <v>199</v>
      </c>
      <c r="O3503" s="1" t="s">
        <v>24</v>
      </c>
      <c r="P3503" s="7">
        <v>7</v>
      </c>
      <c r="Q3503" s="3" t="s">
        <v>64</v>
      </c>
      <c r="R3503" s="10">
        <v>2017</v>
      </c>
      <c r="W3503" t="str">
        <v>18744489f4f9774fa36be74698e7bc8f</v>
      </c>
    </row>
    <row r="3504" spans="1:23" hidden="1" thickBot="1" x14ac:dyDescent="0.4">
      <c r="A3504" s="8" t="s">
        <v>11872</v>
      </c>
      <c r="B3504" s="1" t="s">
        <v>17</v>
      </c>
      <c r="C3504" s="2">
        <v>43257.538425925923</v>
      </c>
      <c r="D3504" s="28">
        <v>43257</v>
      </c>
      <c r="E3504" s="28"/>
      <c r="F3504" s="5" t="s">
        <v>28</v>
      </c>
      <c r="G3504" s="1" t="s">
        <v>11873</v>
      </c>
      <c r="H3504" s="1" t="s">
        <v>451</v>
      </c>
      <c r="I3504" s="1" t="s">
        <v>11874</v>
      </c>
      <c r="J3504" s="39">
        <v>48</v>
      </c>
      <c r="K3504" s="1" t="s">
        <v>55</v>
      </c>
      <c r="L3504" s="1" t="s">
        <v>1172</v>
      </c>
      <c r="M3504" s="1" t="s">
        <v>24</v>
      </c>
      <c r="N3504" s="1" t="s">
        <v>453</v>
      </c>
      <c r="O3504" s="1" t="s">
        <v>24</v>
      </c>
      <c r="P3504" s="7">
        <v>6</v>
      </c>
      <c r="Q3504" s="3" t="s">
        <v>57</v>
      </c>
      <c r="R3504" s="10">
        <v>2018</v>
      </c>
      <c r="W3504" t="str">
        <v>e8f84840b3e83e5d117325aad1ba4d50</v>
      </c>
    </row>
    <row r="3505" spans="1:23" hidden="1" thickBot="1" x14ac:dyDescent="0.4">
      <c r="A3505" s="8" t="s">
        <v>11875</v>
      </c>
      <c r="B3505" s="1" t="s">
        <v>17</v>
      </c>
      <c r="C3505" s="2">
        <v>42870.588888888888</v>
      </c>
      <c r="D3505" s="28">
        <v>42870</v>
      </c>
      <c r="E3505" s="28"/>
      <c r="F3505" s="5" t="s">
        <v>28</v>
      </c>
      <c r="G3505" s="1" t="s">
        <v>3909</v>
      </c>
      <c r="H3505" s="1" t="s">
        <v>3910</v>
      </c>
      <c r="I3505" s="1" t="s">
        <v>11876</v>
      </c>
      <c r="J3505" s="39">
        <v>69</v>
      </c>
      <c r="K3505" s="1" t="s">
        <v>75</v>
      </c>
      <c r="L3505" s="1" t="s">
        <v>1880</v>
      </c>
      <c r="M3505" s="1" t="s">
        <v>85</v>
      </c>
      <c r="N3505" s="1" t="s">
        <v>97</v>
      </c>
      <c r="O3505" s="1" t="s">
        <v>85</v>
      </c>
      <c r="P3505" s="7">
        <v>5</v>
      </c>
      <c r="Q3505" s="3" t="s">
        <v>185</v>
      </c>
      <c r="R3505" s="10">
        <v>2017</v>
      </c>
      <c r="W3505" t="str">
        <v>607ee697173850d7eb749c1fc01be313</v>
      </c>
    </row>
    <row r="3506" spans="1:23" hidden="1" thickBot="1" x14ac:dyDescent="0.4">
      <c r="A3506" s="8" t="s">
        <v>11877</v>
      </c>
      <c r="B3506" s="1" t="s">
        <v>17</v>
      </c>
      <c r="C3506" s="2">
        <v>43225.736574074072</v>
      </c>
      <c r="D3506" s="28">
        <v>43225</v>
      </c>
      <c r="E3506" s="28"/>
      <c r="F3506" s="5" t="s">
        <v>28</v>
      </c>
      <c r="G3506" s="1" t="s">
        <v>11878</v>
      </c>
      <c r="H3506" s="1" t="s">
        <v>7126</v>
      </c>
      <c r="I3506" s="1" t="s">
        <v>11879</v>
      </c>
      <c r="J3506" s="39">
        <v>47.99</v>
      </c>
      <c r="K3506" s="1" t="s">
        <v>75</v>
      </c>
      <c r="L3506" s="1" t="s">
        <v>182</v>
      </c>
      <c r="M3506" s="1" t="s">
        <v>183</v>
      </c>
      <c r="N3506" s="1" t="s">
        <v>50</v>
      </c>
      <c r="O3506" s="1" t="s">
        <v>24</v>
      </c>
      <c r="P3506" s="7">
        <v>5</v>
      </c>
      <c r="Q3506" s="3" t="s">
        <v>26</v>
      </c>
      <c r="R3506" s="10">
        <v>2018</v>
      </c>
      <c r="W3506" t="str">
        <v>f103c0690f687250cc224964d54e53fe</v>
      </c>
    </row>
    <row r="3507" spans="1:23" hidden="1" thickBot="1" x14ac:dyDescent="0.4">
      <c r="A3507" s="8" t="s">
        <v>11880</v>
      </c>
      <c r="B3507" s="1" t="s">
        <v>17</v>
      </c>
      <c r="C3507" s="2">
        <v>43155.122650462959</v>
      </c>
      <c r="D3507" s="28">
        <v>43155</v>
      </c>
      <c r="E3507" s="28"/>
      <c r="F3507" s="5" t="s">
        <v>28</v>
      </c>
      <c r="G3507" s="1" t="s">
        <v>11881</v>
      </c>
      <c r="H3507" s="1" t="s">
        <v>923</v>
      </c>
      <c r="I3507" s="1" t="s">
        <v>11882</v>
      </c>
      <c r="J3507" s="39">
        <v>59.9</v>
      </c>
      <c r="K3507" s="1" t="s">
        <v>55</v>
      </c>
      <c r="L3507" s="1" t="s">
        <v>403</v>
      </c>
      <c r="M3507" s="1" t="s">
        <v>24</v>
      </c>
      <c r="N3507" s="1" t="s">
        <v>50</v>
      </c>
      <c r="O3507" s="1" t="s">
        <v>24</v>
      </c>
      <c r="P3507" s="7">
        <v>2</v>
      </c>
      <c r="Q3507" s="3" t="s">
        <v>69</v>
      </c>
      <c r="R3507" s="10">
        <v>2018</v>
      </c>
      <c r="W3507" t="str">
        <v>5202706af09cfff62208ae5a56926b6d</v>
      </c>
    </row>
    <row r="3508" spans="1:23" hidden="1" thickBot="1" x14ac:dyDescent="0.4">
      <c r="A3508" s="8" t="s">
        <v>11883</v>
      </c>
      <c r="B3508" s="1" t="s">
        <v>17</v>
      </c>
      <c r="C3508" s="2">
        <v>43155.886932870373</v>
      </c>
      <c r="D3508" s="28">
        <v>43155</v>
      </c>
      <c r="E3508" s="28"/>
      <c r="F3508" s="5" t="s">
        <v>71</v>
      </c>
      <c r="G3508" s="1" t="s">
        <v>2395</v>
      </c>
      <c r="H3508" s="1" t="s">
        <v>2396</v>
      </c>
      <c r="I3508" s="1" t="s">
        <v>11884</v>
      </c>
      <c r="J3508" s="39">
        <v>58.9</v>
      </c>
      <c r="K3508" s="1" t="s">
        <v>55</v>
      </c>
      <c r="L3508" s="1" t="s">
        <v>11885</v>
      </c>
      <c r="M3508" s="1" t="s">
        <v>85</v>
      </c>
      <c r="N3508" s="1" t="s">
        <v>1172</v>
      </c>
      <c r="O3508" s="1" t="s">
        <v>24</v>
      </c>
      <c r="P3508" s="7">
        <v>2</v>
      </c>
      <c r="Q3508" s="3" t="s">
        <v>69</v>
      </c>
      <c r="R3508" s="10">
        <v>2018</v>
      </c>
      <c r="W3508" t="str">
        <v>a4be9e3217c93eafb1f1940efb4a9cf6</v>
      </c>
    </row>
    <row r="3509" spans="1:23" hidden="1" thickBot="1" x14ac:dyDescent="0.4">
      <c r="A3509" s="8" t="s">
        <v>11886</v>
      </c>
      <c r="B3509" s="1" t="s">
        <v>17</v>
      </c>
      <c r="C3509" s="2">
        <v>43029.829282407409</v>
      </c>
      <c r="D3509" s="28">
        <v>43029</v>
      </c>
      <c r="E3509" s="28"/>
      <c r="F3509" s="5" t="s">
        <v>28</v>
      </c>
      <c r="G3509" s="1" t="s">
        <v>11887</v>
      </c>
      <c r="H3509" s="1" t="s">
        <v>7451</v>
      </c>
      <c r="I3509" s="1" t="s">
        <v>11888</v>
      </c>
      <c r="J3509" s="39">
        <v>40</v>
      </c>
      <c r="K3509" s="1" t="s">
        <v>41</v>
      </c>
      <c r="L3509" s="1" t="s">
        <v>23</v>
      </c>
      <c r="M3509" s="1" t="s">
        <v>24</v>
      </c>
      <c r="N3509" s="1" t="s">
        <v>143</v>
      </c>
      <c r="O3509" s="1" t="s">
        <v>24</v>
      </c>
      <c r="P3509" s="7">
        <v>10</v>
      </c>
      <c r="Q3509" s="3" t="s">
        <v>366</v>
      </c>
      <c r="R3509" s="10">
        <v>2017</v>
      </c>
      <c r="W3509" t="str">
        <v>7256c798273af7d120d1f9e274e914f7</v>
      </c>
    </row>
    <row r="3510" spans="1:23" hidden="1" thickBot="1" x14ac:dyDescent="0.4">
      <c r="A3510" s="8" t="s">
        <v>11889</v>
      </c>
      <c r="B3510" s="1" t="s">
        <v>17</v>
      </c>
      <c r="C3510" s="2">
        <v>43023.772650462961</v>
      </c>
      <c r="D3510" s="28">
        <v>43023</v>
      </c>
      <c r="E3510" s="28"/>
      <c r="F3510" s="5" t="s">
        <v>28</v>
      </c>
      <c r="G3510" s="1" t="s">
        <v>11890</v>
      </c>
      <c r="H3510" s="1" t="s">
        <v>755</v>
      </c>
      <c r="I3510" s="1" t="s">
        <v>11891</v>
      </c>
      <c r="J3510" s="39">
        <v>69.900000000000006</v>
      </c>
      <c r="K3510" s="1" t="s">
        <v>104</v>
      </c>
      <c r="L3510" s="1" t="s">
        <v>1508</v>
      </c>
      <c r="M3510" s="1" t="s">
        <v>24</v>
      </c>
      <c r="N3510" s="1" t="s">
        <v>50</v>
      </c>
      <c r="O3510" s="1" t="s">
        <v>24</v>
      </c>
      <c r="P3510" s="7">
        <v>10</v>
      </c>
      <c r="Q3510" s="3" t="s">
        <v>366</v>
      </c>
      <c r="R3510" s="10">
        <v>2017</v>
      </c>
      <c r="W3510" t="str">
        <v>d2f6b89578aee72f553aad3c76098e63</v>
      </c>
    </row>
    <row r="3511" spans="1:23" hidden="1" thickBot="1" x14ac:dyDescent="0.4">
      <c r="A3511" s="8" t="s">
        <v>11892</v>
      </c>
      <c r="B3511" s="1" t="s">
        <v>17</v>
      </c>
      <c r="C3511" s="2">
        <v>42920.461192129631</v>
      </c>
      <c r="D3511" s="28">
        <v>42920</v>
      </c>
      <c r="E3511" s="28"/>
      <c r="F3511" s="5" t="s">
        <v>28</v>
      </c>
      <c r="G3511" s="1" t="s">
        <v>11893</v>
      </c>
      <c r="H3511" s="1" t="s">
        <v>996</v>
      </c>
      <c r="I3511" s="1" t="s">
        <v>11894</v>
      </c>
      <c r="J3511" s="39">
        <v>24.9</v>
      </c>
      <c r="K3511" s="1" t="s">
        <v>83</v>
      </c>
      <c r="L3511" s="1" t="s">
        <v>4352</v>
      </c>
      <c r="M3511" s="1" t="s">
        <v>35</v>
      </c>
      <c r="N3511" s="1" t="s">
        <v>334</v>
      </c>
      <c r="O3511" s="1" t="s">
        <v>85</v>
      </c>
      <c r="P3511" s="7">
        <v>7</v>
      </c>
      <c r="Q3511" s="3" t="s">
        <v>64</v>
      </c>
      <c r="R3511" s="10">
        <v>2017</v>
      </c>
      <c r="W3511" t="str">
        <v>2c953e7c7611317da6160774e2129d64</v>
      </c>
    </row>
    <row r="3512" spans="1:23" hidden="1" thickBot="1" x14ac:dyDescent="0.4">
      <c r="A3512" s="8" t="s">
        <v>11895</v>
      </c>
      <c r="B3512" s="1" t="s">
        <v>17</v>
      </c>
      <c r="C3512" s="2">
        <v>43129.643865740742</v>
      </c>
      <c r="D3512" s="28">
        <v>43129</v>
      </c>
      <c r="E3512" s="28"/>
      <c r="F3512" s="5" t="s">
        <v>28</v>
      </c>
      <c r="G3512" s="1" t="s">
        <v>11896</v>
      </c>
      <c r="H3512" s="1" t="s">
        <v>503</v>
      </c>
      <c r="I3512" s="1" t="s">
        <v>11897</v>
      </c>
      <c r="J3512" s="39">
        <v>210</v>
      </c>
      <c r="K3512" s="1" t="s">
        <v>96</v>
      </c>
      <c r="L3512" s="1" t="s">
        <v>97</v>
      </c>
      <c r="M3512" s="1" t="s">
        <v>85</v>
      </c>
      <c r="N3512" s="1" t="s">
        <v>50</v>
      </c>
      <c r="O3512" s="1" t="s">
        <v>24</v>
      </c>
      <c r="P3512" s="7">
        <v>1</v>
      </c>
      <c r="Q3512" s="3" t="s">
        <v>107</v>
      </c>
      <c r="R3512" s="10">
        <v>2018</v>
      </c>
      <c r="W3512" t="str">
        <v>acd068ae67c781f99b759f3ddb1c5d57</v>
      </c>
    </row>
    <row r="3513" spans="1:23" hidden="1" thickBot="1" x14ac:dyDescent="0.4">
      <c r="A3513" s="8" t="s">
        <v>11898</v>
      </c>
      <c r="B3513" s="1" t="s">
        <v>17</v>
      </c>
      <c r="C3513" s="2">
        <v>43303.968449074076</v>
      </c>
      <c r="D3513" s="28">
        <v>43303</v>
      </c>
      <c r="E3513" s="28"/>
      <c r="F3513" s="5" t="s">
        <v>28</v>
      </c>
      <c r="G3513" s="1" t="s">
        <v>11899</v>
      </c>
      <c r="H3513" s="1" t="s">
        <v>2048</v>
      </c>
      <c r="I3513" s="1" t="s">
        <v>11900</v>
      </c>
      <c r="J3513" s="39">
        <v>818</v>
      </c>
      <c r="K3513" s="1" t="s">
        <v>124</v>
      </c>
      <c r="L3513" s="1" t="s">
        <v>286</v>
      </c>
      <c r="M3513" s="1" t="s">
        <v>287</v>
      </c>
      <c r="N3513" s="1" t="s">
        <v>97</v>
      </c>
      <c r="O3513" s="1" t="s">
        <v>85</v>
      </c>
      <c r="P3513" s="7">
        <v>7</v>
      </c>
      <c r="Q3513" s="3" t="s">
        <v>133</v>
      </c>
      <c r="R3513" s="10">
        <v>2018</v>
      </c>
      <c r="W3513" t="str">
        <v>81a9ef6a0791099bb5859d0104f94dc9</v>
      </c>
    </row>
    <row r="3514" spans="1:23" hidden="1" thickBot="1" x14ac:dyDescent="0.4">
      <c r="A3514" s="8" t="s">
        <v>11901</v>
      </c>
      <c r="B3514" s="1" t="s">
        <v>17</v>
      </c>
      <c r="C3514" s="2">
        <v>43313.980775462966</v>
      </c>
      <c r="D3514" s="28">
        <v>43313</v>
      </c>
      <c r="E3514" s="28"/>
      <c r="F3514" s="5" t="s">
        <v>28</v>
      </c>
      <c r="G3514" s="1" t="s">
        <v>11902</v>
      </c>
      <c r="H3514" s="1" t="s">
        <v>4866</v>
      </c>
      <c r="I3514" s="1" t="s">
        <v>11903</v>
      </c>
      <c r="J3514" s="39">
        <v>149</v>
      </c>
      <c r="K3514" s="1" t="s">
        <v>124</v>
      </c>
      <c r="L3514" s="1" t="s">
        <v>11904</v>
      </c>
      <c r="M3514" s="1" t="s">
        <v>476</v>
      </c>
      <c r="N3514" s="1" t="s">
        <v>98</v>
      </c>
      <c r="O3514" s="1" t="s">
        <v>24</v>
      </c>
      <c r="P3514" s="7">
        <v>8</v>
      </c>
      <c r="Q3514" s="3" t="s">
        <v>234</v>
      </c>
      <c r="R3514" s="10">
        <v>2018</v>
      </c>
      <c r="W3514" t="str">
        <v>79b7eb93349ff756b079e5cb0195cd1f</v>
      </c>
    </row>
    <row r="3515" spans="1:23" hidden="1" thickBot="1" x14ac:dyDescent="0.4">
      <c r="A3515" s="8" t="s">
        <v>11905</v>
      </c>
      <c r="B3515" s="1" t="s">
        <v>17</v>
      </c>
      <c r="C3515" s="2">
        <v>43047.781064814815</v>
      </c>
      <c r="D3515" s="28">
        <v>43047</v>
      </c>
      <c r="E3515" s="28"/>
      <c r="F3515" s="5" t="s">
        <v>28</v>
      </c>
      <c r="G3515" s="1" t="s">
        <v>1369</v>
      </c>
      <c r="H3515" s="1" t="s">
        <v>151</v>
      </c>
      <c r="I3515" s="1" t="s">
        <v>11906</v>
      </c>
      <c r="J3515" s="39">
        <v>59.9</v>
      </c>
      <c r="K3515" s="1" t="s">
        <v>153</v>
      </c>
      <c r="L3515" s="1" t="s">
        <v>11907</v>
      </c>
      <c r="M3515" s="1" t="s">
        <v>85</v>
      </c>
      <c r="N3515" s="1" t="s">
        <v>155</v>
      </c>
      <c r="O3515" s="1" t="s">
        <v>24</v>
      </c>
      <c r="P3515" s="7">
        <v>11</v>
      </c>
      <c r="Q3515" s="3" t="s">
        <v>99</v>
      </c>
      <c r="R3515" s="10">
        <v>2017</v>
      </c>
      <c r="W3515" t="str">
        <v>56b50d57e6b735968a48a170b8364893</v>
      </c>
    </row>
    <row r="3516" spans="1:23" hidden="1" thickBot="1" x14ac:dyDescent="0.4">
      <c r="A3516" s="8" t="s">
        <v>11908</v>
      </c>
      <c r="B3516" s="1" t="s">
        <v>17</v>
      </c>
      <c r="C3516" s="2">
        <v>43119.802152777775</v>
      </c>
      <c r="D3516" s="28">
        <v>43119</v>
      </c>
      <c r="E3516" s="28"/>
      <c r="F3516" s="5" t="s">
        <v>28</v>
      </c>
      <c r="G3516" s="1" t="s">
        <v>11909</v>
      </c>
      <c r="H3516" s="1" t="s">
        <v>451</v>
      </c>
      <c r="I3516" s="1" t="s">
        <v>11910</v>
      </c>
      <c r="J3516" s="39">
        <v>87</v>
      </c>
      <c r="K3516" s="1" t="s">
        <v>55</v>
      </c>
      <c r="L3516" s="1" t="s">
        <v>125</v>
      </c>
      <c r="M3516" s="1" t="s">
        <v>126</v>
      </c>
      <c r="N3516" s="1" t="s">
        <v>453</v>
      </c>
      <c r="O3516" s="1" t="s">
        <v>24</v>
      </c>
      <c r="P3516" s="7">
        <v>1</v>
      </c>
      <c r="Q3516" s="3" t="s">
        <v>107</v>
      </c>
      <c r="R3516" s="10">
        <v>2018</v>
      </c>
      <c r="W3516" t="str">
        <v>2c9b1f7bef0f4fd1ff94ce18f9ddc0bc</v>
      </c>
    </row>
    <row r="3517" spans="1:23" hidden="1" thickBot="1" x14ac:dyDescent="0.4">
      <c r="A3517" s="8" t="s">
        <v>11911</v>
      </c>
      <c r="B3517" s="1" t="s">
        <v>17</v>
      </c>
      <c r="C3517" s="2">
        <v>43103.421354166669</v>
      </c>
      <c r="D3517" s="28">
        <v>43103</v>
      </c>
      <c r="E3517" s="28"/>
      <c r="F3517" s="5" t="s">
        <v>28</v>
      </c>
      <c r="G3517" s="1" t="s">
        <v>11912</v>
      </c>
      <c r="H3517" s="1" t="s">
        <v>6043</v>
      </c>
      <c r="I3517" s="1" t="s">
        <v>11913</v>
      </c>
      <c r="J3517" s="39">
        <v>63</v>
      </c>
      <c r="K3517" s="1" t="s">
        <v>96</v>
      </c>
      <c r="L3517" s="1" t="s">
        <v>23</v>
      </c>
      <c r="M3517" s="1" t="s">
        <v>24</v>
      </c>
      <c r="N3517" s="1" t="s">
        <v>50</v>
      </c>
      <c r="O3517" s="1" t="s">
        <v>24</v>
      </c>
      <c r="P3517" s="7">
        <v>1</v>
      </c>
      <c r="Q3517" s="3" t="s">
        <v>107</v>
      </c>
      <c r="R3517" s="10">
        <v>2018</v>
      </c>
      <c r="W3517" t="str">
        <v>fcc0c3371e0af4947b6b4c013ecc6e35</v>
      </c>
    </row>
    <row r="3518" spans="1:23" hidden="1" thickBot="1" x14ac:dyDescent="0.4">
      <c r="A3518" s="8" t="s">
        <v>11914</v>
      </c>
      <c r="B3518" s="1" t="s">
        <v>17</v>
      </c>
      <c r="C3518" s="2">
        <v>43184.365023148152</v>
      </c>
      <c r="D3518" s="28">
        <v>43184</v>
      </c>
      <c r="E3518" s="28"/>
      <c r="F3518" s="5" t="s">
        <v>28</v>
      </c>
      <c r="G3518" s="1" t="s">
        <v>11915</v>
      </c>
      <c r="H3518" s="1" t="s">
        <v>503</v>
      </c>
      <c r="I3518" s="1" t="s">
        <v>11916</v>
      </c>
      <c r="J3518" s="39">
        <v>12</v>
      </c>
      <c r="K3518" s="1" t="s">
        <v>32</v>
      </c>
      <c r="L3518" s="1" t="s">
        <v>566</v>
      </c>
      <c r="M3518" s="1" t="s">
        <v>540</v>
      </c>
      <c r="N3518" s="1" t="s">
        <v>50</v>
      </c>
      <c r="O3518" s="1" t="s">
        <v>24</v>
      </c>
      <c r="P3518" s="7">
        <v>3</v>
      </c>
      <c r="Q3518" s="3" t="s">
        <v>200</v>
      </c>
      <c r="R3518" s="10">
        <v>2018</v>
      </c>
      <c r="W3518" t="str">
        <v>f9144beb4a52ad3ca5337e1f9409a3f4</v>
      </c>
    </row>
    <row r="3519" spans="1:23" hidden="1" thickBot="1" x14ac:dyDescent="0.4">
      <c r="A3519" s="8" t="s">
        <v>11917</v>
      </c>
      <c r="B3519" s="1" t="s">
        <v>17</v>
      </c>
      <c r="C3519" s="2">
        <v>43175.696215277778</v>
      </c>
      <c r="D3519" s="28">
        <v>43175</v>
      </c>
      <c r="E3519" s="28"/>
      <c r="F3519" s="5" t="s">
        <v>28</v>
      </c>
      <c r="G3519" s="1" t="s">
        <v>11918</v>
      </c>
      <c r="H3519" s="1" t="s">
        <v>892</v>
      </c>
      <c r="I3519" s="1" t="s">
        <v>11919</v>
      </c>
      <c r="J3519" s="39">
        <v>59</v>
      </c>
      <c r="K3519" s="1" t="s">
        <v>75</v>
      </c>
      <c r="L3519" s="1" t="s">
        <v>11920</v>
      </c>
      <c r="M3519" s="1" t="s">
        <v>85</v>
      </c>
      <c r="N3519" s="1" t="s">
        <v>199</v>
      </c>
      <c r="O3519" s="1" t="s">
        <v>24</v>
      </c>
      <c r="P3519" s="7">
        <v>3</v>
      </c>
      <c r="Q3519" s="3" t="s">
        <v>200</v>
      </c>
      <c r="R3519" s="10">
        <v>2018</v>
      </c>
      <c r="W3519" t="str">
        <v>d8c03aab0fec0814864f1ddfb5135698</v>
      </c>
    </row>
    <row r="3520" spans="1:23" hidden="1" thickBot="1" x14ac:dyDescent="0.4">
      <c r="A3520" s="8" t="s">
        <v>11921</v>
      </c>
      <c r="B3520" s="1" t="s">
        <v>17</v>
      </c>
      <c r="C3520" s="2">
        <v>43194.59375</v>
      </c>
      <c r="D3520" s="28">
        <v>43194</v>
      </c>
      <c r="E3520" s="28"/>
      <c r="F3520" s="5" t="s">
        <v>28</v>
      </c>
      <c r="G3520" s="1" t="s">
        <v>11922</v>
      </c>
      <c r="H3520" s="1" t="s">
        <v>1828</v>
      </c>
      <c r="I3520" s="1" t="s">
        <v>11923</v>
      </c>
      <c r="J3520" s="39">
        <v>392</v>
      </c>
      <c r="K3520" s="1" t="s">
        <v>75</v>
      </c>
      <c r="L3520" s="1" t="s">
        <v>23</v>
      </c>
      <c r="M3520" s="1" t="s">
        <v>24</v>
      </c>
      <c r="N3520" s="1" t="s">
        <v>77</v>
      </c>
      <c r="O3520" s="1" t="s">
        <v>78</v>
      </c>
      <c r="P3520" s="7">
        <v>4</v>
      </c>
      <c r="Q3520" s="3" t="s">
        <v>36</v>
      </c>
      <c r="R3520" s="10">
        <v>2018</v>
      </c>
      <c r="W3520" t="str">
        <v>30f787b535ed54e933946a6da76246fd</v>
      </c>
    </row>
    <row r="3521" spans="1:23" hidden="1" thickBot="1" x14ac:dyDescent="0.4">
      <c r="A3521" s="8" t="s">
        <v>11924</v>
      </c>
      <c r="B3521" s="1" t="s">
        <v>17</v>
      </c>
      <c r="C3521" s="2">
        <v>43079.926828703705</v>
      </c>
      <c r="D3521" s="28">
        <v>43079</v>
      </c>
      <c r="E3521" s="28"/>
      <c r="F3521" s="5" t="s">
        <v>28</v>
      </c>
      <c r="G3521" s="1" t="s">
        <v>11925</v>
      </c>
      <c r="H3521" s="1" t="s">
        <v>1269</v>
      </c>
      <c r="I3521" s="1" t="s">
        <v>11926</v>
      </c>
      <c r="J3521" s="39">
        <v>59.9</v>
      </c>
      <c r="K3521" s="1" t="s">
        <v>96</v>
      </c>
      <c r="L3521" s="1" t="s">
        <v>11927</v>
      </c>
      <c r="M3521" s="1" t="s">
        <v>540</v>
      </c>
      <c r="N3521" s="1" t="s">
        <v>33</v>
      </c>
      <c r="O3521" s="1" t="s">
        <v>24</v>
      </c>
      <c r="P3521" s="7">
        <v>12</v>
      </c>
      <c r="Q3521" s="3" t="s">
        <v>138</v>
      </c>
      <c r="R3521" s="10">
        <v>2017</v>
      </c>
      <c r="W3521" t="str">
        <v>dbbdec1218213282780fe3c38f786e5e</v>
      </c>
    </row>
    <row r="3522" spans="1:23" hidden="1" thickBot="1" x14ac:dyDescent="0.4">
      <c r="A3522" s="8" t="s">
        <v>11928</v>
      </c>
      <c r="B3522" s="1" t="s">
        <v>17</v>
      </c>
      <c r="C3522" s="2">
        <v>43176.970671296294</v>
      </c>
      <c r="D3522" s="28">
        <v>43176</v>
      </c>
      <c r="E3522" s="28"/>
      <c r="F3522" s="5" t="s">
        <v>28</v>
      </c>
      <c r="G3522" s="1" t="s">
        <v>11929</v>
      </c>
      <c r="H3522" s="1" t="s">
        <v>902</v>
      </c>
      <c r="I3522" s="1" t="s">
        <v>11930</v>
      </c>
      <c r="J3522" s="39">
        <v>199</v>
      </c>
      <c r="K3522" s="1" t="s">
        <v>75</v>
      </c>
      <c r="L3522" s="1" t="s">
        <v>899</v>
      </c>
      <c r="M3522" s="1" t="s">
        <v>476</v>
      </c>
      <c r="N3522" s="1" t="s">
        <v>63</v>
      </c>
      <c r="O3522" s="1" t="s">
        <v>24</v>
      </c>
      <c r="P3522" s="7">
        <v>3</v>
      </c>
      <c r="Q3522" s="3" t="s">
        <v>200</v>
      </c>
      <c r="R3522" s="10">
        <v>2018</v>
      </c>
      <c r="W3522" t="str">
        <v>f723bed53ca7e20f8a052677b83983e6</v>
      </c>
    </row>
    <row r="3523" spans="1:23" hidden="1" thickBot="1" x14ac:dyDescent="0.4">
      <c r="A3523" s="8" t="s">
        <v>11931</v>
      </c>
      <c r="B3523" s="1" t="s">
        <v>17</v>
      </c>
      <c r="C3523" s="2">
        <v>43209.585752314815</v>
      </c>
      <c r="D3523" s="28">
        <v>43209</v>
      </c>
      <c r="E3523" s="28"/>
      <c r="F3523" s="5" t="s">
        <v>28</v>
      </c>
      <c r="G3523" s="1" t="s">
        <v>1576</v>
      </c>
      <c r="H3523" s="1" t="s">
        <v>151</v>
      </c>
      <c r="I3523" s="1" t="s">
        <v>11932</v>
      </c>
      <c r="J3523" s="39">
        <v>53.9</v>
      </c>
      <c r="K3523" s="1" t="s">
        <v>153</v>
      </c>
      <c r="L3523" s="1" t="s">
        <v>4284</v>
      </c>
      <c r="M3523" s="1" t="s">
        <v>488</v>
      </c>
      <c r="N3523" s="1" t="s">
        <v>155</v>
      </c>
      <c r="O3523" s="1" t="s">
        <v>24</v>
      </c>
      <c r="P3523" s="7">
        <v>4</v>
      </c>
      <c r="Q3523" s="3" t="s">
        <v>36</v>
      </c>
      <c r="R3523" s="10">
        <v>2018</v>
      </c>
      <c r="W3523" t="str">
        <v>6a096fcdddba23fd2ee58971dcd1654e</v>
      </c>
    </row>
    <row r="3524" spans="1:23" hidden="1" thickBot="1" x14ac:dyDescent="0.4">
      <c r="A3524" s="8" t="s">
        <v>11933</v>
      </c>
      <c r="B3524" s="1" t="s">
        <v>17</v>
      </c>
      <c r="C3524" s="2">
        <v>43281.672685185185</v>
      </c>
      <c r="D3524" s="28">
        <v>43281</v>
      </c>
      <c r="E3524" s="28"/>
      <c r="F3524" s="5" t="s">
        <v>28</v>
      </c>
      <c r="G3524" s="1" t="s">
        <v>11934</v>
      </c>
      <c r="H3524" s="1" t="s">
        <v>878</v>
      </c>
      <c r="I3524" s="1" t="s">
        <v>11935</v>
      </c>
      <c r="J3524" s="39">
        <v>31</v>
      </c>
      <c r="K3524" s="1" t="s">
        <v>3349</v>
      </c>
      <c r="L3524" s="1" t="s">
        <v>11936</v>
      </c>
      <c r="M3524" s="1" t="s">
        <v>285</v>
      </c>
      <c r="N3524" s="1" t="s">
        <v>147</v>
      </c>
      <c r="O3524" s="1" t="s">
        <v>24</v>
      </c>
      <c r="P3524" s="7">
        <v>6</v>
      </c>
      <c r="Q3524" s="3" t="s">
        <v>57</v>
      </c>
      <c r="R3524" s="10">
        <v>2018</v>
      </c>
      <c r="W3524" t="str">
        <v>6d8102dfb9acad707f6e15b413270621</v>
      </c>
    </row>
    <row r="3525" spans="1:23" hidden="1" thickBot="1" x14ac:dyDescent="0.4">
      <c r="A3525" s="8" t="s">
        <v>11937</v>
      </c>
      <c r="B3525" s="1" t="s">
        <v>17</v>
      </c>
      <c r="C3525" s="2">
        <v>42949.470706018517</v>
      </c>
      <c r="D3525" s="28">
        <v>42949</v>
      </c>
      <c r="E3525" s="28"/>
      <c r="F3525" s="5" t="s">
        <v>28</v>
      </c>
      <c r="G3525" s="1" t="s">
        <v>11938</v>
      </c>
      <c r="H3525" s="1" t="s">
        <v>5034</v>
      </c>
      <c r="I3525" s="1" t="s">
        <v>11939</v>
      </c>
      <c r="J3525" s="39">
        <v>24.99</v>
      </c>
      <c r="K3525" s="1" t="s">
        <v>299</v>
      </c>
      <c r="L3525" s="1" t="s">
        <v>1763</v>
      </c>
      <c r="M3525" s="1" t="s">
        <v>1146</v>
      </c>
      <c r="N3525" s="1" t="s">
        <v>105</v>
      </c>
      <c r="O3525" s="1" t="s">
        <v>106</v>
      </c>
      <c r="P3525" s="7">
        <v>8</v>
      </c>
      <c r="Q3525" s="3" t="s">
        <v>44</v>
      </c>
      <c r="R3525" s="10">
        <v>2017</v>
      </c>
      <c r="W3525" t="str">
        <v>7b1e7ecf29040bd9581a1577a522548d</v>
      </c>
    </row>
    <row r="3526" spans="1:23" hidden="1" thickBot="1" x14ac:dyDescent="0.4">
      <c r="A3526" s="8" t="s">
        <v>11940</v>
      </c>
      <c r="B3526" s="1" t="s">
        <v>17</v>
      </c>
      <c r="C3526" s="2">
        <v>43251.618784722225</v>
      </c>
      <c r="D3526" s="28">
        <v>43251</v>
      </c>
      <c r="E3526" s="28"/>
      <c r="F3526" s="5" t="s">
        <v>28</v>
      </c>
      <c r="G3526" s="1" t="s">
        <v>11941</v>
      </c>
      <c r="H3526" s="1" t="s">
        <v>1832</v>
      </c>
      <c r="I3526" s="1" t="s">
        <v>11942</v>
      </c>
      <c r="J3526" s="39">
        <v>252</v>
      </c>
      <c r="K3526" s="1" t="s">
        <v>96</v>
      </c>
      <c r="L3526" s="1" t="s">
        <v>361</v>
      </c>
      <c r="M3526" s="1" t="s">
        <v>85</v>
      </c>
      <c r="N3526" s="1" t="s">
        <v>34</v>
      </c>
      <c r="O3526" s="1" t="s">
        <v>35</v>
      </c>
      <c r="P3526" s="7">
        <v>5</v>
      </c>
      <c r="Q3526" s="3" t="s">
        <v>26</v>
      </c>
      <c r="R3526" s="10">
        <v>2018</v>
      </c>
      <c r="W3526" t="str">
        <v>727be733cb840c05e9fc14028a1892e2</v>
      </c>
    </row>
    <row r="3527" spans="1:23" hidden="1" thickBot="1" x14ac:dyDescent="0.4">
      <c r="A3527" s="8" t="s">
        <v>11943</v>
      </c>
      <c r="B3527" s="1" t="s">
        <v>17</v>
      </c>
      <c r="C3527" s="2">
        <v>43145.843645833331</v>
      </c>
      <c r="D3527" s="28">
        <v>43145</v>
      </c>
      <c r="E3527" s="28"/>
      <c r="F3527" s="5" t="s">
        <v>71</v>
      </c>
      <c r="G3527" s="1" t="s">
        <v>2069</v>
      </c>
      <c r="H3527" s="1" t="s">
        <v>4007</v>
      </c>
      <c r="I3527" s="1" t="s">
        <v>11944</v>
      </c>
      <c r="J3527" s="39">
        <v>74.900000000000006</v>
      </c>
      <c r="K3527" s="1" t="s">
        <v>75</v>
      </c>
      <c r="L3527" s="1" t="s">
        <v>9395</v>
      </c>
      <c r="M3527" s="1" t="s">
        <v>78</v>
      </c>
      <c r="N3527" s="1" t="s">
        <v>77</v>
      </c>
      <c r="O3527" s="1" t="s">
        <v>78</v>
      </c>
      <c r="P3527" s="7">
        <v>2</v>
      </c>
      <c r="Q3527" s="3" t="s">
        <v>69</v>
      </c>
      <c r="R3527" s="10">
        <v>2018</v>
      </c>
      <c r="W3527" t="str">
        <v>c39c44584dde0d84f912a395af0bef21</v>
      </c>
    </row>
    <row r="3528" spans="1:23" hidden="1" thickBot="1" x14ac:dyDescent="0.4">
      <c r="A3528" s="8" t="s">
        <v>11945</v>
      </c>
      <c r="B3528" s="1" t="s">
        <v>17</v>
      </c>
      <c r="C3528" s="2">
        <v>42774.671377314815</v>
      </c>
      <c r="D3528" s="28">
        <v>42774</v>
      </c>
      <c r="E3528" s="28"/>
      <c r="F3528" s="5" t="s">
        <v>28</v>
      </c>
      <c r="G3528" s="1" t="s">
        <v>11946</v>
      </c>
      <c r="H3528" s="1" t="s">
        <v>687</v>
      </c>
      <c r="I3528" s="1" t="s">
        <v>11947</v>
      </c>
      <c r="J3528" s="39">
        <v>184.9</v>
      </c>
      <c r="K3528" s="1" t="s">
        <v>55</v>
      </c>
      <c r="L3528" s="1" t="s">
        <v>10573</v>
      </c>
      <c r="M3528" s="1" t="s">
        <v>78</v>
      </c>
      <c r="N3528" s="1" t="s">
        <v>690</v>
      </c>
      <c r="O3528" s="1" t="s">
        <v>24</v>
      </c>
      <c r="P3528" s="7">
        <v>2</v>
      </c>
      <c r="Q3528" s="3" t="s">
        <v>271</v>
      </c>
      <c r="R3528" s="10">
        <v>2017</v>
      </c>
      <c r="W3528" t="str">
        <v>32d710de2d82d2bd946b276c2314b5d2</v>
      </c>
    </row>
    <row r="3529" spans="1:23" hidden="1" thickBot="1" x14ac:dyDescent="0.4">
      <c r="A3529" s="8" t="s">
        <v>11948</v>
      </c>
      <c r="B3529" s="1" t="s">
        <v>17</v>
      </c>
      <c r="C3529" s="2">
        <v>43116.736342592594</v>
      </c>
      <c r="D3529" s="28">
        <v>43116</v>
      </c>
      <c r="E3529" s="28"/>
      <c r="F3529" s="5" t="s">
        <v>28</v>
      </c>
      <c r="G3529" s="1" t="s">
        <v>11949</v>
      </c>
      <c r="H3529" s="1" t="s">
        <v>1317</v>
      </c>
      <c r="I3529" s="1" t="s">
        <v>11950</v>
      </c>
      <c r="J3529" s="39">
        <v>21.9</v>
      </c>
      <c r="K3529" s="1" t="s">
        <v>104</v>
      </c>
      <c r="L3529" s="1" t="s">
        <v>3304</v>
      </c>
      <c r="M3529" s="1" t="s">
        <v>3305</v>
      </c>
      <c r="N3529" s="1" t="s">
        <v>50</v>
      </c>
      <c r="O3529" s="1" t="s">
        <v>24</v>
      </c>
      <c r="P3529" s="7">
        <v>1</v>
      </c>
      <c r="Q3529" s="3" t="s">
        <v>107</v>
      </c>
      <c r="R3529" s="10">
        <v>2018</v>
      </c>
      <c r="W3529" t="str">
        <v>c8285f7942cfcfb6542f0d7b54b36359</v>
      </c>
    </row>
    <row r="3530" spans="1:23" hidden="1" thickBot="1" x14ac:dyDescent="0.4">
      <c r="A3530" s="8" t="s">
        <v>11951</v>
      </c>
      <c r="B3530" s="1" t="s">
        <v>17</v>
      </c>
      <c r="C3530" s="2">
        <v>43113.019270833334</v>
      </c>
      <c r="D3530" s="28">
        <v>43113</v>
      </c>
      <c r="E3530" s="28"/>
      <c r="F3530" s="5" t="s">
        <v>28</v>
      </c>
      <c r="G3530" s="1" t="s">
        <v>11952</v>
      </c>
      <c r="H3530" s="1" t="s">
        <v>609</v>
      </c>
      <c r="I3530" s="1" t="s">
        <v>11953</v>
      </c>
      <c r="J3530" s="39">
        <v>179.89</v>
      </c>
      <c r="K3530" s="1" t="s">
        <v>124</v>
      </c>
      <c r="L3530" s="1" t="s">
        <v>8147</v>
      </c>
      <c r="M3530" s="1" t="s">
        <v>540</v>
      </c>
      <c r="N3530" s="1" t="s">
        <v>612</v>
      </c>
      <c r="O3530" s="1" t="s">
        <v>24</v>
      </c>
      <c r="P3530" s="7">
        <v>1</v>
      </c>
      <c r="Q3530" s="3" t="s">
        <v>107</v>
      </c>
      <c r="R3530" s="10">
        <v>2018</v>
      </c>
      <c r="W3530" t="str">
        <v>296b1479f16b9b8b7ac30b42d5b35c49</v>
      </c>
    </row>
    <row r="3531" spans="1:23" hidden="1" thickBot="1" x14ac:dyDescent="0.4">
      <c r="A3531" s="8" t="s">
        <v>11954</v>
      </c>
      <c r="B3531" s="1" t="s">
        <v>17</v>
      </c>
      <c r="C3531" s="2">
        <v>43298.940208333333</v>
      </c>
      <c r="D3531" s="28">
        <v>43298</v>
      </c>
      <c r="E3531" s="28"/>
      <c r="F3531" s="5" t="s">
        <v>28</v>
      </c>
      <c r="G3531" s="1" t="s">
        <v>11955</v>
      </c>
      <c r="H3531" s="1" t="s">
        <v>1133</v>
      </c>
      <c r="I3531" s="1" t="s">
        <v>11956</v>
      </c>
      <c r="J3531" s="39">
        <v>99.9</v>
      </c>
      <c r="K3531" s="1" t="s">
        <v>96</v>
      </c>
      <c r="L3531" s="1" t="s">
        <v>11957</v>
      </c>
      <c r="M3531" s="1" t="s">
        <v>85</v>
      </c>
      <c r="N3531" s="1" t="s">
        <v>1136</v>
      </c>
      <c r="O3531" s="1" t="s">
        <v>24</v>
      </c>
      <c r="P3531" s="7">
        <v>7</v>
      </c>
      <c r="Q3531" s="3" t="s">
        <v>133</v>
      </c>
      <c r="R3531" s="10">
        <v>2018</v>
      </c>
      <c r="W3531" t="str">
        <v>f0e14b83b8b12697246a18f91e0377e5</v>
      </c>
    </row>
    <row r="3532" spans="1:23" hidden="1" thickBot="1" x14ac:dyDescent="0.4">
      <c r="A3532" s="8" t="s">
        <v>11958</v>
      </c>
      <c r="B3532" s="1" t="s">
        <v>17</v>
      </c>
      <c r="C3532" s="2">
        <v>43285.781921296293</v>
      </c>
      <c r="D3532" s="28">
        <v>43285</v>
      </c>
      <c r="E3532" s="28"/>
      <c r="F3532" s="5" t="s">
        <v>28</v>
      </c>
      <c r="G3532" s="1" t="s">
        <v>7414</v>
      </c>
      <c r="H3532" s="1" t="s">
        <v>332</v>
      </c>
      <c r="I3532" s="1" t="s">
        <v>11959</v>
      </c>
      <c r="J3532" s="39">
        <v>265</v>
      </c>
      <c r="K3532" s="1" t="s">
        <v>55</v>
      </c>
      <c r="L3532" s="1" t="s">
        <v>105</v>
      </c>
      <c r="M3532" s="1" t="s">
        <v>106</v>
      </c>
      <c r="N3532" s="1" t="s">
        <v>335</v>
      </c>
      <c r="O3532" s="1" t="s">
        <v>85</v>
      </c>
      <c r="P3532" s="7">
        <v>7</v>
      </c>
      <c r="Q3532" s="3" t="s">
        <v>133</v>
      </c>
      <c r="R3532" s="10">
        <v>2018</v>
      </c>
      <c r="W3532" t="str">
        <v>48c35042cb072a8ed4da07c418f0b125</v>
      </c>
    </row>
    <row r="3533" spans="1:23" hidden="1" thickBot="1" x14ac:dyDescent="0.4">
      <c r="A3533" s="8" t="s">
        <v>11960</v>
      </c>
      <c r="B3533" s="1" t="s">
        <v>17</v>
      </c>
      <c r="C3533" s="2">
        <v>43217.654594907406</v>
      </c>
      <c r="D3533" s="28">
        <v>43217</v>
      </c>
      <c r="E3533" s="28"/>
      <c r="F3533" s="5" t="s">
        <v>28</v>
      </c>
      <c r="G3533" s="1" t="s">
        <v>8626</v>
      </c>
      <c r="H3533" s="1" t="s">
        <v>8627</v>
      </c>
      <c r="I3533" s="1" t="s">
        <v>11961</v>
      </c>
      <c r="J3533" s="39">
        <v>99.99</v>
      </c>
      <c r="K3533" s="1" t="s">
        <v>1666</v>
      </c>
      <c r="L3533" s="1" t="s">
        <v>1173</v>
      </c>
      <c r="M3533" s="1" t="s">
        <v>24</v>
      </c>
      <c r="N3533" s="1" t="s">
        <v>690</v>
      </c>
      <c r="O3533" s="1" t="s">
        <v>24</v>
      </c>
      <c r="P3533" s="7">
        <v>4</v>
      </c>
      <c r="Q3533" s="3" t="s">
        <v>36</v>
      </c>
      <c r="R3533" s="10">
        <v>2018</v>
      </c>
      <c r="W3533" t="str">
        <v>52d737a419e3d5424beb6b55abd83bcb</v>
      </c>
    </row>
    <row r="3534" spans="1:23" hidden="1" thickBot="1" x14ac:dyDescent="0.4">
      <c r="A3534" s="8" t="s">
        <v>11962</v>
      </c>
      <c r="B3534" s="1" t="s">
        <v>17</v>
      </c>
      <c r="C3534" s="2">
        <v>43109.528854166667</v>
      </c>
      <c r="D3534" s="28">
        <v>43109</v>
      </c>
      <c r="E3534" s="28"/>
      <c r="F3534" s="5" t="s">
        <v>28</v>
      </c>
      <c r="G3534" s="1" t="s">
        <v>4304</v>
      </c>
      <c r="H3534" s="1" t="s">
        <v>524</v>
      </c>
      <c r="I3534" s="1" t="s">
        <v>11963</v>
      </c>
      <c r="J3534" s="39">
        <v>143.80000000000001</v>
      </c>
      <c r="K3534" s="1" t="s">
        <v>227</v>
      </c>
      <c r="L3534" s="1" t="s">
        <v>1172</v>
      </c>
      <c r="M3534" s="1" t="s">
        <v>24</v>
      </c>
      <c r="N3534" s="1" t="s">
        <v>98</v>
      </c>
      <c r="O3534" s="1" t="s">
        <v>24</v>
      </c>
      <c r="P3534" s="7">
        <v>1</v>
      </c>
      <c r="Q3534" s="3" t="s">
        <v>107</v>
      </c>
      <c r="R3534" s="10">
        <v>2018</v>
      </c>
      <c r="W3534" t="str">
        <v>662d5b772be59b4a08a18e2b219555a3</v>
      </c>
    </row>
    <row r="3535" spans="1:23" hidden="1" thickBot="1" x14ac:dyDescent="0.4">
      <c r="A3535" s="8" t="s">
        <v>11964</v>
      </c>
      <c r="B3535" s="1" t="s">
        <v>17</v>
      </c>
      <c r="C3535" s="2">
        <v>43300.818576388891</v>
      </c>
      <c r="D3535" s="28">
        <v>43300</v>
      </c>
      <c r="E3535" s="28"/>
      <c r="F3535" s="5" t="s">
        <v>28</v>
      </c>
      <c r="G3535" s="1" t="s">
        <v>11965</v>
      </c>
      <c r="H3535" s="1" t="s">
        <v>11966</v>
      </c>
      <c r="I3535" s="4" t="s">
        <v>11967</v>
      </c>
      <c r="J3535" s="39">
        <v>119.99</v>
      </c>
      <c r="K3535" s="1" t="s">
        <v>55</v>
      </c>
      <c r="L3535" s="1" t="s">
        <v>34</v>
      </c>
      <c r="M3535" s="1" t="s">
        <v>35</v>
      </c>
      <c r="N3535" s="1" t="s">
        <v>50</v>
      </c>
      <c r="O3535" s="1" t="s">
        <v>24</v>
      </c>
      <c r="P3535" s="7">
        <v>7</v>
      </c>
      <c r="Q3535" s="3" t="s">
        <v>133</v>
      </c>
      <c r="R3535" s="10">
        <v>2018</v>
      </c>
      <c r="W3535" t="str">
        <v>7fda376286b806cee8955685bf02fc4f</v>
      </c>
    </row>
    <row r="3536" spans="1:23" hidden="1" thickBot="1" x14ac:dyDescent="0.4">
      <c r="A3536" s="8" t="s">
        <v>11968</v>
      </c>
      <c r="B3536" s="1" t="s">
        <v>17</v>
      </c>
      <c r="C3536" s="2">
        <v>43242.472395833334</v>
      </c>
      <c r="D3536" s="28">
        <v>43242</v>
      </c>
      <c r="E3536" s="28"/>
      <c r="F3536" s="5" t="s">
        <v>28</v>
      </c>
      <c r="G3536" s="1" t="s">
        <v>6026</v>
      </c>
      <c r="H3536" s="1" t="s">
        <v>6027</v>
      </c>
      <c r="I3536" s="1" t="s">
        <v>11969</v>
      </c>
      <c r="J3536" s="39">
        <v>180</v>
      </c>
      <c r="K3536" s="1" t="s">
        <v>227</v>
      </c>
      <c r="L3536" s="1" t="s">
        <v>23</v>
      </c>
      <c r="M3536" s="1" t="s">
        <v>24</v>
      </c>
      <c r="N3536" s="1" t="s">
        <v>50</v>
      </c>
      <c r="O3536" s="1" t="s">
        <v>24</v>
      </c>
      <c r="P3536" s="7">
        <v>5</v>
      </c>
      <c r="Q3536" s="3" t="s">
        <v>26</v>
      </c>
      <c r="R3536" s="10">
        <v>2018</v>
      </c>
      <c r="W3536" t="str">
        <v>b2aac017e3d894267bf55fe86abb0dc6</v>
      </c>
    </row>
    <row r="3537" spans="1:23" hidden="1" thickBot="1" x14ac:dyDescent="0.4">
      <c r="A3537" s="8" t="s">
        <v>11970</v>
      </c>
      <c r="B3537" s="1" t="s">
        <v>17</v>
      </c>
      <c r="C3537" s="2">
        <v>43197.885810185187</v>
      </c>
      <c r="D3537" s="28">
        <v>43197</v>
      </c>
      <c r="E3537" s="28"/>
      <c r="F3537" s="5" t="s">
        <v>28</v>
      </c>
      <c r="G3537" s="1" t="s">
        <v>11971</v>
      </c>
      <c r="H3537" s="1" t="s">
        <v>1440</v>
      </c>
      <c r="I3537" s="1" t="s">
        <v>11972</v>
      </c>
      <c r="J3537" s="39">
        <v>100.46</v>
      </c>
      <c r="K3537" s="1" t="s">
        <v>153</v>
      </c>
      <c r="L3537" s="1" t="s">
        <v>97</v>
      </c>
      <c r="M3537" s="1" t="s">
        <v>85</v>
      </c>
      <c r="N3537" s="1" t="s">
        <v>97</v>
      </c>
      <c r="O3537" s="1" t="s">
        <v>85</v>
      </c>
      <c r="P3537" s="7">
        <v>4</v>
      </c>
      <c r="Q3537" s="3" t="s">
        <v>36</v>
      </c>
      <c r="R3537" s="10">
        <v>2018</v>
      </c>
      <c r="W3537" t="str">
        <v>10f70d48b35870bdaaafca92fe51a573</v>
      </c>
    </row>
    <row r="3538" spans="1:23" hidden="1" thickBot="1" x14ac:dyDescent="0.4">
      <c r="A3538" s="8" t="s">
        <v>11973</v>
      </c>
      <c r="B3538" s="1" t="s">
        <v>17</v>
      </c>
      <c r="C3538" s="2">
        <v>43214.72042824074</v>
      </c>
      <c r="D3538" s="28">
        <v>43214</v>
      </c>
      <c r="E3538" s="28"/>
      <c r="F3538" s="5" t="s">
        <v>28</v>
      </c>
      <c r="G3538" s="1" t="s">
        <v>11974</v>
      </c>
      <c r="H3538" s="1" t="s">
        <v>5680</v>
      </c>
      <c r="I3538" s="1" t="s">
        <v>11975</v>
      </c>
      <c r="J3538" s="39">
        <v>39</v>
      </c>
      <c r="K3538" s="1" t="s">
        <v>41</v>
      </c>
      <c r="L3538" s="1" t="s">
        <v>403</v>
      </c>
      <c r="M3538" s="1" t="s">
        <v>24</v>
      </c>
      <c r="N3538" s="1" t="s">
        <v>91</v>
      </c>
      <c r="O3538" s="1" t="s">
        <v>24</v>
      </c>
      <c r="P3538" s="7">
        <v>4</v>
      </c>
      <c r="Q3538" s="3" t="s">
        <v>36</v>
      </c>
      <c r="R3538" s="10">
        <v>2018</v>
      </c>
      <c r="W3538" t="str">
        <v>b8c672112a4b924d15cf410db2a8f955</v>
      </c>
    </row>
    <row r="3539" spans="1:23" hidden="1" thickBot="1" x14ac:dyDescent="0.4">
      <c r="A3539" s="8" t="s">
        <v>11976</v>
      </c>
      <c r="B3539" s="1" t="s">
        <v>17</v>
      </c>
      <c r="C3539" s="2">
        <v>43282.779421296298</v>
      </c>
      <c r="D3539" s="28">
        <v>43282</v>
      </c>
      <c r="E3539" s="28"/>
      <c r="F3539" s="5" t="s">
        <v>28</v>
      </c>
      <c r="G3539" s="1" t="s">
        <v>11977</v>
      </c>
      <c r="H3539" s="1" t="s">
        <v>723</v>
      </c>
      <c r="I3539" s="1" t="s">
        <v>11978</v>
      </c>
      <c r="J3539" s="39">
        <v>429.99</v>
      </c>
      <c r="K3539" s="1" t="s">
        <v>153</v>
      </c>
      <c r="L3539" s="1" t="s">
        <v>899</v>
      </c>
      <c r="M3539" s="1" t="s">
        <v>476</v>
      </c>
      <c r="N3539" s="1" t="s">
        <v>50</v>
      </c>
      <c r="O3539" s="1" t="s">
        <v>24</v>
      </c>
      <c r="P3539" s="7">
        <v>7</v>
      </c>
      <c r="Q3539" s="3" t="s">
        <v>133</v>
      </c>
      <c r="R3539" s="10">
        <v>2018</v>
      </c>
      <c r="W3539" t="str">
        <v>eff6ddd66d634e3d04a7e43f0b064562</v>
      </c>
    </row>
    <row r="3540" spans="1:23" hidden="1" thickBot="1" x14ac:dyDescent="0.4">
      <c r="A3540" s="8" t="s">
        <v>11979</v>
      </c>
      <c r="B3540" s="1" t="s">
        <v>17</v>
      </c>
      <c r="C3540" s="2">
        <v>43318.579768518517</v>
      </c>
      <c r="D3540" s="28">
        <v>43318</v>
      </c>
      <c r="E3540" s="28"/>
      <c r="F3540" s="5" t="s">
        <v>28</v>
      </c>
      <c r="G3540" s="1" t="s">
        <v>11980</v>
      </c>
      <c r="H3540" s="1" t="s">
        <v>6467</v>
      </c>
      <c r="I3540" s="1" t="s">
        <v>11981</v>
      </c>
      <c r="J3540" s="39">
        <v>45.4</v>
      </c>
      <c r="K3540" s="1" t="s">
        <v>32</v>
      </c>
      <c r="L3540" s="1" t="s">
        <v>11982</v>
      </c>
      <c r="M3540" s="1" t="s">
        <v>85</v>
      </c>
      <c r="N3540" s="1" t="s">
        <v>97</v>
      </c>
      <c r="O3540" s="1" t="s">
        <v>24</v>
      </c>
      <c r="P3540" s="7">
        <v>8</v>
      </c>
      <c r="Q3540" s="3" t="s">
        <v>234</v>
      </c>
      <c r="R3540" s="10">
        <v>2018</v>
      </c>
      <c r="W3540" t="str">
        <v>3a73856e2f2c866a815c475a95832765</v>
      </c>
    </row>
    <row r="3541" spans="1:23" hidden="1" thickBot="1" x14ac:dyDescent="0.4">
      <c r="A3541" s="8" t="s">
        <v>11983</v>
      </c>
      <c r="B3541" s="1" t="s">
        <v>17</v>
      </c>
      <c r="C3541" s="2">
        <v>43265.444340277776</v>
      </c>
      <c r="D3541" s="28">
        <v>43265</v>
      </c>
      <c r="E3541" s="28"/>
      <c r="F3541" s="5" t="s">
        <v>28</v>
      </c>
      <c r="G3541" s="1" t="s">
        <v>11984</v>
      </c>
      <c r="H3541" s="1" t="s">
        <v>3936</v>
      </c>
      <c r="I3541" s="1" t="s">
        <v>11985</v>
      </c>
      <c r="J3541" s="39">
        <v>399.99</v>
      </c>
      <c r="K3541" s="1" t="s">
        <v>32</v>
      </c>
      <c r="L3541" s="1" t="s">
        <v>603</v>
      </c>
      <c r="M3541" s="1" t="s">
        <v>85</v>
      </c>
      <c r="N3541" s="1" t="s">
        <v>50</v>
      </c>
      <c r="O3541" s="1" t="s">
        <v>24</v>
      </c>
      <c r="P3541" s="7">
        <v>6</v>
      </c>
      <c r="Q3541" s="3" t="s">
        <v>57</v>
      </c>
      <c r="R3541" s="10">
        <v>2018</v>
      </c>
      <c r="W3541" t="str">
        <v>2811a528a7b5ae1d207e9620a4c6b44b</v>
      </c>
    </row>
    <row r="3542" spans="1:23" hidden="1" thickBot="1" x14ac:dyDescent="0.4">
      <c r="A3542" s="8" t="s">
        <v>11986</v>
      </c>
      <c r="B3542" s="1" t="s">
        <v>17</v>
      </c>
      <c r="C3542" s="2">
        <v>43062.92800925926</v>
      </c>
      <c r="D3542" s="28">
        <v>43062</v>
      </c>
      <c r="E3542" s="28"/>
      <c r="F3542" s="5" t="s">
        <v>28</v>
      </c>
      <c r="G3542" s="1" t="s">
        <v>11987</v>
      </c>
      <c r="H3542" s="1" t="s">
        <v>11988</v>
      </c>
      <c r="I3542" s="1" t="s">
        <v>11989</v>
      </c>
      <c r="J3542" s="39">
        <v>139.99</v>
      </c>
      <c r="K3542" s="1" t="s">
        <v>299</v>
      </c>
      <c r="L3542" s="1" t="s">
        <v>1015</v>
      </c>
      <c r="M3542" s="1" t="s">
        <v>106</v>
      </c>
      <c r="N3542" s="1" t="s">
        <v>155</v>
      </c>
      <c r="O3542" s="1" t="s">
        <v>24</v>
      </c>
      <c r="P3542" s="7">
        <v>11</v>
      </c>
      <c r="Q3542" s="3" t="s">
        <v>99</v>
      </c>
      <c r="R3542" s="10">
        <v>2017</v>
      </c>
      <c r="W3542" t="str">
        <v>644da1e3e4fb089d2404596574225c60</v>
      </c>
    </row>
    <row r="3543" spans="1:23" hidden="1" thickBot="1" x14ac:dyDescent="0.4">
      <c r="A3543" s="8" t="s">
        <v>11990</v>
      </c>
      <c r="B3543" s="1" t="s">
        <v>17</v>
      </c>
      <c r="C3543" s="2">
        <v>43024.563171296293</v>
      </c>
      <c r="D3543" s="28">
        <v>43024</v>
      </c>
      <c r="E3543" s="28"/>
      <c r="F3543" s="5" t="s">
        <v>28</v>
      </c>
      <c r="G3543" s="1" t="s">
        <v>11991</v>
      </c>
      <c r="H3543" s="1" t="s">
        <v>2396</v>
      </c>
      <c r="I3543" s="1" t="s">
        <v>11992</v>
      </c>
      <c r="J3543" s="39">
        <v>33.9</v>
      </c>
      <c r="K3543" s="1" t="s">
        <v>55</v>
      </c>
      <c r="L3543" s="1" t="s">
        <v>23</v>
      </c>
      <c r="M3543" s="1" t="s">
        <v>24</v>
      </c>
      <c r="N3543" s="1" t="s">
        <v>1172</v>
      </c>
      <c r="O3543" s="1" t="s">
        <v>24</v>
      </c>
      <c r="P3543" s="7">
        <v>10</v>
      </c>
      <c r="Q3543" s="3" t="s">
        <v>366</v>
      </c>
      <c r="R3543" s="10">
        <v>2017</v>
      </c>
      <c r="W3543" t="str">
        <v>5685bb72678077930e5c1f790e2995c5</v>
      </c>
    </row>
    <row r="3544" spans="1:23" hidden="1" thickBot="1" x14ac:dyDescent="0.4">
      <c r="A3544" s="8" t="s">
        <v>11993</v>
      </c>
      <c r="B3544" s="1" t="s">
        <v>17</v>
      </c>
      <c r="C3544" s="2">
        <v>43220.746261574073</v>
      </c>
      <c r="D3544" s="28">
        <v>43220</v>
      </c>
      <c r="E3544" s="28"/>
      <c r="F3544" s="5" t="s">
        <v>28</v>
      </c>
      <c r="G3544" s="1" t="s">
        <v>11994</v>
      </c>
      <c r="H3544" s="1" t="s">
        <v>491</v>
      </c>
      <c r="I3544" s="1" t="s">
        <v>11995</v>
      </c>
      <c r="J3544" s="39">
        <v>136.99</v>
      </c>
      <c r="K3544" s="1" t="s">
        <v>299</v>
      </c>
      <c r="L3544" s="1" t="s">
        <v>11996</v>
      </c>
      <c r="M3544" s="1" t="s">
        <v>476</v>
      </c>
      <c r="N3544" s="1" t="s">
        <v>50</v>
      </c>
      <c r="O3544" s="1" t="s">
        <v>24</v>
      </c>
      <c r="P3544" s="7">
        <v>4</v>
      </c>
      <c r="Q3544" s="3" t="s">
        <v>36</v>
      </c>
      <c r="R3544" s="10">
        <v>2018</v>
      </c>
      <c r="W3544" t="str">
        <v>8917028bf3c86c1be363da721004f557</v>
      </c>
    </row>
    <row r="3545" spans="1:23" hidden="1" thickBot="1" x14ac:dyDescent="0.4">
      <c r="A3545" s="8" t="s">
        <v>11997</v>
      </c>
      <c r="B3545" s="1" t="s">
        <v>17</v>
      </c>
      <c r="C3545" s="2">
        <v>43180.539861111109</v>
      </c>
      <c r="D3545" s="28">
        <v>43180</v>
      </c>
      <c r="E3545" s="28"/>
      <c r="F3545" s="5" t="s">
        <v>71</v>
      </c>
      <c r="G3545" s="1" t="s">
        <v>2674</v>
      </c>
      <c r="H3545" s="1" t="s">
        <v>9658</v>
      </c>
      <c r="I3545" s="1" t="s">
        <v>11998</v>
      </c>
      <c r="J3545" s="39">
        <v>47.65</v>
      </c>
      <c r="K3545" s="1" t="s">
        <v>32</v>
      </c>
      <c r="L3545" s="1" t="s">
        <v>23</v>
      </c>
      <c r="M3545" s="1" t="s">
        <v>24</v>
      </c>
      <c r="N3545" s="1" t="s">
        <v>269</v>
      </c>
      <c r="O3545" s="1" t="s">
        <v>24</v>
      </c>
      <c r="P3545" s="7">
        <v>3</v>
      </c>
      <c r="Q3545" s="3" t="s">
        <v>200</v>
      </c>
      <c r="R3545" s="10">
        <v>2018</v>
      </c>
      <c r="W3545" t="str">
        <v>d0f10a06cef93a439ce94948f700d7f1</v>
      </c>
    </row>
    <row r="3546" spans="1:23" hidden="1" thickBot="1" x14ac:dyDescent="0.4">
      <c r="A3546" s="8" t="s">
        <v>11999</v>
      </c>
      <c r="B3546" s="1" t="s">
        <v>17</v>
      </c>
      <c r="C3546" s="2">
        <v>43241.672592592593</v>
      </c>
      <c r="D3546" s="28">
        <v>43241</v>
      </c>
      <c r="E3546" s="28"/>
      <c r="F3546" s="5" t="s">
        <v>28</v>
      </c>
      <c r="G3546" s="1" t="s">
        <v>3036</v>
      </c>
      <c r="H3546" s="1" t="s">
        <v>897</v>
      </c>
      <c r="I3546" s="1" t="s">
        <v>12000</v>
      </c>
      <c r="J3546" s="39">
        <v>149.9</v>
      </c>
      <c r="K3546" s="1" t="s">
        <v>75</v>
      </c>
      <c r="L3546" s="1" t="s">
        <v>23</v>
      </c>
      <c r="M3546" s="1" t="s">
        <v>24</v>
      </c>
      <c r="N3546" s="1" t="s">
        <v>899</v>
      </c>
      <c r="O3546" s="1" t="s">
        <v>476</v>
      </c>
      <c r="P3546" s="7">
        <v>5</v>
      </c>
      <c r="Q3546" s="3" t="s">
        <v>26</v>
      </c>
      <c r="R3546" s="10">
        <v>2018</v>
      </c>
      <c r="W3546" t="str">
        <v>38a5a268ed9f84995c960ba876ab6952</v>
      </c>
    </row>
    <row r="3547" spans="1:23" hidden="1" thickBot="1" x14ac:dyDescent="0.4">
      <c r="A3547" s="8" t="s">
        <v>12001</v>
      </c>
      <c r="B3547" s="1" t="s">
        <v>17</v>
      </c>
      <c r="C3547" s="2">
        <v>43020.917581018519</v>
      </c>
      <c r="D3547" s="28">
        <v>43020</v>
      </c>
      <c r="E3547" s="28"/>
      <c r="F3547" s="5" t="s">
        <v>28</v>
      </c>
      <c r="G3547" s="1" t="s">
        <v>5584</v>
      </c>
      <c r="H3547" s="1" t="s">
        <v>267</v>
      </c>
      <c r="I3547" s="1" t="s">
        <v>12002</v>
      </c>
      <c r="J3547" s="39">
        <v>7</v>
      </c>
      <c r="K3547" s="1" t="s">
        <v>429</v>
      </c>
      <c r="L3547" s="1" t="s">
        <v>3457</v>
      </c>
      <c r="M3547" s="1" t="s">
        <v>85</v>
      </c>
      <c r="N3547" s="1" t="s">
        <v>270</v>
      </c>
      <c r="O3547" s="1" t="s">
        <v>24</v>
      </c>
      <c r="P3547" s="7">
        <v>10</v>
      </c>
      <c r="Q3547" s="3" t="s">
        <v>366</v>
      </c>
      <c r="R3547" s="10">
        <v>2017</v>
      </c>
      <c r="W3547" t="str">
        <v>6ad99bac95eceb8ee72b78585c5baf88</v>
      </c>
    </row>
    <row r="3548" spans="1:23" hidden="1" thickBot="1" x14ac:dyDescent="0.4">
      <c r="A3548" s="8" t="s">
        <v>12003</v>
      </c>
      <c r="B3548" s="1" t="s">
        <v>17</v>
      </c>
      <c r="C3548" s="2">
        <v>43027.848680555559</v>
      </c>
      <c r="D3548" s="28">
        <v>43027</v>
      </c>
      <c r="E3548" s="28"/>
      <c r="F3548" s="5" t="s">
        <v>28</v>
      </c>
      <c r="G3548" s="1" t="s">
        <v>12004</v>
      </c>
      <c r="H3548" s="1" t="s">
        <v>1749</v>
      </c>
      <c r="I3548" s="1" t="s">
        <v>12005</v>
      </c>
      <c r="J3548" s="39">
        <v>13.99</v>
      </c>
      <c r="K3548" s="1" t="s">
        <v>117</v>
      </c>
      <c r="L3548" s="1" t="s">
        <v>2779</v>
      </c>
      <c r="M3548" s="1" t="s">
        <v>24</v>
      </c>
      <c r="N3548" s="1" t="s">
        <v>50</v>
      </c>
      <c r="O3548" s="1" t="s">
        <v>24</v>
      </c>
      <c r="P3548" s="7">
        <v>10</v>
      </c>
      <c r="Q3548" s="3" t="s">
        <v>366</v>
      </c>
      <c r="R3548" s="10">
        <v>2017</v>
      </c>
      <c r="W3548" t="str">
        <v>5207664bb97d53e5e9cdfd0163380e2f</v>
      </c>
    </row>
    <row r="3549" spans="1:23" hidden="1" thickBot="1" x14ac:dyDescent="0.4">
      <c r="A3549" s="8" t="s">
        <v>12006</v>
      </c>
      <c r="B3549" s="1" t="s">
        <v>17</v>
      </c>
      <c r="C3549" s="2">
        <v>43313.253553240742</v>
      </c>
      <c r="D3549" s="28">
        <v>43313</v>
      </c>
      <c r="E3549" s="28"/>
      <c r="F3549" s="5" t="s">
        <v>28</v>
      </c>
      <c r="G3549" s="1" t="s">
        <v>12007</v>
      </c>
      <c r="H3549" s="1" t="s">
        <v>237</v>
      </c>
      <c r="I3549" s="1" t="s">
        <v>12008</v>
      </c>
      <c r="J3549" s="39">
        <v>52.9</v>
      </c>
      <c r="K3549" s="1" t="s">
        <v>41</v>
      </c>
      <c r="L3549" s="1" t="s">
        <v>12009</v>
      </c>
      <c r="M3549" s="1" t="s">
        <v>263</v>
      </c>
      <c r="N3549" s="1" t="s">
        <v>91</v>
      </c>
      <c r="O3549" s="1" t="s">
        <v>24</v>
      </c>
      <c r="P3549" s="7">
        <v>8</v>
      </c>
      <c r="Q3549" s="3" t="s">
        <v>234</v>
      </c>
      <c r="R3549" s="10">
        <v>2018</v>
      </c>
      <c r="W3549" t="str">
        <v>806d216eec8cb41183d2e3d52924e238</v>
      </c>
    </row>
    <row r="3550" spans="1:23" hidden="1" thickBot="1" x14ac:dyDescent="0.4">
      <c r="A3550" s="8" t="s">
        <v>12010</v>
      </c>
      <c r="B3550" s="1" t="s">
        <v>17</v>
      </c>
      <c r="C3550" s="2">
        <v>43104.531840277778</v>
      </c>
      <c r="D3550" s="28">
        <v>43104</v>
      </c>
      <c r="E3550" s="28"/>
      <c r="F3550" s="5" t="s">
        <v>28</v>
      </c>
      <c r="G3550" s="1" t="s">
        <v>10228</v>
      </c>
      <c r="H3550" s="1" t="s">
        <v>1994</v>
      </c>
      <c r="I3550" s="1" t="s">
        <v>12011</v>
      </c>
      <c r="J3550" s="39">
        <v>79.900000000000006</v>
      </c>
      <c r="K3550" s="1" t="s">
        <v>104</v>
      </c>
      <c r="L3550" s="1" t="s">
        <v>23</v>
      </c>
      <c r="M3550" s="1" t="s">
        <v>24</v>
      </c>
      <c r="N3550" s="1" t="s">
        <v>50</v>
      </c>
      <c r="O3550" s="1" t="s">
        <v>24</v>
      </c>
      <c r="P3550" s="7">
        <v>1</v>
      </c>
      <c r="Q3550" s="3" t="s">
        <v>107</v>
      </c>
      <c r="R3550" s="10">
        <v>2018</v>
      </c>
      <c r="W3550" t="str">
        <v>1f06e0b20a4b5a839950bf1f9f779957</v>
      </c>
    </row>
    <row r="3551" spans="1:23" hidden="1" thickBot="1" x14ac:dyDescent="0.4">
      <c r="A3551" s="8" t="s">
        <v>12012</v>
      </c>
      <c r="B3551" s="1" t="s">
        <v>17</v>
      </c>
      <c r="C3551" s="2">
        <v>43254.98265046296</v>
      </c>
      <c r="D3551" s="28">
        <v>43254</v>
      </c>
      <c r="E3551" s="28"/>
      <c r="F3551" s="5" t="s">
        <v>28</v>
      </c>
      <c r="G3551" s="1" t="s">
        <v>1033</v>
      </c>
      <c r="H3551" s="1" t="s">
        <v>917</v>
      </c>
      <c r="I3551" s="1" t="s">
        <v>12013</v>
      </c>
      <c r="J3551" s="39">
        <v>35.99</v>
      </c>
      <c r="K3551" s="1" t="s">
        <v>75</v>
      </c>
      <c r="L3551" s="1" t="s">
        <v>1532</v>
      </c>
      <c r="M3551" s="1" t="s">
        <v>24</v>
      </c>
      <c r="N3551" s="1" t="s">
        <v>50</v>
      </c>
      <c r="O3551" s="1" t="s">
        <v>24</v>
      </c>
      <c r="P3551" s="7">
        <v>6</v>
      </c>
      <c r="Q3551" s="3" t="s">
        <v>57</v>
      </c>
      <c r="R3551" s="10">
        <v>2018</v>
      </c>
      <c r="W3551" t="str">
        <v>6f2de71049be12a7261059378f59e229</v>
      </c>
    </row>
    <row r="3552" spans="1:23" hidden="1" thickBot="1" x14ac:dyDescent="0.4">
      <c r="A3552" s="8" t="s">
        <v>12014</v>
      </c>
      <c r="B3552" s="1" t="s">
        <v>17</v>
      </c>
      <c r="C3552" s="2">
        <v>43334.467465277776</v>
      </c>
      <c r="D3552" s="28">
        <v>43334</v>
      </c>
      <c r="E3552" s="28"/>
      <c r="F3552" s="5" t="s">
        <v>28</v>
      </c>
      <c r="G3552" s="1" t="s">
        <v>12015</v>
      </c>
      <c r="H3552" s="1" t="s">
        <v>10846</v>
      </c>
      <c r="I3552" s="1" t="s">
        <v>12016</v>
      </c>
      <c r="J3552" s="39">
        <v>12.99</v>
      </c>
      <c r="K3552" s="1" t="s">
        <v>22</v>
      </c>
      <c r="L3552" s="1" t="s">
        <v>97</v>
      </c>
      <c r="M3552" s="1" t="s">
        <v>85</v>
      </c>
      <c r="N3552" s="1" t="s">
        <v>10848</v>
      </c>
      <c r="O3552" s="1" t="s">
        <v>24</v>
      </c>
      <c r="P3552" s="7">
        <v>8</v>
      </c>
      <c r="Q3552" s="3" t="s">
        <v>234</v>
      </c>
      <c r="R3552" s="10">
        <v>2018</v>
      </c>
      <c r="W3552" t="str">
        <v>23427a6bd9f8fd1b51f1b1e5cc186ab8</v>
      </c>
    </row>
    <row r="3553" spans="1:23" hidden="1" thickBot="1" x14ac:dyDescent="0.4">
      <c r="A3553" s="8" t="s">
        <v>12017</v>
      </c>
      <c r="B3553" s="1" t="s">
        <v>17</v>
      </c>
      <c r="C3553" s="2">
        <v>43202.75472222222</v>
      </c>
      <c r="D3553" s="28">
        <v>43202</v>
      </c>
      <c r="E3553" s="28"/>
      <c r="F3553" s="5" t="s">
        <v>28</v>
      </c>
      <c r="G3553" s="1" t="s">
        <v>12018</v>
      </c>
      <c r="H3553" s="4" t="s">
        <v>851</v>
      </c>
      <c r="I3553" s="4" t="s">
        <v>12019</v>
      </c>
      <c r="J3553" s="39">
        <v>89.89</v>
      </c>
      <c r="K3553" s="1" t="s">
        <v>75</v>
      </c>
      <c r="L3553" s="1" t="s">
        <v>105</v>
      </c>
      <c r="M3553" s="1" t="s">
        <v>106</v>
      </c>
      <c r="N3553" s="1" t="s">
        <v>286</v>
      </c>
      <c r="O3553" s="1" t="s">
        <v>287</v>
      </c>
      <c r="P3553" s="7">
        <v>4</v>
      </c>
      <c r="Q3553" s="3" t="s">
        <v>36</v>
      </c>
      <c r="R3553" s="10">
        <v>2018</v>
      </c>
      <c r="W3553" t="str">
        <v>a9c6c0298a1b91a7e66a387df066e225</v>
      </c>
    </row>
    <row r="3554" spans="1:23" hidden="1" thickBot="1" x14ac:dyDescent="0.4">
      <c r="A3554" s="8" t="s">
        <v>12020</v>
      </c>
      <c r="B3554" s="1" t="s">
        <v>17</v>
      </c>
      <c r="C3554" s="2">
        <v>43308.364247685182</v>
      </c>
      <c r="D3554" s="28">
        <v>43308</v>
      </c>
      <c r="E3554" s="28"/>
      <c r="F3554" s="5" t="s">
        <v>28</v>
      </c>
      <c r="G3554" s="1" t="s">
        <v>12021</v>
      </c>
      <c r="H3554" s="1" t="s">
        <v>12022</v>
      </c>
      <c r="I3554" s="1" t="s">
        <v>12023</v>
      </c>
      <c r="J3554" s="39">
        <v>39.9</v>
      </c>
      <c r="K3554" s="1" t="s">
        <v>96</v>
      </c>
      <c r="L3554" s="1" t="s">
        <v>925</v>
      </c>
      <c r="M3554" s="1" t="s">
        <v>24</v>
      </c>
      <c r="N3554" s="1" t="s">
        <v>105</v>
      </c>
      <c r="O3554" s="1" t="s">
        <v>106</v>
      </c>
      <c r="P3554" s="7">
        <v>7</v>
      </c>
      <c r="Q3554" s="3" t="s">
        <v>133</v>
      </c>
      <c r="R3554" s="10">
        <v>2018</v>
      </c>
      <c r="W3554" t="str">
        <v>cd994d365e6a5dcaa94ff5f3fadb0ad8</v>
      </c>
    </row>
    <row r="3555" spans="1:23" hidden="1" thickBot="1" x14ac:dyDescent="0.4">
      <c r="A3555" s="8" t="s">
        <v>12024</v>
      </c>
      <c r="B3555" s="1" t="s">
        <v>17</v>
      </c>
      <c r="C3555" s="2">
        <v>43205.561435185184</v>
      </c>
      <c r="D3555" s="28">
        <v>43205</v>
      </c>
      <c r="E3555" s="28"/>
      <c r="F3555" s="5" t="s">
        <v>71</v>
      </c>
      <c r="G3555" s="4" t="s">
        <v>12025</v>
      </c>
      <c r="H3555" s="4" t="s">
        <v>1241</v>
      </c>
      <c r="I3555" s="1" t="s">
        <v>12026</v>
      </c>
      <c r="J3555" s="39">
        <v>129</v>
      </c>
      <c r="K3555" s="1" t="s">
        <v>22</v>
      </c>
      <c r="L3555" s="1" t="s">
        <v>1398</v>
      </c>
      <c r="M3555" s="1" t="s">
        <v>24</v>
      </c>
      <c r="N3555" s="1" t="s">
        <v>143</v>
      </c>
      <c r="O3555" s="1" t="s">
        <v>78</v>
      </c>
      <c r="P3555" s="7">
        <v>4</v>
      </c>
      <c r="Q3555" s="3" t="s">
        <v>36</v>
      </c>
      <c r="R3555" s="10">
        <v>2018</v>
      </c>
      <c r="W3555" t="str">
        <v>f4d52c8679d7de408090a7c7ec487cf3</v>
      </c>
    </row>
    <row r="3556" spans="1:23" hidden="1" thickBot="1" x14ac:dyDescent="0.4">
      <c r="A3556" s="8" t="s">
        <v>12027</v>
      </c>
      <c r="B3556" s="1" t="s">
        <v>17</v>
      </c>
      <c r="C3556" s="2">
        <v>42923.841504629629</v>
      </c>
      <c r="D3556" s="28">
        <v>42923</v>
      </c>
      <c r="E3556" s="28"/>
      <c r="F3556" s="5" t="s">
        <v>28</v>
      </c>
      <c r="G3556" s="1" t="s">
        <v>12028</v>
      </c>
      <c r="H3556" s="1" t="s">
        <v>192</v>
      </c>
      <c r="I3556" s="1" t="s">
        <v>12029</v>
      </c>
      <c r="J3556" s="39">
        <v>59.9</v>
      </c>
      <c r="K3556" s="1" t="s">
        <v>75</v>
      </c>
      <c r="L3556" s="1" t="s">
        <v>143</v>
      </c>
      <c r="M3556" s="1" t="s">
        <v>78</v>
      </c>
      <c r="N3556" s="1" t="s">
        <v>194</v>
      </c>
      <c r="O3556" s="1" t="s">
        <v>126</v>
      </c>
      <c r="P3556" s="7">
        <v>7</v>
      </c>
      <c r="Q3556" s="3" t="s">
        <v>64</v>
      </c>
      <c r="R3556" s="10">
        <v>2017</v>
      </c>
      <c r="W3556" t="str">
        <v>f9f15e02ed74cf8a21b8266a55498942</v>
      </c>
    </row>
    <row r="3557" spans="1:23" hidden="1" thickBot="1" x14ac:dyDescent="0.4">
      <c r="A3557" s="8" t="s">
        <v>12030</v>
      </c>
      <c r="B3557" s="1" t="s">
        <v>17</v>
      </c>
      <c r="C3557" s="2">
        <v>43189.04519675926</v>
      </c>
      <c r="D3557" s="28">
        <v>43189</v>
      </c>
      <c r="E3557" s="28"/>
      <c r="F3557" s="5" t="s">
        <v>28</v>
      </c>
      <c r="G3557" s="1" t="s">
        <v>1594</v>
      </c>
      <c r="H3557" s="1" t="s">
        <v>110</v>
      </c>
      <c r="I3557" s="1" t="s">
        <v>12031</v>
      </c>
      <c r="J3557" s="39">
        <v>39.99</v>
      </c>
      <c r="K3557" s="1" t="s">
        <v>41</v>
      </c>
      <c r="L3557" s="1" t="s">
        <v>939</v>
      </c>
      <c r="M3557" s="1" t="s">
        <v>24</v>
      </c>
      <c r="N3557" s="1" t="s">
        <v>91</v>
      </c>
      <c r="O3557" s="1" t="s">
        <v>24</v>
      </c>
      <c r="P3557" s="7">
        <v>3</v>
      </c>
      <c r="Q3557" s="3" t="s">
        <v>200</v>
      </c>
      <c r="R3557" s="10">
        <v>2018</v>
      </c>
      <c r="W3557" t="str">
        <v>46a679ffe9f1dfbb33d7e6795a2ed65e</v>
      </c>
    </row>
    <row r="3558" spans="1:23" hidden="1" thickBot="1" x14ac:dyDescent="0.4">
      <c r="A3558" s="8" t="s">
        <v>12032</v>
      </c>
      <c r="B3558" s="1" t="s">
        <v>17</v>
      </c>
      <c r="C3558" s="2">
        <v>43073.545289351852</v>
      </c>
      <c r="D3558" s="28">
        <v>43073</v>
      </c>
      <c r="E3558" s="28"/>
      <c r="F3558" s="5" t="s">
        <v>28</v>
      </c>
      <c r="G3558" s="1" t="s">
        <v>3404</v>
      </c>
      <c r="H3558" s="1" t="s">
        <v>2500</v>
      </c>
      <c r="I3558" s="1" t="s">
        <v>12033</v>
      </c>
      <c r="J3558" s="39">
        <v>69.989999999999995</v>
      </c>
      <c r="K3558" s="1" t="s">
        <v>222</v>
      </c>
      <c r="L3558" s="1" t="s">
        <v>2177</v>
      </c>
      <c r="M3558" s="1" t="s">
        <v>106</v>
      </c>
      <c r="N3558" s="1" t="s">
        <v>50</v>
      </c>
      <c r="O3558" s="1" t="s">
        <v>24</v>
      </c>
      <c r="P3558" s="7">
        <v>12</v>
      </c>
      <c r="Q3558" s="3" t="s">
        <v>138</v>
      </c>
      <c r="R3558" s="10">
        <v>2017</v>
      </c>
      <c r="W3558" t="str">
        <v>25f606824a2b8532c1d6a6d38f501b02</v>
      </c>
    </row>
    <row r="3559" spans="1:23" hidden="1" thickBot="1" x14ac:dyDescent="0.4">
      <c r="A3559" s="8" t="s">
        <v>12034</v>
      </c>
      <c r="B3559" s="1" t="s">
        <v>17</v>
      </c>
      <c r="C3559" s="2">
        <v>42836.681331018517</v>
      </c>
      <c r="D3559" s="28">
        <v>42836</v>
      </c>
      <c r="E3559" s="28"/>
      <c r="F3559" s="5" t="s">
        <v>28</v>
      </c>
      <c r="G3559" s="1" t="s">
        <v>3787</v>
      </c>
      <c r="H3559" s="1" t="s">
        <v>3788</v>
      </c>
      <c r="I3559" s="1" t="s">
        <v>12035</v>
      </c>
      <c r="J3559" s="39">
        <v>169.9</v>
      </c>
      <c r="K3559" s="1" t="s">
        <v>55</v>
      </c>
      <c r="L3559" s="1" t="s">
        <v>1763</v>
      </c>
      <c r="M3559" s="1" t="s">
        <v>1146</v>
      </c>
      <c r="N3559" s="1" t="s">
        <v>3790</v>
      </c>
      <c r="O3559" s="1" t="s">
        <v>126</v>
      </c>
      <c r="P3559" s="7">
        <v>4</v>
      </c>
      <c r="Q3559" s="3" t="s">
        <v>377</v>
      </c>
      <c r="R3559" s="10">
        <v>2017</v>
      </c>
      <c r="W3559" t="str">
        <v>263deb0d1a35645df1f371bfaded4589</v>
      </c>
    </row>
    <row r="3560" spans="1:23" hidden="1" thickBot="1" x14ac:dyDescent="0.4">
      <c r="A3560" s="8" t="s">
        <v>12036</v>
      </c>
      <c r="B3560" s="1" t="s">
        <v>17</v>
      </c>
      <c r="C3560" s="2">
        <v>42934.782777777778</v>
      </c>
      <c r="D3560" s="28">
        <v>42934</v>
      </c>
      <c r="E3560" s="28"/>
      <c r="F3560" s="5" t="s">
        <v>28</v>
      </c>
      <c r="G3560" s="1" t="s">
        <v>12037</v>
      </c>
      <c r="H3560" s="1" t="s">
        <v>12038</v>
      </c>
      <c r="I3560" s="1" t="s">
        <v>12039</v>
      </c>
      <c r="J3560" s="39">
        <v>169</v>
      </c>
      <c r="K3560" s="1" t="s">
        <v>22</v>
      </c>
      <c r="L3560" s="1" t="s">
        <v>1386</v>
      </c>
      <c r="M3560" s="1" t="s">
        <v>126</v>
      </c>
      <c r="N3560" s="1" t="s">
        <v>50</v>
      </c>
      <c r="O3560" s="1" t="s">
        <v>24</v>
      </c>
      <c r="P3560" s="7">
        <v>7</v>
      </c>
      <c r="Q3560" s="3" t="s">
        <v>64</v>
      </c>
      <c r="R3560" s="10">
        <v>2017</v>
      </c>
      <c r="W3560" t="str">
        <v>14f71e03c472d2b37384b55708ac8354</v>
      </c>
    </row>
    <row r="3561" spans="1:23" hidden="1" thickBot="1" x14ac:dyDescent="0.4">
      <c r="A3561" s="8" t="s">
        <v>12040</v>
      </c>
      <c r="B3561" s="1" t="s">
        <v>17</v>
      </c>
      <c r="C3561" s="2">
        <v>42820.895543981482</v>
      </c>
      <c r="D3561" s="28">
        <v>42820</v>
      </c>
      <c r="E3561" s="28"/>
      <c r="F3561" s="5" t="s">
        <v>28</v>
      </c>
      <c r="G3561" s="1" t="s">
        <v>10131</v>
      </c>
      <c r="H3561" s="1" t="s">
        <v>1542</v>
      </c>
      <c r="I3561" s="1" t="s">
        <v>12041</v>
      </c>
      <c r="J3561" s="39">
        <v>250</v>
      </c>
      <c r="K3561" s="1" t="s">
        <v>75</v>
      </c>
      <c r="L3561" s="1" t="s">
        <v>4512</v>
      </c>
      <c r="M3561" s="1" t="s">
        <v>35</v>
      </c>
      <c r="N3561" s="1" t="s">
        <v>560</v>
      </c>
      <c r="O3561" s="1" t="s">
        <v>24</v>
      </c>
      <c r="P3561" s="7">
        <v>3</v>
      </c>
      <c r="Q3561" s="3" t="s">
        <v>244</v>
      </c>
      <c r="R3561" s="10">
        <v>2017</v>
      </c>
      <c r="W3561" t="str">
        <v>17cdb2d46a5fddefa7bab0474418cc26</v>
      </c>
    </row>
    <row r="3562" spans="1:23" hidden="1" thickBot="1" x14ac:dyDescent="0.4">
      <c r="A3562" s="8" t="s">
        <v>12042</v>
      </c>
      <c r="B3562" s="1" t="s">
        <v>17</v>
      </c>
      <c r="C3562" s="2">
        <v>43238.508900462963</v>
      </c>
      <c r="D3562" s="28">
        <v>43238</v>
      </c>
      <c r="E3562" s="28"/>
      <c r="F3562" s="5" t="s">
        <v>28</v>
      </c>
      <c r="G3562" s="1" t="s">
        <v>12043</v>
      </c>
      <c r="H3562" s="1" t="s">
        <v>12044</v>
      </c>
      <c r="I3562" s="1" t="s">
        <v>12045</v>
      </c>
      <c r="J3562" s="39">
        <v>78</v>
      </c>
      <c r="K3562" s="1" t="s">
        <v>55</v>
      </c>
      <c r="L3562" s="1" t="s">
        <v>34</v>
      </c>
      <c r="M3562" s="1" t="s">
        <v>35</v>
      </c>
      <c r="N3562" s="1" t="s">
        <v>97</v>
      </c>
      <c r="O3562" s="1" t="s">
        <v>85</v>
      </c>
      <c r="P3562" s="7">
        <v>5</v>
      </c>
      <c r="Q3562" s="3" t="s">
        <v>26</v>
      </c>
      <c r="R3562" s="10">
        <v>2018</v>
      </c>
      <c r="W3562" t="str">
        <v>1a9919330851f39651db4ff4beb1e4cb</v>
      </c>
    </row>
    <row r="3563" spans="1:23" hidden="1" thickBot="1" x14ac:dyDescent="0.4">
      <c r="A3563" s="8" t="s">
        <v>12046</v>
      </c>
      <c r="B3563" s="1" t="s">
        <v>17</v>
      </c>
      <c r="C3563" s="2">
        <v>43316.911423611113</v>
      </c>
      <c r="D3563" s="28">
        <v>43316</v>
      </c>
      <c r="E3563" s="28"/>
      <c r="F3563" s="5" t="s">
        <v>28</v>
      </c>
      <c r="G3563" s="1" t="s">
        <v>12047</v>
      </c>
      <c r="H3563" s="1" t="s">
        <v>12048</v>
      </c>
      <c r="I3563" s="1" t="s">
        <v>12049</v>
      </c>
      <c r="J3563" s="39">
        <v>69</v>
      </c>
      <c r="K3563" s="1" t="s">
        <v>55</v>
      </c>
      <c r="L3563" s="1" t="s">
        <v>1914</v>
      </c>
      <c r="M3563" s="1" t="s">
        <v>85</v>
      </c>
      <c r="N3563" s="1" t="s">
        <v>560</v>
      </c>
      <c r="O3563" s="1" t="s">
        <v>24</v>
      </c>
      <c r="P3563" s="7">
        <v>8</v>
      </c>
      <c r="Q3563" s="3" t="s">
        <v>234</v>
      </c>
      <c r="R3563" s="10">
        <v>2018</v>
      </c>
      <c r="W3563" t="str">
        <v>ff04bc23fe11c6cb9ed71568895a5328</v>
      </c>
    </row>
    <row r="3564" spans="1:23" hidden="1" thickBot="1" x14ac:dyDescent="0.4">
      <c r="A3564" s="8" t="s">
        <v>12050</v>
      </c>
      <c r="B3564" s="1" t="s">
        <v>17</v>
      </c>
      <c r="C3564" s="2">
        <v>42876.518738425926</v>
      </c>
      <c r="D3564" s="28">
        <v>42876</v>
      </c>
      <c r="E3564" s="28"/>
      <c r="F3564" s="5" t="s">
        <v>28</v>
      </c>
      <c r="G3564" s="1" t="s">
        <v>3675</v>
      </c>
      <c r="H3564" s="1" t="s">
        <v>307</v>
      </c>
      <c r="I3564" s="1" t="s">
        <v>12051</v>
      </c>
      <c r="J3564" s="39">
        <v>65.900000000000006</v>
      </c>
      <c r="K3564" s="1" t="s">
        <v>41</v>
      </c>
      <c r="L3564" s="1" t="s">
        <v>4746</v>
      </c>
      <c r="M3564" s="1" t="s">
        <v>285</v>
      </c>
      <c r="N3564" s="1" t="s">
        <v>91</v>
      </c>
      <c r="O3564" s="1" t="s">
        <v>24</v>
      </c>
      <c r="P3564" s="7">
        <v>5</v>
      </c>
      <c r="Q3564" s="3" t="s">
        <v>185</v>
      </c>
      <c r="R3564" s="10">
        <v>2017</v>
      </c>
      <c r="W3564" t="str">
        <v>5fa2c99acd19b1724a6bbce82b7fa3c9</v>
      </c>
    </row>
    <row r="3565" spans="1:23" hidden="1" thickBot="1" x14ac:dyDescent="0.4">
      <c r="A3565" s="8" t="s">
        <v>12052</v>
      </c>
      <c r="B3565" s="1" t="s">
        <v>17</v>
      </c>
      <c r="C3565" s="2">
        <v>43241.947581018518</v>
      </c>
      <c r="D3565" s="28">
        <v>43241</v>
      </c>
      <c r="E3565" s="28"/>
      <c r="F3565" s="5" t="s">
        <v>28</v>
      </c>
      <c r="G3565" s="1" t="s">
        <v>12053</v>
      </c>
      <c r="H3565" s="1" t="s">
        <v>2220</v>
      </c>
      <c r="I3565" s="1" t="s">
        <v>12054</v>
      </c>
      <c r="J3565" s="39">
        <v>45.99</v>
      </c>
      <c r="K3565" s="1" t="s">
        <v>96</v>
      </c>
      <c r="L3565" s="1" t="s">
        <v>23</v>
      </c>
      <c r="M3565" s="1" t="s">
        <v>24</v>
      </c>
      <c r="N3565" s="1" t="s">
        <v>50</v>
      </c>
      <c r="O3565" s="1" t="s">
        <v>24</v>
      </c>
      <c r="P3565" s="7">
        <v>5</v>
      </c>
      <c r="Q3565" s="3" t="s">
        <v>26</v>
      </c>
      <c r="R3565" s="10">
        <v>2018</v>
      </c>
      <c r="W3565" t="str">
        <v>c37d452db8a3abfa3d99c322e92ef0ef</v>
      </c>
    </row>
    <row r="3566" spans="1:23" hidden="1" thickBot="1" x14ac:dyDescent="0.4">
      <c r="A3566" s="8" t="s">
        <v>12055</v>
      </c>
      <c r="B3566" s="1" t="s">
        <v>1511</v>
      </c>
      <c r="C3566" s="2">
        <v>43178.798877314817</v>
      </c>
      <c r="D3566" s="28">
        <v>43178</v>
      </c>
      <c r="E3566" s="28"/>
      <c r="F3566" s="5" t="s">
        <v>28</v>
      </c>
      <c r="G3566" s="1" t="s">
        <v>12056</v>
      </c>
      <c r="H3566" s="1" t="s">
        <v>1343</v>
      </c>
      <c r="I3566" s="1" t="s">
        <v>12057</v>
      </c>
      <c r="J3566" s="39">
        <v>65</v>
      </c>
      <c r="K3566" s="1" t="s">
        <v>96</v>
      </c>
      <c r="L3566" s="1" t="s">
        <v>43</v>
      </c>
      <c r="M3566" s="1" t="s">
        <v>24</v>
      </c>
      <c r="N3566" s="1" t="s">
        <v>1346</v>
      </c>
      <c r="O3566" s="1" t="s">
        <v>24</v>
      </c>
      <c r="P3566" s="7">
        <v>3</v>
      </c>
      <c r="Q3566" s="3" t="s">
        <v>200</v>
      </c>
      <c r="R3566" s="10">
        <v>2018</v>
      </c>
      <c r="W3566" t="str">
        <v>97823d6731e59cd6b4f9d3ea113a976e</v>
      </c>
    </row>
    <row r="3567" spans="1:23" hidden="1" thickBot="1" x14ac:dyDescent="0.4">
      <c r="A3567" s="8" t="s">
        <v>12058</v>
      </c>
      <c r="B3567" s="1" t="s">
        <v>17</v>
      </c>
      <c r="C3567" s="2">
        <v>43191.775335648148</v>
      </c>
      <c r="D3567" s="28">
        <v>43191</v>
      </c>
      <c r="E3567" s="28"/>
      <c r="F3567" s="5" t="s">
        <v>28</v>
      </c>
      <c r="G3567" s="1" t="s">
        <v>12059</v>
      </c>
      <c r="H3567" s="1" t="s">
        <v>6926</v>
      </c>
      <c r="I3567" s="1" t="s">
        <v>12060</v>
      </c>
      <c r="J3567" s="39">
        <v>503.34</v>
      </c>
      <c r="K3567" s="1" t="s">
        <v>32</v>
      </c>
      <c r="L3567" s="1" t="s">
        <v>23</v>
      </c>
      <c r="M3567" s="1" t="s">
        <v>24</v>
      </c>
      <c r="N3567" s="1" t="s">
        <v>690</v>
      </c>
      <c r="O3567" s="1" t="s">
        <v>24</v>
      </c>
      <c r="P3567" s="7">
        <v>4</v>
      </c>
      <c r="Q3567" s="3" t="s">
        <v>36</v>
      </c>
      <c r="R3567" s="10">
        <v>2018</v>
      </c>
      <c r="W3567" t="str">
        <v>d79cac258c5e81fec5c9738f9b1d2204</v>
      </c>
    </row>
    <row r="3568" spans="1:23" hidden="1" thickBot="1" x14ac:dyDescent="0.4">
      <c r="A3568" s="8" t="s">
        <v>12061</v>
      </c>
      <c r="B3568" s="1" t="s">
        <v>17</v>
      </c>
      <c r="C3568" s="2">
        <v>42990.506562499999</v>
      </c>
      <c r="D3568" s="28">
        <v>42990</v>
      </c>
      <c r="E3568" s="28"/>
      <c r="F3568" s="5" t="s">
        <v>28</v>
      </c>
      <c r="G3568" s="1" t="s">
        <v>12062</v>
      </c>
      <c r="H3568" s="1" t="s">
        <v>338</v>
      </c>
      <c r="I3568" s="1" t="s">
        <v>12063</v>
      </c>
      <c r="J3568" s="39">
        <v>89</v>
      </c>
      <c r="K3568" s="1" t="s">
        <v>437</v>
      </c>
      <c r="L3568" s="1" t="s">
        <v>23</v>
      </c>
      <c r="M3568" s="1" t="s">
        <v>24</v>
      </c>
      <c r="N3568" s="1" t="s">
        <v>50</v>
      </c>
      <c r="O3568" s="1" t="s">
        <v>24</v>
      </c>
      <c r="P3568" s="7">
        <v>9</v>
      </c>
      <c r="Q3568" s="3" t="s">
        <v>148</v>
      </c>
      <c r="R3568" s="10">
        <v>2017</v>
      </c>
      <c r="W3568" t="str">
        <v>0ec20feeac30045e916578f17c2085e2</v>
      </c>
    </row>
    <row r="3569" spans="1:23" hidden="1" thickBot="1" x14ac:dyDescent="0.4">
      <c r="A3569" s="8" t="s">
        <v>12064</v>
      </c>
      <c r="B3569" s="1" t="s">
        <v>17</v>
      </c>
      <c r="C3569" s="2">
        <v>43020.90730324074</v>
      </c>
      <c r="D3569" s="28">
        <v>43020</v>
      </c>
      <c r="E3569" s="28"/>
      <c r="F3569" s="5" t="s">
        <v>28</v>
      </c>
      <c r="G3569" s="1" t="s">
        <v>1912</v>
      </c>
      <c r="H3569" s="1" t="s">
        <v>267</v>
      </c>
      <c r="I3569" s="1" t="s">
        <v>12065</v>
      </c>
      <c r="J3569" s="39">
        <v>89.99</v>
      </c>
      <c r="K3569" s="1" t="s">
        <v>32</v>
      </c>
      <c r="L3569" s="1" t="s">
        <v>3304</v>
      </c>
      <c r="M3569" s="1" t="s">
        <v>3305</v>
      </c>
      <c r="N3569" s="1" t="s">
        <v>270</v>
      </c>
      <c r="O3569" s="1" t="s">
        <v>24</v>
      </c>
      <c r="P3569" s="7">
        <v>10</v>
      </c>
      <c r="Q3569" s="3" t="s">
        <v>366</v>
      </c>
      <c r="R3569" s="10">
        <v>2017</v>
      </c>
      <c r="W3569" t="str">
        <v>4ebc7efaeb93bd3bdb9eccaf404cd53a</v>
      </c>
    </row>
    <row r="3570" spans="1:23" hidden="1" thickBot="1" x14ac:dyDescent="0.4">
      <c r="A3570" s="8" t="s">
        <v>12066</v>
      </c>
      <c r="B3570" s="1" t="s">
        <v>17</v>
      </c>
      <c r="C3570" s="2">
        <v>43223.416585648149</v>
      </c>
      <c r="D3570" s="28">
        <v>43223</v>
      </c>
      <c r="E3570" s="28"/>
      <c r="F3570" s="5" t="s">
        <v>28</v>
      </c>
      <c r="G3570" s="1" t="s">
        <v>1697</v>
      </c>
      <c r="H3570" s="1" t="s">
        <v>661</v>
      </c>
      <c r="I3570" s="1" t="s">
        <v>12067</v>
      </c>
      <c r="J3570" s="39">
        <v>19.899999999999999</v>
      </c>
      <c r="K3570" s="1" t="s">
        <v>104</v>
      </c>
      <c r="L3570" s="1" t="s">
        <v>836</v>
      </c>
      <c r="M3570" s="1" t="s">
        <v>24</v>
      </c>
      <c r="N3570" s="1" t="s">
        <v>77</v>
      </c>
      <c r="O3570" s="1" t="s">
        <v>78</v>
      </c>
      <c r="P3570" s="7">
        <v>5</v>
      </c>
      <c r="Q3570" s="3" t="s">
        <v>26</v>
      </c>
      <c r="R3570" s="10">
        <v>2018</v>
      </c>
      <c r="W3570" t="str">
        <v>ea1210816b91efb1908d9ba1bbcdbbba</v>
      </c>
    </row>
    <row r="3571" spans="1:23" hidden="1" thickBot="1" x14ac:dyDescent="0.4">
      <c r="A3571" s="8" t="s">
        <v>12068</v>
      </c>
      <c r="B3571" s="1" t="s">
        <v>17</v>
      </c>
      <c r="C3571" s="2">
        <v>43304.720972222225</v>
      </c>
      <c r="D3571" s="28">
        <v>43304</v>
      </c>
      <c r="E3571" s="28"/>
      <c r="F3571" s="5" t="s">
        <v>28</v>
      </c>
      <c r="G3571" s="1" t="s">
        <v>12069</v>
      </c>
      <c r="H3571" s="1" t="s">
        <v>427</v>
      </c>
      <c r="I3571" s="1" t="s">
        <v>12070</v>
      </c>
      <c r="J3571" s="39">
        <v>14.9</v>
      </c>
      <c r="K3571" s="1" t="s">
        <v>32</v>
      </c>
      <c r="L3571" s="1" t="s">
        <v>1743</v>
      </c>
      <c r="M3571" s="1" t="s">
        <v>24</v>
      </c>
      <c r="N3571" s="1" t="s">
        <v>50</v>
      </c>
      <c r="O3571" s="1" t="s">
        <v>24</v>
      </c>
      <c r="P3571" s="7">
        <v>7</v>
      </c>
      <c r="Q3571" s="3" t="s">
        <v>133</v>
      </c>
      <c r="R3571" s="10">
        <v>2018</v>
      </c>
      <c r="W3571" t="str">
        <v>d4c0ebae1ec07474b7d092a62b469f6d</v>
      </c>
    </row>
    <row r="3572" spans="1:23" hidden="1" thickBot="1" x14ac:dyDescent="0.4">
      <c r="A3572" s="8" t="s">
        <v>12071</v>
      </c>
      <c r="B3572" s="1" t="s">
        <v>17</v>
      </c>
      <c r="C3572" s="2">
        <v>43072.677662037036</v>
      </c>
      <c r="D3572" s="28">
        <v>43072</v>
      </c>
      <c r="E3572" s="28"/>
      <c r="F3572" s="5" t="s">
        <v>28</v>
      </c>
      <c r="G3572" s="1" t="s">
        <v>12072</v>
      </c>
      <c r="H3572" s="1" t="s">
        <v>731</v>
      </c>
      <c r="I3572" s="1" t="s">
        <v>12073</v>
      </c>
      <c r="J3572" s="39">
        <v>50.7</v>
      </c>
      <c r="K3572" s="1" t="s">
        <v>222</v>
      </c>
      <c r="L3572" s="1" t="s">
        <v>6404</v>
      </c>
      <c r="M3572" s="1" t="s">
        <v>106</v>
      </c>
      <c r="N3572" s="1" t="s">
        <v>734</v>
      </c>
      <c r="O3572" s="1" t="s">
        <v>24</v>
      </c>
      <c r="P3572" s="7">
        <v>12</v>
      </c>
      <c r="Q3572" s="3" t="s">
        <v>138</v>
      </c>
      <c r="R3572" s="10">
        <v>2017</v>
      </c>
      <c r="W3572" t="str">
        <v>c206a65ab93069f7a79c0ac5f4512e02</v>
      </c>
    </row>
    <row r="3573" spans="1:23" hidden="1" thickBot="1" x14ac:dyDescent="0.4">
      <c r="A3573" s="8" t="s">
        <v>12074</v>
      </c>
      <c r="B3573" s="1" t="s">
        <v>17</v>
      </c>
      <c r="C3573" s="2">
        <v>43300.656238425923</v>
      </c>
      <c r="D3573" s="28">
        <v>43300</v>
      </c>
      <c r="E3573" s="28"/>
      <c r="F3573" s="5" t="s">
        <v>28</v>
      </c>
      <c r="G3573" s="1" t="s">
        <v>12075</v>
      </c>
      <c r="H3573" s="1" t="s">
        <v>395</v>
      </c>
      <c r="I3573" s="1" t="s">
        <v>12076</v>
      </c>
      <c r="J3573" s="39">
        <v>99.77</v>
      </c>
      <c r="K3573" s="1" t="s">
        <v>41</v>
      </c>
      <c r="L3573" s="1" t="s">
        <v>23</v>
      </c>
      <c r="M3573" s="1" t="s">
        <v>24</v>
      </c>
      <c r="N3573" s="1" t="s">
        <v>398</v>
      </c>
      <c r="O3573" s="1" t="s">
        <v>126</v>
      </c>
      <c r="P3573" s="7">
        <v>7</v>
      </c>
      <c r="Q3573" s="3" t="s">
        <v>133</v>
      </c>
      <c r="R3573" s="10">
        <v>2018</v>
      </c>
      <c r="W3573" t="str">
        <v>520563861deb0acf3b7ab8295ced6e01</v>
      </c>
    </row>
    <row r="3574" spans="1:23" hidden="1" thickBot="1" x14ac:dyDescent="0.4">
      <c r="A3574" s="8" t="s">
        <v>12077</v>
      </c>
      <c r="B3574" s="1" t="s">
        <v>17</v>
      </c>
      <c r="C3574" s="2">
        <v>43333.570439814815</v>
      </c>
      <c r="D3574" s="28">
        <v>43333</v>
      </c>
      <c r="E3574" s="28"/>
      <c r="F3574" s="5" t="s">
        <v>28</v>
      </c>
      <c r="G3574" s="1" t="s">
        <v>12078</v>
      </c>
      <c r="H3574" s="1" t="s">
        <v>12079</v>
      </c>
      <c r="I3574" s="1" t="s">
        <v>12080</v>
      </c>
      <c r="J3574" s="39">
        <v>66.900000000000006</v>
      </c>
      <c r="K3574" s="1" t="s">
        <v>83</v>
      </c>
      <c r="L3574" s="1" t="s">
        <v>12081</v>
      </c>
      <c r="M3574" s="1" t="s">
        <v>85</v>
      </c>
      <c r="N3574" s="1" t="s">
        <v>50</v>
      </c>
      <c r="O3574" s="1" t="s">
        <v>24</v>
      </c>
      <c r="P3574" s="7">
        <v>8</v>
      </c>
      <c r="Q3574" s="3" t="s">
        <v>234</v>
      </c>
      <c r="R3574" s="10">
        <v>2018</v>
      </c>
      <c r="W3574" t="str">
        <v>af267dd4b62acc26802a30eef78e7afb</v>
      </c>
    </row>
    <row r="3575" spans="1:23" hidden="1" thickBot="1" x14ac:dyDescent="0.4">
      <c r="A3575" s="8" t="s">
        <v>12082</v>
      </c>
      <c r="B3575" s="1" t="s">
        <v>17</v>
      </c>
      <c r="C3575" s="2">
        <v>42963.868252314816</v>
      </c>
      <c r="D3575" s="28">
        <v>42963</v>
      </c>
      <c r="E3575" s="28"/>
      <c r="F3575" s="5" t="s">
        <v>28</v>
      </c>
      <c r="G3575" s="1" t="s">
        <v>12083</v>
      </c>
      <c r="H3575" s="1" t="s">
        <v>12084</v>
      </c>
      <c r="I3575" s="1" t="s">
        <v>12085</v>
      </c>
      <c r="J3575" s="39">
        <v>229.99</v>
      </c>
      <c r="K3575" s="1" t="s">
        <v>2308</v>
      </c>
      <c r="L3575" s="1" t="s">
        <v>34</v>
      </c>
      <c r="M3575" s="1" t="s">
        <v>35</v>
      </c>
      <c r="N3575" s="1" t="s">
        <v>1398</v>
      </c>
      <c r="O3575" s="1" t="s">
        <v>24</v>
      </c>
      <c r="P3575" s="7">
        <v>8</v>
      </c>
      <c r="Q3575" s="3" t="s">
        <v>44</v>
      </c>
      <c r="R3575" s="10">
        <v>2017</v>
      </c>
      <c r="W3575" t="str">
        <v>7d3636e9d015024df69d61abc7bab409</v>
      </c>
    </row>
    <row r="3576" spans="1:23" hidden="1" thickBot="1" x14ac:dyDescent="0.4">
      <c r="A3576" s="8" t="s">
        <v>12086</v>
      </c>
      <c r="B3576" s="1" t="s">
        <v>17</v>
      </c>
      <c r="C3576" s="2">
        <v>42874.39329861111</v>
      </c>
      <c r="D3576" s="28">
        <v>42874</v>
      </c>
      <c r="E3576" s="28"/>
      <c r="F3576" s="5" t="s">
        <v>71</v>
      </c>
      <c r="G3576" s="1" t="s">
        <v>12087</v>
      </c>
      <c r="H3576" s="1" t="s">
        <v>12088</v>
      </c>
      <c r="I3576" s="1" t="s">
        <v>12089</v>
      </c>
      <c r="J3576" s="39">
        <v>94.9</v>
      </c>
      <c r="K3576" s="1" t="s">
        <v>222</v>
      </c>
      <c r="L3576" s="1" t="s">
        <v>11598</v>
      </c>
      <c r="M3576" s="1" t="s">
        <v>24</v>
      </c>
      <c r="N3576" s="1" t="s">
        <v>1738</v>
      </c>
      <c r="O3576" s="1" t="s">
        <v>24</v>
      </c>
      <c r="P3576" s="7">
        <v>5</v>
      </c>
      <c r="Q3576" s="3" t="s">
        <v>185</v>
      </c>
      <c r="R3576" s="10">
        <v>2017</v>
      </c>
      <c r="W3576" t="str">
        <v>bf41eb326b16f1484cf34ab9e3cced8f</v>
      </c>
    </row>
    <row r="3577" spans="1:23" hidden="1" thickBot="1" x14ac:dyDescent="0.4">
      <c r="A3577" s="8" t="s">
        <v>12090</v>
      </c>
      <c r="B3577" s="1" t="s">
        <v>17</v>
      </c>
      <c r="C3577" s="2">
        <v>43167.488576388889</v>
      </c>
      <c r="D3577" s="28">
        <v>43167</v>
      </c>
      <c r="E3577" s="28"/>
      <c r="F3577" s="5" t="s">
        <v>28</v>
      </c>
      <c r="G3577" s="1" t="s">
        <v>12091</v>
      </c>
      <c r="H3577" s="1" t="s">
        <v>7306</v>
      </c>
      <c r="I3577" s="1" t="s">
        <v>12092</v>
      </c>
      <c r="J3577" s="39">
        <v>389</v>
      </c>
      <c r="K3577" s="1" t="s">
        <v>992</v>
      </c>
      <c r="L3577" s="1" t="s">
        <v>1292</v>
      </c>
      <c r="M3577" s="1" t="s">
        <v>920</v>
      </c>
      <c r="N3577" s="1" t="s">
        <v>50</v>
      </c>
      <c r="O3577" s="1" t="s">
        <v>24</v>
      </c>
      <c r="P3577" s="7">
        <v>3</v>
      </c>
      <c r="Q3577" s="3" t="s">
        <v>200</v>
      </c>
      <c r="R3577" s="10">
        <v>2018</v>
      </c>
      <c r="W3577" t="str">
        <v>7bdbf26950bfc3b92d415498376864fd</v>
      </c>
    </row>
    <row r="3578" spans="1:23" thickBot="1" x14ac:dyDescent="0.4">
      <c r="A3578" s="8" t="s">
        <v>12093</v>
      </c>
      <c r="B3578" s="1" t="s">
        <v>17</v>
      </c>
      <c r="C3578" s="2">
        <v>42761.659756944442</v>
      </c>
      <c r="D3578" s="28">
        <v>42761</v>
      </c>
      <c r="E3578" s="28"/>
      <c r="F3578" s="5" t="s">
        <v>28</v>
      </c>
      <c r="G3578" s="1" t="s">
        <v>12094</v>
      </c>
      <c r="H3578" s="1" t="s">
        <v>693</v>
      </c>
      <c r="I3578" s="1" t="s">
        <v>12095</v>
      </c>
      <c r="J3578" s="39">
        <v>39.99</v>
      </c>
      <c r="K3578" s="1" t="s">
        <v>32</v>
      </c>
      <c r="L3578" s="1" t="s">
        <v>143</v>
      </c>
      <c r="M3578" s="1" t="s">
        <v>78</v>
      </c>
      <c r="N3578" s="1" t="s">
        <v>696</v>
      </c>
      <c r="O3578" s="1" t="s">
        <v>24</v>
      </c>
      <c r="P3578" s="7">
        <v>1</v>
      </c>
      <c r="Q3578" s="3" t="s">
        <v>717</v>
      </c>
      <c r="R3578" s="10">
        <v>2017</v>
      </c>
      <c r="W3578" t="str">
        <v>ea1104bc82d4e7144bb17b3d7853a930</v>
      </c>
    </row>
    <row r="3579" spans="1:23" hidden="1" thickBot="1" x14ac:dyDescent="0.4">
      <c r="A3579" s="8" t="s">
        <v>12096</v>
      </c>
      <c r="B3579" s="1" t="s">
        <v>17</v>
      </c>
      <c r="C3579" s="2">
        <v>43304.476805555554</v>
      </c>
      <c r="D3579" s="28">
        <v>43304</v>
      </c>
      <c r="E3579" s="28"/>
      <c r="F3579" s="5" t="s">
        <v>28</v>
      </c>
      <c r="G3579" s="1" t="s">
        <v>12097</v>
      </c>
      <c r="H3579" s="1" t="s">
        <v>237</v>
      </c>
      <c r="I3579" s="1" t="s">
        <v>12098</v>
      </c>
      <c r="J3579" s="39">
        <v>17.899999999999999</v>
      </c>
      <c r="K3579" s="1" t="s">
        <v>41</v>
      </c>
      <c r="L3579" s="1" t="s">
        <v>118</v>
      </c>
      <c r="M3579" s="1" t="s">
        <v>24</v>
      </c>
      <c r="N3579" s="1" t="s">
        <v>91</v>
      </c>
      <c r="O3579" s="1" t="s">
        <v>24</v>
      </c>
      <c r="P3579" s="7">
        <v>7</v>
      </c>
      <c r="Q3579" s="3" t="s">
        <v>133</v>
      </c>
      <c r="R3579" s="10">
        <v>2018</v>
      </c>
      <c r="W3579" t="str">
        <v>ca610b1fadf583e1e3c68c999643494a</v>
      </c>
    </row>
    <row r="3580" spans="1:23" hidden="1" thickBot="1" x14ac:dyDescent="0.4">
      <c r="A3580" s="8" t="s">
        <v>12099</v>
      </c>
      <c r="B3580" s="1" t="s">
        <v>17</v>
      </c>
      <c r="C3580" s="2">
        <v>43229.953449074077</v>
      </c>
      <c r="D3580" s="28">
        <v>43229</v>
      </c>
      <c r="E3580" s="28"/>
      <c r="F3580" s="5" t="s">
        <v>71</v>
      </c>
      <c r="G3580" s="1" t="s">
        <v>12100</v>
      </c>
      <c r="H3580" s="1" t="s">
        <v>214</v>
      </c>
      <c r="I3580" s="1" t="s">
        <v>12101</v>
      </c>
      <c r="J3580" s="39">
        <v>110.32</v>
      </c>
      <c r="K3580" s="1" t="s">
        <v>32</v>
      </c>
      <c r="L3580" s="1" t="s">
        <v>23</v>
      </c>
      <c r="M3580" s="1" t="s">
        <v>24</v>
      </c>
      <c r="N3580" s="1" t="s">
        <v>217</v>
      </c>
      <c r="O3580" s="1" t="s">
        <v>24</v>
      </c>
      <c r="P3580" s="7">
        <v>5</v>
      </c>
      <c r="Q3580" s="3" t="s">
        <v>26</v>
      </c>
      <c r="R3580" s="10">
        <v>2018</v>
      </c>
      <c r="W3580" t="str">
        <v>f6a40045364c9ef1f9405ef1d094c389</v>
      </c>
    </row>
    <row r="3581" spans="1:23" hidden="1" thickBot="1" x14ac:dyDescent="0.4">
      <c r="A3581" s="8" t="s">
        <v>12102</v>
      </c>
      <c r="B3581" s="1" t="s">
        <v>17</v>
      </c>
      <c r="C3581" s="2">
        <v>43328.550439814811</v>
      </c>
      <c r="D3581" s="28">
        <v>43328</v>
      </c>
      <c r="E3581" s="28"/>
      <c r="F3581" s="5" t="s">
        <v>372</v>
      </c>
      <c r="G3581" s="1" t="s">
        <v>12103</v>
      </c>
      <c r="H3581" s="1" t="s">
        <v>12104</v>
      </c>
      <c r="I3581" s="1" t="s">
        <v>12105</v>
      </c>
      <c r="J3581" s="39">
        <v>68.5</v>
      </c>
      <c r="K3581" s="1" t="s">
        <v>41</v>
      </c>
      <c r="L3581" s="1" t="s">
        <v>696</v>
      </c>
      <c r="M3581" s="1" t="s">
        <v>24</v>
      </c>
      <c r="N3581" s="1" t="s">
        <v>34</v>
      </c>
      <c r="O3581" s="1" t="s">
        <v>35</v>
      </c>
      <c r="P3581" s="7">
        <v>8</v>
      </c>
      <c r="Q3581" s="3" t="s">
        <v>234</v>
      </c>
      <c r="R3581" s="10">
        <v>2018</v>
      </c>
      <c r="W3581" t="str">
        <v>aa93e3c6d83d9d067dad35f632ad1b0e</v>
      </c>
    </row>
    <row r="3582" spans="1:23" hidden="1" thickBot="1" x14ac:dyDescent="0.4">
      <c r="A3582" s="8" t="s">
        <v>12106</v>
      </c>
      <c r="B3582" s="1" t="s">
        <v>17</v>
      </c>
      <c r="C3582" s="2">
        <v>43257.958472222221</v>
      </c>
      <c r="D3582" s="28">
        <v>43257</v>
      </c>
      <c r="E3582" s="28"/>
      <c r="F3582" s="5" t="s">
        <v>28</v>
      </c>
      <c r="G3582" s="1" t="s">
        <v>12107</v>
      </c>
      <c r="H3582" s="1" t="s">
        <v>2831</v>
      </c>
      <c r="I3582" s="1" t="s">
        <v>12108</v>
      </c>
      <c r="J3582" s="39">
        <v>125</v>
      </c>
      <c r="K3582" s="1" t="s">
        <v>55</v>
      </c>
      <c r="L3582" s="1" t="s">
        <v>939</v>
      </c>
      <c r="M3582" s="1" t="s">
        <v>24</v>
      </c>
      <c r="N3582" s="1" t="s">
        <v>270</v>
      </c>
      <c r="O3582" s="1" t="s">
        <v>24</v>
      </c>
      <c r="P3582" s="7">
        <v>6</v>
      </c>
      <c r="Q3582" s="3" t="s">
        <v>57</v>
      </c>
      <c r="R3582" s="10">
        <v>2018</v>
      </c>
      <c r="W3582" t="str">
        <v>e03e8192ecbedf3c6493ae3c01ba21e3</v>
      </c>
    </row>
    <row r="3583" spans="1:23" hidden="1" thickBot="1" x14ac:dyDescent="0.4">
      <c r="A3583" s="8" t="s">
        <v>12109</v>
      </c>
      <c r="B3583" s="1" t="s">
        <v>17</v>
      </c>
      <c r="C3583" s="2">
        <v>43254.636481481481</v>
      </c>
      <c r="D3583" s="28">
        <v>43254</v>
      </c>
      <c r="E3583" s="28"/>
      <c r="F3583" s="5" t="s">
        <v>28</v>
      </c>
      <c r="G3583" s="1" t="s">
        <v>12110</v>
      </c>
      <c r="H3583" s="1" t="s">
        <v>110</v>
      </c>
      <c r="I3583" s="1" t="s">
        <v>12111</v>
      </c>
      <c r="J3583" s="39">
        <v>182</v>
      </c>
      <c r="K3583" s="1" t="s">
        <v>41</v>
      </c>
      <c r="L3583" s="1" t="s">
        <v>12112</v>
      </c>
      <c r="M3583" s="1" t="s">
        <v>106</v>
      </c>
      <c r="N3583" s="1" t="s">
        <v>91</v>
      </c>
      <c r="O3583" s="1" t="s">
        <v>24</v>
      </c>
      <c r="P3583" s="7">
        <v>6</v>
      </c>
      <c r="Q3583" s="3" t="s">
        <v>57</v>
      </c>
      <c r="R3583" s="10">
        <v>2018</v>
      </c>
      <c r="W3583" t="str">
        <v>49a95a5cddee3f11fafeb8227253bbbc</v>
      </c>
    </row>
    <row r="3584" spans="1:23" hidden="1" thickBot="1" x14ac:dyDescent="0.4">
      <c r="A3584" s="8" t="s">
        <v>12113</v>
      </c>
      <c r="B3584" s="1" t="s">
        <v>17</v>
      </c>
      <c r="C3584" s="2">
        <v>43179.389664351853</v>
      </c>
      <c r="D3584" s="28">
        <v>43179</v>
      </c>
      <c r="E3584" s="28"/>
      <c r="F3584" s="5" t="s">
        <v>28</v>
      </c>
      <c r="G3584" s="1" t="s">
        <v>12114</v>
      </c>
      <c r="H3584" s="1" t="s">
        <v>3016</v>
      </c>
      <c r="I3584" s="1" t="s">
        <v>12115</v>
      </c>
      <c r="J3584" s="39">
        <v>63</v>
      </c>
      <c r="K3584" s="1" t="s">
        <v>55</v>
      </c>
      <c r="L3584" s="1" t="s">
        <v>5845</v>
      </c>
      <c r="M3584" s="1" t="s">
        <v>106</v>
      </c>
      <c r="N3584" s="1" t="s">
        <v>50</v>
      </c>
      <c r="O3584" s="1" t="s">
        <v>24</v>
      </c>
      <c r="P3584" s="7">
        <v>3</v>
      </c>
      <c r="Q3584" s="3" t="s">
        <v>200</v>
      </c>
      <c r="R3584" s="10">
        <v>2018</v>
      </c>
      <c r="W3584" t="str">
        <v>6f0a2d3f0fcb51ca2468a29cf29bdf8e</v>
      </c>
    </row>
    <row r="3585" spans="1:23" hidden="1" thickBot="1" x14ac:dyDescent="0.4">
      <c r="A3585" s="8" t="s">
        <v>12116</v>
      </c>
      <c r="B3585" s="1" t="s">
        <v>17</v>
      </c>
      <c r="C3585" s="2">
        <v>42924.458749999998</v>
      </c>
      <c r="D3585" s="28">
        <v>42924</v>
      </c>
      <c r="E3585" s="28"/>
      <c r="F3585" s="5" t="s">
        <v>28</v>
      </c>
      <c r="G3585" s="1" t="s">
        <v>10616</v>
      </c>
      <c r="H3585" s="1" t="s">
        <v>2472</v>
      </c>
      <c r="I3585" s="1" t="s">
        <v>12117</v>
      </c>
      <c r="J3585" s="39">
        <v>39.99</v>
      </c>
      <c r="K3585" s="1" t="s">
        <v>22</v>
      </c>
      <c r="L3585" s="1" t="s">
        <v>2916</v>
      </c>
      <c r="M3585" s="1" t="s">
        <v>24</v>
      </c>
      <c r="N3585" s="1" t="s">
        <v>50</v>
      </c>
      <c r="O3585" s="1" t="s">
        <v>24</v>
      </c>
      <c r="P3585" s="7">
        <v>7</v>
      </c>
      <c r="Q3585" s="3" t="s">
        <v>64</v>
      </c>
      <c r="R3585" s="10">
        <v>2017</v>
      </c>
      <c r="W3585" t="str">
        <v>665f8239a02c9cc0b3ea7ad51278f05e</v>
      </c>
    </row>
    <row r="3586" spans="1:23" hidden="1" thickBot="1" x14ac:dyDescent="0.4">
      <c r="A3586" s="8" t="s">
        <v>12118</v>
      </c>
      <c r="B3586" s="1" t="s">
        <v>17</v>
      </c>
      <c r="C3586" s="2">
        <v>43114.674513888887</v>
      </c>
      <c r="D3586" s="28">
        <v>43114</v>
      </c>
      <c r="E3586" s="28"/>
      <c r="F3586" s="5" t="s">
        <v>28</v>
      </c>
      <c r="G3586" s="1" t="s">
        <v>1675</v>
      </c>
      <c r="H3586" s="1" t="s">
        <v>524</v>
      </c>
      <c r="I3586" s="1" t="s">
        <v>12119</v>
      </c>
      <c r="J3586" s="39">
        <v>139</v>
      </c>
      <c r="K3586" s="1" t="s">
        <v>227</v>
      </c>
      <c r="L3586" s="1" t="s">
        <v>12120</v>
      </c>
      <c r="M3586" s="1" t="s">
        <v>285</v>
      </c>
      <c r="N3586" s="1" t="s">
        <v>98</v>
      </c>
      <c r="O3586" s="1" t="s">
        <v>24</v>
      </c>
      <c r="P3586" s="7">
        <v>1</v>
      </c>
      <c r="Q3586" s="3" t="s">
        <v>107</v>
      </c>
      <c r="R3586" s="10">
        <v>2018</v>
      </c>
      <c r="W3586" t="str">
        <v>73e47be0498a4d9f19d88a0113af23fd</v>
      </c>
    </row>
    <row r="3587" spans="1:23" hidden="1" thickBot="1" x14ac:dyDescent="0.4">
      <c r="A3587" s="8" t="s">
        <v>12121</v>
      </c>
      <c r="B3587" s="1" t="s">
        <v>17</v>
      </c>
      <c r="C3587" s="2">
        <v>43264.486111111109</v>
      </c>
      <c r="D3587" s="28">
        <v>43264</v>
      </c>
      <c r="E3587" s="28"/>
      <c r="F3587" s="5" t="s">
        <v>28</v>
      </c>
      <c r="G3587" s="1" t="s">
        <v>2516</v>
      </c>
      <c r="H3587" s="1" t="s">
        <v>12122</v>
      </c>
      <c r="I3587" s="4" t="s">
        <v>12123</v>
      </c>
      <c r="J3587" s="39">
        <v>74.989999999999995</v>
      </c>
      <c r="K3587" s="1" t="s">
        <v>96</v>
      </c>
      <c r="L3587" s="1" t="s">
        <v>34</v>
      </c>
      <c r="M3587" s="1" t="s">
        <v>35</v>
      </c>
      <c r="N3587" s="1" t="s">
        <v>12124</v>
      </c>
      <c r="O3587" s="1" t="s">
        <v>24</v>
      </c>
      <c r="P3587" s="7">
        <v>6</v>
      </c>
      <c r="Q3587" s="3" t="s">
        <v>57</v>
      </c>
      <c r="R3587" s="10">
        <v>2018</v>
      </c>
      <c r="W3587" t="str">
        <v>99d3564705b8fa6e354dadabe49e8c28</v>
      </c>
    </row>
    <row r="3588" spans="1:23" hidden="1" thickBot="1" x14ac:dyDescent="0.4">
      <c r="A3588" s="8" t="s">
        <v>12125</v>
      </c>
      <c r="B3588" s="1" t="s">
        <v>17</v>
      </c>
      <c r="C3588" s="2">
        <v>43309.108472222222</v>
      </c>
      <c r="D3588" s="28">
        <v>43309</v>
      </c>
      <c r="E3588" s="28"/>
      <c r="F3588" s="5" t="s">
        <v>28</v>
      </c>
      <c r="G3588" s="1" t="s">
        <v>12126</v>
      </c>
      <c r="H3588" s="1" t="s">
        <v>12127</v>
      </c>
      <c r="I3588" s="1" t="s">
        <v>12128</v>
      </c>
      <c r="J3588" s="39">
        <v>59.9</v>
      </c>
      <c r="K3588" s="1" t="s">
        <v>96</v>
      </c>
      <c r="L3588" s="1" t="s">
        <v>1532</v>
      </c>
      <c r="M3588" s="1" t="s">
        <v>24</v>
      </c>
      <c r="N3588" s="1" t="s">
        <v>143</v>
      </c>
      <c r="O3588" s="1" t="s">
        <v>78</v>
      </c>
      <c r="P3588" s="7">
        <v>7</v>
      </c>
      <c r="Q3588" s="3" t="s">
        <v>133</v>
      </c>
      <c r="R3588" s="10">
        <v>2018</v>
      </c>
      <c r="W3588" t="str">
        <v>e43005ad5dc9d4727ad0f093ad35283b</v>
      </c>
    </row>
    <row r="3589" spans="1:23" hidden="1" thickBot="1" x14ac:dyDescent="0.4">
      <c r="A3589" s="8" t="s">
        <v>12129</v>
      </c>
      <c r="B3589" s="1" t="s">
        <v>17</v>
      </c>
      <c r="C3589" s="2">
        <v>43035.828101851854</v>
      </c>
      <c r="D3589" s="28">
        <v>43035</v>
      </c>
      <c r="E3589" s="28"/>
      <c r="F3589" s="5" t="s">
        <v>28</v>
      </c>
      <c r="G3589" s="1" t="s">
        <v>2483</v>
      </c>
      <c r="H3589" s="1" t="s">
        <v>2484</v>
      </c>
      <c r="I3589" s="1" t="s">
        <v>12130</v>
      </c>
      <c r="J3589" s="39">
        <v>45.9</v>
      </c>
      <c r="K3589" s="1" t="s">
        <v>41</v>
      </c>
      <c r="L3589" s="1" t="s">
        <v>176</v>
      </c>
      <c r="M3589" s="1" t="s">
        <v>24</v>
      </c>
      <c r="N3589" s="1" t="s">
        <v>50</v>
      </c>
      <c r="O3589" s="1" t="s">
        <v>24</v>
      </c>
      <c r="P3589" s="7">
        <v>10</v>
      </c>
      <c r="Q3589" s="3" t="s">
        <v>366</v>
      </c>
      <c r="R3589" s="10">
        <v>2017</v>
      </c>
      <c r="W3589" t="str">
        <v>a1894265708f519fcdfa6476095d46ae</v>
      </c>
    </row>
    <row r="3590" spans="1:23" hidden="1" thickBot="1" x14ac:dyDescent="0.4">
      <c r="A3590" s="8" t="s">
        <v>12131</v>
      </c>
      <c r="B3590" s="1" t="s">
        <v>17</v>
      </c>
      <c r="C3590" s="2">
        <v>43166.886134259257</v>
      </c>
      <c r="D3590" s="28">
        <v>43166</v>
      </c>
      <c r="E3590" s="28"/>
      <c r="F3590" s="5" t="s">
        <v>28</v>
      </c>
      <c r="G3590" s="1" t="s">
        <v>12132</v>
      </c>
      <c r="H3590" s="1" t="s">
        <v>5402</v>
      </c>
      <c r="I3590" s="1" t="s">
        <v>12133</v>
      </c>
      <c r="J3590" s="39">
        <v>279.89999999999998</v>
      </c>
      <c r="K3590" s="1" t="s">
        <v>222</v>
      </c>
      <c r="L3590" s="1" t="s">
        <v>1716</v>
      </c>
      <c r="M3590" s="1" t="s">
        <v>476</v>
      </c>
      <c r="N3590" s="1" t="s">
        <v>1398</v>
      </c>
      <c r="O3590" s="1" t="s">
        <v>24</v>
      </c>
      <c r="P3590" s="7">
        <v>3</v>
      </c>
      <c r="Q3590" s="3" t="s">
        <v>200</v>
      </c>
      <c r="R3590" s="10">
        <v>2018</v>
      </c>
      <c r="W3590" t="str">
        <v>c8395c703a6133dc947b6b371b2551aa</v>
      </c>
    </row>
    <row r="3591" spans="1:23" hidden="1" thickBot="1" x14ac:dyDescent="0.4">
      <c r="A3591" s="8" t="s">
        <v>12134</v>
      </c>
      <c r="B3591" s="1" t="s">
        <v>17</v>
      </c>
      <c r="C3591" s="2">
        <v>43231.426053240742</v>
      </c>
      <c r="D3591" s="28">
        <v>43231</v>
      </c>
      <c r="E3591" s="28"/>
      <c r="F3591" s="5" t="s">
        <v>28</v>
      </c>
      <c r="G3591" s="1" t="s">
        <v>12135</v>
      </c>
      <c r="H3591" s="1" t="s">
        <v>12136</v>
      </c>
      <c r="I3591" s="1" t="s">
        <v>12137</v>
      </c>
      <c r="J3591" s="39">
        <v>68</v>
      </c>
      <c r="K3591" s="1" t="s">
        <v>842</v>
      </c>
      <c r="L3591" s="1" t="s">
        <v>11812</v>
      </c>
      <c r="M3591" s="1" t="s">
        <v>106</v>
      </c>
      <c r="N3591" s="1" t="s">
        <v>853</v>
      </c>
      <c r="O3591" s="1" t="s">
        <v>24</v>
      </c>
      <c r="P3591" s="7">
        <v>5</v>
      </c>
      <c r="Q3591" s="3" t="s">
        <v>26</v>
      </c>
      <c r="R3591" s="10">
        <v>2018</v>
      </c>
      <c r="W3591" t="str">
        <v>adf36df4c22d10f6df56aa465a4cd301</v>
      </c>
    </row>
    <row r="3592" spans="1:23" hidden="1" thickBot="1" x14ac:dyDescent="0.4">
      <c r="A3592" s="8" t="s">
        <v>12138</v>
      </c>
      <c r="B3592" s="1" t="s">
        <v>17</v>
      </c>
      <c r="C3592" s="2">
        <v>43209.484826388885</v>
      </c>
      <c r="D3592" s="28">
        <v>43209</v>
      </c>
      <c r="E3592" s="28"/>
      <c r="F3592" s="5" t="s">
        <v>28</v>
      </c>
      <c r="G3592" s="1" t="s">
        <v>12139</v>
      </c>
      <c r="H3592" s="1" t="s">
        <v>473</v>
      </c>
      <c r="I3592" s="1" t="s">
        <v>12140</v>
      </c>
      <c r="J3592" s="39">
        <v>59.9</v>
      </c>
      <c r="K3592" s="1" t="s">
        <v>117</v>
      </c>
      <c r="L3592" s="1" t="s">
        <v>6640</v>
      </c>
      <c r="M3592" s="1" t="s">
        <v>85</v>
      </c>
      <c r="N3592" s="1" t="s">
        <v>350</v>
      </c>
      <c r="O3592" s="1" t="s">
        <v>35</v>
      </c>
      <c r="P3592" s="7">
        <v>4</v>
      </c>
      <c r="Q3592" s="3" t="s">
        <v>36</v>
      </c>
      <c r="R3592" s="10">
        <v>2018</v>
      </c>
      <c r="W3592" t="str">
        <v>aa8a0a13a82200ca731915b262113b2e</v>
      </c>
    </row>
    <row r="3593" spans="1:23" hidden="1" thickBot="1" x14ac:dyDescent="0.4">
      <c r="A3593" s="8" t="s">
        <v>12141</v>
      </c>
      <c r="B3593" s="1" t="s">
        <v>17</v>
      </c>
      <c r="C3593" s="2">
        <v>43106.406342592592</v>
      </c>
      <c r="D3593" s="28">
        <v>43106</v>
      </c>
      <c r="E3593" s="28"/>
      <c r="F3593" s="5" t="s">
        <v>18</v>
      </c>
      <c r="G3593" s="1" t="s">
        <v>12142</v>
      </c>
      <c r="H3593" s="1" t="s">
        <v>1401</v>
      </c>
      <c r="I3593" s="1" t="s">
        <v>12143</v>
      </c>
      <c r="J3593" s="39">
        <v>275</v>
      </c>
      <c r="K3593" s="1" t="s">
        <v>75</v>
      </c>
      <c r="L3593" s="1" t="s">
        <v>7984</v>
      </c>
      <c r="M3593" s="1" t="s">
        <v>85</v>
      </c>
      <c r="N3593" s="1" t="s">
        <v>1403</v>
      </c>
      <c r="O3593" s="1" t="s">
        <v>85</v>
      </c>
      <c r="P3593" s="7">
        <v>1</v>
      </c>
      <c r="Q3593" s="3" t="s">
        <v>107</v>
      </c>
      <c r="R3593" s="10">
        <v>2018</v>
      </c>
      <c r="W3593" t="str">
        <v>973e2efa6a19ac5083691b9deb4c0a51</v>
      </c>
    </row>
    <row r="3594" spans="1:23" hidden="1" thickBot="1" x14ac:dyDescent="0.4">
      <c r="A3594" s="8" t="s">
        <v>12144</v>
      </c>
      <c r="B3594" s="1" t="s">
        <v>17</v>
      </c>
      <c r="C3594" s="2">
        <v>42892.598854166667</v>
      </c>
      <c r="D3594" s="28">
        <v>42892</v>
      </c>
      <c r="E3594" s="28"/>
      <c r="F3594" s="5" t="s">
        <v>28</v>
      </c>
      <c r="G3594" s="1" t="s">
        <v>12145</v>
      </c>
      <c r="H3594" s="1" t="s">
        <v>687</v>
      </c>
      <c r="I3594" s="1" t="s">
        <v>12146</v>
      </c>
      <c r="J3594" s="39">
        <v>85.9</v>
      </c>
      <c r="K3594" s="1" t="s">
        <v>117</v>
      </c>
      <c r="L3594" s="1" t="s">
        <v>34</v>
      </c>
      <c r="M3594" s="1" t="s">
        <v>35</v>
      </c>
      <c r="N3594" s="1" t="s">
        <v>690</v>
      </c>
      <c r="O3594" s="1" t="s">
        <v>24</v>
      </c>
      <c r="P3594" s="7">
        <v>6</v>
      </c>
      <c r="Q3594" s="3" t="s">
        <v>119</v>
      </c>
      <c r="R3594" s="10">
        <v>2017</v>
      </c>
      <c r="W3594" t="str">
        <v>ca66d500112900d75968df9716752250</v>
      </c>
    </row>
    <row r="3595" spans="1:23" hidden="1" thickBot="1" x14ac:dyDescent="0.4">
      <c r="A3595" s="8" t="s">
        <v>12147</v>
      </c>
      <c r="B3595" s="1" t="s">
        <v>17</v>
      </c>
      <c r="C3595" s="2">
        <v>43282.081921296296</v>
      </c>
      <c r="D3595" s="28">
        <v>43282</v>
      </c>
      <c r="E3595" s="28"/>
      <c r="F3595" s="5" t="s">
        <v>28</v>
      </c>
      <c r="G3595" s="1" t="s">
        <v>9623</v>
      </c>
      <c r="H3595" s="1" t="s">
        <v>619</v>
      </c>
      <c r="I3595" s="1" t="s">
        <v>12148</v>
      </c>
      <c r="J3595" s="39">
        <v>27.9</v>
      </c>
      <c r="K3595" s="1" t="s">
        <v>75</v>
      </c>
      <c r="L3595" s="1" t="s">
        <v>143</v>
      </c>
      <c r="M3595" s="1" t="s">
        <v>78</v>
      </c>
      <c r="N3595" s="1" t="s">
        <v>97</v>
      </c>
      <c r="O3595" s="1" t="s">
        <v>85</v>
      </c>
      <c r="P3595" s="7">
        <v>7</v>
      </c>
      <c r="Q3595" s="3" t="s">
        <v>133</v>
      </c>
      <c r="R3595" s="10">
        <v>2018</v>
      </c>
      <c r="W3595" t="str">
        <v>36d2f4c466cc35f518fac94f87653109</v>
      </c>
    </row>
    <row r="3596" spans="1:23" hidden="1" thickBot="1" x14ac:dyDescent="0.4">
      <c r="A3596" s="8" t="s">
        <v>12149</v>
      </c>
      <c r="B3596" s="1" t="s">
        <v>17</v>
      </c>
      <c r="C3596" s="2">
        <v>43007.697916666664</v>
      </c>
      <c r="D3596" s="28">
        <v>43007</v>
      </c>
      <c r="E3596" s="28"/>
      <c r="F3596" s="5" t="s">
        <v>28</v>
      </c>
      <c r="G3596" s="1" t="s">
        <v>12150</v>
      </c>
      <c r="H3596" s="1" t="s">
        <v>2258</v>
      </c>
      <c r="I3596" s="1" t="s">
        <v>12151</v>
      </c>
      <c r="J3596" s="39">
        <v>439</v>
      </c>
      <c r="K3596" s="1" t="s">
        <v>83</v>
      </c>
      <c r="L3596" s="1" t="s">
        <v>118</v>
      </c>
      <c r="M3596" s="1" t="s">
        <v>24</v>
      </c>
      <c r="N3596" s="1" t="s">
        <v>34</v>
      </c>
      <c r="O3596" s="1" t="s">
        <v>35</v>
      </c>
      <c r="P3596" s="7">
        <v>9</v>
      </c>
      <c r="Q3596" s="3" t="s">
        <v>148</v>
      </c>
      <c r="R3596" s="10">
        <v>2017</v>
      </c>
      <c r="W3596" t="str">
        <v>30e5fcd06cb431cd8941809a3f2f0f32</v>
      </c>
    </row>
    <row r="3597" spans="1:23" hidden="1" thickBot="1" x14ac:dyDescent="0.4">
      <c r="A3597" s="8" t="s">
        <v>12152</v>
      </c>
      <c r="B3597" s="1" t="s">
        <v>17</v>
      </c>
      <c r="C3597" s="2">
        <v>43333.788298611114</v>
      </c>
      <c r="D3597" s="28">
        <v>43333</v>
      </c>
      <c r="E3597" s="28"/>
      <c r="F3597" s="5" t="s">
        <v>28</v>
      </c>
      <c r="G3597" s="1" t="s">
        <v>12153</v>
      </c>
      <c r="H3597" s="1" t="s">
        <v>12154</v>
      </c>
      <c r="I3597" s="1" t="s">
        <v>12155</v>
      </c>
      <c r="J3597" s="39">
        <v>55</v>
      </c>
      <c r="K3597" s="1" t="s">
        <v>32</v>
      </c>
      <c r="L3597" s="1" t="s">
        <v>143</v>
      </c>
      <c r="M3597" s="1" t="s">
        <v>78</v>
      </c>
      <c r="N3597" s="1" t="s">
        <v>50</v>
      </c>
      <c r="O3597" s="1" t="s">
        <v>24</v>
      </c>
      <c r="P3597" s="7">
        <v>8</v>
      </c>
      <c r="Q3597" s="3" t="s">
        <v>234</v>
      </c>
      <c r="R3597" s="10">
        <v>2018</v>
      </c>
      <c r="W3597" t="str">
        <v>2e60890d387b9bcd29da579f25afd034</v>
      </c>
    </row>
    <row r="3598" spans="1:23" hidden="1" thickBot="1" x14ac:dyDescent="0.4">
      <c r="A3598" s="8" t="s">
        <v>12156</v>
      </c>
      <c r="B3598" s="1" t="s">
        <v>17</v>
      </c>
      <c r="C3598" s="2">
        <v>43025.047800925924</v>
      </c>
      <c r="D3598" s="28">
        <v>43025</v>
      </c>
      <c r="E3598" s="28"/>
      <c r="F3598" s="5" t="s">
        <v>28</v>
      </c>
      <c r="G3598" s="1" t="s">
        <v>12157</v>
      </c>
      <c r="H3598" s="1" t="s">
        <v>12158</v>
      </c>
      <c r="I3598" s="1" t="s">
        <v>12159</v>
      </c>
      <c r="J3598" s="39">
        <v>439.99</v>
      </c>
      <c r="K3598" s="1" t="s">
        <v>32</v>
      </c>
      <c r="L3598" s="1" t="s">
        <v>3304</v>
      </c>
      <c r="M3598" s="1" t="s">
        <v>3305</v>
      </c>
      <c r="N3598" s="1" t="s">
        <v>50</v>
      </c>
      <c r="O3598" s="1" t="s">
        <v>24</v>
      </c>
      <c r="P3598" s="7">
        <v>10</v>
      </c>
      <c r="Q3598" s="3" t="s">
        <v>366</v>
      </c>
      <c r="R3598" s="10">
        <v>2017</v>
      </c>
      <c r="W3598" t="str">
        <v>6c0356ab340ffa364f50daabfc65f1fa</v>
      </c>
    </row>
    <row r="3599" spans="1:23" hidden="1" thickBot="1" x14ac:dyDescent="0.4">
      <c r="A3599" s="8" t="s">
        <v>12160</v>
      </c>
      <c r="B3599" s="1" t="s">
        <v>17</v>
      </c>
      <c r="C3599" s="2">
        <v>43329.633009259262</v>
      </c>
      <c r="D3599" s="28">
        <v>43329</v>
      </c>
      <c r="E3599" s="28"/>
      <c r="F3599" s="5" t="s">
        <v>28</v>
      </c>
      <c r="G3599" s="1" t="s">
        <v>12161</v>
      </c>
      <c r="H3599" s="1" t="s">
        <v>12162</v>
      </c>
      <c r="I3599" s="1" t="s">
        <v>12163</v>
      </c>
      <c r="J3599" s="39">
        <v>49.99</v>
      </c>
      <c r="K3599" s="1" t="s">
        <v>32</v>
      </c>
      <c r="L3599" s="1" t="s">
        <v>12164</v>
      </c>
      <c r="M3599" s="1" t="s">
        <v>540</v>
      </c>
      <c r="N3599" s="1" t="s">
        <v>2134</v>
      </c>
      <c r="O3599" s="1" t="s">
        <v>540</v>
      </c>
      <c r="P3599" s="7">
        <v>8</v>
      </c>
      <c r="Q3599" s="3" t="s">
        <v>234</v>
      </c>
      <c r="R3599" s="10">
        <v>2018</v>
      </c>
      <c r="W3599" t="str">
        <v>4d7b93709f08f674ff9d2185fd811cf9</v>
      </c>
    </row>
    <row r="3600" spans="1:23" hidden="1" thickBot="1" x14ac:dyDescent="0.4">
      <c r="A3600" s="8" t="s">
        <v>12165</v>
      </c>
      <c r="B3600" s="1" t="s">
        <v>17</v>
      </c>
      <c r="C3600" s="2">
        <v>43285.708668981482</v>
      </c>
      <c r="D3600" s="28">
        <v>43285</v>
      </c>
      <c r="E3600" s="28"/>
      <c r="F3600" s="5" t="s">
        <v>28</v>
      </c>
      <c r="G3600" s="1" t="s">
        <v>12166</v>
      </c>
      <c r="H3600" s="1" t="s">
        <v>1619</v>
      </c>
      <c r="I3600" s="1" t="s">
        <v>12167</v>
      </c>
      <c r="J3600" s="39">
        <v>115.35</v>
      </c>
      <c r="K3600" s="1" t="s">
        <v>227</v>
      </c>
      <c r="L3600" s="1" t="s">
        <v>12168</v>
      </c>
      <c r="M3600" s="1" t="s">
        <v>24</v>
      </c>
      <c r="N3600" s="1" t="s">
        <v>1025</v>
      </c>
      <c r="O3600" s="1" t="s">
        <v>24</v>
      </c>
      <c r="P3600" s="7">
        <v>7</v>
      </c>
      <c r="Q3600" s="3" t="s">
        <v>133</v>
      </c>
      <c r="R3600" s="10">
        <v>2018</v>
      </c>
      <c r="W3600" t="str">
        <v>e277c65ec97280d2b8df16402f002bbd</v>
      </c>
    </row>
    <row r="3601" spans="1:23" hidden="1" thickBot="1" x14ac:dyDescent="0.4">
      <c r="A3601" s="8" t="s">
        <v>12169</v>
      </c>
      <c r="B3601" s="1" t="s">
        <v>17</v>
      </c>
      <c r="C3601" s="2">
        <v>43180.553379629629</v>
      </c>
      <c r="D3601" s="28">
        <v>43180</v>
      </c>
      <c r="E3601" s="28"/>
      <c r="F3601" s="5" t="s">
        <v>71</v>
      </c>
      <c r="G3601" s="1" t="s">
        <v>12170</v>
      </c>
      <c r="H3601" s="1" t="s">
        <v>2914</v>
      </c>
      <c r="I3601" s="1" t="s">
        <v>12171</v>
      </c>
      <c r="J3601" s="39">
        <v>39</v>
      </c>
      <c r="K3601" s="1" t="s">
        <v>41</v>
      </c>
      <c r="L3601" s="1" t="s">
        <v>34</v>
      </c>
      <c r="M3601" s="1" t="s">
        <v>35</v>
      </c>
      <c r="N3601" s="1" t="s">
        <v>2916</v>
      </c>
      <c r="O3601" s="1" t="s">
        <v>24</v>
      </c>
      <c r="P3601" s="7">
        <v>3</v>
      </c>
      <c r="Q3601" s="3" t="s">
        <v>200</v>
      </c>
      <c r="R3601" s="10">
        <v>2018</v>
      </c>
      <c r="W3601" t="str">
        <v>2073adf991d650975fec13fb944d8ff1</v>
      </c>
    </row>
    <row r="3602" spans="1:23" hidden="1" thickBot="1" x14ac:dyDescent="0.4">
      <c r="A3602" s="8" t="s">
        <v>12172</v>
      </c>
      <c r="B3602" s="1" t="s">
        <v>17</v>
      </c>
      <c r="C3602" s="2">
        <v>42949.889675925922</v>
      </c>
      <c r="D3602" s="28">
        <v>42949</v>
      </c>
      <c r="E3602" s="28"/>
      <c r="F3602" s="5" t="s">
        <v>28</v>
      </c>
      <c r="G3602" s="1" t="s">
        <v>3774</v>
      </c>
      <c r="H3602" s="1" t="s">
        <v>2330</v>
      </c>
      <c r="I3602" s="1" t="s">
        <v>12173</v>
      </c>
      <c r="J3602" s="39">
        <v>99</v>
      </c>
      <c r="K3602" s="1" t="s">
        <v>3776</v>
      </c>
      <c r="L3602" s="1" t="s">
        <v>143</v>
      </c>
      <c r="M3602" s="1" t="s">
        <v>78</v>
      </c>
      <c r="N3602" s="1" t="s">
        <v>1532</v>
      </c>
      <c r="O3602" s="1" t="s">
        <v>24</v>
      </c>
      <c r="P3602" s="7">
        <v>8</v>
      </c>
      <c r="Q3602" s="3" t="s">
        <v>44</v>
      </c>
      <c r="R3602" s="10">
        <v>2017</v>
      </c>
      <c r="W3602" t="str">
        <v>d8193633632c69edb143c6f25250fbc9</v>
      </c>
    </row>
    <row r="3603" spans="1:23" hidden="1" thickBot="1" x14ac:dyDescent="0.4">
      <c r="A3603" s="8" t="s">
        <v>12174</v>
      </c>
      <c r="B3603" s="1" t="s">
        <v>17</v>
      </c>
      <c r="C3603" s="2">
        <v>43132.504930555559</v>
      </c>
      <c r="D3603" s="28">
        <v>43132</v>
      </c>
      <c r="E3603" s="28"/>
      <c r="F3603" s="5" t="s">
        <v>28</v>
      </c>
      <c r="G3603" s="1" t="s">
        <v>379</v>
      </c>
      <c r="H3603" s="1" t="s">
        <v>380</v>
      </c>
      <c r="I3603" s="1" t="s">
        <v>12175</v>
      </c>
      <c r="J3603" s="39">
        <v>59.9</v>
      </c>
      <c r="K3603" s="1" t="s">
        <v>256</v>
      </c>
      <c r="L3603" s="1" t="s">
        <v>12176</v>
      </c>
      <c r="M3603" s="1" t="s">
        <v>126</v>
      </c>
      <c r="N3603" s="1" t="s">
        <v>383</v>
      </c>
      <c r="O3603" s="1" t="s">
        <v>24</v>
      </c>
      <c r="P3603" s="7">
        <v>2</v>
      </c>
      <c r="Q3603" s="3" t="s">
        <v>69</v>
      </c>
      <c r="R3603" s="10">
        <v>2018</v>
      </c>
      <c r="W3603" t="str">
        <v>eb2dc067ee1a4eac77e2d045f01cf7f0</v>
      </c>
    </row>
    <row r="3604" spans="1:23" hidden="1" thickBot="1" x14ac:dyDescent="0.4">
      <c r="A3604" s="8" t="s">
        <v>12177</v>
      </c>
      <c r="B3604" s="1" t="s">
        <v>17</v>
      </c>
      <c r="C3604" s="2">
        <v>42981.706805555557</v>
      </c>
      <c r="D3604" s="28">
        <v>42981</v>
      </c>
      <c r="E3604" s="28"/>
      <c r="F3604" s="5" t="s">
        <v>28</v>
      </c>
      <c r="G3604" s="1" t="s">
        <v>2191</v>
      </c>
      <c r="H3604" s="1" t="s">
        <v>307</v>
      </c>
      <c r="I3604" s="1" t="s">
        <v>12178</v>
      </c>
      <c r="J3604" s="39">
        <v>89.9</v>
      </c>
      <c r="K3604" s="1" t="s">
        <v>2015</v>
      </c>
      <c r="L3604" s="1" t="s">
        <v>5465</v>
      </c>
      <c r="M3604" s="1" t="s">
        <v>85</v>
      </c>
      <c r="N3604" s="1" t="s">
        <v>91</v>
      </c>
      <c r="O3604" s="1" t="s">
        <v>24</v>
      </c>
      <c r="P3604" s="7">
        <v>9</v>
      </c>
      <c r="Q3604" s="3" t="s">
        <v>148</v>
      </c>
      <c r="R3604" s="10">
        <v>2017</v>
      </c>
      <c r="W3604" t="str">
        <v>666e09695a076343da1fb9643f68adc7</v>
      </c>
    </row>
    <row r="3605" spans="1:23" hidden="1" thickBot="1" x14ac:dyDescent="0.4">
      <c r="A3605" s="8" t="s">
        <v>12179</v>
      </c>
      <c r="B3605" s="1" t="s">
        <v>17</v>
      </c>
      <c r="C3605" s="2">
        <v>43066.624965277777</v>
      </c>
      <c r="D3605" s="28">
        <v>43066</v>
      </c>
      <c r="E3605" s="28"/>
      <c r="F3605" s="5" t="s">
        <v>28</v>
      </c>
      <c r="G3605" s="1" t="s">
        <v>12180</v>
      </c>
      <c r="H3605" s="1" t="s">
        <v>4095</v>
      </c>
      <c r="I3605" s="1" t="s">
        <v>12181</v>
      </c>
      <c r="J3605" s="39">
        <v>74</v>
      </c>
      <c r="K3605" s="1" t="s">
        <v>153</v>
      </c>
      <c r="L3605" s="1" t="s">
        <v>23</v>
      </c>
      <c r="M3605" s="1" t="s">
        <v>24</v>
      </c>
      <c r="N3605" s="1" t="s">
        <v>270</v>
      </c>
      <c r="O3605" s="1" t="s">
        <v>24</v>
      </c>
      <c r="P3605" s="7">
        <v>11</v>
      </c>
      <c r="Q3605" s="3" t="s">
        <v>99</v>
      </c>
      <c r="R3605" s="10">
        <v>2017</v>
      </c>
      <c r="W3605" t="str">
        <v>f84f158d834dafae73fa8da8b11bea6d</v>
      </c>
    </row>
    <row r="3606" spans="1:23" hidden="1" thickBot="1" x14ac:dyDescent="0.4">
      <c r="A3606" s="8" t="s">
        <v>12182</v>
      </c>
      <c r="B3606" s="1" t="s">
        <v>17</v>
      </c>
      <c r="C3606" s="2">
        <v>42878.988715277781</v>
      </c>
      <c r="D3606" s="28">
        <v>42878</v>
      </c>
      <c r="E3606" s="28"/>
      <c r="F3606" s="5" t="s">
        <v>28</v>
      </c>
      <c r="G3606" s="1" t="s">
        <v>12183</v>
      </c>
      <c r="H3606" s="1" t="s">
        <v>2472</v>
      </c>
      <c r="I3606" s="1" t="s">
        <v>12184</v>
      </c>
      <c r="J3606" s="39">
        <v>29.99</v>
      </c>
      <c r="K3606" s="1" t="s">
        <v>22</v>
      </c>
      <c r="L3606" s="1" t="s">
        <v>23</v>
      </c>
      <c r="M3606" s="1" t="s">
        <v>24</v>
      </c>
      <c r="N3606" s="1" t="s">
        <v>50</v>
      </c>
      <c r="O3606" s="1" t="s">
        <v>24</v>
      </c>
      <c r="P3606" s="7">
        <v>5</v>
      </c>
      <c r="Q3606" s="3" t="s">
        <v>185</v>
      </c>
      <c r="R3606" s="10">
        <v>2017</v>
      </c>
      <c r="W3606" t="str">
        <v>fd1ddfeca967b94315642dfe5c7545f7</v>
      </c>
    </row>
    <row r="3607" spans="1:23" hidden="1" thickBot="1" x14ac:dyDescent="0.4">
      <c r="A3607" s="8" t="s">
        <v>12185</v>
      </c>
      <c r="B3607" s="1" t="s">
        <v>17</v>
      </c>
      <c r="C3607" s="2">
        <v>43019.567002314812</v>
      </c>
      <c r="D3607" s="28">
        <v>43019</v>
      </c>
      <c r="E3607" s="28"/>
      <c r="F3607" s="5" t="s">
        <v>28</v>
      </c>
      <c r="G3607" s="1" t="s">
        <v>10566</v>
      </c>
      <c r="H3607" s="1" t="s">
        <v>237</v>
      </c>
      <c r="I3607" s="1" t="s">
        <v>12186</v>
      </c>
      <c r="J3607" s="39">
        <v>24.9</v>
      </c>
      <c r="K3607" s="1" t="s">
        <v>41</v>
      </c>
      <c r="L3607" s="1" t="s">
        <v>286</v>
      </c>
      <c r="M3607" s="1" t="s">
        <v>287</v>
      </c>
      <c r="N3607" s="1" t="s">
        <v>91</v>
      </c>
      <c r="O3607" s="1" t="s">
        <v>24</v>
      </c>
      <c r="P3607" s="7">
        <v>10</v>
      </c>
      <c r="Q3607" s="3" t="s">
        <v>366</v>
      </c>
      <c r="R3607" s="10">
        <v>2017</v>
      </c>
      <c r="W3607" t="str">
        <v>4e60165d68af3fa7c25bfa95ea5803ff</v>
      </c>
    </row>
    <row r="3608" spans="1:23" hidden="1" thickBot="1" x14ac:dyDescent="0.4">
      <c r="A3608" s="8" t="s">
        <v>12187</v>
      </c>
      <c r="B3608" s="1" t="s">
        <v>17</v>
      </c>
      <c r="C3608" s="2">
        <v>43328.347407407404</v>
      </c>
      <c r="D3608" s="28">
        <v>43328</v>
      </c>
      <c r="E3608" s="28"/>
      <c r="F3608" s="5" t="s">
        <v>28</v>
      </c>
      <c r="G3608" s="1" t="s">
        <v>12188</v>
      </c>
      <c r="H3608" s="1" t="s">
        <v>1300</v>
      </c>
      <c r="I3608" s="1" t="s">
        <v>12189</v>
      </c>
      <c r="J3608" s="39">
        <v>21.99</v>
      </c>
      <c r="K3608" s="1" t="s">
        <v>429</v>
      </c>
      <c r="L3608" s="1" t="s">
        <v>3274</v>
      </c>
      <c r="M3608" s="1" t="s">
        <v>85</v>
      </c>
      <c r="N3608" s="1" t="s">
        <v>50</v>
      </c>
      <c r="O3608" s="1" t="s">
        <v>24</v>
      </c>
      <c r="P3608" s="7">
        <v>8</v>
      </c>
      <c r="Q3608" s="3" t="s">
        <v>234</v>
      </c>
      <c r="R3608" s="10">
        <v>2018</v>
      </c>
      <c r="W3608" t="str">
        <v>525533c5eccb7f4665306a7e01783567</v>
      </c>
    </row>
    <row r="3609" spans="1:23" hidden="1" thickBot="1" x14ac:dyDescent="0.4">
      <c r="A3609" s="8" t="s">
        <v>12190</v>
      </c>
      <c r="B3609" s="1" t="s">
        <v>17</v>
      </c>
      <c r="C3609" s="2">
        <v>42931.593576388892</v>
      </c>
      <c r="D3609" s="28">
        <v>42931</v>
      </c>
      <c r="E3609" s="28"/>
      <c r="F3609" s="5" t="s">
        <v>28</v>
      </c>
      <c r="G3609" s="1" t="s">
        <v>12191</v>
      </c>
      <c r="H3609" s="1" t="s">
        <v>447</v>
      </c>
      <c r="I3609" s="4" t="s">
        <v>12192</v>
      </c>
      <c r="J3609" s="39">
        <v>17.989999999999998</v>
      </c>
      <c r="K3609" s="1" t="s">
        <v>429</v>
      </c>
      <c r="L3609" s="1" t="s">
        <v>34</v>
      </c>
      <c r="M3609" s="1" t="s">
        <v>35</v>
      </c>
      <c r="N3609" s="1" t="s">
        <v>50</v>
      </c>
      <c r="O3609" s="1" t="s">
        <v>24</v>
      </c>
      <c r="P3609" s="7">
        <v>7</v>
      </c>
      <c r="Q3609" s="3" t="s">
        <v>64</v>
      </c>
      <c r="R3609" s="10">
        <v>2017</v>
      </c>
      <c r="W3609" t="str">
        <v>e7af9428d8b5d65f0fd7d3eb98595308</v>
      </c>
    </row>
    <row r="3610" spans="1:23" hidden="1" thickBot="1" x14ac:dyDescent="0.4">
      <c r="A3610" s="9" t="s">
        <v>12193</v>
      </c>
      <c r="B3610" s="1" t="s">
        <v>17</v>
      </c>
      <c r="C3610" s="2">
        <v>43115.439108796294</v>
      </c>
      <c r="D3610" s="28">
        <v>43115</v>
      </c>
      <c r="E3610" s="28"/>
      <c r="F3610" s="5" t="s">
        <v>28</v>
      </c>
      <c r="G3610" s="1" t="s">
        <v>129</v>
      </c>
      <c r="H3610" s="1" t="s">
        <v>130</v>
      </c>
      <c r="I3610" s="1" t="s">
        <v>12194</v>
      </c>
      <c r="J3610" s="39">
        <v>29.9</v>
      </c>
      <c r="K3610" s="1" t="s">
        <v>32</v>
      </c>
      <c r="L3610" s="1" t="s">
        <v>98</v>
      </c>
      <c r="M3610" s="1" t="s">
        <v>24</v>
      </c>
      <c r="N3610" s="1" t="s">
        <v>132</v>
      </c>
      <c r="O3610" s="1" t="s">
        <v>24</v>
      </c>
      <c r="P3610" s="7">
        <v>1</v>
      </c>
      <c r="Q3610" s="3" t="s">
        <v>107</v>
      </c>
      <c r="R3610" s="10">
        <v>2018</v>
      </c>
      <c r="W3610" t="str">
        <v>ac68ca3267acd54af9b04f0b8f63b7e1</v>
      </c>
    </row>
    <row r="3611" spans="1:23" hidden="1" thickBot="1" x14ac:dyDescent="0.4">
      <c r="A3611" s="8" t="s">
        <v>11413</v>
      </c>
      <c r="B3611" s="1" t="s">
        <v>17</v>
      </c>
      <c r="C3611" s="2">
        <v>43043.728645833333</v>
      </c>
      <c r="D3611" s="28">
        <v>43043</v>
      </c>
      <c r="E3611" s="28"/>
      <c r="F3611" s="5" t="s">
        <v>28</v>
      </c>
      <c r="G3611" s="1" t="s">
        <v>3614</v>
      </c>
      <c r="H3611" s="1" t="s">
        <v>20</v>
      </c>
      <c r="I3611" s="1" t="s">
        <v>11414</v>
      </c>
      <c r="J3611" s="39">
        <v>194.99</v>
      </c>
      <c r="K3611" s="1" t="s">
        <v>681</v>
      </c>
      <c r="L3611" s="1" t="s">
        <v>34</v>
      </c>
      <c r="M3611" s="1" t="s">
        <v>35</v>
      </c>
      <c r="N3611" s="1" t="s">
        <v>25</v>
      </c>
      <c r="O3611" s="1" t="s">
        <v>24</v>
      </c>
      <c r="P3611" s="7">
        <v>11</v>
      </c>
      <c r="Q3611" s="3" t="s">
        <v>99</v>
      </c>
      <c r="R3611" s="10">
        <v>2017</v>
      </c>
      <c r="W3611" t="str">
        <v>044cd7ffb6a41e6e5513c6595a2893ca</v>
      </c>
    </row>
    <row r="3612" spans="1:23" hidden="1" thickBot="1" x14ac:dyDescent="0.4">
      <c r="A3612" s="8" t="s">
        <v>12195</v>
      </c>
      <c r="B3612" s="1" t="s">
        <v>17</v>
      </c>
      <c r="C3612" s="2">
        <v>42958.646331018521</v>
      </c>
      <c r="D3612" s="28">
        <v>42958</v>
      </c>
      <c r="E3612" s="28"/>
      <c r="F3612" s="5" t="s">
        <v>28</v>
      </c>
      <c r="G3612" s="1" t="s">
        <v>10804</v>
      </c>
      <c r="H3612" s="1" t="s">
        <v>6926</v>
      </c>
      <c r="I3612" s="1" t="s">
        <v>12196</v>
      </c>
      <c r="J3612" s="39">
        <v>370.47</v>
      </c>
      <c r="K3612" s="1" t="s">
        <v>32</v>
      </c>
      <c r="L3612" s="1" t="s">
        <v>143</v>
      </c>
      <c r="M3612" s="1" t="s">
        <v>78</v>
      </c>
      <c r="N3612" s="1" t="s">
        <v>690</v>
      </c>
      <c r="O3612" s="1" t="s">
        <v>24</v>
      </c>
      <c r="P3612" s="7">
        <v>8</v>
      </c>
      <c r="Q3612" s="3" t="s">
        <v>44</v>
      </c>
      <c r="R3612" s="10">
        <v>2017</v>
      </c>
      <c r="W3612" t="str">
        <v>7b310640f39d05e4f9beec5feeb8a9a5</v>
      </c>
    </row>
    <row r="3613" spans="1:23" thickBot="1" x14ac:dyDescent="0.4">
      <c r="A3613" s="8" t="s">
        <v>12197</v>
      </c>
      <c r="B3613" s="1" t="s">
        <v>17</v>
      </c>
      <c r="C3613" s="2">
        <v>42766.716539351852</v>
      </c>
      <c r="D3613" s="28">
        <v>42766</v>
      </c>
      <c r="E3613" s="28"/>
      <c r="F3613" s="5" t="s">
        <v>71</v>
      </c>
      <c r="G3613" s="1" t="s">
        <v>12198</v>
      </c>
      <c r="H3613" s="1" t="s">
        <v>1462</v>
      </c>
      <c r="I3613" s="1" t="s">
        <v>12199</v>
      </c>
      <c r="J3613" s="39">
        <v>41.9</v>
      </c>
      <c r="K3613" s="1" t="s">
        <v>22</v>
      </c>
      <c r="L3613" s="1" t="s">
        <v>34</v>
      </c>
      <c r="M3613" s="1" t="s">
        <v>35</v>
      </c>
      <c r="N3613" s="1" t="s">
        <v>1465</v>
      </c>
      <c r="O3613" s="1" t="s">
        <v>106</v>
      </c>
      <c r="P3613" s="7">
        <v>1</v>
      </c>
      <c r="Q3613" s="3" t="s">
        <v>717</v>
      </c>
      <c r="R3613" s="10">
        <v>2017</v>
      </c>
      <c r="W3613" t="str">
        <v>13834646826ae873256bfc9e6d22a019</v>
      </c>
    </row>
    <row r="3614" spans="1:23" hidden="1" thickBot="1" x14ac:dyDescent="0.4">
      <c r="A3614" s="8" t="s">
        <v>12200</v>
      </c>
      <c r="B3614" s="1" t="s">
        <v>17</v>
      </c>
      <c r="C3614" s="2">
        <v>43262.681076388886</v>
      </c>
      <c r="D3614" s="28">
        <v>43262</v>
      </c>
      <c r="E3614" s="28"/>
      <c r="F3614" s="5" t="s">
        <v>28</v>
      </c>
      <c r="G3614" s="1" t="s">
        <v>12201</v>
      </c>
      <c r="H3614" s="1" t="s">
        <v>7740</v>
      </c>
      <c r="I3614" s="1" t="s">
        <v>12202</v>
      </c>
      <c r="J3614" s="39">
        <v>199.9</v>
      </c>
      <c r="K3614" s="1" t="s">
        <v>55</v>
      </c>
      <c r="L3614" s="1" t="s">
        <v>566</v>
      </c>
      <c r="M3614" s="1" t="s">
        <v>540</v>
      </c>
      <c r="N3614" s="1" t="s">
        <v>1310</v>
      </c>
      <c r="O3614" s="1" t="s">
        <v>85</v>
      </c>
      <c r="P3614" s="7">
        <v>6</v>
      </c>
      <c r="Q3614" s="3" t="s">
        <v>57</v>
      </c>
      <c r="R3614" s="10">
        <v>2018</v>
      </c>
      <c r="W3614" t="str">
        <v>fea5a7b9dcb6be7d730de9835ec5e7ad</v>
      </c>
    </row>
    <row r="3615" spans="1:23" hidden="1" thickBot="1" x14ac:dyDescent="0.4">
      <c r="A3615" s="8" t="s">
        <v>12203</v>
      </c>
      <c r="B3615" s="1" t="s">
        <v>17</v>
      </c>
      <c r="C3615" s="2">
        <v>43174.664641203701</v>
      </c>
      <c r="D3615" s="28">
        <v>43174</v>
      </c>
      <c r="E3615" s="28"/>
      <c r="F3615" s="5" t="s">
        <v>28</v>
      </c>
      <c r="G3615" s="1" t="s">
        <v>12204</v>
      </c>
      <c r="H3615" s="1" t="s">
        <v>2106</v>
      </c>
      <c r="I3615" s="1" t="s">
        <v>12205</v>
      </c>
      <c r="J3615" s="39">
        <v>76.900000000000006</v>
      </c>
      <c r="K3615" s="1" t="s">
        <v>41</v>
      </c>
      <c r="L3615" s="1" t="s">
        <v>23</v>
      </c>
      <c r="M3615" s="1" t="s">
        <v>24</v>
      </c>
      <c r="N3615" s="1" t="s">
        <v>50</v>
      </c>
      <c r="O3615" s="1" t="s">
        <v>24</v>
      </c>
      <c r="P3615" s="7">
        <v>3</v>
      </c>
      <c r="Q3615" s="3" t="s">
        <v>200</v>
      </c>
      <c r="R3615" s="10">
        <v>2018</v>
      </c>
      <c r="W3615" t="str">
        <v>06fa97ae36cda18a1e8ea370f3f2edf7</v>
      </c>
    </row>
    <row r="3616" spans="1:23" hidden="1" thickBot="1" x14ac:dyDescent="0.4">
      <c r="A3616" s="8" t="s">
        <v>12206</v>
      </c>
      <c r="B3616" s="1" t="s">
        <v>17</v>
      </c>
      <c r="C3616" s="2">
        <v>43298.708379629628</v>
      </c>
      <c r="D3616" s="28">
        <v>43298</v>
      </c>
      <c r="E3616" s="28"/>
      <c r="F3616" s="5" t="s">
        <v>28</v>
      </c>
      <c r="G3616" s="1" t="s">
        <v>12207</v>
      </c>
      <c r="H3616" s="1" t="s">
        <v>503</v>
      </c>
      <c r="I3616" s="1" t="s">
        <v>12208</v>
      </c>
      <c r="J3616" s="39">
        <v>25</v>
      </c>
      <c r="K3616" s="1" t="s">
        <v>55</v>
      </c>
      <c r="L3616" s="1" t="s">
        <v>33</v>
      </c>
      <c r="M3616" s="1" t="s">
        <v>24</v>
      </c>
      <c r="N3616" s="1" t="s">
        <v>50</v>
      </c>
      <c r="O3616" s="1" t="s">
        <v>24</v>
      </c>
      <c r="P3616" s="7">
        <v>7</v>
      </c>
      <c r="Q3616" s="3" t="s">
        <v>133</v>
      </c>
      <c r="R3616" s="10">
        <v>2018</v>
      </c>
      <c r="W3616" t="str">
        <v>7c090db969b7b59bfae10b91355cd5dc</v>
      </c>
    </row>
    <row r="3617" spans="1:23" hidden="1" thickBot="1" x14ac:dyDescent="0.4">
      <c r="A3617" s="8" t="s">
        <v>12209</v>
      </c>
      <c r="B3617" s="1" t="s">
        <v>241</v>
      </c>
      <c r="C3617" s="2">
        <v>43073.96947916667</v>
      </c>
      <c r="D3617" s="28">
        <v>43073</v>
      </c>
      <c r="E3617" s="28"/>
      <c r="F3617" s="5"/>
      <c r="G3617" s="1"/>
      <c r="H3617" s="1"/>
      <c r="I3617" s="1" t="s">
        <v>12210</v>
      </c>
      <c r="J3617" s="39"/>
      <c r="K3617" s="1"/>
      <c r="L3617" s="1" t="s">
        <v>1197</v>
      </c>
      <c r="M3617" s="1" t="s">
        <v>24</v>
      </c>
      <c r="N3617" s="1"/>
      <c r="O3617" s="1"/>
      <c r="P3617" s="7">
        <v>12</v>
      </c>
      <c r="Q3617" s="3" t="s">
        <v>138</v>
      </c>
      <c r="R3617" s="10">
        <v>2017</v>
      </c>
      <c r="W3617" t="str">
        <v>3f23bdebc73fa439fcd2b1b77fbeaf7a</v>
      </c>
    </row>
    <row r="3618" spans="1:23" hidden="1" thickBot="1" x14ac:dyDescent="0.4">
      <c r="A3618" s="9" t="s">
        <v>12211</v>
      </c>
      <c r="B3618" s="1" t="s">
        <v>17</v>
      </c>
      <c r="C3618" s="2">
        <v>43313.943449074075</v>
      </c>
      <c r="D3618" s="28">
        <v>43313</v>
      </c>
      <c r="E3618" s="28"/>
      <c r="F3618" s="5" t="s">
        <v>28</v>
      </c>
      <c r="G3618" s="1" t="s">
        <v>3675</v>
      </c>
      <c r="H3618" s="1" t="s">
        <v>307</v>
      </c>
      <c r="I3618" s="1" t="s">
        <v>12212</v>
      </c>
      <c r="J3618" s="39">
        <v>64</v>
      </c>
      <c r="K3618" s="1" t="s">
        <v>41</v>
      </c>
      <c r="L3618" s="1" t="s">
        <v>962</v>
      </c>
      <c r="M3618" s="1" t="s">
        <v>35</v>
      </c>
      <c r="N3618" s="1" t="s">
        <v>91</v>
      </c>
      <c r="O3618" s="1" t="s">
        <v>24</v>
      </c>
      <c r="P3618" s="7">
        <v>8</v>
      </c>
      <c r="Q3618" s="3" t="s">
        <v>234</v>
      </c>
      <c r="R3618" s="10">
        <v>2018</v>
      </c>
      <c r="W3618" t="str">
        <v>37dd0a597befd18b4e172e00487e4c46</v>
      </c>
    </row>
    <row r="3619" spans="1:23" hidden="1" thickBot="1" x14ac:dyDescent="0.4">
      <c r="A3619" s="8" t="s">
        <v>12213</v>
      </c>
      <c r="B3619" s="1" t="s">
        <v>17</v>
      </c>
      <c r="C3619" s="2">
        <v>42957.498993055553</v>
      </c>
      <c r="D3619" s="28">
        <v>42957</v>
      </c>
      <c r="E3619" s="28"/>
      <c r="F3619" s="5" t="s">
        <v>28</v>
      </c>
      <c r="G3619" s="1" t="s">
        <v>8650</v>
      </c>
      <c r="H3619" s="1" t="s">
        <v>8651</v>
      </c>
      <c r="I3619" s="1" t="s">
        <v>12214</v>
      </c>
      <c r="J3619" s="39">
        <v>38.9</v>
      </c>
      <c r="K3619" s="1" t="s">
        <v>22</v>
      </c>
      <c r="L3619" s="1" t="s">
        <v>34</v>
      </c>
      <c r="M3619" s="1" t="s">
        <v>35</v>
      </c>
      <c r="N3619" s="1" t="s">
        <v>264</v>
      </c>
      <c r="O3619" s="1" t="s">
        <v>24</v>
      </c>
      <c r="P3619" s="7">
        <v>8</v>
      </c>
      <c r="Q3619" s="3" t="s">
        <v>44</v>
      </c>
      <c r="R3619" s="10">
        <v>2017</v>
      </c>
      <c r="W3619" t="str">
        <v>a049b2eaf54fe7b9f51cf4c143a41db5</v>
      </c>
    </row>
    <row r="3620" spans="1:23" hidden="1" thickBot="1" x14ac:dyDescent="0.4">
      <c r="A3620" s="8" t="s">
        <v>12215</v>
      </c>
      <c r="B3620" s="1" t="s">
        <v>17</v>
      </c>
      <c r="C3620" s="2">
        <v>43074.920914351853</v>
      </c>
      <c r="D3620" s="28">
        <v>43074</v>
      </c>
      <c r="E3620" s="28"/>
      <c r="F3620" s="5" t="s">
        <v>28</v>
      </c>
      <c r="G3620" s="1" t="s">
        <v>1263</v>
      </c>
      <c r="H3620" s="1" t="s">
        <v>1264</v>
      </c>
      <c r="I3620" s="1" t="s">
        <v>12216</v>
      </c>
      <c r="J3620" s="39">
        <v>179.99</v>
      </c>
      <c r="K3620" s="1" t="s">
        <v>153</v>
      </c>
      <c r="L3620" s="1" t="s">
        <v>34</v>
      </c>
      <c r="M3620" s="1" t="s">
        <v>35</v>
      </c>
      <c r="N3620" s="1" t="s">
        <v>1266</v>
      </c>
      <c r="O3620" s="1" t="s">
        <v>85</v>
      </c>
      <c r="P3620" s="7">
        <v>12</v>
      </c>
      <c r="Q3620" s="3" t="s">
        <v>138</v>
      </c>
      <c r="R3620" s="10">
        <v>2017</v>
      </c>
      <c r="W3620" t="str">
        <v>24dd6883219c3c70aa4d84d059d279a0</v>
      </c>
    </row>
    <row r="3621" spans="1:23" hidden="1" thickBot="1" x14ac:dyDescent="0.4">
      <c r="A3621" s="9" t="s">
        <v>12217</v>
      </c>
      <c r="B3621" s="1" t="s">
        <v>17</v>
      </c>
      <c r="C3621" s="2">
        <v>42941.611064814817</v>
      </c>
      <c r="D3621" s="28">
        <v>42941</v>
      </c>
      <c r="E3621" s="28"/>
      <c r="F3621" s="5" t="s">
        <v>28</v>
      </c>
      <c r="G3621" s="1" t="s">
        <v>6578</v>
      </c>
      <c r="H3621" s="1" t="s">
        <v>338</v>
      </c>
      <c r="I3621" s="1" t="s">
        <v>12218</v>
      </c>
      <c r="J3621" s="39">
        <v>49</v>
      </c>
      <c r="K3621" s="1" t="s">
        <v>83</v>
      </c>
      <c r="L3621" s="1" t="s">
        <v>23</v>
      </c>
      <c r="M3621" s="1" t="s">
        <v>24</v>
      </c>
      <c r="N3621" s="1" t="s">
        <v>50</v>
      </c>
      <c r="O3621" s="1" t="s">
        <v>24</v>
      </c>
      <c r="P3621" s="7">
        <v>7</v>
      </c>
      <c r="Q3621" s="3" t="s">
        <v>64</v>
      </c>
      <c r="R3621" s="10">
        <v>2017</v>
      </c>
      <c r="W3621" t="str">
        <v>fc2b5bbce8051cf99e0c56ec17d8d9bb</v>
      </c>
    </row>
    <row r="3622" spans="1:23" hidden="1" thickBot="1" x14ac:dyDescent="0.4">
      <c r="A3622" s="8" t="s">
        <v>12219</v>
      </c>
      <c r="B3622" s="1" t="s">
        <v>17</v>
      </c>
      <c r="C3622" s="2">
        <v>43242.721041666664</v>
      </c>
      <c r="D3622" s="28">
        <v>43242</v>
      </c>
      <c r="E3622" s="28"/>
      <c r="F3622" s="5" t="s">
        <v>28</v>
      </c>
      <c r="G3622" s="1" t="s">
        <v>12220</v>
      </c>
      <c r="H3622" s="1" t="s">
        <v>141</v>
      </c>
      <c r="I3622" s="1" t="s">
        <v>12221</v>
      </c>
      <c r="J3622" s="39">
        <v>14.99</v>
      </c>
      <c r="K3622" s="1" t="s">
        <v>75</v>
      </c>
      <c r="L3622" s="1" t="s">
        <v>118</v>
      </c>
      <c r="M3622" s="1" t="s">
        <v>24</v>
      </c>
      <c r="N3622" s="1" t="s">
        <v>50</v>
      </c>
      <c r="O3622" s="1" t="s">
        <v>24</v>
      </c>
      <c r="P3622" s="7">
        <v>5</v>
      </c>
      <c r="Q3622" s="3" t="s">
        <v>26</v>
      </c>
      <c r="R3622" s="10">
        <v>2018</v>
      </c>
      <c r="W3622" t="str">
        <v>51ee6ec9a7b510b8ee500a47065a74b8</v>
      </c>
    </row>
    <row r="3623" spans="1:23" hidden="1" thickBot="1" x14ac:dyDescent="0.4">
      <c r="A3623" s="8" t="s">
        <v>12222</v>
      </c>
      <c r="B3623" s="1" t="s">
        <v>17</v>
      </c>
      <c r="C3623" s="2">
        <v>43008.555150462962</v>
      </c>
      <c r="D3623" s="28">
        <v>43008</v>
      </c>
      <c r="E3623" s="28"/>
      <c r="F3623" s="5" t="s">
        <v>28</v>
      </c>
      <c r="G3623" s="1" t="s">
        <v>12223</v>
      </c>
      <c r="H3623" s="1" t="s">
        <v>4578</v>
      </c>
      <c r="I3623" s="1" t="s">
        <v>12224</v>
      </c>
      <c r="J3623" s="39">
        <v>145</v>
      </c>
      <c r="K3623" s="1" t="s">
        <v>117</v>
      </c>
      <c r="L3623" s="1" t="s">
        <v>12225</v>
      </c>
      <c r="M3623" s="1" t="s">
        <v>488</v>
      </c>
      <c r="N3623" s="1" t="s">
        <v>270</v>
      </c>
      <c r="O3623" s="1" t="s">
        <v>24</v>
      </c>
      <c r="P3623" s="7">
        <v>9</v>
      </c>
      <c r="Q3623" s="3" t="s">
        <v>148</v>
      </c>
      <c r="R3623" s="10">
        <v>2017</v>
      </c>
      <c r="W3623" t="str">
        <v>47cf7e28d8f434cd6a3f4825953cdbac</v>
      </c>
    </row>
    <row r="3624" spans="1:23" hidden="1" thickBot="1" x14ac:dyDescent="0.4">
      <c r="A3624" s="8" t="s">
        <v>12226</v>
      </c>
      <c r="B3624" s="1" t="s">
        <v>17</v>
      </c>
      <c r="C3624" s="2">
        <v>43266.556747685187</v>
      </c>
      <c r="D3624" s="28">
        <v>43266</v>
      </c>
      <c r="E3624" s="28"/>
      <c r="F3624" s="5" t="s">
        <v>28</v>
      </c>
      <c r="G3624" s="1" t="s">
        <v>12227</v>
      </c>
      <c r="H3624" s="1" t="s">
        <v>208</v>
      </c>
      <c r="I3624" s="1" t="s">
        <v>12228</v>
      </c>
      <c r="J3624" s="39">
        <v>1449</v>
      </c>
      <c r="K3624" s="1" t="s">
        <v>1435</v>
      </c>
      <c r="L3624" s="1" t="s">
        <v>211</v>
      </c>
      <c r="M3624" s="1" t="s">
        <v>106</v>
      </c>
      <c r="N3624" s="1" t="s">
        <v>211</v>
      </c>
      <c r="O3624" s="1" t="s">
        <v>106</v>
      </c>
      <c r="P3624" s="7">
        <v>6</v>
      </c>
      <c r="Q3624" s="3" t="s">
        <v>57</v>
      </c>
      <c r="R3624" s="10">
        <v>2018</v>
      </c>
      <c r="W3624" t="str">
        <v>39b07544f44827ecfb759a3544ccab72</v>
      </c>
    </row>
    <row r="3625" spans="1:23" hidden="1" thickBot="1" x14ac:dyDescent="0.4">
      <c r="A3625" s="8" t="s">
        <v>12229</v>
      </c>
      <c r="B3625" s="1" t="s">
        <v>17</v>
      </c>
      <c r="C3625" s="2">
        <v>43037.427083333336</v>
      </c>
      <c r="D3625" s="28">
        <v>43037</v>
      </c>
      <c r="E3625" s="28"/>
      <c r="F3625" s="5" t="s">
        <v>28</v>
      </c>
      <c r="G3625" s="1" t="s">
        <v>12230</v>
      </c>
      <c r="H3625" s="1" t="s">
        <v>2496</v>
      </c>
      <c r="I3625" s="1" t="s">
        <v>12231</v>
      </c>
      <c r="J3625" s="39">
        <v>19.899999999999999</v>
      </c>
      <c r="K3625" s="1" t="s">
        <v>22</v>
      </c>
      <c r="L3625" s="1" t="s">
        <v>398</v>
      </c>
      <c r="M3625" s="1" t="s">
        <v>126</v>
      </c>
      <c r="N3625" s="1" t="s">
        <v>176</v>
      </c>
      <c r="O3625" s="1" t="s">
        <v>24</v>
      </c>
      <c r="P3625" s="7">
        <v>10</v>
      </c>
      <c r="Q3625" s="3" t="s">
        <v>366</v>
      </c>
      <c r="R3625" s="10">
        <v>2017</v>
      </c>
      <c r="W3625" t="str">
        <v>9e8de01f2fe105eaf6c6092b1ae4e86c</v>
      </c>
    </row>
    <row r="3626" spans="1:23" hidden="1" thickBot="1" x14ac:dyDescent="0.4">
      <c r="A3626" s="8" t="s">
        <v>12232</v>
      </c>
      <c r="B3626" s="1" t="s">
        <v>17</v>
      </c>
      <c r="C3626" s="2">
        <v>43097.644895833335</v>
      </c>
      <c r="D3626" s="28">
        <v>43097</v>
      </c>
      <c r="E3626" s="28"/>
      <c r="F3626" s="5" t="s">
        <v>28</v>
      </c>
      <c r="G3626" s="1" t="s">
        <v>1336</v>
      </c>
      <c r="H3626" s="1" t="s">
        <v>1337</v>
      </c>
      <c r="I3626" s="1" t="s">
        <v>12233</v>
      </c>
      <c r="J3626" s="39">
        <v>69.900000000000006</v>
      </c>
      <c r="K3626" s="1" t="s">
        <v>1339</v>
      </c>
      <c r="L3626" s="1" t="s">
        <v>1430</v>
      </c>
      <c r="M3626" s="1" t="s">
        <v>85</v>
      </c>
      <c r="N3626" s="1" t="s">
        <v>1340</v>
      </c>
      <c r="O3626" s="1" t="s">
        <v>24</v>
      </c>
      <c r="P3626" s="7">
        <v>12</v>
      </c>
      <c r="Q3626" s="3" t="s">
        <v>138</v>
      </c>
      <c r="R3626" s="10">
        <v>2017</v>
      </c>
      <c r="W3626" t="str">
        <v>e3aa3b61037e281dedb26da2882983ae</v>
      </c>
    </row>
    <row r="3627" spans="1:23" hidden="1" thickBot="1" x14ac:dyDescent="0.4">
      <c r="A3627" s="8" t="s">
        <v>12234</v>
      </c>
      <c r="B3627" s="1" t="s">
        <v>17</v>
      </c>
      <c r="C3627" s="2">
        <v>43180.768437500003</v>
      </c>
      <c r="D3627" s="28">
        <v>43180</v>
      </c>
      <c r="E3627" s="28"/>
      <c r="F3627" s="5" t="s">
        <v>28</v>
      </c>
      <c r="G3627" s="1" t="s">
        <v>8636</v>
      </c>
      <c r="H3627" s="1" t="s">
        <v>8637</v>
      </c>
      <c r="I3627" s="1" t="s">
        <v>12235</v>
      </c>
      <c r="J3627" s="39">
        <v>105</v>
      </c>
      <c r="K3627" s="1" t="s">
        <v>75</v>
      </c>
      <c r="L3627" s="1" t="s">
        <v>566</v>
      </c>
      <c r="M3627" s="1" t="s">
        <v>540</v>
      </c>
      <c r="N3627" s="1" t="s">
        <v>50</v>
      </c>
      <c r="O3627" s="1" t="s">
        <v>24</v>
      </c>
      <c r="P3627" s="7">
        <v>3</v>
      </c>
      <c r="Q3627" s="3" t="s">
        <v>200</v>
      </c>
      <c r="R3627" s="10">
        <v>2018</v>
      </c>
      <c r="W3627" t="str">
        <v>c7c04230198e37566eee8abf31314112</v>
      </c>
    </row>
    <row r="3628" spans="1:23" hidden="1" thickBot="1" x14ac:dyDescent="0.4">
      <c r="A3628" s="8" t="s">
        <v>12236</v>
      </c>
      <c r="B3628" s="1" t="s">
        <v>17</v>
      </c>
      <c r="C3628" s="2">
        <v>43063.533379629633</v>
      </c>
      <c r="D3628" s="28">
        <v>43063</v>
      </c>
      <c r="E3628" s="28"/>
      <c r="F3628" s="5" t="s">
        <v>28</v>
      </c>
      <c r="G3628" s="1" t="s">
        <v>12237</v>
      </c>
      <c r="H3628" s="1" t="s">
        <v>627</v>
      </c>
      <c r="I3628" s="1" t="s">
        <v>12238</v>
      </c>
      <c r="J3628" s="39">
        <v>415.37</v>
      </c>
      <c r="K3628" s="1" t="s">
        <v>276</v>
      </c>
      <c r="L3628" s="1" t="s">
        <v>733</v>
      </c>
      <c r="M3628" s="1" t="s">
        <v>24</v>
      </c>
      <c r="N3628" s="1" t="s">
        <v>199</v>
      </c>
      <c r="O3628" s="1" t="s">
        <v>24</v>
      </c>
      <c r="P3628" s="7">
        <v>11</v>
      </c>
      <c r="Q3628" s="3" t="s">
        <v>99</v>
      </c>
      <c r="R3628" s="10">
        <v>2017</v>
      </c>
      <c r="W3628" t="str">
        <v>89cd9f68aa6c5370ba3443f02292f7a3</v>
      </c>
    </row>
    <row r="3629" spans="1:23" hidden="1" thickBot="1" x14ac:dyDescent="0.4">
      <c r="A3629" s="8" t="s">
        <v>12239</v>
      </c>
      <c r="B3629" s="1" t="s">
        <v>17</v>
      </c>
      <c r="C3629" s="2">
        <v>43076.784351851849</v>
      </c>
      <c r="D3629" s="28">
        <v>43076</v>
      </c>
      <c r="E3629" s="28"/>
      <c r="F3629" s="5" t="s">
        <v>28</v>
      </c>
      <c r="G3629" s="1" t="s">
        <v>1111</v>
      </c>
      <c r="H3629" s="1" t="s">
        <v>1112</v>
      </c>
      <c r="I3629" s="1" t="s">
        <v>12240</v>
      </c>
      <c r="J3629" s="39">
        <v>49.9</v>
      </c>
      <c r="K3629" s="1" t="s">
        <v>96</v>
      </c>
      <c r="L3629" s="1" t="s">
        <v>97</v>
      </c>
      <c r="M3629" s="1" t="s">
        <v>85</v>
      </c>
      <c r="N3629" s="1" t="s">
        <v>50</v>
      </c>
      <c r="O3629" s="1" t="s">
        <v>24</v>
      </c>
      <c r="P3629" s="7">
        <v>12</v>
      </c>
      <c r="Q3629" s="3" t="s">
        <v>138</v>
      </c>
      <c r="R3629" s="10">
        <v>2017</v>
      </c>
      <c r="W3629" t="str">
        <v>1a076ebf5225e2c21de6fad7c324ddec</v>
      </c>
    </row>
    <row r="3630" spans="1:23" hidden="1" thickBot="1" x14ac:dyDescent="0.4">
      <c r="A3630" s="8" t="s">
        <v>12241</v>
      </c>
      <c r="B3630" s="1" t="s">
        <v>17</v>
      </c>
      <c r="C3630" s="2">
        <v>43143.443576388891</v>
      </c>
      <c r="D3630" s="28">
        <v>43143</v>
      </c>
      <c r="E3630" s="28"/>
      <c r="F3630" s="5" t="s">
        <v>28</v>
      </c>
      <c r="G3630" s="1" t="s">
        <v>12242</v>
      </c>
      <c r="H3630" s="1" t="s">
        <v>7406</v>
      </c>
      <c r="I3630" s="1" t="s">
        <v>12243</v>
      </c>
      <c r="J3630" s="39">
        <v>65</v>
      </c>
      <c r="K3630" s="1" t="s">
        <v>411</v>
      </c>
      <c r="L3630" s="1" t="s">
        <v>34</v>
      </c>
      <c r="M3630" s="1" t="s">
        <v>35</v>
      </c>
      <c r="N3630" s="1" t="s">
        <v>7408</v>
      </c>
      <c r="O3630" s="1" t="s">
        <v>24</v>
      </c>
      <c r="P3630" s="7">
        <v>2</v>
      </c>
      <c r="Q3630" s="3" t="s">
        <v>69</v>
      </c>
      <c r="R3630" s="10">
        <v>2018</v>
      </c>
      <c r="W3630" t="str">
        <v>d00ff6010b4c8c182b603ec360026b44</v>
      </c>
    </row>
    <row r="3631" spans="1:23" hidden="1" thickBot="1" x14ac:dyDescent="0.4">
      <c r="A3631" s="8" t="s">
        <v>12244</v>
      </c>
      <c r="B3631" s="1" t="s">
        <v>17</v>
      </c>
      <c r="C3631" s="2">
        <v>43295.85664351852</v>
      </c>
      <c r="D3631" s="28">
        <v>43295</v>
      </c>
      <c r="E3631" s="28"/>
      <c r="F3631" s="5" t="s">
        <v>28</v>
      </c>
      <c r="G3631" s="1" t="s">
        <v>12245</v>
      </c>
      <c r="H3631" s="1" t="s">
        <v>214</v>
      </c>
      <c r="I3631" s="4" t="s">
        <v>12246</v>
      </c>
      <c r="J3631" s="39">
        <v>110.32</v>
      </c>
      <c r="K3631" s="1" t="s">
        <v>32</v>
      </c>
      <c r="L3631" s="1" t="s">
        <v>286</v>
      </c>
      <c r="M3631" s="1" t="s">
        <v>287</v>
      </c>
      <c r="N3631" s="1" t="s">
        <v>217</v>
      </c>
      <c r="O3631" s="1" t="s">
        <v>24</v>
      </c>
      <c r="P3631" s="7">
        <v>7</v>
      </c>
      <c r="Q3631" s="3" t="s">
        <v>133</v>
      </c>
      <c r="R3631" s="10">
        <v>2018</v>
      </c>
      <c r="W3631" t="str">
        <v>951d716448e523309ab6bf46d9850979</v>
      </c>
    </row>
    <row r="3632" spans="1:23" hidden="1" thickBot="1" x14ac:dyDescent="0.4">
      <c r="A3632" s="8" t="s">
        <v>12247</v>
      </c>
      <c r="B3632" s="1" t="s">
        <v>17</v>
      </c>
      <c r="C3632" s="2">
        <v>43102.853148148148</v>
      </c>
      <c r="D3632" s="28">
        <v>43102</v>
      </c>
      <c r="E3632" s="28"/>
      <c r="F3632" s="5" t="s">
        <v>28</v>
      </c>
      <c r="G3632" s="1" t="s">
        <v>12248</v>
      </c>
      <c r="H3632" s="1" t="s">
        <v>1480</v>
      </c>
      <c r="I3632" s="1" t="s">
        <v>12249</v>
      </c>
      <c r="J3632" s="39">
        <v>58.67</v>
      </c>
      <c r="K3632" s="1" t="s">
        <v>41</v>
      </c>
      <c r="L3632" s="1" t="s">
        <v>1738</v>
      </c>
      <c r="M3632" s="1" t="s">
        <v>24</v>
      </c>
      <c r="N3632" s="1" t="s">
        <v>50</v>
      </c>
      <c r="O3632" s="1" t="s">
        <v>24</v>
      </c>
      <c r="P3632" s="7">
        <v>1</v>
      </c>
      <c r="Q3632" s="3" t="s">
        <v>107</v>
      </c>
      <c r="R3632" s="10">
        <v>2018</v>
      </c>
      <c r="W3632" t="str">
        <v>b77200a7cbfba12d399cea6ab05f0056</v>
      </c>
    </row>
    <row r="3633" spans="1:23" hidden="1" thickBot="1" x14ac:dyDescent="0.4">
      <c r="A3633" s="8" t="s">
        <v>12250</v>
      </c>
      <c r="B3633" s="1" t="s">
        <v>17</v>
      </c>
      <c r="C3633" s="2">
        <v>43131.85019675926</v>
      </c>
      <c r="D3633" s="28">
        <v>43131</v>
      </c>
      <c r="E3633" s="28"/>
      <c r="F3633" s="5" t="s">
        <v>28</v>
      </c>
      <c r="G3633" s="1" t="s">
        <v>12251</v>
      </c>
      <c r="H3633" s="1" t="s">
        <v>11333</v>
      </c>
      <c r="I3633" s="4" t="s">
        <v>12252</v>
      </c>
      <c r="J3633" s="39">
        <v>22</v>
      </c>
      <c r="K3633" s="1" t="s">
        <v>796</v>
      </c>
      <c r="L3633" s="1" t="s">
        <v>611</v>
      </c>
      <c r="M3633" s="1" t="s">
        <v>35</v>
      </c>
      <c r="N3633" s="1" t="s">
        <v>560</v>
      </c>
      <c r="O3633" s="1" t="s">
        <v>24</v>
      </c>
      <c r="P3633" s="7">
        <v>1</v>
      </c>
      <c r="Q3633" s="3" t="s">
        <v>107</v>
      </c>
      <c r="R3633" s="10">
        <v>2018</v>
      </c>
      <c r="W3633" t="str">
        <v>65492cb556d99eb900c65a4ff79fd3c4</v>
      </c>
    </row>
    <row r="3634" spans="1:23" hidden="1" thickBot="1" x14ac:dyDescent="0.4">
      <c r="A3634" s="8" t="s">
        <v>12253</v>
      </c>
      <c r="B3634" s="1" t="s">
        <v>17</v>
      </c>
      <c r="C3634" s="2">
        <v>43191.107662037037</v>
      </c>
      <c r="D3634" s="28">
        <v>43191</v>
      </c>
      <c r="E3634" s="28"/>
      <c r="F3634" s="5" t="s">
        <v>28</v>
      </c>
      <c r="G3634" s="1" t="s">
        <v>12254</v>
      </c>
      <c r="H3634" s="1" t="s">
        <v>422</v>
      </c>
      <c r="I3634" s="1" t="s">
        <v>12255</v>
      </c>
      <c r="J3634" s="39">
        <v>550</v>
      </c>
      <c r="K3634" s="1" t="s">
        <v>124</v>
      </c>
      <c r="L3634" s="1" t="s">
        <v>9220</v>
      </c>
      <c r="M3634" s="1" t="s">
        <v>106</v>
      </c>
      <c r="N3634" s="1" t="s">
        <v>199</v>
      </c>
      <c r="O3634" s="1" t="s">
        <v>24</v>
      </c>
      <c r="P3634" s="7">
        <v>4</v>
      </c>
      <c r="Q3634" s="3" t="s">
        <v>36</v>
      </c>
      <c r="R3634" s="10">
        <v>2018</v>
      </c>
      <c r="W3634" t="str">
        <v>cef6f460d918590e4b8304c2890f58f0</v>
      </c>
    </row>
    <row r="3635" spans="1:23" hidden="1" thickBot="1" x14ac:dyDescent="0.4">
      <c r="A3635" s="8" t="s">
        <v>12256</v>
      </c>
      <c r="B3635" s="1" t="s">
        <v>17</v>
      </c>
      <c r="C3635" s="2">
        <v>43164.819837962961</v>
      </c>
      <c r="D3635" s="28">
        <v>43164</v>
      </c>
      <c r="E3635" s="28"/>
      <c r="F3635" s="5" t="s">
        <v>28</v>
      </c>
      <c r="G3635" s="1" t="s">
        <v>12257</v>
      </c>
      <c r="H3635" s="1" t="s">
        <v>965</v>
      </c>
      <c r="I3635" s="1" t="s">
        <v>12258</v>
      </c>
      <c r="J3635" s="39">
        <v>23</v>
      </c>
      <c r="K3635" s="1" t="s">
        <v>227</v>
      </c>
      <c r="L3635" s="1" t="s">
        <v>5879</v>
      </c>
      <c r="M3635" s="1" t="s">
        <v>24</v>
      </c>
      <c r="N3635" s="1" t="s">
        <v>50</v>
      </c>
      <c r="O3635" s="1" t="s">
        <v>24</v>
      </c>
      <c r="P3635" s="7">
        <v>3</v>
      </c>
      <c r="Q3635" s="3" t="s">
        <v>200</v>
      </c>
      <c r="R3635" s="10">
        <v>2018</v>
      </c>
      <c r="W3635" t="str">
        <v>29f6c8fd6605fb62cceeb59ce698bf75</v>
      </c>
    </row>
    <row r="3636" spans="1:23" hidden="1" thickBot="1" x14ac:dyDescent="0.4">
      <c r="A3636" s="8" t="s">
        <v>5948</v>
      </c>
      <c r="B3636" s="1" t="s">
        <v>17</v>
      </c>
      <c r="C3636" s="2">
        <v>43332.711504629631</v>
      </c>
      <c r="D3636" s="28">
        <v>43332</v>
      </c>
      <c r="E3636" s="28"/>
      <c r="F3636" s="5" t="s">
        <v>28</v>
      </c>
      <c r="G3636" s="1" t="s">
        <v>5949</v>
      </c>
      <c r="H3636" s="1" t="s">
        <v>2872</v>
      </c>
      <c r="I3636" s="1" t="s">
        <v>5950</v>
      </c>
      <c r="J3636" s="39">
        <v>42</v>
      </c>
      <c r="K3636" s="1" t="s">
        <v>22</v>
      </c>
      <c r="L3636" s="1" t="s">
        <v>34</v>
      </c>
      <c r="M3636" s="1" t="s">
        <v>35</v>
      </c>
      <c r="N3636" s="1" t="s">
        <v>125</v>
      </c>
      <c r="O3636" s="1" t="s">
        <v>126</v>
      </c>
      <c r="P3636" s="7">
        <v>8</v>
      </c>
      <c r="Q3636" s="3" t="s">
        <v>234</v>
      </c>
      <c r="R3636" s="10">
        <v>2018</v>
      </c>
      <c r="W3636" t="str">
        <v>4f8092f81e74647a7bb441b6577d62b1</v>
      </c>
    </row>
    <row r="3637" spans="1:23" hidden="1" thickBot="1" x14ac:dyDescent="0.4">
      <c r="A3637" s="8" t="s">
        <v>12259</v>
      </c>
      <c r="B3637" s="1" t="s">
        <v>17</v>
      </c>
      <c r="C3637" s="2">
        <v>42978.456921296296</v>
      </c>
      <c r="D3637" s="28">
        <v>42978</v>
      </c>
      <c r="E3637" s="28"/>
      <c r="F3637" s="5" t="s">
        <v>28</v>
      </c>
      <c r="G3637" s="1" t="s">
        <v>3203</v>
      </c>
      <c r="H3637" s="1" t="s">
        <v>3204</v>
      </c>
      <c r="I3637" s="1" t="s">
        <v>12260</v>
      </c>
      <c r="J3637" s="39">
        <v>55</v>
      </c>
      <c r="K3637" s="1" t="s">
        <v>124</v>
      </c>
      <c r="L3637" s="1" t="s">
        <v>12261</v>
      </c>
      <c r="M3637" s="1" t="s">
        <v>106</v>
      </c>
      <c r="N3637" s="1" t="s">
        <v>1212</v>
      </c>
      <c r="O3637" s="1" t="s">
        <v>35</v>
      </c>
      <c r="P3637" s="7">
        <v>8</v>
      </c>
      <c r="Q3637" s="3" t="s">
        <v>44</v>
      </c>
      <c r="R3637" s="10">
        <v>2017</v>
      </c>
      <c r="W3637" t="str">
        <v>30833901a5dd334649ed9090a103fc35</v>
      </c>
    </row>
    <row r="3638" spans="1:23" hidden="1" thickBot="1" x14ac:dyDescent="0.4">
      <c r="A3638" s="8" t="s">
        <v>12262</v>
      </c>
      <c r="B3638" s="1" t="s">
        <v>17</v>
      </c>
      <c r="C3638" s="2">
        <v>43223.873310185183</v>
      </c>
      <c r="D3638" s="28">
        <v>43223</v>
      </c>
      <c r="E3638" s="28"/>
      <c r="F3638" s="5" t="s">
        <v>28</v>
      </c>
      <c r="G3638" s="1" t="s">
        <v>4485</v>
      </c>
      <c r="H3638" s="1" t="s">
        <v>4486</v>
      </c>
      <c r="I3638" s="1" t="s">
        <v>12263</v>
      </c>
      <c r="J3638" s="39">
        <v>16.899999999999999</v>
      </c>
      <c r="K3638" s="1" t="s">
        <v>55</v>
      </c>
      <c r="L3638" s="1" t="s">
        <v>147</v>
      </c>
      <c r="M3638" s="1" t="s">
        <v>24</v>
      </c>
      <c r="N3638" s="1" t="s">
        <v>690</v>
      </c>
      <c r="O3638" s="1" t="s">
        <v>24</v>
      </c>
      <c r="P3638" s="7">
        <v>5</v>
      </c>
      <c r="Q3638" s="3" t="s">
        <v>26</v>
      </c>
      <c r="R3638" s="10">
        <v>2018</v>
      </c>
      <c r="W3638" t="str">
        <v>31da6b20b9e1d1376bd442a0d4ad0607</v>
      </c>
    </row>
    <row r="3639" spans="1:23" hidden="1" thickBot="1" x14ac:dyDescent="0.4">
      <c r="A3639" s="8" t="s">
        <v>12264</v>
      </c>
      <c r="B3639" s="1" t="s">
        <v>17</v>
      </c>
      <c r="C3639" s="2">
        <v>43312.527372685188</v>
      </c>
      <c r="D3639" s="28">
        <v>43312</v>
      </c>
      <c r="E3639" s="28"/>
      <c r="F3639" s="5" t="s">
        <v>28</v>
      </c>
      <c r="G3639" s="1" t="s">
        <v>2811</v>
      </c>
      <c r="H3639" s="1" t="s">
        <v>174</v>
      </c>
      <c r="I3639" s="1" t="s">
        <v>12265</v>
      </c>
      <c r="J3639" s="39">
        <v>196.8</v>
      </c>
      <c r="K3639" s="1" t="s">
        <v>22</v>
      </c>
      <c r="L3639" s="1" t="s">
        <v>23</v>
      </c>
      <c r="M3639" s="1" t="s">
        <v>24</v>
      </c>
      <c r="N3639" s="1" t="s">
        <v>50</v>
      </c>
      <c r="O3639" s="1" t="s">
        <v>24</v>
      </c>
      <c r="P3639" s="7">
        <v>7</v>
      </c>
      <c r="Q3639" s="3" t="s">
        <v>133</v>
      </c>
      <c r="R3639" s="10">
        <v>2018</v>
      </c>
      <c r="W3639" t="str">
        <v>d24b287420a2c9f6fcbe91cc11d788c3</v>
      </c>
    </row>
    <row r="3640" spans="1:23" hidden="1" thickBot="1" x14ac:dyDescent="0.4">
      <c r="A3640" s="8" t="s">
        <v>12266</v>
      </c>
      <c r="B3640" s="1" t="s">
        <v>17</v>
      </c>
      <c r="C3640" s="2">
        <v>42887.815092592595</v>
      </c>
      <c r="D3640" s="28">
        <v>42887</v>
      </c>
      <c r="E3640" s="28"/>
      <c r="F3640" s="5" t="s">
        <v>28</v>
      </c>
      <c r="G3640" s="1" t="s">
        <v>114</v>
      </c>
      <c r="H3640" s="1" t="s">
        <v>115</v>
      </c>
      <c r="I3640" s="1" t="s">
        <v>12267</v>
      </c>
      <c r="J3640" s="39">
        <v>179</v>
      </c>
      <c r="K3640" s="1" t="s">
        <v>117</v>
      </c>
      <c r="L3640" s="1" t="s">
        <v>559</v>
      </c>
      <c r="M3640" s="1" t="s">
        <v>35</v>
      </c>
      <c r="N3640" s="1" t="s">
        <v>118</v>
      </c>
      <c r="O3640" s="1" t="s">
        <v>24</v>
      </c>
      <c r="P3640" s="7">
        <v>6</v>
      </c>
      <c r="Q3640" s="3" t="s">
        <v>119</v>
      </c>
      <c r="R3640" s="10">
        <v>2017</v>
      </c>
      <c r="W3640" t="str">
        <v>38648b71bc657c2d7c0f96930cee401c</v>
      </c>
    </row>
    <row r="3641" spans="1:23" hidden="1" thickBot="1" x14ac:dyDescent="0.4">
      <c r="A3641" s="8" t="s">
        <v>12268</v>
      </c>
      <c r="B3641" s="1" t="s">
        <v>17</v>
      </c>
      <c r="C3641" s="2">
        <v>42880.019097222219</v>
      </c>
      <c r="D3641" s="28">
        <v>42880</v>
      </c>
      <c r="E3641" s="28"/>
      <c r="F3641" s="5" t="s">
        <v>28</v>
      </c>
      <c r="G3641" s="1" t="s">
        <v>12269</v>
      </c>
      <c r="H3641" s="1" t="s">
        <v>5081</v>
      </c>
      <c r="I3641" s="1" t="s">
        <v>12270</v>
      </c>
      <c r="J3641" s="39">
        <v>54.9</v>
      </c>
      <c r="K3641" s="1" t="s">
        <v>249</v>
      </c>
      <c r="L3641" s="1" t="s">
        <v>23</v>
      </c>
      <c r="M3641" s="1" t="s">
        <v>24</v>
      </c>
      <c r="N3641" s="1" t="s">
        <v>559</v>
      </c>
      <c r="O3641" s="1" t="s">
        <v>24</v>
      </c>
      <c r="P3641" s="7">
        <v>5</v>
      </c>
      <c r="Q3641" s="3" t="s">
        <v>185</v>
      </c>
      <c r="R3641" s="10">
        <v>2017</v>
      </c>
      <c r="W3641" t="str">
        <v>9c40a111cc4f36ac3f23328139901312</v>
      </c>
    </row>
    <row r="3642" spans="1:23" hidden="1" thickBot="1" x14ac:dyDescent="0.4">
      <c r="A3642" s="8" t="s">
        <v>12271</v>
      </c>
      <c r="B3642" s="1" t="s">
        <v>17</v>
      </c>
      <c r="C3642" s="2">
        <v>43325.935335648152</v>
      </c>
      <c r="D3642" s="28">
        <v>43325</v>
      </c>
      <c r="E3642" s="28"/>
      <c r="F3642" s="5" t="s">
        <v>28</v>
      </c>
      <c r="G3642" s="1" t="s">
        <v>1409</v>
      </c>
      <c r="H3642" s="1" t="s">
        <v>1410</v>
      </c>
      <c r="I3642" s="1" t="s">
        <v>12272</v>
      </c>
      <c r="J3642" s="39">
        <v>24.99</v>
      </c>
      <c r="K3642" s="1" t="s">
        <v>227</v>
      </c>
      <c r="L3642" s="1" t="s">
        <v>12273</v>
      </c>
      <c r="M3642" s="1" t="s">
        <v>285</v>
      </c>
      <c r="N3642" s="1" t="s">
        <v>98</v>
      </c>
      <c r="O3642" s="1" t="s">
        <v>24</v>
      </c>
      <c r="P3642" s="7">
        <v>8</v>
      </c>
      <c r="Q3642" s="3" t="s">
        <v>234</v>
      </c>
      <c r="R3642" s="10">
        <v>2018</v>
      </c>
      <c r="W3642" t="str">
        <v>d3bf07368c28fc881c427ec119b01153</v>
      </c>
    </row>
    <row r="3643" spans="1:23" hidden="1" thickBot="1" x14ac:dyDescent="0.4">
      <c r="A3643" s="8" t="s">
        <v>12274</v>
      </c>
      <c r="B3643" s="1" t="s">
        <v>17</v>
      </c>
      <c r="C3643" s="2">
        <v>43190.931250000001</v>
      </c>
      <c r="D3643" s="28">
        <v>43190</v>
      </c>
      <c r="E3643" s="28"/>
      <c r="F3643" s="5" t="s">
        <v>28</v>
      </c>
      <c r="G3643" s="1" t="s">
        <v>10679</v>
      </c>
      <c r="H3643" s="1" t="s">
        <v>1300</v>
      </c>
      <c r="I3643" s="1" t="s">
        <v>12275</v>
      </c>
      <c r="J3643" s="39">
        <v>27.99</v>
      </c>
      <c r="K3643" s="1" t="s">
        <v>429</v>
      </c>
      <c r="L3643" s="1" t="s">
        <v>2836</v>
      </c>
      <c r="M3643" s="1" t="s">
        <v>106</v>
      </c>
      <c r="N3643" s="1" t="s">
        <v>50</v>
      </c>
      <c r="O3643" s="1" t="s">
        <v>24</v>
      </c>
      <c r="P3643" s="7">
        <v>3</v>
      </c>
      <c r="Q3643" s="3" t="s">
        <v>200</v>
      </c>
      <c r="R3643" s="10">
        <v>2018</v>
      </c>
      <c r="W3643" t="str">
        <v>660020bc4184db41dc39b332230e94a6</v>
      </c>
    </row>
    <row r="3644" spans="1:23" hidden="1" thickBot="1" x14ac:dyDescent="0.4">
      <c r="A3644" s="8" t="s">
        <v>12276</v>
      </c>
      <c r="B3644" s="1" t="s">
        <v>17</v>
      </c>
      <c r="C3644" s="2">
        <v>42802.805879629632</v>
      </c>
      <c r="D3644" s="28">
        <v>42802</v>
      </c>
      <c r="E3644" s="28"/>
      <c r="F3644" s="5" t="s">
        <v>28</v>
      </c>
      <c r="G3644" s="1" t="s">
        <v>12277</v>
      </c>
      <c r="H3644" s="1" t="s">
        <v>12278</v>
      </c>
      <c r="I3644" s="1" t="s">
        <v>12279</v>
      </c>
      <c r="J3644" s="39">
        <v>89</v>
      </c>
      <c r="K3644" s="1" t="s">
        <v>153</v>
      </c>
      <c r="L3644" s="1" t="s">
        <v>899</v>
      </c>
      <c r="M3644" s="1" t="s">
        <v>476</v>
      </c>
      <c r="N3644" s="1" t="s">
        <v>50</v>
      </c>
      <c r="O3644" s="1" t="s">
        <v>24</v>
      </c>
      <c r="P3644" s="7">
        <v>3</v>
      </c>
      <c r="Q3644" s="3" t="s">
        <v>244</v>
      </c>
      <c r="R3644" s="10">
        <v>2017</v>
      </c>
      <c r="W3644" t="str">
        <v>4cc2d69355f58ec964dfd4c0621b5a14</v>
      </c>
    </row>
    <row r="3645" spans="1:23" hidden="1" thickBot="1" x14ac:dyDescent="0.4">
      <c r="A3645" s="8" t="s">
        <v>12280</v>
      </c>
      <c r="B3645" s="1" t="s">
        <v>17</v>
      </c>
      <c r="C3645" s="2">
        <v>43177.934571759259</v>
      </c>
      <c r="D3645" s="28">
        <v>43177</v>
      </c>
      <c r="E3645" s="28"/>
      <c r="F3645" s="5" t="s">
        <v>28</v>
      </c>
      <c r="G3645" s="1" t="s">
        <v>2731</v>
      </c>
      <c r="H3645" s="1" t="s">
        <v>20</v>
      </c>
      <c r="I3645" s="1" t="s">
        <v>12281</v>
      </c>
      <c r="J3645" s="39">
        <v>116.6</v>
      </c>
      <c r="K3645" s="1" t="s">
        <v>681</v>
      </c>
      <c r="L3645" s="1" t="s">
        <v>12282</v>
      </c>
      <c r="M3645" s="1" t="s">
        <v>85</v>
      </c>
      <c r="N3645" s="1" t="s">
        <v>25</v>
      </c>
      <c r="O3645" s="1" t="s">
        <v>24</v>
      </c>
      <c r="P3645" s="7">
        <v>3</v>
      </c>
      <c r="Q3645" s="3" t="s">
        <v>200</v>
      </c>
      <c r="R3645" s="10">
        <v>2018</v>
      </c>
      <c r="W3645" t="str">
        <v>4bb092f397e56a28c0207882c135f5bc</v>
      </c>
    </row>
    <row r="3646" spans="1:23" hidden="1" thickBot="1" x14ac:dyDescent="0.4">
      <c r="A3646" s="8" t="s">
        <v>12283</v>
      </c>
      <c r="B3646" s="1" t="s">
        <v>17</v>
      </c>
      <c r="C3646" s="2">
        <v>42991.576435185183</v>
      </c>
      <c r="D3646" s="28">
        <v>42991</v>
      </c>
      <c r="E3646" s="28"/>
      <c r="F3646" s="5" t="s">
        <v>28</v>
      </c>
      <c r="G3646" s="1" t="s">
        <v>12284</v>
      </c>
      <c r="H3646" s="1" t="s">
        <v>6235</v>
      </c>
      <c r="I3646" s="1" t="s">
        <v>12285</v>
      </c>
      <c r="J3646" s="39">
        <v>289.89999999999998</v>
      </c>
      <c r="K3646" s="1" t="s">
        <v>249</v>
      </c>
      <c r="L3646" s="1" t="s">
        <v>118</v>
      </c>
      <c r="M3646" s="1" t="s">
        <v>24</v>
      </c>
      <c r="N3646" s="1" t="s">
        <v>97</v>
      </c>
      <c r="O3646" s="1" t="s">
        <v>85</v>
      </c>
      <c r="P3646" s="7">
        <v>9</v>
      </c>
      <c r="Q3646" s="3" t="s">
        <v>148</v>
      </c>
      <c r="R3646" s="10">
        <v>2017</v>
      </c>
      <c r="W3646" t="str">
        <v>f3f1a6aecc9c4e12ac22b27101dbce05</v>
      </c>
    </row>
    <row r="3647" spans="1:23" hidden="1" thickBot="1" x14ac:dyDescent="0.4">
      <c r="A3647" s="8" t="s">
        <v>12286</v>
      </c>
      <c r="B3647" s="1" t="s">
        <v>17</v>
      </c>
      <c r="C3647" s="2">
        <v>43044.931307870371</v>
      </c>
      <c r="D3647" s="28">
        <v>43044</v>
      </c>
      <c r="E3647" s="28"/>
      <c r="F3647" s="5" t="s">
        <v>28</v>
      </c>
      <c r="G3647" s="1" t="s">
        <v>236</v>
      </c>
      <c r="H3647" s="1" t="s">
        <v>237</v>
      </c>
      <c r="I3647" s="1" t="s">
        <v>12287</v>
      </c>
      <c r="J3647" s="39">
        <v>38.9</v>
      </c>
      <c r="K3647" s="1" t="s">
        <v>41</v>
      </c>
      <c r="L3647" s="1" t="s">
        <v>12288</v>
      </c>
      <c r="M3647" s="1" t="s">
        <v>126</v>
      </c>
      <c r="N3647" s="1" t="s">
        <v>91</v>
      </c>
      <c r="O3647" s="1" t="s">
        <v>24</v>
      </c>
      <c r="P3647" s="7">
        <v>11</v>
      </c>
      <c r="Q3647" s="3" t="s">
        <v>99</v>
      </c>
      <c r="R3647" s="10">
        <v>2017</v>
      </c>
      <c r="W3647" t="str">
        <v>901db8b5147279a8318455a65fcd653e</v>
      </c>
    </row>
    <row r="3648" spans="1:23" hidden="1" thickBot="1" x14ac:dyDescent="0.4">
      <c r="A3648" s="8" t="s">
        <v>12289</v>
      </c>
      <c r="B3648" s="1" t="s">
        <v>17</v>
      </c>
      <c r="C3648" s="2">
        <v>43128.736030092594</v>
      </c>
      <c r="D3648" s="28">
        <v>43128</v>
      </c>
      <c r="E3648" s="28"/>
      <c r="F3648" s="5" t="s">
        <v>28</v>
      </c>
      <c r="G3648" s="1" t="s">
        <v>12290</v>
      </c>
      <c r="H3648" s="1" t="s">
        <v>338</v>
      </c>
      <c r="I3648" s="1" t="s">
        <v>12291</v>
      </c>
      <c r="J3648" s="39">
        <v>29</v>
      </c>
      <c r="K3648" s="1" t="s">
        <v>124</v>
      </c>
      <c r="L3648" s="1" t="s">
        <v>397</v>
      </c>
      <c r="M3648" s="1" t="s">
        <v>24</v>
      </c>
      <c r="N3648" s="1" t="s">
        <v>50</v>
      </c>
      <c r="O3648" s="1" t="s">
        <v>24</v>
      </c>
      <c r="P3648" s="7">
        <v>1</v>
      </c>
      <c r="Q3648" s="3" t="s">
        <v>107</v>
      </c>
      <c r="R3648" s="10">
        <v>2018</v>
      </c>
      <c r="W3648" t="str">
        <v>31a13f8d50978b26e98cb40b18bfbd30</v>
      </c>
    </row>
    <row r="3649" spans="1:23" hidden="1" thickBot="1" x14ac:dyDescent="0.4">
      <c r="A3649" s="8" t="s">
        <v>12292</v>
      </c>
      <c r="B3649" s="1" t="s">
        <v>17</v>
      </c>
      <c r="C3649" s="2">
        <v>43112.580231481479</v>
      </c>
      <c r="D3649" s="28">
        <v>43112</v>
      </c>
      <c r="E3649" s="28"/>
      <c r="F3649" s="5" t="s">
        <v>28</v>
      </c>
      <c r="G3649" s="1" t="s">
        <v>12293</v>
      </c>
      <c r="H3649" s="1" t="s">
        <v>6051</v>
      </c>
      <c r="I3649" s="1" t="s">
        <v>12294</v>
      </c>
      <c r="J3649" s="39">
        <v>39.9</v>
      </c>
      <c r="K3649" s="1" t="s">
        <v>429</v>
      </c>
      <c r="L3649" s="1" t="s">
        <v>908</v>
      </c>
      <c r="M3649" s="1" t="s">
        <v>24</v>
      </c>
      <c r="N3649" s="1" t="s">
        <v>565</v>
      </c>
      <c r="O3649" s="1" t="s">
        <v>24</v>
      </c>
      <c r="P3649" s="7">
        <v>1</v>
      </c>
      <c r="Q3649" s="3" t="s">
        <v>107</v>
      </c>
      <c r="R3649" s="10">
        <v>2018</v>
      </c>
      <c r="W3649" t="str">
        <v>30727429f8337a76c80a10e0540ce073</v>
      </c>
    </row>
    <row r="3650" spans="1:23" hidden="1" thickBot="1" x14ac:dyDescent="0.4">
      <c r="A3650" s="8" t="s">
        <v>12295</v>
      </c>
      <c r="B3650" s="1" t="s">
        <v>17</v>
      </c>
      <c r="C3650" s="2">
        <v>43274.794918981483</v>
      </c>
      <c r="D3650" s="28">
        <v>43274</v>
      </c>
      <c r="E3650" s="28"/>
      <c r="F3650" s="5" t="s">
        <v>28</v>
      </c>
      <c r="G3650" s="4" t="s">
        <v>12296</v>
      </c>
      <c r="H3650" s="1" t="s">
        <v>12297</v>
      </c>
      <c r="I3650" s="1" t="s">
        <v>12298</v>
      </c>
      <c r="J3650" s="39">
        <v>59.9</v>
      </c>
      <c r="K3650" s="1" t="s">
        <v>96</v>
      </c>
      <c r="L3650" s="1" t="s">
        <v>34</v>
      </c>
      <c r="M3650" s="1" t="s">
        <v>35</v>
      </c>
      <c r="N3650" s="1" t="s">
        <v>143</v>
      </c>
      <c r="O3650" s="1" t="s">
        <v>78</v>
      </c>
      <c r="P3650" s="7">
        <v>6</v>
      </c>
      <c r="Q3650" s="3" t="s">
        <v>57</v>
      </c>
      <c r="R3650" s="10">
        <v>2018</v>
      </c>
      <c r="W3650" t="str">
        <v>3237c01ca83d6c17feee532d5b7e6b72</v>
      </c>
    </row>
    <row r="3651" spans="1:23" hidden="1" thickBot="1" x14ac:dyDescent="0.4">
      <c r="A3651" s="8" t="s">
        <v>12299</v>
      </c>
      <c r="B3651" s="1" t="s">
        <v>17</v>
      </c>
      <c r="C3651" s="2">
        <v>42861.566400462965</v>
      </c>
      <c r="D3651" s="28">
        <v>42861</v>
      </c>
      <c r="E3651" s="28"/>
      <c r="F3651" s="5" t="s">
        <v>28</v>
      </c>
      <c r="G3651" s="1" t="s">
        <v>12300</v>
      </c>
      <c r="H3651" s="1" t="s">
        <v>4237</v>
      </c>
      <c r="I3651" s="1" t="s">
        <v>12301</v>
      </c>
      <c r="J3651" s="39">
        <v>23.9</v>
      </c>
      <c r="K3651" s="1" t="s">
        <v>55</v>
      </c>
      <c r="L3651" s="1" t="s">
        <v>1015</v>
      </c>
      <c r="M3651" s="1" t="s">
        <v>106</v>
      </c>
      <c r="N3651" s="1" t="s">
        <v>1738</v>
      </c>
      <c r="O3651" s="1" t="s">
        <v>24</v>
      </c>
      <c r="P3651" s="7">
        <v>5</v>
      </c>
      <c r="Q3651" s="3" t="s">
        <v>185</v>
      </c>
      <c r="R3651" s="10">
        <v>2017</v>
      </c>
      <c r="W3651" t="str">
        <v>cd74303942bee59edc3379f0a6433c62</v>
      </c>
    </row>
    <row r="3652" spans="1:23" hidden="1" thickBot="1" x14ac:dyDescent="0.4">
      <c r="A3652" s="8" t="s">
        <v>12302</v>
      </c>
      <c r="B3652" s="1" t="s">
        <v>17</v>
      </c>
      <c r="C3652" s="2">
        <v>43027.872418981482</v>
      </c>
      <c r="D3652" s="28">
        <v>43027</v>
      </c>
      <c r="E3652" s="28"/>
      <c r="F3652" s="5" t="s">
        <v>28</v>
      </c>
      <c r="G3652" s="1" t="s">
        <v>7285</v>
      </c>
      <c r="H3652" s="1" t="s">
        <v>786</v>
      </c>
      <c r="I3652" s="1" t="s">
        <v>12303</v>
      </c>
      <c r="J3652" s="39">
        <v>580.27</v>
      </c>
      <c r="K3652" s="1" t="s">
        <v>75</v>
      </c>
      <c r="L3652" s="1" t="s">
        <v>97</v>
      </c>
      <c r="M3652" s="1" t="s">
        <v>85</v>
      </c>
      <c r="N3652" s="1" t="s">
        <v>788</v>
      </c>
      <c r="O3652" s="1" t="s">
        <v>85</v>
      </c>
      <c r="P3652" s="7">
        <v>10</v>
      </c>
      <c r="Q3652" s="3" t="s">
        <v>366</v>
      </c>
      <c r="R3652" s="10">
        <v>2017</v>
      </c>
      <c r="W3652" t="str">
        <v>7a06f1e596e63eac60cd9f3085ea501f</v>
      </c>
    </row>
    <row r="3653" spans="1:23" hidden="1" thickBot="1" x14ac:dyDescent="0.4">
      <c r="A3653" s="8" t="s">
        <v>12304</v>
      </c>
      <c r="B3653" s="1" t="s">
        <v>17</v>
      </c>
      <c r="C3653" s="2">
        <v>42988.787499999999</v>
      </c>
      <c r="D3653" s="28">
        <v>42988</v>
      </c>
      <c r="E3653" s="28"/>
      <c r="F3653" s="5" t="s">
        <v>28</v>
      </c>
      <c r="G3653" s="1" t="s">
        <v>12305</v>
      </c>
      <c r="H3653" s="1" t="s">
        <v>11363</v>
      </c>
      <c r="I3653" s="1" t="s">
        <v>12306</v>
      </c>
      <c r="J3653" s="39">
        <v>65</v>
      </c>
      <c r="K3653" s="1" t="s">
        <v>41</v>
      </c>
      <c r="L3653" s="1" t="s">
        <v>2459</v>
      </c>
      <c r="M3653" s="1" t="s">
        <v>35</v>
      </c>
      <c r="N3653" s="1" t="s">
        <v>91</v>
      </c>
      <c r="O3653" s="1" t="s">
        <v>24</v>
      </c>
      <c r="P3653" s="7">
        <v>9</v>
      </c>
      <c r="Q3653" s="3" t="s">
        <v>148</v>
      </c>
      <c r="R3653" s="10">
        <v>2017</v>
      </c>
      <c r="W3653" t="str">
        <v>c093b337defb1739af5d4d2925cc9e00</v>
      </c>
    </row>
    <row r="3654" spans="1:23" hidden="1" thickBot="1" x14ac:dyDescent="0.4">
      <c r="A3654" s="8" t="s">
        <v>12307</v>
      </c>
      <c r="B3654" s="1" t="s">
        <v>17</v>
      </c>
      <c r="C3654" s="2">
        <v>42808.731574074074</v>
      </c>
      <c r="D3654" s="28">
        <v>42808</v>
      </c>
      <c r="E3654" s="28"/>
      <c r="F3654" s="5" t="s">
        <v>71</v>
      </c>
      <c r="G3654" s="1" t="s">
        <v>3787</v>
      </c>
      <c r="H3654" s="1" t="s">
        <v>3788</v>
      </c>
      <c r="I3654" s="1" t="s">
        <v>12308</v>
      </c>
      <c r="J3654" s="39">
        <v>169.9</v>
      </c>
      <c r="K3654" s="1" t="s">
        <v>55</v>
      </c>
      <c r="L3654" s="1" t="s">
        <v>2173</v>
      </c>
      <c r="M3654" s="1" t="s">
        <v>106</v>
      </c>
      <c r="N3654" s="1" t="s">
        <v>3790</v>
      </c>
      <c r="O3654" s="1" t="s">
        <v>126</v>
      </c>
      <c r="P3654" s="7">
        <v>3</v>
      </c>
      <c r="Q3654" s="3" t="s">
        <v>244</v>
      </c>
      <c r="R3654" s="10">
        <v>2017</v>
      </c>
      <c r="W3654" t="str">
        <v>90656a29c767bd72285cc656d21c0d51</v>
      </c>
    </row>
    <row r="3655" spans="1:23" hidden="1" thickBot="1" x14ac:dyDescent="0.4">
      <c r="A3655" s="8" t="s">
        <v>12309</v>
      </c>
      <c r="B3655" s="1" t="s">
        <v>17</v>
      </c>
      <c r="C3655" s="2">
        <v>43063.968993055554</v>
      </c>
      <c r="D3655" s="28">
        <v>43063</v>
      </c>
      <c r="E3655" s="28"/>
      <c r="F3655" s="5" t="s">
        <v>28</v>
      </c>
      <c r="G3655" s="1" t="s">
        <v>5445</v>
      </c>
      <c r="H3655" s="1" t="s">
        <v>619</v>
      </c>
      <c r="I3655" s="1" t="s">
        <v>12310</v>
      </c>
      <c r="J3655" s="39">
        <v>31.9</v>
      </c>
      <c r="K3655" s="1" t="s">
        <v>75</v>
      </c>
      <c r="L3655" s="1" t="s">
        <v>12311</v>
      </c>
      <c r="M3655" s="1" t="s">
        <v>540</v>
      </c>
      <c r="N3655" s="1" t="s">
        <v>97</v>
      </c>
      <c r="O3655" s="1" t="s">
        <v>85</v>
      </c>
      <c r="P3655" s="7">
        <v>11</v>
      </c>
      <c r="Q3655" s="3" t="s">
        <v>99</v>
      </c>
      <c r="R3655" s="10">
        <v>2017</v>
      </c>
      <c r="W3655" t="str">
        <v>d873fac825acde118d8302108e56afff</v>
      </c>
    </row>
    <row r="3656" spans="1:23" hidden="1" thickBot="1" x14ac:dyDescent="0.4">
      <c r="A3656" s="8" t="s">
        <v>12312</v>
      </c>
      <c r="B3656" s="1" t="s">
        <v>17</v>
      </c>
      <c r="C3656" s="2">
        <v>42777.538055555553</v>
      </c>
      <c r="D3656" s="28">
        <v>42777</v>
      </c>
      <c r="E3656" s="28"/>
      <c r="F3656" s="5" t="s">
        <v>28</v>
      </c>
      <c r="G3656" s="1" t="s">
        <v>12313</v>
      </c>
      <c r="H3656" s="1" t="s">
        <v>12314</v>
      </c>
      <c r="I3656" s="1" t="s">
        <v>12315</v>
      </c>
      <c r="J3656" s="39">
        <v>49.99</v>
      </c>
      <c r="K3656" s="1" t="s">
        <v>96</v>
      </c>
      <c r="L3656" s="1" t="s">
        <v>12316</v>
      </c>
      <c r="M3656" s="1" t="s">
        <v>85</v>
      </c>
      <c r="N3656" s="1" t="s">
        <v>12317</v>
      </c>
      <c r="O3656" s="1" t="s">
        <v>85</v>
      </c>
      <c r="P3656" s="7">
        <v>2</v>
      </c>
      <c r="Q3656" s="3" t="s">
        <v>271</v>
      </c>
      <c r="R3656" s="10">
        <v>2017</v>
      </c>
      <c r="W3656" t="str">
        <v>083c350532e95d46b3c25b7c41b1ad63</v>
      </c>
    </row>
    <row r="3657" spans="1:23" hidden="1" thickBot="1" x14ac:dyDescent="0.4">
      <c r="A3657" s="8" t="s">
        <v>12318</v>
      </c>
      <c r="B3657" s="1" t="s">
        <v>17</v>
      </c>
      <c r="C3657" s="2">
        <v>43124.649976851855</v>
      </c>
      <c r="D3657" s="28">
        <v>43124</v>
      </c>
      <c r="E3657" s="28"/>
      <c r="F3657" s="5" t="s">
        <v>71</v>
      </c>
      <c r="G3657" s="1" t="s">
        <v>1369</v>
      </c>
      <c r="H3657" s="1" t="s">
        <v>151</v>
      </c>
      <c r="I3657" s="1" t="s">
        <v>12319</v>
      </c>
      <c r="J3657" s="39">
        <v>49.9</v>
      </c>
      <c r="K3657" s="1" t="s">
        <v>153</v>
      </c>
      <c r="L3657" s="1" t="s">
        <v>334</v>
      </c>
      <c r="M3657" s="1" t="s">
        <v>85</v>
      </c>
      <c r="N3657" s="1" t="s">
        <v>155</v>
      </c>
      <c r="O3657" s="1" t="s">
        <v>24</v>
      </c>
      <c r="P3657" s="7">
        <v>1</v>
      </c>
      <c r="Q3657" s="3" t="s">
        <v>107</v>
      </c>
      <c r="R3657" s="10">
        <v>2018</v>
      </c>
      <c r="W3657" t="str">
        <v>3e4a8d7b151d4f81900cea441f80d544</v>
      </c>
    </row>
    <row r="3658" spans="1:23" hidden="1" thickBot="1" x14ac:dyDescent="0.4">
      <c r="A3658" s="8" t="s">
        <v>12320</v>
      </c>
      <c r="B3658" s="1" t="s">
        <v>17</v>
      </c>
      <c r="C3658" s="2">
        <v>42981.812384259261</v>
      </c>
      <c r="D3658" s="28">
        <v>42981</v>
      </c>
      <c r="E3658" s="28"/>
      <c r="F3658" s="5" t="s">
        <v>28</v>
      </c>
      <c r="G3658" s="1" t="s">
        <v>12321</v>
      </c>
      <c r="H3658" s="1" t="s">
        <v>731</v>
      </c>
      <c r="I3658" s="1" t="s">
        <v>12322</v>
      </c>
      <c r="J3658" s="39">
        <v>89.99</v>
      </c>
      <c r="K3658" s="1" t="s">
        <v>249</v>
      </c>
      <c r="L3658" s="1" t="s">
        <v>7401</v>
      </c>
      <c r="M3658" s="1" t="s">
        <v>24</v>
      </c>
      <c r="N3658" s="1" t="s">
        <v>734</v>
      </c>
      <c r="O3658" s="1" t="s">
        <v>24</v>
      </c>
      <c r="P3658" s="7">
        <v>9</v>
      </c>
      <c r="Q3658" s="3" t="s">
        <v>148</v>
      </c>
      <c r="R3658" s="10">
        <v>2017</v>
      </c>
      <c r="W3658" t="str">
        <v>7b99b84868d16899bd87924ba93f32bf</v>
      </c>
    </row>
    <row r="3659" spans="1:23" hidden="1" thickBot="1" x14ac:dyDescent="0.4">
      <c r="A3659" s="8" t="s">
        <v>12323</v>
      </c>
      <c r="B3659" s="1" t="s">
        <v>17</v>
      </c>
      <c r="C3659" s="2">
        <v>43096.50744212963</v>
      </c>
      <c r="D3659" s="28">
        <v>43096</v>
      </c>
      <c r="E3659" s="28"/>
      <c r="F3659" s="5" t="s">
        <v>28</v>
      </c>
      <c r="G3659" s="1" t="s">
        <v>12324</v>
      </c>
      <c r="H3659" s="1" t="s">
        <v>996</v>
      </c>
      <c r="I3659" s="1" t="s">
        <v>12325</v>
      </c>
      <c r="J3659" s="39">
        <v>99.9</v>
      </c>
      <c r="K3659" s="1" t="s">
        <v>83</v>
      </c>
      <c r="L3659" s="1" t="s">
        <v>6208</v>
      </c>
      <c r="M3659" s="1" t="s">
        <v>85</v>
      </c>
      <c r="N3659" s="1" t="s">
        <v>334</v>
      </c>
      <c r="O3659" s="1" t="s">
        <v>85</v>
      </c>
      <c r="P3659" s="7">
        <v>12</v>
      </c>
      <c r="Q3659" s="3" t="s">
        <v>138</v>
      </c>
      <c r="R3659" s="10">
        <v>2017</v>
      </c>
      <c r="W3659" t="str">
        <v>2a48623a075ed7b21c8f9ed3ab513674</v>
      </c>
    </row>
    <row r="3660" spans="1:23" hidden="1" thickBot="1" x14ac:dyDescent="0.4">
      <c r="A3660" s="8" t="s">
        <v>12326</v>
      </c>
      <c r="B3660" s="1" t="s">
        <v>17</v>
      </c>
      <c r="C3660" s="2">
        <v>43067.326215277775</v>
      </c>
      <c r="D3660" s="28">
        <v>43067</v>
      </c>
      <c r="E3660" s="28"/>
      <c r="F3660" s="5" t="s">
        <v>28</v>
      </c>
      <c r="G3660" s="1" t="s">
        <v>12327</v>
      </c>
      <c r="H3660" s="1" t="s">
        <v>20</v>
      </c>
      <c r="I3660" s="1" t="s">
        <v>12328</v>
      </c>
      <c r="J3660" s="39">
        <v>169.99</v>
      </c>
      <c r="K3660" s="1" t="s">
        <v>681</v>
      </c>
      <c r="L3660" s="1" t="s">
        <v>34</v>
      </c>
      <c r="M3660" s="1" t="s">
        <v>35</v>
      </c>
      <c r="N3660" s="1" t="s">
        <v>25</v>
      </c>
      <c r="O3660" s="1" t="s">
        <v>24</v>
      </c>
      <c r="P3660" s="7">
        <v>11</v>
      </c>
      <c r="Q3660" s="3" t="s">
        <v>99</v>
      </c>
      <c r="R3660" s="10">
        <v>2017</v>
      </c>
      <c r="W3660" t="str">
        <v>8880e2d4468f5aae8e21b63115ce635f</v>
      </c>
    </row>
    <row r="3661" spans="1:23" hidden="1" thickBot="1" x14ac:dyDescent="0.4">
      <c r="A3661" s="8" t="s">
        <v>12329</v>
      </c>
      <c r="B3661" s="1" t="s">
        <v>17</v>
      </c>
      <c r="C3661" s="2">
        <v>43239.95416666667</v>
      </c>
      <c r="D3661" s="28">
        <v>43239</v>
      </c>
      <c r="E3661" s="28"/>
      <c r="F3661" s="5" t="s">
        <v>28</v>
      </c>
      <c r="G3661" s="1" t="s">
        <v>12330</v>
      </c>
      <c r="H3661" s="1" t="s">
        <v>4095</v>
      </c>
      <c r="I3661" s="1" t="s">
        <v>12331</v>
      </c>
      <c r="J3661" s="39">
        <v>89</v>
      </c>
      <c r="K3661" s="1" t="s">
        <v>22</v>
      </c>
      <c r="L3661" s="1" t="s">
        <v>2935</v>
      </c>
      <c r="M3661" s="1" t="s">
        <v>85</v>
      </c>
      <c r="N3661" s="1" t="s">
        <v>270</v>
      </c>
      <c r="O3661" s="1" t="s">
        <v>24</v>
      </c>
      <c r="P3661" s="7">
        <v>5</v>
      </c>
      <c r="Q3661" s="3" t="s">
        <v>26</v>
      </c>
      <c r="R3661" s="10">
        <v>2018</v>
      </c>
      <c r="W3661" t="str">
        <v>b69baf52ffd3819be034752ff929ec1e</v>
      </c>
    </row>
    <row r="3662" spans="1:23" hidden="1" thickBot="1" x14ac:dyDescent="0.4">
      <c r="A3662" s="8" t="s">
        <v>12332</v>
      </c>
      <c r="B3662" s="1" t="s">
        <v>17</v>
      </c>
      <c r="C3662" s="2">
        <v>43153.40834490741</v>
      </c>
      <c r="D3662" s="28">
        <v>43153</v>
      </c>
      <c r="E3662" s="28"/>
      <c r="F3662" s="5" t="s">
        <v>28</v>
      </c>
      <c r="G3662" s="1" t="s">
        <v>12333</v>
      </c>
      <c r="H3662" s="1" t="s">
        <v>1317</v>
      </c>
      <c r="I3662" s="1" t="s">
        <v>12334</v>
      </c>
      <c r="J3662" s="39">
        <v>15</v>
      </c>
      <c r="K3662" s="1" t="s">
        <v>104</v>
      </c>
      <c r="L3662" s="1" t="s">
        <v>34</v>
      </c>
      <c r="M3662" s="1" t="s">
        <v>35</v>
      </c>
      <c r="N3662" s="1" t="s">
        <v>50</v>
      </c>
      <c r="O3662" s="1" t="s">
        <v>24</v>
      </c>
      <c r="P3662" s="7">
        <v>2</v>
      </c>
      <c r="Q3662" s="3" t="s">
        <v>69</v>
      </c>
      <c r="R3662" s="10">
        <v>2018</v>
      </c>
      <c r="W3662" t="str">
        <v>63c65ef108b5fa957ead39600d605868</v>
      </c>
    </row>
    <row r="3663" spans="1:23" hidden="1" thickBot="1" x14ac:dyDescent="0.4">
      <c r="A3663" s="8" t="s">
        <v>12335</v>
      </c>
      <c r="B3663" s="1" t="s">
        <v>17</v>
      </c>
      <c r="C3663" s="2">
        <v>43123.828333333331</v>
      </c>
      <c r="D3663" s="28">
        <v>43123</v>
      </c>
      <c r="E3663" s="28"/>
      <c r="F3663" s="5" t="s">
        <v>28</v>
      </c>
      <c r="G3663" s="1" t="s">
        <v>12336</v>
      </c>
      <c r="H3663" s="1" t="s">
        <v>5432</v>
      </c>
      <c r="I3663" s="1" t="s">
        <v>12337</v>
      </c>
      <c r="J3663" s="39">
        <v>152</v>
      </c>
      <c r="K3663" s="1" t="s">
        <v>96</v>
      </c>
      <c r="L3663" s="1" t="s">
        <v>23</v>
      </c>
      <c r="M3663" s="1" t="s">
        <v>24</v>
      </c>
      <c r="N3663" s="1" t="s">
        <v>50</v>
      </c>
      <c r="O3663" s="1" t="s">
        <v>24</v>
      </c>
      <c r="P3663" s="7">
        <v>1</v>
      </c>
      <c r="Q3663" s="3" t="s">
        <v>107</v>
      </c>
      <c r="R3663" s="10">
        <v>2018</v>
      </c>
      <c r="W3663" t="str">
        <v>4fb5f75a2ff520a28e987e6cb5435022</v>
      </c>
    </row>
    <row r="3664" spans="1:23" hidden="1" thickBot="1" x14ac:dyDescent="0.4">
      <c r="A3664" s="8" t="s">
        <v>12338</v>
      </c>
      <c r="B3664" s="1" t="s">
        <v>17</v>
      </c>
      <c r="C3664" s="2">
        <v>43269.94767361111</v>
      </c>
      <c r="D3664" s="28">
        <v>43269</v>
      </c>
      <c r="E3664" s="28"/>
      <c r="F3664" s="5" t="s">
        <v>28</v>
      </c>
      <c r="G3664" s="1" t="s">
        <v>1701</v>
      </c>
      <c r="H3664" s="1" t="s">
        <v>122</v>
      </c>
      <c r="I3664" s="1" t="s">
        <v>12339</v>
      </c>
      <c r="J3664" s="39">
        <v>119.9</v>
      </c>
      <c r="K3664" s="1" t="s">
        <v>124</v>
      </c>
      <c r="L3664" s="1" t="s">
        <v>706</v>
      </c>
      <c r="M3664" s="1" t="s">
        <v>24</v>
      </c>
      <c r="N3664" s="1" t="s">
        <v>127</v>
      </c>
      <c r="O3664" s="1" t="s">
        <v>24</v>
      </c>
      <c r="P3664" s="7">
        <v>6</v>
      </c>
      <c r="Q3664" s="3" t="s">
        <v>57</v>
      </c>
      <c r="R3664" s="10">
        <v>2018</v>
      </c>
      <c r="W3664" t="str">
        <v>4274df747cf9a1ac15adf09a87185dc1</v>
      </c>
    </row>
    <row r="3665" spans="1:23" hidden="1" thickBot="1" x14ac:dyDescent="0.4">
      <c r="A3665" s="8" t="s">
        <v>12340</v>
      </c>
      <c r="B3665" s="1" t="s">
        <v>17</v>
      </c>
      <c r="C3665" s="2">
        <v>42776.738425925927</v>
      </c>
      <c r="D3665" s="28">
        <v>42776</v>
      </c>
      <c r="E3665" s="28"/>
      <c r="F3665" s="5" t="s">
        <v>28</v>
      </c>
      <c r="G3665" s="1" t="s">
        <v>12341</v>
      </c>
      <c r="H3665" s="1" t="s">
        <v>12342</v>
      </c>
      <c r="I3665" s="1" t="s">
        <v>12343</v>
      </c>
      <c r="J3665" s="39">
        <v>17.899999999999999</v>
      </c>
      <c r="K3665" s="1" t="s">
        <v>227</v>
      </c>
      <c r="L3665" s="1" t="s">
        <v>23</v>
      </c>
      <c r="M3665" s="1" t="s">
        <v>24</v>
      </c>
      <c r="N3665" s="1" t="s">
        <v>165</v>
      </c>
      <c r="O3665" s="1" t="s">
        <v>24</v>
      </c>
      <c r="P3665" s="7">
        <v>2</v>
      </c>
      <c r="Q3665" s="3" t="s">
        <v>271</v>
      </c>
      <c r="R3665" s="10">
        <v>2017</v>
      </c>
      <c r="W3665" t="str">
        <v>d2faaae07c685cce7b2828aa10c43b0f</v>
      </c>
    </row>
    <row r="3666" spans="1:23" hidden="1" thickBot="1" x14ac:dyDescent="0.4">
      <c r="A3666" s="8" t="s">
        <v>12344</v>
      </c>
      <c r="B3666" s="1" t="s">
        <v>17</v>
      </c>
      <c r="C3666" s="2">
        <v>43197.923449074071</v>
      </c>
      <c r="D3666" s="28">
        <v>43197</v>
      </c>
      <c r="E3666" s="28"/>
      <c r="F3666" s="5" t="s">
        <v>28</v>
      </c>
      <c r="G3666" s="1" t="s">
        <v>12345</v>
      </c>
      <c r="H3666" s="1" t="s">
        <v>4329</v>
      </c>
      <c r="I3666" s="1" t="s">
        <v>12346</v>
      </c>
      <c r="J3666" s="39">
        <v>20.3</v>
      </c>
      <c r="K3666" s="1"/>
      <c r="L3666" s="1" t="s">
        <v>6133</v>
      </c>
      <c r="M3666" s="1" t="s">
        <v>78</v>
      </c>
      <c r="N3666" s="1" t="s">
        <v>696</v>
      </c>
      <c r="O3666" s="1" t="s">
        <v>24</v>
      </c>
      <c r="P3666" s="7">
        <v>4</v>
      </c>
      <c r="Q3666" s="3" t="s">
        <v>36</v>
      </c>
      <c r="R3666" s="10">
        <v>2018</v>
      </c>
      <c r="W3666" t="str">
        <v>ad9259e8a14df6ee75201925f28d4a8f</v>
      </c>
    </row>
    <row r="3667" spans="1:23" hidden="1" thickBot="1" x14ac:dyDescent="0.4">
      <c r="A3667" s="8" t="s">
        <v>12347</v>
      </c>
      <c r="B3667" s="1" t="s">
        <v>17</v>
      </c>
      <c r="C3667" s="2">
        <v>43150.750937500001</v>
      </c>
      <c r="D3667" s="28">
        <v>43150</v>
      </c>
      <c r="E3667" s="28"/>
      <c r="F3667" s="5" t="s">
        <v>28</v>
      </c>
      <c r="G3667" s="1" t="s">
        <v>12348</v>
      </c>
      <c r="H3667" s="1" t="s">
        <v>338</v>
      </c>
      <c r="I3667" s="1" t="s">
        <v>12349</v>
      </c>
      <c r="J3667" s="39">
        <v>56</v>
      </c>
      <c r="K3667" s="1" t="s">
        <v>124</v>
      </c>
      <c r="L3667" s="1" t="s">
        <v>12350</v>
      </c>
      <c r="M3667" s="1" t="s">
        <v>24</v>
      </c>
      <c r="N3667" s="1" t="s">
        <v>50</v>
      </c>
      <c r="O3667" s="1" t="s">
        <v>24</v>
      </c>
      <c r="P3667" s="7">
        <v>2</v>
      </c>
      <c r="Q3667" s="3" t="s">
        <v>69</v>
      </c>
      <c r="R3667" s="10">
        <v>2018</v>
      </c>
      <c r="W3667" t="str">
        <v>af92012b9c9ebac7f18b1a219e2474fc</v>
      </c>
    </row>
    <row r="3668" spans="1:23" hidden="1" thickBot="1" x14ac:dyDescent="0.4">
      <c r="A3668" s="8" t="s">
        <v>12351</v>
      </c>
      <c r="B3668" s="1" t="s">
        <v>17</v>
      </c>
      <c r="C3668" s="2">
        <v>43332.963738425926</v>
      </c>
      <c r="D3668" s="28">
        <v>43332</v>
      </c>
      <c r="E3668" s="28"/>
      <c r="F3668" s="5" t="s">
        <v>28</v>
      </c>
      <c r="G3668" s="1" t="s">
        <v>12352</v>
      </c>
      <c r="H3668" s="1" t="s">
        <v>12353</v>
      </c>
      <c r="I3668" s="1" t="s">
        <v>12354</v>
      </c>
      <c r="J3668" s="39">
        <v>238</v>
      </c>
      <c r="K3668" s="1" t="s">
        <v>22</v>
      </c>
      <c r="L3668" s="1" t="s">
        <v>143</v>
      </c>
      <c r="M3668" s="1" t="s">
        <v>78</v>
      </c>
      <c r="N3668" s="1" t="s">
        <v>12355</v>
      </c>
      <c r="O3668" s="1" t="s">
        <v>126</v>
      </c>
      <c r="P3668" s="7">
        <v>8</v>
      </c>
      <c r="Q3668" s="3" t="s">
        <v>234</v>
      </c>
      <c r="R3668" s="10">
        <v>2018</v>
      </c>
      <c r="W3668" t="str">
        <v>1ec4b633f3c13e37a6207860df692d33</v>
      </c>
    </row>
    <row r="3669" spans="1:23" hidden="1" thickBot="1" x14ac:dyDescent="0.4">
      <c r="A3669" s="8" t="s">
        <v>12356</v>
      </c>
      <c r="B3669" s="1" t="s">
        <v>17</v>
      </c>
      <c r="C3669" s="2">
        <v>43125.564108796294</v>
      </c>
      <c r="D3669" s="28">
        <v>43125</v>
      </c>
      <c r="E3669" s="28"/>
      <c r="F3669" s="5" t="s">
        <v>28</v>
      </c>
      <c r="G3669" s="1" t="s">
        <v>6069</v>
      </c>
      <c r="H3669" s="1" t="s">
        <v>3936</v>
      </c>
      <c r="I3669" s="1" t="s">
        <v>12357</v>
      </c>
      <c r="J3669" s="39">
        <v>215</v>
      </c>
      <c r="K3669" s="1" t="s">
        <v>249</v>
      </c>
      <c r="L3669" s="1" t="s">
        <v>12358</v>
      </c>
      <c r="M3669" s="1" t="s">
        <v>78</v>
      </c>
      <c r="N3669" s="1" t="s">
        <v>50</v>
      </c>
      <c r="O3669" s="1" t="s">
        <v>24</v>
      </c>
      <c r="P3669" s="7">
        <v>1</v>
      </c>
      <c r="Q3669" s="3" t="s">
        <v>107</v>
      </c>
      <c r="R3669" s="10">
        <v>2018</v>
      </c>
      <c r="W3669" t="str">
        <v>cc66dee6fbc18bb79903c3a2cc14ff52</v>
      </c>
    </row>
    <row r="3670" spans="1:23" hidden="1" thickBot="1" x14ac:dyDescent="0.4">
      <c r="A3670" s="8" t="s">
        <v>12359</v>
      </c>
      <c r="B3670" s="1" t="s">
        <v>17</v>
      </c>
      <c r="C3670" s="2">
        <v>42929.375243055554</v>
      </c>
      <c r="D3670" s="28">
        <v>42929</v>
      </c>
      <c r="E3670" s="28"/>
      <c r="F3670" s="5" t="s">
        <v>28</v>
      </c>
      <c r="G3670" s="1" t="s">
        <v>12360</v>
      </c>
      <c r="H3670" s="1" t="s">
        <v>1155</v>
      </c>
      <c r="I3670" s="1" t="s">
        <v>12361</v>
      </c>
      <c r="J3670" s="39">
        <v>199</v>
      </c>
      <c r="K3670" s="1" t="s">
        <v>55</v>
      </c>
      <c r="L3670" s="1" t="s">
        <v>2371</v>
      </c>
      <c r="M3670" s="1" t="s">
        <v>476</v>
      </c>
      <c r="N3670" s="1" t="s">
        <v>1158</v>
      </c>
      <c r="O3670" s="1" t="s">
        <v>24</v>
      </c>
      <c r="P3670" s="7">
        <v>7</v>
      </c>
      <c r="Q3670" s="3" t="s">
        <v>64</v>
      </c>
      <c r="R3670" s="10">
        <v>2017</v>
      </c>
      <c r="W3670" t="str">
        <v>f33804414861bfaca84228b749e3085b</v>
      </c>
    </row>
    <row r="3671" spans="1:23" hidden="1" thickBot="1" x14ac:dyDescent="0.4">
      <c r="A3671" s="8" t="s">
        <v>12362</v>
      </c>
      <c r="B3671" s="1" t="s">
        <v>17</v>
      </c>
      <c r="C3671" s="2">
        <v>43248.764456018522</v>
      </c>
      <c r="D3671" s="28">
        <v>43248</v>
      </c>
      <c r="E3671" s="28"/>
      <c r="F3671" s="5" t="s">
        <v>28</v>
      </c>
      <c r="G3671" s="1" t="s">
        <v>12363</v>
      </c>
      <c r="H3671" s="1" t="s">
        <v>3058</v>
      </c>
      <c r="I3671" s="1" t="s">
        <v>12364</v>
      </c>
      <c r="J3671" s="39">
        <v>79</v>
      </c>
      <c r="K3671" s="1" t="s">
        <v>55</v>
      </c>
      <c r="L3671" s="1" t="s">
        <v>12365</v>
      </c>
      <c r="M3671" s="1" t="s">
        <v>24</v>
      </c>
      <c r="N3671" s="1" t="s">
        <v>98</v>
      </c>
      <c r="O3671" s="1" t="s">
        <v>24</v>
      </c>
      <c r="P3671" s="7">
        <v>5</v>
      </c>
      <c r="Q3671" s="3" t="s">
        <v>26</v>
      </c>
      <c r="R3671" s="10">
        <v>2018</v>
      </c>
      <c r="W3671" t="str">
        <v>bb4078da70b34609d9f52f149dafab11</v>
      </c>
    </row>
    <row r="3672" spans="1:23" hidden="1" thickBot="1" x14ac:dyDescent="0.4">
      <c r="A3672" s="8" t="s">
        <v>12366</v>
      </c>
      <c r="B3672" s="1" t="s">
        <v>17</v>
      </c>
      <c r="C3672" s="2">
        <v>42986.654062499998</v>
      </c>
      <c r="D3672" s="28">
        <v>42986</v>
      </c>
      <c r="E3672" s="28"/>
      <c r="F3672" s="5" t="s">
        <v>28</v>
      </c>
      <c r="G3672" s="1" t="s">
        <v>12367</v>
      </c>
      <c r="H3672" s="1" t="s">
        <v>11363</v>
      </c>
      <c r="I3672" s="1" t="s">
        <v>12368</v>
      </c>
      <c r="J3672" s="39">
        <v>226</v>
      </c>
      <c r="K3672" s="1" t="s">
        <v>41</v>
      </c>
      <c r="L3672" s="1" t="s">
        <v>1539</v>
      </c>
      <c r="M3672" s="1" t="s">
        <v>1146</v>
      </c>
      <c r="N3672" s="1" t="s">
        <v>91</v>
      </c>
      <c r="O3672" s="1" t="s">
        <v>24</v>
      </c>
      <c r="P3672" s="7">
        <v>9</v>
      </c>
      <c r="Q3672" s="3" t="s">
        <v>148</v>
      </c>
      <c r="R3672" s="10">
        <v>2017</v>
      </c>
      <c r="W3672" t="str">
        <v>911bdca18557d7d16cfd3964cd603460</v>
      </c>
    </row>
    <row r="3673" spans="1:23" hidden="1" thickBot="1" x14ac:dyDescent="0.4">
      <c r="A3673" s="8" t="s">
        <v>12369</v>
      </c>
      <c r="B3673" s="1" t="s">
        <v>17</v>
      </c>
      <c r="C3673" s="2">
        <v>43158.916481481479</v>
      </c>
      <c r="D3673" s="28">
        <v>43158</v>
      </c>
      <c r="E3673" s="28"/>
      <c r="F3673" s="5" t="s">
        <v>28</v>
      </c>
      <c r="G3673" s="1" t="s">
        <v>12370</v>
      </c>
      <c r="H3673" s="1" t="s">
        <v>557</v>
      </c>
      <c r="I3673" s="1" t="s">
        <v>12371</v>
      </c>
      <c r="J3673" s="39">
        <v>126.69</v>
      </c>
      <c r="K3673" s="1" t="s">
        <v>22</v>
      </c>
      <c r="L3673" s="1" t="s">
        <v>1020</v>
      </c>
      <c r="M3673" s="1" t="s">
        <v>35</v>
      </c>
      <c r="N3673" s="1" t="s">
        <v>560</v>
      </c>
      <c r="O3673" s="1" t="s">
        <v>24</v>
      </c>
      <c r="P3673" s="7">
        <v>2</v>
      </c>
      <c r="Q3673" s="3" t="s">
        <v>69</v>
      </c>
      <c r="R3673" s="10">
        <v>2018</v>
      </c>
      <c r="W3673" t="str">
        <v>016b1af508245e59ef75d83e3fe20a92</v>
      </c>
    </row>
    <row r="3674" spans="1:23" hidden="1" thickBot="1" x14ac:dyDescent="0.4">
      <c r="A3674" s="8" t="s">
        <v>12372</v>
      </c>
      <c r="B3674" s="1" t="s">
        <v>17</v>
      </c>
      <c r="C3674" s="2">
        <v>43256.784780092596</v>
      </c>
      <c r="D3674" s="28">
        <v>43256</v>
      </c>
      <c r="E3674" s="28"/>
      <c r="F3674" s="5" t="s">
        <v>28</v>
      </c>
      <c r="G3674" s="1" t="s">
        <v>12373</v>
      </c>
      <c r="H3674" s="1" t="s">
        <v>12374</v>
      </c>
      <c r="I3674" s="1" t="s">
        <v>12375</v>
      </c>
      <c r="J3674" s="39">
        <v>119.9</v>
      </c>
      <c r="K3674" s="1" t="s">
        <v>41</v>
      </c>
      <c r="L3674" s="1" t="s">
        <v>132</v>
      </c>
      <c r="M3674" s="1" t="s">
        <v>24</v>
      </c>
      <c r="N3674" s="1" t="s">
        <v>776</v>
      </c>
      <c r="O3674" s="1" t="s">
        <v>78</v>
      </c>
      <c r="P3674" s="7">
        <v>6</v>
      </c>
      <c r="Q3674" s="3" t="s">
        <v>57</v>
      </c>
      <c r="R3674" s="10">
        <v>2018</v>
      </c>
      <c r="W3674" t="str">
        <v>917e815e734e27d699a971dcbac12e9e</v>
      </c>
    </row>
    <row r="3675" spans="1:23" hidden="1" thickBot="1" x14ac:dyDescent="0.4">
      <c r="A3675" s="8" t="s">
        <v>12376</v>
      </c>
      <c r="B3675" s="1" t="s">
        <v>1193</v>
      </c>
      <c r="C3675" s="2">
        <v>43146.867291666669</v>
      </c>
      <c r="D3675" s="28">
        <v>43146</v>
      </c>
      <c r="E3675" s="28"/>
      <c r="F3675" s="5" t="s">
        <v>28</v>
      </c>
      <c r="G3675" s="1" t="s">
        <v>12377</v>
      </c>
      <c r="H3675" s="4" t="s">
        <v>1241</v>
      </c>
      <c r="I3675" s="4" t="s">
        <v>12378</v>
      </c>
      <c r="J3675" s="39">
        <v>59.9</v>
      </c>
      <c r="K3675" s="1" t="s">
        <v>22</v>
      </c>
      <c r="L3675" s="1" t="s">
        <v>286</v>
      </c>
      <c r="M3675" s="1" t="s">
        <v>287</v>
      </c>
      <c r="N3675" s="1" t="s">
        <v>143</v>
      </c>
      <c r="O3675" s="1" t="s">
        <v>78</v>
      </c>
      <c r="P3675" s="7">
        <v>2</v>
      </c>
      <c r="Q3675" s="3" t="s">
        <v>69</v>
      </c>
      <c r="R3675" s="10">
        <v>2018</v>
      </c>
      <c r="W3675" t="str">
        <v>5be7f054903b5a91262819cf4fd538d9</v>
      </c>
    </row>
    <row r="3676" spans="1:23" hidden="1" thickBot="1" x14ac:dyDescent="0.4">
      <c r="A3676" s="8" t="s">
        <v>12379</v>
      </c>
      <c r="B3676" s="1" t="s">
        <v>17</v>
      </c>
      <c r="C3676" s="2">
        <v>42842.953969907408</v>
      </c>
      <c r="D3676" s="28">
        <v>42842</v>
      </c>
      <c r="E3676" s="28"/>
      <c r="F3676" s="5" t="s">
        <v>28</v>
      </c>
      <c r="G3676" s="1" t="s">
        <v>12380</v>
      </c>
      <c r="H3676" s="1" t="s">
        <v>12381</v>
      </c>
      <c r="I3676" s="1" t="s">
        <v>12382</v>
      </c>
      <c r="J3676" s="39">
        <v>137.9</v>
      </c>
      <c r="K3676" s="1" t="s">
        <v>83</v>
      </c>
      <c r="L3676" s="1" t="s">
        <v>12383</v>
      </c>
      <c r="M3676" s="1" t="s">
        <v>78</v>
      </c>
      <c r="N3676" s="1" t="s">
        <v>3413</v>
      </c>
      <c r="O3676" s="1" t="s">
        <v>126</v>
      </c>
      <c r="P3676" s="7">
        <v>4</v>
      </c>
      <c r="Q3676" s="3" t="s">
        <v>377</v>
      </c>
      <c r="R3676" s="10">
        <v>2017</v>
      </c>
      <c r="W3676" t="str">
        <v>d0714b92348bdff5af0cabf84ae6c2c0</v>
      </c>
    </row>
    <row r="3677" spans="1:23" hidden="1" thickBot="1" x14ac:dyDescent="0.4">
      <c r="A3677" s="8" t="s">
        <v>12384</v>
      </c>
      <c r="B3677" s="1" t="s">
        <v>17</v>
      </c>
      <c r="C3677" s="2">
        <v>43120.955092592594</v>
      </c>
      <c r="D3677" s="28">
        <v>43120</v>
      </c>
      <c r="E3677" s="28"/>
      <c r="F3677" s="5" t="s">
        <v>28</v>
      </c>
      <c r="G3677" s="1" t="s">
        <v>12385</v>
      </c>
      <c r="H3677" s="1" t="s">
        <v>9600</v>
      </c>
      <c r="I3677" s="1" t="s">
        <v>12386</v>
      </c>
      <c r="J3677" s="39">
        <v>169.9</v>
      </c>
      <c r="K3677" s="1" t="s">
        <v>96</v>
      </c>
      <c r="L3677" s="1" t="s">
        <v>43</v>
      </c>
      <c r="M3677" s="1" t="s">
        <v>24</v>
      </c>
      <c r="N3677" s="1" t="s">
        <v>1386</v>
      </c>
      <c r="O3677" s="1" t="s">
        <v>126</v>
      </c>
      <c r="P3677" s="7">
        <v>1</v>
      </c>
      <c r="Q3677" s="3" t="s">
        <v>107</v>
      </c>
      <c r="R3677" s="10">
        <v>2018</v>
      </c>
      <c r="W3677" t="str">
        <v>37a5c08042eaea80dc32392059927a0b</v>
      </c>
    </row>
    <row r="3678" spans="1:23" hidden="1" thickBot="1" x14ac:dyDescent="0.4">
      <c r="A3678" s="8" t="s">
        <v>12387</v>
      </c>
      <c r="B3678" s="1" t="s">
        <v>17</v>
      </c>
      <c r="C3678" s="2">
        <v>42985.474537037036</v>
      </c>
      <c r="D3678" s="28">
        <v>42985</v>
      </c>
      <c r="E3678" s="28"/>
      <c r="F3678" s="5" t="s">
        <v>372</v>
      </c>
      <c r="G3678" s="1" t="s">
        <v>12388</v>
      </c>
      <c r="H3678" s="1" t="s">
        <v>20</v>
      </c>
      <c r="I3678" s="1" t="s">
        <v>12389</v>
      </c>
      <c r="J3678" s="39">
        <v>159.99</v>
      </c>
      <c r="K3678" s="1" t="s">
        <v>681</v>
      </c>
      <c r="L3678" s="1" t="s">
        <v>23</v>
      </c>
      <c r="M3678" s="1" t="s">
        <v>24</v>
      </c>
      <c r="N3678" s="1" t="s">
        <v>25</v>
      </c>
      <c r="O3678" s="1" t="s">
        <v>24</v>
      </c>
      <c r="P3678" s="7">
        <v>9</v>
      </c>
      <c r="Q3678" s="3" t="s">
        <v>148</v>
      </c>
      <c r="R3678" s="10">
        <v>2017</v>
      </c>
      <c r="W3678" t="str">
        <v>7708627520d1045aae5a3e31f89d3491</v>
      </c>
    </row>
    <row r="3679" spans="1:23" hidden="1" thickBot="1" x14ac:dyDescent="0.4">
      <c r="A3679" s="8" t="s">
        <v>12390</v>
      </c>
      <c r="B3679" s="1" t="s">
        <v>17</v>
      </c>
      <c r="C3679" s="2">
        <v>43079.508090277777</v>
      </c>
      <c r="D3679" s="28">
        <v>43079</v>
      </c>
      <c r="E3679" s="28"/>
      <c r="F3679" s="5" t="s">
        <v>28</v>
      </c>
      <c r="G3679" s="1" t="s">
        <v>12391</v>
      </c>
      <c r="H3679" s="1" t="s">
        <v>307</v>
      </c>
      <c r="I3679" s="1" t="s">
        <v>12392</v>
      </c>
      <c r="J3679" s="39">
        <v>84</v>
      </c>
      <c r="K3679" s="1" t="s">
        <v>41</v>
      </c>
      <c r="L3679" s="1" t="s">
        <v>143</v>
      </c>
      <c r="M3679" s="1" t="s">
        <v>78</v>
      </c>
      <c r="N3679" s="1" t="s">
        <v>91</v>
      </c>
      <c r="O3679" s="1" t="s">
        <v>24</v>
      </c>
      <c r="P3679" s="7">
        <v>12</v>
      </c>
      <c r="Q3679" s="3" t="s">
        <v>138</v>
      </c>
      <c r="R3679" s="10">
        <v>2017</v>
      </c>
      <c r="W3679" t="str">
        <v>043d2e177e6762a2a1d029db6338d84e</v>
      </c>
    </row>
    <row r="3680" spans="1:23" hidden="1" thickBot="1" x14ac:dyDescent="0.4">
      <c r="A3680" s="8" t="s">
        <v>12393</v>
      </c>
      <c r="B3680" s="1" t="s">
        <v>17</v>
      </c>
      <c r="C3680" s="2">
        <v>42843.373657407406</v>
      </c>
      <c r="D3680" s="28">
        <v>42843</v>
      </c>
      <c r="E3680" s="28"/>
      <c r="F3680" s="5" t="s">
        <v>28</v>
      </c>
      <c r="G3680" s="1" t="s">
        <v>12394</v>
      </c>
      <c r="H3680" s="1" t="s">
        <v>2220</v>
      </c>
      <c r="I3680" s="1" t="s">
        <v>12395</v>
      </c>
      <c r="J3680" s="39">
        <v>27.9</v>
      </c>
      <c r="K3680" s="1" t="s">
        <v>429</v>
      </c>
      <c r="L3680" s="1" t="s">
        <v>143</v>
      </c>
      <c r="M3680" s="1" t="s">
        <v>78</v>
      </c>
      <c r="N3680" s="1" t="s">
        <v>50</v>
      </c>
      <c r="O3680" s="1" t="s">
        <v>24</v>
      </c>
      <c r="P3680" s="7">
        <v>4</v>
      </c>
      <c r="Q3680" s="3" t="s">
        <v>377</v>
      </c>
      <c r="R3680" s="10">
        <v>2017</v>
      </c>
      <c r="W3680" t="str">
        <v>c10d412026c4077b8e83acf0fea04eee</v>
      </c>
    </row>
    <row r="3681" spans="1:23" hidden="1" thickBot="1" x14ac:dyDescent="0.4">
      <c r="A3681" s="8" t="s">
        <v>12396</v>
      </c>
      <c r="B3681" s="1" t="s">
        <v>17</v>
      </c>
      <c r="C3681" s="2">
        <v>42976.626527777778</v>
      </c>
      <c r="D3681" s="28">
        <v>42976</v>
      </c>
      <c r="E3681" s="28"/>
      <c r="F3681" s="5" t="s">
        <v>28</v>
      </c>
      <c r="G3681" s="1" t="s">
        <v>1372</v>
      </c>
      <c r="H3681" s="1" t="s">
        <v>1269</v>
      </c>
      <c r="I3681" s="1" t="s">
        <v>12397</v>
      </c>
      <c r="J3681" s="39">
        <v>69.900000000000006</v>
      </c>
      <c r="K3681" s="1" t="s">
        <v>96</v>
      </c>
      <c r="L3681" s="1" t="s">
        <v>118</v>
      </c>
      <c r="M3681" s="1" t="s">
        <v>24</v>
      </c>
      <c r="N3681" s="1" t="s">
        <v>33</v>
      </c>
      <c r="O3681" s="1" t="s">
        <v>24</v>
      </c>
      <c r="P3681" s="7">
        <v>8</v>
      </c>
      <c r="Q3681" s="3" t="s">
        <v>44</v>
      </c>
      <c r="R3681" s="10">
        <v>2017</v>
      </c>
      <c r="W3681" t="str">
        <v>2276cb7758bd76c104cd5a3971f47e9e</v>
      </c>
    </row>
    <row r="3682" spans="1:23" hidden="1" thickBot="1" x14ac:dyDescent="0.4">
      <c r="A3682" s="8" t="s">
        <v>12398</v>
      </c>
      <c r="B3682" s="1" t="s">
        <v>17</v>
      </c>
      <c r="C3682" s="2">
        <v>42845.633611111109</v>
      </c>
      <c r="D3682" s="28">
        <v>42845</v>
      </c>
      <c r="E3682" s="28"/>
      <c r="F3682" s="5" t="s">
        <v>28</v>
      </c>
      <c r="G3682" s="1" t="s">
        <v>12399</v>
      </c>
      <c r="H3682" s="1" t="s">
        <v>12400</v>
      </c>
      <c r="I3682" s="1" t="s">
        <v>12401</v>
      </c>
      <c r="J3682" s="39">
        <v>559.9</v>
      </c>
      <c r="K3682" s="1"/>
      <c r="L3682" s="1" t="s">
        <v>182</v>
      </c>
      <c r="M3682" s="1" t="s">
        <v>183</v>
      </c>
      <c r="N3682" s="1" t="s">
        <v>2802</v>
      </c>
      <c r="O3682" s="1" t="s">
        <v>78</v>
      </c>
      <c r="P3682" s="7">
        <v>4</v>
      </c>
      <c r="Q3682" s="3" t="s">
        <v>377</v>
      </c>
      <c r="R3682" s="10">
        <v>2017</v>
      </c>
      <c r="W3682" t="str">
        <v>059cc0a6e41682f072113815225a5ff7</v>
      </c>
    </row>
    <row r="3683" spans="1:23" hidden="1" thickBot="1" x14ac:dyDescent="0.4">
      <c r="A3683" s="8" t="s">
        <v>12402</v>
      </c>
      <c r="B3683" s="1" t="s">
        <v>17</v>
      </c>
      <c r="C3683" s="2">
        <v>43023.457905092589</v>
      </c>
      <c r="D3683" s="28">
        <v>43023</v>
      </c>
      <c r="E3683" s="28"/>
      <c r="F3683" s="5" t="s">
        <v>28</v>
      </c>
      <c r="G3683" s="1" t="s">
        <v>12403</v>
      </c>
      <c r="H3683" s="1" t="s">
        <v>338</v>
      </c>
      <c r="I3683" s="1" t="s">
        <v>12404</v>
      </c>
      <c r="J3683" s="39">
        <v>129</v>
      </c>
      <c r="K3683" s="1" t="s">
        <v>124</v>
      </c>
      <c r="L3683" s="1" t="s">
        <v>1794</v>
      </c>
      <c r="M3683" s="1" t="s">
        <v>476</v>
      </c>
      <c r="N3683" s="1" t="s">
        <v>50</v>
      </c>
      <c r="O3683" s="1" t="s">
        <v>24</v>
      </c>
      <c r="P3683" s="7">
        <v>10</v>
      </c>
      <c r="Q3683" s="3" t="s">
        <v>366</v>
      </c>
      <c r="R3683" s="10">
        <v>2017</v>
      </c>
      <c r="W3683" t="str">
        <v>7114487751b14b1d7f547fefba1eec75</v>
      </c>
    </row>
    <row r="3684" spans="1:23" hidden="1" thickBot="1" x14ac:dyDescent="0.4">
      <c r="A3684" s="8" t="s">
        <v>12405</v>
      </c>
      <c r="B3684" s="1" t="s">
        <v>17</v>
      </c>
      <c r="C3684" s="2">
        <v>43202.609363425923</v>
      </c>
      <c r="D3684" s="28">
        <v>43202</v>
      </c>
      <c r="E3684" s="28"/>
      <c r="F3684" s="5" t="s">
        <v>28</v>
      </c>
      <c r="G3684" s="1" t="s">
        <v>4791</v>
      </c>
      <c r="H3684" s="1" t="s">
        <v>4792</v>
      </c>
      <c r="I3684" s="1" t="s">
        <v>12406</v>
      </c>
      <c r="J3684" s="39">
        <v>117.7</v>
      </c>
      <c r="K3684" s="1" t="s">
        <v>117</v>
      </c>
      <c r="L3684" s="1" t="s">
        <v>2688</v>
      </c>
      <c r="M3684" s="1" t="s">
        <v>24</v>
      </c>
      <c r="N3684" s="1" t="s">
        <v>1212</v>
      </c>
      <c r="O3684" s="1" t="s">
        <v>35</v>
      </c>
      <c r="P3684" s="7">
        <v>4</v>
      </c>
      <c r="Q3684" s="3" t="s">
        <v>36</v>
      </c>
      <c r="R3684" s="10">
        <v>2018</v>
      </c>
      <c r="W3684" t="str">
        <v>2d0805e3e830d6d2d694ee7a3aa58502</v>
      </c>
    </row>
    <row r="3685" spans="1:23" hidden="1" thickBot="1" x14ac:dyDescent="0.4">
      <c r="A3685" s="8" t="s">
        <v>12407</v>
      </c>
      <c r="B3685" s="1" t="s">
        <v>17</v>
      </c>
      <c r="C3685" s="2">
        <v>42810.800810185188</v>
      </c>
      <c r="D3685" s="28">
        <v>42810</v>
      </c>
      <c r="E3685" s="28"/>
      <c r="F3685" s="5" t="s">
        <v>28</v>
      </c>
      <c r="G3685" s="1" t="s">
        <v>12408</v>
      </c>
      <c r="H3685" s="1" t="s">
        <v>1549</v>
      </c>
      <c r="I3685" s="1" t="s">
        <v>12409</v>
      </c>
      <c r="J3685" s="39">
        <v>32.9</v>
      </c>
      <c r="K3685" s="1" t="s">
        <v>181</v>
      </c>
      <c r="L3685" s="1" t="s">
        <v>23</v>
      </c>
      <c r="M3685" s="1" t="s">
        <v>24</v>
      </c>
      <c r="N3685" s="1" t="s">
        <v>143</v>
      </c>
      <c r="O3685" s="1" t="s">
        <v>78</v>
      </c>
      <c r="P3685" s="7">
        <v>3</v>
      </c>
      <c r="Q3685" s="3" t="s">
        <v>244</v>
      </c>
      <c r="R3685" s="10">
        <v>2017</v>
      </c>
      <c r="W3685" t="str">
        <v>10d96958b92a4df731c5f0d7e8694f4e</v>
      </c>
    </row>
    <row r="3686" spans="1:23" hidden="1" thickBot="1" x14ac:dyDescent="0.4">
      <c r="A3686" s="8" t="s">
        <v>12410</v>
      </c>
      <c r="B3686" s="1" t="s">
        <v>17</v>
      </c>
      <c r="C3686" s="2">
        <v>43241.673310185186</v>
      </c>
      <c r="D3686" s="28">
        <v>43241</v>
      </c>
      <c r="E3686" s="28"/>
      <c r="F3686" s="5" t="s">
        <v>71</v>
      </c>
      <c r="G3686" s="1" t="s">
        <v>12411</v>
      </c>
      <c r="H3686" s="1" t="s">
        <v>12412</v>
      </c>
      <c r="I3686" s="1" t="s">
        <v>12413</v>
      </c>
      <c r="J3686" s="39">
        <v>17.899999999999999</v>
      </c>
      <c r="K3686" s="1" t="s">
        <v>411</v>
      </c>
      <c r="L3686" s="1" t="s">
        <v>944</v>
      </c>
      <c r="M3686" s="1" t="s">
        <v>859</v>
      </c>
      <c r="N3686" s="1" t="s">
        <v>118</v>
      </c>
      <c r="O3686" s="1" t="s">
        <v>24</v>
      </c>
      <c r="P3686" s="7">
        <v>5</v>
      </c>
      <c r="Q3686" s="3" t="s">
        <v>26</v>
      </c>
      <c r="R3686" s="10">
        <v>2018</v>
      </c>
      <c r="W3686" t="str">
        <v>ed807db880719907eed75f32829ba5be</v>
      </c>
    </row>
    <row r="3687" spans="1:23" hidden="1" thickBot="1" x14ac:dyDescent="0.4">
      <c r="A3687" s="8" t="s">
        <v>12414</v>
      </c>
      <c r="B3687" s="1" t="s">
        <v>17</v>
      </c>
      <c r="C3687" s="2">
        <v>43010.599930555552</v>
      </c>
      <c r="D3687" s="28">
        <v>43010</v>
      </c>
      <c r="E3687" s="28"/>
      <c r="F3687" s="5" t="s">
        <v>28</v>
      </c>
      <c r="G3687" s="1" t="s">
        <v>12415</v>
      </c>
      <c r="H3687" s="1" t="s">
        <v>3146</v>
      </c>
      <c r="I3687" s="1" t="s">
        <v>12416</v>
      </c>
      <c r="J3687" s="39">
        <v>499.9</v>
      </c>
      <c r="K3687" s="1" t="s">
        <v>222</v>
      </c>
      <c r="L3687" s="1" t="s">
        <v>7297</v>
      </c>
      <c r="M3687" s="1" t="s">
        <v>24</v>
      </c>
      <c r="N3687" s="1" t="s">
        <v>50</v>
      </c>
      <c r="O3687" s="1" t="s">
        <v>24</v>
      </c>
      <c r="P3687" s="7">
        <v>10</v>
      </c>
      <c r="Q3687" s="3" t="s">
        <v>366</v>
      </c>
      <c r="R3687" s="10">
        <v>2017</v>
      </c>
      <c r="W3687" t="str">
        <v>b7261927790781e114d3a12f39ef44c0</v>
      </c>
    </row>
    <row r="3688" spans="1:23" hidden="1" thickBot="1" x14ac:dyDescent="0.4">
      <c r="A3688" s="8" t="s">
        <v>12417</v>
      </c>
      <c r="B3688" s="1" t="s">
        <v>17</v>
      </c>
      <c r="C3688" s="2">
        <v>42831.722141203703</v>
      </c>
      <c r="D3688" s="28">
        <v>42831</v>
      </c>
      <c r="E3688" s="28"/>
      <c r="F3688" s="5" t="s">
        <v>28</v>
      </c>
      <c r="G3688" s="1" t="s">
        <v>490</v>
      </c>
      <c r="H3688" s="1" t="s">
        <v>491</v>
      </c>
      <c r="I3688" s="1" t="s">
        <v>12418</v>
      </c>
      <c r="J3688" s="39">
        <v>129.99</v>
      </c>
      <c r="K3688" s="1" t="s">
        <v>249</v>
      </c>
      <c r="L3688" s="1" t="s">
        <v>12419</v>
      </c>
      <c r="M3688" s="1" t="s">
        <v>78</v>
      </c>
      <c r="N3688" s="1" t="s">
        <v>50</v>
      </c>
      <c r="O3688" s="1" t="s">
        <v>24</v>
      </c>
      <c r="P3688" s="7">
        <v>4</v>
      </c>
      <c r="Q3688" s="3" t="s">
        <v>377</v>
      </c>
      <c r="R3688" s="10">
        <v>2017</v>
      </c>
      <c r="W3688" t="str">
        <v>3363886715280209c8fb0bba5cc4ab95</v>
      </c>
    </row>
    <row r="3689" spans="1:23" hidden="1" thickBot="1" x14ac:dyDescent="0.4">
      <c r="A3689" s="9" t="s">
        <v>12420</v>
      </c>
      <c r="B3689" s="1" t="s">
        <v>17</v>
      </c>
      <c r="C3689" s="2">
        <v>42994.728379629632</v>
      </c>
      <c r="D3689" s="28">
        <v>42994</v>
      </c>
      <c r="E3689" s="28"/>
      <c r="F3689" s="5" t="s">
        <v>28</v>
      </c>
      <c r="G3689" s="1" t="s">
        <v>12421</v>
      </c>
      <c r="H3689" s="1" t="s">
        <v>1161</v>
      </c>
      <c r="I3689" s="1" t="s">
        <v>12422</v>
      </c>
      <c r="J3689" s="39">
        <v>24.82</v>
      </c>
      <c r="K3689" s="1" t="s">
        <v>153</v>
      </c>
      <c r="L3689" s="1" t="s">
        <v>603</v>
      </c>
      <c r="M3689" s="1" t="s">
        <v>85</v>
      </c>
      <c r="N3689" s="1" t="s">
        <v>118</v>
      </c>
      <c r="O3689" s="1" t="s">
        <v>24</v>
      </c>
      <c r="P3689" s="7">
        <v>9</v>
      </c>
      <c r="Q3689" s="3" t="s">
        <v>148</v>
      </c>
      <c r="R3689" s="10">
        <v>2017</v>
      </c>
      <c r="W3689" t="str">
        <v>a13d02b31625a8f75ca5aa080d698c8e</v>
      </c>
    </row>
    <row r="3690" spans="1:23" hidden="1" thickBot="1" x14ac:dyDescent="0.4">
      <c r="A3690" s="8" t="s">
        <v>12423</v>
      </c>
      <c r="B3690" s="1" t="s">
        <v>17</v>
      </c>
      <c r="C3690" s="2">
        <v>43136.480624999997</v>
      </c>
      <c r="D3690" s="28">
        <v>43136</v>
      </c>
      <c r="E3690" s="28"/>
      <c r="F3690" s="5" t="s">
        <v>28</v>
      </c>
      <c r="G3690" s="1" t="s">
        <v>12424</v>
      </c>
      <c r="H3690" s="1" t="s">
        <v>619</v>
      </c>
      <c r="I3690" s="1" t="s">
        <v>12425</v>
      </c>
      <c r="J3690" s="39">
        <v>31.9</v>
      </c>
      <c r="K3690" s="1" t="s">
        <v>75</v>
      </c>
      <c r="L3690" s="1" t="s">
        <v>334</v>
      </c>
      <c r="M3690" s="1" t="s">
        <v>85</v>
      </c>
      <c r="N3690" s="1" t="s">
        <v>97</v>
      </c>
      <c r="O3690" s="1" t="s">
        <v>85</v>
      </c>
      <c r="P3690" s="7">
        <v>2</v>
      </c>
      <c r="Q3690" s="3" t="s">
        <v>69</v>
      </c>
      <c r="R3690" s="10">
        <v>2018</v>
      </c>
      <c r="W3690" t="str">
        <v>daba32f13e003a4703e784cd05cc1546</v>
      </c>
    </row>
    <row r="3691" spans="1:23" hidden="1" thickBot="1" x14ac:dyDescent="0.4">
      <c r="A3691" s="8" t="s">
        <v>12426</v>
      </c>
      <c r="B3691" s="1" t="s">
        <v>17</v>
      </c>
      <c r="C3691" s="2">
        <v>42804.552916666667</v>
      </c>
      <c r="D3691" s="28">
        <v>42804</v>
      </c>
      <c r="E3691" s="28"/>
      <c r="F3691" s="5" t="s">
        <v>28</v>
      </c>
      <c r="G3691" s="1" t="s">
        <v>12427</v>
      </c>
      <c r="H3691" s="1" t="s">
        <v>8593</v>
      </c>
      <c r="I3691" s="1" t="s">
        <v>12428</v>
      </c>
      <c r="J3691" s="39">
        <v>169.9</v>
      </c>
      <c r="K3691" s="1" t="s">
        <v>3349</v>
      </c>
      <c r="L3691" s="1" t="s">
        <v>12429</v>
      </c>
      <c r="M3691" s="1" t="s">
        <v>78</v>
      </c>
      <c r="N3691" s="1" t="s">
        <v>5662</v>
      </c>
      <c r="O3691" s="1" t="s">
        <v>78</v>
      </c>
      <c r="P3691" s="7">
        <v>3</v>
      </c>
      <c r="Q3691" s="3" t="s">
        <v>244</v>
      </c>
      <c r="R3691" s="10">
        <v>2017</v>
      </c>
      <c r="W3691" t="str">
        <v>522c62c4cfb541b50ffc3999515fbaf3</v>
      </c>
    </row>
    <row r="3692" spans="1:23" hidden="1" thickBot="1" x14ac:dyDescent="0.4">
      <c r="A3692" s="8" t="s">
        <v>12430</v>
      </c>
      <c r="B3692" s="1" t="s">
        <v>17</v>
      </c>
      <c r="C3692" s="2">
        <v>43285.873773148145</v>
      </c>
      <c r="D3692" s="28">
        <v>43285</v>
      </c>
      <c r="E3692" s="28"/>
      <c r="F3692" s="5" t="s">
        <v>28</v>
      </c>
      <c r="G3692" s="1" t="s">
        <v>12431</v>
      </c>
      <c r="H3692" s="1" t="s">
        <v>3936</v>
      </c>
      <c r="I3692" s="1" t="s">
        <v>12432</v>
      </c>
      <c r="J3692" s="39">
        <v>348</v>
      </c>
      <c r="K3692" s="1" t="s">
        <v>249</v>
      </c>
      <c r="L3692" s="1" t="s">
        <v>2681</v>
      </c>
      <c r="M3692" s="1" t="s">
        <v>24</v>
      </c>
      <c r="N3692" s="1" t="s">
        <v>50</v>
      </c>
      <c r="O3692" s="1" t="s">
        <v>24</v>
      </c>
      <c r="P3692" s="7">
        <v>7</v>
      </c>
      <c r="Q3692" s="3" t="s">
        <v>133</v>
      </c>
      <c r="R3692" s="10">
        <v>2018</v>
      </c>
      <c r="W3692" t="str">
        <v>932024863e3e5b0786812de5188d8ada</v>
      </c>
    </row>
    <row r="3693" spans="1:23" hidden="1" thickBot="1" x14ac:dyDescent="0.4">
      <c r="A3693" s="8" t="s">
        <v>12433</v>
      </c>
      <c r="B3693" s="1" t="s">
        <v>17</v>
      </c>
      <c r="C3693" s="2">
        <v>43032.70716435185</v>
      </c>
      <c r="D3693" s="28">
        <v>43032</v>
      </c>
      <c r="E3693" s="28"/>
      <c r="F3693" s="5" t="s">
        <v>28</v>
      </c>
      <c r="G3693" s="1" t="s">
        <v>12434</v>
      </c>
      <c r="H3693" s="1" t="s">
        <v>2727</v>
      </c>
      <c r="I3693" s="1" t="s">
        <v>12435</v>
      </c>
      <c r="J3693" s="39">
        <v>20.49</v>
      </c>
      <c r="K3693" s="1" t="s">
        <v>256</v>
      </c>
      <c r="L3693" s="1" t="s">
        <v>23</v>
      </c>
      <c r="M3693" s="1" t="s">
        <v>24</v>
      </c>
      <c r="N3693" s="1" t="s">
        <v>2729</v>
      </c>
      <c r="O3693" s="1" t="s">
        <v>24</v>
      </c>
      <c r="P3693" s="7">
        <v>10</v>
      </c>
      <c r="Q3693" s="3" t="s">
        <v>366</v>
      </c>
      <c r="R3693" s="10">
        <v>2017</v>
      </c>
      <c r="W3693" t="str">
        <v>046af6e24851f4a0a0e7849112980219</v>
      </c>
    </row>
    <row r="3694" spans="1:23" hidden="1" thickBot="1" x14ac:dyDescent="0.4">
      <c r="A3694" s="8" t="s">
        <v>12436</v>
      </c>
      <c r="B3694" s="1" t="s">
        <v>17</v>
      </c>
      <c r="C3694" s="2">
        <v>43237.693032407406</v>
      </c>
      <c r="D3694" s="28">
        <v>43237</v>
      </c>
      <c r="E3694" s="28"/>
      <c r="F3694" s="5" t="s">
        <v>28</v>
      </c>
      <c r="G3694" s="1" t="s">
        <v>12437</v>
      </c>
      <c r="H3694" s="1" t="s">
        <v>12438</v>
      </c>
      <c r="I3694" s="1" t="s">
        <v>12439</v>
      </c>
      <c r="J3694" s="39">
        <v>189.9</v>
      </c>
      <c r="K3694" s="1" t="s">
        <v>32</v>
      </c>
      <c r="L3694" s="1" t="s">
        <v>5495</v>
      </c>
      <c r="M3694" s="1" t="s">
        <v>24</v>
      </c>
      <c r="N3694" s="1" t="s">
        <v>560</v>
      </c>
      <c r="O3694" s="1" t="s">
        <v>24</v>
      </c>
      <c r="P3694" s="7">
        <v>5</v>
      </c>
      <c r="Q3694" s="3" t="s">
        <v>26</v>
      </c>
      <c r="R3694" s="10">
        <v>2018</v>
      </c>
      <c r="W3694" t="str">
        <v>21011893b3f77e5cf4c66ebef09016ae</v>
      </c>
    </row>
    <row r="3695" spans="1:23" hidden="1" thickBot="1" x14ac:dyDescent="0.4">
      <c r="A3695" s="8" t="s">
        <v>12440</v>
      </c>
      <c r="B3695" s="1" t="s">
        <v>17</v>
      </c>
      <c r="C3695" s="2">
        <v>42990.902407407404</v>
      </c>
      <c r="D3695" s="28">
        <v>42990</v>
      </c>
      <c r="E3695" s="28"/>
      <c r="F3695" s="5" t="s">
        <v>18</v>
      </c>
      <c r="G3695" s="1" t="s">
        <v>605</v>
      </c>
      <c r="H3695" s="1" t="s">
        <v>151</v>
      </c>
      <c r="I3695" s="4" t="s">
        <v>12441</v>
      </c>
      <c r="J3695" s="39">
        <v>59.9</v>
      </c>
      <c r="K3695" s="1" t="s">
        <v>153</v>
      </c>
      <c r="L3695" s="1" t="s">
        <v>12442</v>
      </c>
      <c r="M3695" s="1" t="s">
        <v>648</v>
      </c>
      <c r="N3695" s="1" t="s">
        <v>155</v>
      </c>
      <c r="O3695" s="1" t="s">
        <v>24</v>
      </c>
      <c r="P3695" s="7">
        <v>9</v>
      </c>
      <c r="Q3695" s="3" t="s">
        <v>148</v>
      </c>
      <c r="R3695" s="10">
        <v>2017</v>
      </c>
      <c r="W3695" t="str">
        <v>55241c40e4d2ee72be056dc4d17acc5b</v>
      </c>
    </row>
    <row r="3696" spans="1:23" hidden="1" thickBot="1" x14ac:dyDescent="0.4">
      <c r="A3696" s="8" t="s">
        <v>12443</v>
      </c>
      <c r="B3696" s="1" t="s">
        <v>17</v>
      </c>
      <c r="C3696" s="2">
        <v>43199.625659722224</v>
      </c>
      <c r="D3696" s="28">
        <v>43199</v>
      </c>
      <c r="E3696" s="28"/>
      <c r="F3696" s="5" t="s">
        <v>28</v>
      </c>
      <c r="G3696" s="1" t="s">
        <v>12444</v>
      </c>
      <c r="H3696" s="1" t="s">
        <v>1828</v>
      </c>
      <c r="I3696" s="1" t="s">
        <v>12445</v>
      </c>
      <c r="J3696" s="39">
        <v>95</v>
      </c>
      <c r="K3696" s="1" t="s">
        <v>75</v>
      </c>
      <c r="L3696" s="1" t="s">
        <v>3173</v>
      </c>
      <c r="M3696" s="1" t="s">
        <v>24</v>
      </c>
      <c r="N3696" s="1" t="s">
        <v>77</v>
      </c>
      <c r="O3696" s="1" t="s">
        <v>78</v>
      </c>
      <c r="P3696" s="7">
        <v>4</v>
      </c>
      <c r="Q3696" s="3" t="s">
        <v>36</v>
      </c>
      <c r="R3696" s="10">
        <v>2018</v>
      </c>
      <c r="W3696" t="str">
        <v>28ac9e005a274e1eeec0d874ce8e27f9</v>
      </c>
    </row>
    <row r="3697" spans="1:23" hidden="1" thickBot="1" x14ac:dyDescent="0.4">
      <c r="A3697" s="8" t="s">
        <v>12446</v>
      </c>
      <c r="B3697" s="1" t="s">
        <v>17</v>
      </c>
      <c r="C3697" s="2">
        <v>43149.799305555556</v>
      </c>
      <c r="D3697" s="28">
        <v>43149</v>
      </c>
      <c r="E3697" s="28"/>
      <c r="F3697" s="5" t="s">
        <v>28</v>
      </c>
      <c r="G3697" s="1" t="s">
        <v>12447</v>
      </c>
      <c r="H3697" s="1" t="s">
        <v>4574</v>
      </c>
      <c r="I3697" s="1" t="s">
        <v>12448</v>
      </c>
      <c r="J3697" s="39">
        <v>44.98</v>
      </c>
      <c r="K3697" s="1" t="s">
        <v>75</v>
      </c>
      <c r="L3697" s="1" t="s">
        <v>1983</v>
      </c>
      <c r="M3697" s="1" t="s">
        <v>106</v>
      </c>
      <c r="N3697" s="1" t="s">
        <v>752</v>
      </c>
      <c r="O3697" s="1" t="s">
        <v>126</v>
      </c>
      <c r="P3697" s="7">
        <v>2</v>
      </c>
      <c r="Q3697" s="3" t="s">
        <v>69</v>
      </c>
      <c r="R3697" s="10">
        <v>2018</v>
      </c>
      <c r="W3697" t="str">
        <v>11e75c2a931a2968007c44bddf001102</v>
      </c>
    </row>
    <row r="3698" spans="1:23" hidden="1" thickBot="1" x14ac:dyDescent="0.4">
      <c r="A3698" s="8" t="s">
        <v>12449</v>
      </c>
      <c r="B3698" s="1" t="s">
        <v>1511</v>
      </c>
      <c r="C3698" s="2">
        <v>43061.830983796295</v>
      </c>
      <c r="D3698" s="28">
        <v>43061</v>
      </c>
      <c r="E3698" s="28"/>
      <c r="F3698" s="5" t="s">
        <v>28</v>
      </c>
      <c r="G3698" s="1" t="s">
        <v>12450</v>
      </c>
      <c r="H3698" s="1" t="s">
        <v>5153</v>
      </c>
      <c r="I3698" s="1" t="s">
        <v>12451</v>
      </c>
      <c r="J3698" s="39">
        <v>284.10000000000002</v>
      </c>
      <c r="K3698" s="1" t="s">
        <v>55</v>
      </c>
      <c r="L3698" s="1" t="s">
        <v>118</v>
      </c>
      <c r="M3698" s="1" t="s">
        <v>24</v>
      </c>
      <c r="N3698" s="1" t="s">
        <v>1084</v>
      </c>
      <c r="O3698" s="1" t="s">
        <v>85</v>
      </c>
      <c r="P3698" s="7">
        <v>11</v>
      </c>
      <c r="Q3698" s="3" t="s">
        <v>99</v>
      </c>
      <c r="R3698" s="10">
        <v>2017</v>
      </c>
      <c r="W3698" t="str">
        <v>feec317d7127a4dc69cfb507f08c8759</v>
      </c>
    </row>
    <row r="3699" spans="1:23" hidden="1" thickBot="1" x14ac:dyDescent="0.4">
      <c r="A3699" s="8" t="s">
        <v>12452</v>
      </c>
      <c r="B3699" s="1" t="s">
        <v>17</v>
      </c>
      <c r="C3699" s="2">
        <v>43084.437025462961</v>
      </c>
      <c r="D3699" s="28">
        <v>43084</v>
      </c>
      <c r="E3699" s="28"/>
      <c r="F3699" s="5" t="s">
        <v>28</v>
      </c>
      <c r="G3699" s="1" t="s">
        <v>12453</v>
      </c>
      <c r="H3699" s="1" t="s">
        <v>1317</v>
      </c>
      <c r="I3699" s="1" t="s">
        <v>12454</v>
      </c>
      <c r="J3699" s="39">
        <v>13.65</v>
      </c>
      <c r="K3699" s="1" t="s">
        <v>104</v>
      </c>
      <c r="L3699" s="1" t="s">
        <v>11852</v>
      </c>
      <c r="M3699" s="1" t="s">
        <v>35</v>
      </c>
      <c r="N3699" s="1" t="s">
        <v>50</v>
      </c>
      <c r="O3699" s="1" t="s">
        <v>24</v>
      </c>
      <c r="P3699" s="7">
        <v>12</v>
      </c>
      <c r="Q3699" s="3" t="s">
        <v>138</v>
      </c>
      <c r="R3699" s="10">
        <v>2017</v>
      </c>
      <c r="W3699" t="str">
        <v>48be44989e4853d877c2ac366b99a008</v>
      </c>
    </row>
    <row r="3700" spans="1:23" hidden="1" thickBot="1" x14ac:dyDescent="0.4">
      <c r="A3700" s="8" t="s">
        <v>12455</v>
      </c>
      <c r="B3700" s="1" t="s">
        <v>17</v>
      </c>
      <c r="C3700" s="2">
        <v>43117.55127314815</v>
      </c>
      <c r="D3700" s="28">
        <v>43117</v>
      </c>
      <c r="E3700" s="28"/>
      <c r="F3700" s="5" t="s">
        <v>28</v>
      </c>
      <c r="G3700" s="1" t="s">
        <v>3452</v>
      </c>
      <c r="H3700" s="1" t="s">
        <v>1851</v>
      </c>
      <c r="I3700" s="1" t="s">
        <v>12456</v>
      </c>
      <c r="J3700" s="39">
        <v>24.9</v>
      </c>
      <c r="K3700" s="1" t="s">
        <v>32</v>
      </c>
      <c r="L3700" s="1" t="s">
        <v>98</v>
      </c>
      <c r="M3700" s="1" t="s">
        <v>24</v>
      </c>
      <c r="N3700" s="1" t="s">
        <v>50</v>
      </c>
      <c r="O3700" s="1" t="s">
        <v>24</v>
      </c>
      <c r="P3700" s="7">
        <v>1</v>
      </c>
      <c r="Q3700" s="3" t="s">
        <v>107</v>
      </c>
      <c r="R3700" s="10">
        <v>2018</v>
      </c>
      <c r="W3700" t="str">
        <v>ca45a839acb03f8e8b45dcc0a6d1c0c8</v>
      </c>
    </row>
    <row r="3701" spans="1:23" hidden="1" thickBot="1" x14ac:dyDescent="0.4">
      <c r="A3701" s="8" t="s">
        <v>12457</v>
      </c>
      <c r="B3701" s="1" t="s">
        <v>17</v>
      </c>
      <c r="C3701" s="2">
        <v>43090.705150462964</v>
      </c>
      <c r="D3701" s="28">
        <v>43090</v>
      </c>
      <c r="E3701" s="28"/>
      <c r="F3701" s="5" t="s">
        <v>372</v>
      </c>
      <c r="G3701" s="1" t="s">
        <v>12458</v>
      </c>
      <c r="H3701" s="1" t="s">
        <v>693</v>
      </c>
      <c r="I3701" s="1" t="s">
        <v>12459</v>
      </c>
      <c r="J3701" s="39">
        <v>34.99</v>
      </c>
      <c r="K3701" s="1" t="s">
        <v>22</v>
      </c>
      <c r="L3701" s="1" t="s">
        <v>23</v>
      </c>
      <c r="M3701" s="1" t="s">
        <v>24</v>
      </c>
      <c r="N3701" s="1" t="s">
        <v>696</v>
      </c>
      <c r="O3701" s="1" t="s">
        <v>24</v>
      </c>
      <c r="P3701" s="7">
        <v>12</v>
      </c>
      <c r="Q3701" s="3" t="s">
        <v>138</v>
      </c>
      <c r="R3701" s="10">
        <v>2017</v>
      </c>
      <c r="W3701" t="str">
        <v>d2724b0b7b8d7bbfa7d11f7415f5c551</v>
      </c>
    </row>
    <row r="3702" spans="1:23" thickBot="1" x14ac:dyDescent="0.4">
      <c r="A3702" s="8" t="s">
        <v>8559</v>
      </c>
      <c r="B3702" s="1" t="s">
        <v>17</v>
      </c>
      <c r="C3702" s="2">
        <v>42755.604201388887</v>
      </c>
      <c r="D3702" s="28">
        <v>42755</v>
      </c>
      <c r="E3702" s="28"/>
      <c r="F3702" s="5" t="s">
        <v>71</v>
      </c>
      <c r="G3702" s="1" t="s">
        <v>8560</v>
      </c>
      <c r="H3702" s="1" t="s">
        <v>2239</v>
      </c>
      <c r="I3702" s="1" t="s">
        <v>8561</v>
      </c>
      <c r="J3702" s="39">
        <v>29.99</v>
      </c>
      <c r="K3702" s="1" t="s">
        <v>96</v>
      </c>
      <c r="L3702" s="1" t="s">
        <v>23</v>
      </c>
      <c r="M3702" s="1" t="s">
        <v>24</v>
      </c>
      <c r="N3702" s="1" t="s">
        <v>2242</v>
      </c>
      <c r="O3702" s="1" t="s">
        <v>126</v>
      </c>
      <c r="P3702" s="7">
        <v>1</v>
      </c>
      <c r="Q3702" s="3" t="s">
        <v>717</v>
      </c>
      <c r="R3702" s="10">
        <v>2017</v>
      </c>
      <c r="W3702" t="str">
        <v>d62a17b3c34827259aa27647123f551e</v>
      </c>
    </row>
    <row r="3703" spans="1:23" hidden="1" thickBot="1" x14ac:dyDescent="0.4">
      <c r="A3703" s="8" t="s">
        <v>12460</v>
      </c>
      <c r="B3703" s="1" t="s">
        <v>17</v>
      </c>
      <c r="C3703" s="2">
        <v>43178.465439814812</v>
      </c>
      <c r="D3703" s="28">
        <v>43178</v>
      </c>
      <c r="E3703" s="28"/>
      <c r="F3703" s="5" t="s">
        <v>28</v>
      </c>
      <c r="G3703" s="1" t="s">
        <v>2662</v>
      </c>
      <c r="H3703" s="1" t="s">
        <v>666</v>
      </c>
      <c r="I3703" s="1" t="s">
        <v>12461</v>
      </c>
      <c r="J3703" s="39">
        <v>72</v>
      </c>
      <c r="K3703" s="1" t="s">
        <v>75</v>
      </c>
      <c r="L3703" s="1" t="s">
        <v>23</v>
      </c>
      <c r="M3703" s="1" t="s">
        <v>24</v>
      </c>
      <c r="N3703" s="1" t="s">
        <v>77</v>
      </c>
      <c r="O3703" s="1" t="s">
        <v>78</v>
      </c>
      <c r="P3703" s="7">
        <v>3</v>
      </c>
      <c r="Q3703" s="3" t="s">
        <v>200</v>
      </c>
      <c r="R3703" s="10">
        <v>2018</v>
      </c>
      <c r="W3703" t="str">
        <v>37073d851c3f30deebe598e5a586bdbd</v>
      </c>
    </row>
    <row r="3704" spans="1:23" hidden="1" thickBot="1" x14ac:dyDescent="0.4">
      <c r="A3704" s="8" t="s">
        <v>12462</v>
      </c>
      <c r="B3704" s="1" t="s">
        <v>17</v>
      </c>
      <c r="C3704" s="2">
        <v>42936.510185185187</v>
      </c>
      <c r="D3704" s="28">
        <v>42936</v>
      </c>
      <c r="E3704" s="28"/>
      <c r="F3704" s="5" t="s">
        <v>28</v>
      </c>
      <c r="G3704" s="1" t="s">
        <v>315</v>
      </c>
      <c r="H3704" s="1" t="s">
        <v>316</v>
      </c>
      <c r="I3704" s="1" t="s">
        <v>12463</v>
      </c>
      <c r="J3704" s="39">
        <v>205</v>
      </c>
      <c r="K3704" s="1" t="s">
        <v>41</v>
      </c>
      <c r="L3704" s="1" t="s">
        <v>34</v>
      </c>
      <c r="M3704" s="1" t="s">
        <v>35</v>
      </c>
      <c r="N3704" s="1" t="s">
        <v>50</v>
      </c>
      <c r="O3704" s="1" t="s">
        <v>24</v>
      </c>
      <c r="P3704" s="7">
        <v>7</v>
      </c>
      <c r="Q3704" s="3" t="s">
        <v>64</v>
      </c>
      <c r="R3704" s="10">
        <v>2017</v>
      </c>
      <c r="W3704" t="str">
        <v>2807d0e504d6d4894d41672727bc139f</v>
      </c>
    </row>
    <row r="3705" spans="1:23" hidden="1" thickBot="1" x14ac:dyDescent="0.4">
      <c r="A3705" s="8" t="s">
        <v>12464</v>
      </c>
      <c r="B3705" s="1" t="s">
        <v>17</v>
      </c>
      <c r="C3705" s="2">
        <v>43074.474641203706</v>
      </c>
      <c r="D3705" s="28">
        <v>43074</v>
      </c>
      <c r="E3705" s="28"/>
      <c r="F3705" s="5" t="s">
        <v>28</v>
      </c>
      <c r="G3705" s="1" t="s">
        <v>12465</v>
      </c>
      <c r="H3705" s="1" t="s">
        <v>546</v>
      </c>
      <c r="I3705" s="1" t="s">
        <v>12466</v>
      </c>
      <c r="J3705" s="39">
        <v>104.9</v>
      </c>
      <c r="K3705" s="1" t="s">
        <v>96</v>
      </c>
      <c r="L3705" s="1" t="s">
        <v>23</v>
      </c>
      <c r="M3705" s="1" t="s">
        <v>24</v>
      </c>
      <c r="N3705" s="1" t="s">
        <v>397</v>
      </c>
      <c r="O3705" s="1" t="s">
        <v>24</v>
      </c>
      <c r="P3705" s="7">
        <v>12</v>
      </c>
      <c r="Q3705" s="3" t="s">
        <v>138</v>
      </c>
      <c r="R3705" s="10">
        <v>2017</v>
      </c>
      <c r="W3705" t="str">
        <v>6fa7108940c47458d4fb891b0b6a8a21</v>
      </c>
    </row>
    <row r="3706" spans="1:23" hidden="1" thickBot="1" x14ac:dyDescent="0.4">
      <c r="A3706" s="8" t="s">
        <v>12467</v>
      </c>
      <c r="B3706" s="1" t="s">
        <v>17</v>
      </c>
      <c r="C3706" s="2">
        <v>42965.526689814818</v>
      </c>
      <c r="D3706" s="28">
        <v>42965</v>
      </c>
      <c r="E3706" s="28"/>
      <c r="F3706" s="5" t="s">
        <v>28</v>
      </c>
      <c r="G3706" s="1" t="s">
        <v>12468</v>
      </c>
      <c r="H3706" s="1" t="s">
        <v>12469</v>
      </c>
      <c r="I3706" s="1" t="s">
        <v>12470</v>
      </c>
      <c r="J3706" s="39">
        <v>149.9</v>
      </c>
      <c r="K3706" s="1" t="s">
        <v>249</v>
      </c>
      <c r="L3706" s="1" t="s">
        <v>1292</v>
      </c>
      <c r="M3706" s="1" t="s">
        <v>920</v>
      </c>
      <c r="N3706" s="1" t="s">
        <v>6133</v>
      </c>
      <c r="O3706" s="1" t="s">
        <v>78</v>
      </c>
      <c r="P3706" s="7">
        <v>8</v>
      </c>
      <c r="Q3706" s="3" t="s">
        <v>44</v>
      </c>
      <c r="R3706" s="10">
        <v>2017</v>
      </c>
      <c r="W3706" t="str">
        <v>c1df7b442eae0851753ed884bdaacc02</v>
      </c>
    </row>
    <row r="3707" spans="1:23" hidden="1" thickBot="1" x14ac:dyDescent="0.4">
      <c r="A3707" s="8" t="s">
        <v>12471</v>
      </c>
      <c r="B3707" s="1" t="s">
        <v>17</v>
      </c>
      <c r="C3707" s="2">
        <v>43000.719386574077</v>
      </c>
      <c r="D3707" s="28">
        <v>43000</v>
      </c>
      <c r="E3707" s="28"/>
      <c r="F3707" s="5" t="s">
        <v>71</v>
      </c>
      <c r="G3707" s="1" t="s">
        <v>7482</v>
      </c>
      <c r="H3707" s="1" t="s">
        <v>7483</v>
      </c>
      <c r="I3707" s="1" t="s">
        <v>12472</v>
      </c>
      <c r="J3707" s="39">
        <v>58.9</v>
      </c>
      <c r="K3707" s="1" t="s">
        <v>299</v>
      </c>
      <c r="L3707" s="1" t="s">
        <v>34</v>
      </c>
      <c r="M3707" s="1" t="s">
        <v>35</v>
      </c>
      <c r="N3707" s="1" t="s">
        <v>184</v>
      </c>
      <c r="O3707" s="1" t="s">
        <v>24</v>
      </c>
      <c r="P3707" s="7">
        <v>9</v>
      </c>
      <c r="Q3707" s="3" t="s">
        <v>148</v>
      </c>
      <c r="R3707" s="10">
        <v>2017</v>
      </c>
      <c r="W3707" t="str">
        <v>c7c8b7eca811b5f2d08999ad1c3e4f9d</v>
      </c>
    </row>
    <row r="3708" spans="1:23" hidden="1" thickBot="1" x14ac:dyDescent="0.4">
      <c r="A3708" s="8" t="s">
        <v>12473</v>
      </c>
      <c r="B3708" s="1" t="s">
        <v>17</v>
      </c>
      <c r="C3708" s="2">
        <v>42910.426365740743</v>
      </c>
      <c r="D3708" s="28">
        <v>42910</v>
      </c>
      <c r="E3708" s="28"/>
      <c r="F3708" s="5" t="s">
        <v>28</v>
      </c>
      <c r="G3708" s="1" t="s">
        <v>12474</v>
      </c>
      <c r="H3708" s="1" t="s">
        <v>1731</v>
      </c>
      <c r="I3708" s="1" t="s">
        <v>12475</v>
      </c>
      <c r="J3708" s="39">
        <v>74.900000000000006</v>
      </c>
      <c r="K3708" s="1" t="s">
        <v>32</v>
      </c>
      <c r="L3708" s="1" t="s">
        <v>2466</v>
      </c>
      <c r="M3708" s="1" t="s">
        <v>24</v>
      </c>
      <c r="N3708" s="1" t="s">
        <v>1733</v>
      </c>
      <c r="O3708" s="1" t="s">
        <v>24</v>
      </c>
      <c r="P3708" s="7">
        <v>6</v>
      </c>
      <c r="Q3708" s="3" t="s">
        <v>119</v>
      </c>
      <c r="R3708" s="10">
        <v>2017</v>
      </c>
      <c r="W3708" t="str">
        <v>446de4fae55c385fb4c5481c783bed29</v>
      </c>
    </row>
    <row r="3709" spans="1:23" hidden="1" thickBot="1" x14ac:dyDescent="0.4">
      <c r="A3709" s="8" t="s">
        <v>12476</v>
      </c>
      <c r="B3709" s="1" t="s">
        <v>17</v>
      </c>
      <c r="C3709" s="2">
        <v>43022.667997685188</v>
      </c>
      <c r="D3709" s="28">
        <v>43022</v>
      </c>
      <c r="E3709" s="28"/>
      <c r="F3709" s="5" t="s">
        <v>28</v>
      </c>
      <c r="G3709" s="1" t="s">
        <v>12477</v>
      </c>
      <c r="H3709" s="1" t="s">
        <v>12478</v>
      </c>
      <c r="I3709" s="1" t="s">
        <v>12479</v>
      </c>
      <c r="J3709" s="39">
        <v>14.9</v>
      </c>
      <c r="K3709" s="1" t="s">
        <v>55</v>
      </c>
      <c r="L3709" s="1" t="s">
        <v>34</v>
      </c>
      <c r="M3709" s="1" t="s">
        <v>35</v>
      </c>
      <c r="N3709" s="1" t="s">
        <v>90</v>
      </c>
      <c r="O3709" s="1" t="s">
        <v>24</v>
      </c>
      <c r="P3709" s="7">
        <v>10</v>
      </c>
      <c r="Q3709" s="3" t="s">
        <v>366</v>
      </c>
      <c r="R3709" s="10">
        <v>2017</v>
      </c>
      <c r="W3709" t="str">
        <v>6d324f7246184ff9ac91728e4ade6ec1</v>
      </c>
    </row>
    <row r="3710" spans="1:23" hidden="1" thickBot="1" x14ac:dyDescent="0.4">
      <c r="A3710" s="8" t="s">
        <v>12480</v>
      </c>
      <c r="B3710" s="1" t="s">
        <v>17</v>
      </c>
      <c r="C3710" s="2">
        <v>43063.341423611113</v>
      </c>
      <c r="D3710" s="28">
        <v>43063</v>
      </c>
      <c r="E3710" s="28"/>
      <c r="F3710" s="5" t="s">
        <v>28</v>
      </c>
      <c r="G3710" s="1" t="s">
        <v>12481</v>
      </c>
      <c r="H3710" s="1" t="s">
        <v>2472</v>
      </c>
      <c r="I3710" s="1" t="s">
        <v>12482</v>
      </c>
      <c r="J3710" s="39">
        <v>35.79</v>
      </c>
      <c r="K3710" s="1" t="s">
        <v>41</v>
      </c>
      <c r="L3710" s="1" t="s">
        <v>132</v>
      </c>
      <c r="M3710" s="1" t="s">
        <v>24</v>
      </c>
      <c r="N3710" s="1" t="s">
        <v>50</v>
      </c>
      <c r="O3710" s="1" t="s">
        <v>24</v>
      </c>
      <c r="P3710" s="7">
        <v>11</v>
      </c>
      <c r="Q3710" s="3" t="s">
        <v>99</v>
      </c>
      <c r="R3710" s="10">
        <v>2017</v>
      </c>
      <c r="W3710" t="str">
        <v>bb74d6a0640a083fa904f08f785f4734</v>
      </c>
    </row>
    <row r="3711" spans="1:23" hidden="1" thickBot="1" x14ac:dyDescent="0.4">
      <c r="A3711" s="8" t="s">
        <v>12483</v>
      </c>
      <c r="B3711" s="1" t="s">
        <v>17</v>
      </c>
      <c r="C3711" s="2">
        <v>43306.902673611112</v>
      </c>
      <c r="D3711" s="28">
        <v>43306</v>
      </c>
      <c r="E3711" s="28"/>
      <c r="F3711" s="5" t="s">
        <v>28</v>
      </c>
      <c r="G3711" s="1" t="s">
        <v>12484</v>
      </c>
      <c r="H3711" s="1" t="s">
        <v>12485</v>
      </c>
      <c r="I3711" s="1" t="s">
        <v>12486</v>
      </c>
      <c r="J3711" s="39">
        <v>30.4</v>
      </c>
      <c r="K3711" s="1" t="s">
        <v>3093</v>
      </c>
      <c r="L3711" s="1" t="s">
        <v>706</v>
      </c>
      <c r="M3711" s="1" t="s">
        <v>24</v>
      </c>
      <c r="N3711" s="1" t="s">
        <v>50</v>
      </c>
      <c r="O3711" s="1" t="s">
        <v>24</v>
      </c>
      <c r="P3711" s="7">
        <v>7</v>
      </c>
      <c r="Q3711" s="3" t="s">
        <v>133</v>
      </c>
      <c r="R3711" s="10">
        <v>2018</v>
      </c>
      <c r="W3711" t="str">
        <v>f75517cfb973c21eab8559a870263794</v>
      </c>
    </row>
    <row r="3712" spans="1:23" hidden="1" thickBot="1" x14ac:dyDescent="0.4">
      <c r="A3712" s="8" t="s">
        <v>12487</v>
      </c>
      <c r="B3712" s="1" t="s">
        <v>17</v>
      </c>
      <c r="C3712" s="2">
        <v>43328.687314814815</v>
      </c>
      <c r="D3712" s="28">
        <v>43328</v>
      </c>
      <c r="E3712" s="28"/>
      <c r="F3712" s="5" t="s">
        <v>28</v>
      </c>
      <c r="G3712" s="1" t="s">
        <v>12488</v>
      </c>
      <c r="H3712" s="1" t="s">
        <v>3816</v>
      </c>
      <c r="I3712" s="1" t="s">
        <v>12489</v>
      </c>
      <c r="J3712" s="39">
        <v>17.5</v>
      </c>
      <c r="K3712" s="1" t="s">
        <v>227</v>
      </c>
      <c r="L3712" s="1" t="s">
        <v>34</v>
      </c>
      <c r="M3712" s="1" t="s">
        <v>35</v>
      </c>
      <c r="N3712" s="1" t="s">
        <v>3818</v>
      </c>
      <c r="O3712" s="1" t="s">
        <v>24</v>
      </c>
      <c r="P3712" s="7">
        <v>8</v>
      </c>
      <c r="Q3712" s="3" t="s">
        <v>234</v>
      </c>
      <c r="R3712" s="10">
        <v>2018</v>
      </c>
      <c r="W3712" t="str">
        <v>6aa12b7bccdfe9396d5feb50030e1b3f</v>
      </c>
    </row>
    <row r="3713" spans="1:23" hidden="1" thickBot="1" x14ac:dyDescent="0.4">
      <c r="A3713" s="8" t="s">
        <v>12490</v>
      </c>
      <c r="B3713" s="1" t="s">
        <v>17</v>
      </c>
      <c r="C3713" s="2">
        <v>43175.460497685184</v>
      </c>
      <c r="D3713" s="28">
        <v>43175</v>
      </c>
      <c r="E3713" s="28"/>
      <c r="F3713" s="5" t="s">
        <v>71</v>
      </c>
      <c r="G3713" s="1" t="s">
        <v>4699</v>
      </c>
      <c r="H3713" s="1" t="s">
        <v>174</v>
      </c>
      <c r="I3713" s="1" t="s">
        <v>12491</v>
      </c>
      <c r="J3713" s="39">
        <v>75</v>
      </c>
      <c r="K3713" s="1" t="s">
        <v>22</v>
      </c>
      <c r="L3713" s="1" t="s">
        <v>831</v>
      </c>
      <c r="M3713" s="1" t="s">
        <v>126</v>
      </c>
      <c r="N3713" s="1" t="s">
        <v>50</v>
      </c>
      <c r="O3713" s="1" t="s">
        <v>24</v>
      </c>
      <c r="P3713" s="7">
        <v>3</v>
      </c>
      <c r="Q3713" s="3" t="s">
        <v>200</v>
      </c>
      <c r="R3713" s="10">
        <v>2018</v>
      </c>
      <c r="W3713" t="str">
        <v>c1ee8750e81c5ea3177c055eb948a7c3</v>
      </c>
    </row>
    <row r="3714" spans="1:23" hidden="1" thickBot="1" x14ac:dyDescent="0.4">
      <c r="A3714" s="8" t="s">
        <v>12492</v>
      </c>
      <c r="B3714" s="1" t="s">
        <v>17</v>
      </c>
      <c r="C3714" s="2">
        <v>43163.984722222223</v>
      </c>
      <c r="D3714" s="28">
        <v>43163</v>
      </c>
      <c r="E3714" s="28"/>
      <c r="F3714" s="5" t="s">
        <v>28</v>
      </c>
      <c r="G3714" s="1" t="s">
        <v>932</v>
      </c>
      <c r="H3714" s="1" t="s">
        <v>503</v>
      </c>
      <c r="I3714" s="1" t="s">
        <v>12493</v>
      </c>
      <c r="J3714" s="39">
        <v>69.900000000000006</v>
      </c>
      <c r="K3714" s="1" t="s">
        <v>22</v>
      </c>
      <c r="L3714" s="1" t="s">
        <v>1902</v>
      </c>
      <c r="M3714" s="1" t="s">
        <v>1903</v>
      </c>
      <c r="N3714" s="1" t="s">
        <v>50</v>
      </c>
      <c r="O3714" s="1" t="s">
        <v>24</v>
      </c>
      <c r="P3714" s="7">
        <v>3</v>
      </c>
      <c r="Q3714" s="3" t="s">
        <v>200</v>
      </c>
      <c r="R3714" s="10">
        <v>2018</v>
      </c>
      <c r="W3714" t="str">
        <v>60ca761c522b32f4c47465e3ab5c5b8c</v>
      </c>
    </row>
    <row r="3715" spans="1:23" hidden="1" thickBot="1" x14ac:dyDescent="0.4">
      <c r="A3715" s="8" t="s">
        <v>12494</v>
      </c>
      <c r="B3715" s="1" t="s">
        <v>17</v>
      </c>
      <c r="C3715" s="2">
        <v>42958.679513888892</v>
      </c>
      <c r="D3715" s="28">
        <v>42958</v>
      </c>
      <c r="E3715" s="28"/>
      <c r="F3715" s="5" t="s">
        <v>28</v>
      </c>
      <c r="G3715" s="1" t="s">
        <v>12495</v>
      </c>
      <c r="H3715" s="4" t="s">
        <v>1241</v>
      </c>
      <c r="I3715" s="1" t="s">
        <v>12496</v>
      </c>
      <c r="J3715" s="39">
        <v>299</v>
      </c>
      <c r="K3715" s="1" t="s">
        <v>22</v>
      </c>
      <c r="L3715" s="1" t="s">
        <v>12497</v>
      </c>
      <c r="M3715" s="1" t="s">
        <v>78</v>
      </c>
      <c r="N3715" s="1" t="s">
        <v>143</v>
      </c>
      <c r="O3715" s="1" t="s">
        <v>78</v>
      </c>
      <c r="P3715" s="7">
        <v>8</v>
      </c>
      <c r="Q3715" s="3" t="s">
        <v>44</v>
      </c>
      <c r="R3715" s="10">
        <v>2017</v>
      </c>
      <c r="W3715" t="str">
        <v>86df669ae5f899e27ee38488affc0d16</v>
      </c>
    </row>
    <row r="3716" spans="1:23" hidden="1" thickBot="1" x14ac:dyDescent="0.4">
      <c r="A3716" s="8" t="s">
        <v>12498</v>
      </c>
      <c r="B3716" s="1" t="s">
        <v>17</v>
      </c>
      <c r="C3716" s="2">
        <v>43087.749826388892</v>
      </c>
      <c r="D3716" s="28">
        <v>43087</v>
      </c>
      <c r="E3716" s="28"/>
      <c r="F3716" s="5" t="s">
        <v>28</v>
      </c>
      <c r="G3716" s="1" t="s">
        <v>7486</v>
      </c>
      <c r="H3716" s="1" t="s">
        <v>7487</v>
      </c>
      <c r="I3716" s="1" t="s">
        <v>12499</v>
      </c>
      <c r="J3716" s="39">
        <v>23.8</v>
      </c>
      <c r="K3716" s="1" t="s">
        <v>96</v>
      </c>
      <c r="L3716" s="1" t="s">
        <v>23</v>
      </c>
      <c r="M3716" s="1" t="s">
        <v>24</v>
      </c>
      <c r="N3716" s="1" t="s">
        <v>97</v>
      </c>
      <c r="O3716" s="1" t="s">
        <v>85</v>
      </c>
      <c r="P3716" s="7">
        <v>12</v>
      </c>
      <c r="Q3716" s="3" t="s">
        <v>138</v>
      </c>
      <c r="R3716" s="10">
        <v>2017</v>
      </c>
      <c r="W3716" t="str">
        <v>00750f68bb64537034e93554c64b41b5</v>
      </c>
    </row>
    <row r="3717" spans="1:23" hidden="1" thickBot="1" x14ac:dyDescent="0.4">
      <c r="A3717" s="8" t="s">
        <v>12500</v>
      </c>
      <c r="B3717" s="1" t="s">
        <v>17</v>
      </c>
      <c r="C3717" s="2">
        <v>43064.870729166665</v>
      </c>
      <c r="D3717" s="28">
        <v>43064</v>
      </c>
      <c r="E3717" s="28"/>
      <c r="F3717" s="5" t="s">
        <v>71</v>
      </c>
      <c r="G3717" s="1" t="s">
        <v>12501</v>
      </c>
      <c r="H3717" s="1" t="s">
        <v>978</v>
      </c>
      <c r="I3717" s="1" t="s">
        <v>12502</v>
      </c>
      <c r="J3717" s="39">
        <v>41.14</v>
      </c>
      <c r="K3717" s="1" t="s">
        <v>41</v>
      </c>
      <c r="L3717" s="1" t="s">
        <v>12503</v>
      </c>
      <c r="M3717" s="1" t="s">
        <v>85</v>
      </c>
      <c r="N3717" s="1" t="s">
        <v>91</v>
      </c>
      <c r="O3717" s="1" t="s">
        <v>24</v>
      </c>
      <c r="P3717" s="7">
        <v>11</v>
      </c>
      <c r="Q3717" s="3" t="s">
        <v>99</v>
      </c>
      <c r="R3717" s="10">
        <v>2017</v>
      </c>
      <c r="W3717" t="str">
        <v>2da95ed34624aa01afbd04c55751b73e</v>
      </c>
    </row>
    <row r="3718" spans="1:23" hidden="1" thickBot="1" x14ac:dyDescent="0.4">
      <c r="A3718" s="8" t="s">
        <v>12504</v>
      </c>
      <c r="B3718" s="1" t="s">
        <v>17</v>
      </c>
      <c r="C3718" s="2">
        <v>43210.688437500001</v>
      </c>
      <c r="D3718" s="28">
        <v>43210</v>
      </c>
      <c r="E3718" s="28"/>
      <c r="F3718" s="5" t="s">
        <v>71</v>
      </c>
      <c r="G3718" s="1" t="s">
        <v>12505</v>
      </c>
      <c r="H3718" s="1" t="s">
        <v>1170</v>
      </c>
      <c r="I3718" s="1" t="s">
        <v>12506</v>
      </c>
      <c r="J3718" s="39">
        <v>59.9</v>
      </c>
      <c r="K3718" s="1" t="s">
        <v>41</v>
      </c>
      <c r="L3718" s="1" t="s">
        <v>9080</v>
      </c>
      <c r="M3718" s="1" t="s">
        <v>24</v>
      </c>
      <c r="N3718" s="1" t="s">
        <v>1173</v>
      </c>
      <c r="O3718" s="1" t="s">
        <v>24</v>
      </c>
      <c r="P3718" s="7">
        <v>4</v>
      </c>
      <c r="Q3718" s="3" t="s">
        <v>36</v>
      </c>
      <c r="R3718" s="10">
        <v>2018</v>
      </c>
      <c r="W3718" t="str">
        <v>c1ecc1e54515cde540ca84bb519839b1</v>
      </c>
    </row>
    <row r="3719" spans="1:23" hidden="1" thickBot="1" x14ac:dyDescent="0.4">
      <c r="A3719" s="8" t="s">
        <v>12507</v>
      </c>
      <c r="B3719" s="1" t="s">
        <v>17</v>
      </c>
      <c r="C3719" s="2">
        <v>43234.887199074074</v>
      </c>
      <c r="D3719" s="28">
        <v>43234</v>
      </c>
      <c r="E3719" s="28"/>
      <c r="F3719" s="5" t="s">
        <v>28</v>
      </c>
      <c r="G3719" s="1" t="s">
        <v>12508</v>
      </c>
      <c r="H3719" s="1" t="s">
        <v>5624</v>
      </c>
      <c r="I3719" s="1" t="s">
        <v>12509</v>
      </c>
      <c r="J3719" s="39">
        <v>30.1</v>
      </c>
      <c r="K3719" s="1" t="s">
        <v>153</v>
      </c>
      <c r="L3719" s="1" t="s">
        <v>6923</v>
      </c>
      <c r="M3719" s="1" t="s">
        <v>106</v>
      </c>
      <c r="N3719" s="1" t="s">
        <v>143</v>
      </c>
      <c r="O3719" s="1" t="s">
        <v>78</v>
      </c>
      <c r="P3719" s="7">
        <v>5</v>
      </c>
      <c r="Q3719" s="3" t="s">
        <v>26</v>
      </c>
      <c r="R3719" s="10">
        <v>2018</v>
      </c>
      <c r="W3719" t="str">
        <v>2dc8d02ac9a7d375b768d6a6355f7eac</v>
      </c>
    </row>
    <row r="3720" spans="1:23" hidden="1" thickBot="1" x14ac:dyDescent="0.4">
      <c r="A3720" s="8" t="s">
        <v>12510</v>
      </c>
      <c r="B3720" s="1" t="s">
        <v>17</v>
      </c>
      <c r="C3720" s="2">
        <v>43134.859432870369</v>
      </c>
      <c r="D3720" s="28">
        <v>43134</v>
      </c>
      <c r="E3720" s="28"/>
      <c r="F3720" s="5" t="s">
        <v>28</v>
      </c>
      <c r="G3720" s="1" t="s">
        <v>12511</v>
      </c>
      <c r="H3720" s="1" t="s">
        <v>1317</v>
      </c>
      <c r="I3720" s="1" t="s">
        <v>12512</v>
      </c>
      <c r="J3720" s="39">
        <v>9.5</v>
      </c>
      <c r="K3720" s="1" t="s">
        <v>104</v>
      </c>
      <c r="L3720" s="1" t="s">
        <v>23</v>
      </c>
      <c r="M3720" s="1" t="s">
        <v>24</v>
      </c>
      <c r="N3720" s="1" t="s">
        <v>50</v>
      </c>
      <c r="O3720" s="1" t="s">
        <v>24</v>
      </c>
      <c r="P3720" s="7">
        <v>2</v>
      </c>
      <c r="Q3720" s="3" t="s">
        <v>69</v>
      </c>
      <c r="R3720" s="10">
        <v>2018</v>
      </c>
      <c r="W3720" t="str">
        <v>cbe66915eba00a69bf2b3293077ff20b</v>
      </c>
    </row>
    <row r="3721" spans="1:23" hidden="1" thickBot="1" x14ac:dyDescent="0.4">
      <c r="A3721" s="8" t="s">
        <v>12513</v>
      </c>
      <c r="B3721" s="1" t="s">
        <v>17</v>
      </c>
      <c r="C3721" s="2">
        <v>43254.324918981481</v>
      </c>
      <c r="D3721" s="28">
        <v>43254</v>
      </c>
      <c r="E3721" s="28"/>
      <c r="F3721" s="5" t="s">
        <v>28</v>
      </c>
      <c r="G3721" s="1" t="s">
        <v>1177</v>
      </c>
      <c r="H3721" s="1" t="s">
        <v>307</v>
      </c>
      <c r="I3721" s="1" t="s">
        <v>12514</v>
      </c>
      <c r="J3721" s="39">
        <v>84.9</v>
      </c>
      <c r="K3721" s="1" t="s">
        <v>41</v>
      </c>
      <c r="L3721" s="1" t="s">
        <v>34</v>
      </c>
      <c r="M3721" s="1" t="s">
        <v>35</v>
      </c>
      <c r="N3721" s="1" t="s">
        <v>91</v>
      </c>
      <c r="O3721" s="1" t="s">
        <v>24</v>
      </c>
      <c r="P3721" s="7">
        <v>6</v>
      </c>
      <c r="Q3721" s="3" t="s">
        <v>57</v>
      </c>
      <c r="R3721" s="10">
        <v>2018</v>
      </c>
      <c r="W3721" t="str">
        <v>d02810c489d42d7e54dd19b8d7c9d91a</v>
      </c>
    </row>
    <row r="3722" spans="1:23" hidden="1" thickBot="1" x14ac:dyDescent="0.4">
      <c r="A3722" s="8" t="s">
        <v>12515</v>
      </c>
      <c r="B3722" s="1" t="s">
        <v>17</v>
      </c>
      <c r="C3722" s="2">
        <v>43157.348090277781</v>
      </c>
      <c r="D3722" s="28">
        <v>43157</v>
      </c>
      <c r="E3722" s="28"/>
      <c r="F3722" s="5" t="s">
        <v>28</v>
      </c>
      <c r="G3722" s="1" t="s">
        <v>12516</v>
      </c>
      <c r="H3722" s="1" t="s">
        <v>679</v>
      </c>
      <c r="I3722" s="1" t="s">
        <v>12517</v>
      </c>
      <c r="J3722" s="39">
        <v>289.89999999999998</v>
      </c>
      <c r="K3722" s="1" t="s">
        <v>681</v>
      </c>
      <c r="L3722" s="1" t="s">
        <v>9080</v>
      </c>
      <c r="M3722" s="1" t="s">
        <v>24</v>
      </c>
      <c r="N3722" s="1" t="s">
        <v>682</v>
      </c>
      <c r="O3722" s="1" t="s">
        <v>24</v>
      </c>
      <c r="P3722" s="7">
        <v>2</v>
      </c>
      <c r="Q3722" s="3" t="s">
        <v>69</v>
      </c>
      <c r="R3722" s="10">
        <v>2018</v>
      </c>
      <c r="W3722" t="str">
        <v>2e1b074e37ffb5219c44ca05f75ab8a5</v>
      </c>
    </row>
    <row r="3723" spans="1:23" hidden="1" thickBot="1" x14ac:dyDescent="0.4">
      <c r="A3723" s="8" t="s">
        <v>12518</v>
      </c>
      <c r="B3723" s="1" t="s">
        <v>17</v>
      </c>
      <c r="C3723" s="2">
        <v>43260.858935185184</v>
      </c>
      <c r="D3723" s="28">
        <v>43260</v>
      </c>
      <c r="E3723" s="28"/>
      <c r="F3723" s="5" t="s">
        <v>28</v>
      </c>
      <c r="G3723" s="1" t="s">
        <v>394</v>
      </c>
      <c r="H3723" s="1" t="s">
        <v>395</v>
      </c>
      <c r="I3723" s="1" t="s">
        <v>12519</v>
      </c>
      <c r="J3723" s="39">
        <v>129</v>
      </c>
      <c r="K3723" s="1" t="s">
        <v>41</v>
      </c>
      <c r="L3723" s="1" t="s">
        <v>939</v>
      </c>
      <c r="M3723" s="1" t="s">
        <v>24</v>
      </c>
      <c r="N3723" s="1" t="s">
        <v>398</v>
      </c>
      <c r="O3723" s="1" t="s">
        <v>126</v>
      </c>
      <c r="P3723" s="7">
        <v>6</v>
      </c>
      <c r="Q3723" s="3" t="s">
        <v>57</v>
      </c>
      <c r="R3723" s="10">
        <v>2018</v>
      </c>
      <c r="W3723" t="str">
        <v>b8e8b6e0bd1954b4dd4559fb2e7665ef</v>
      </c>
    </row>
    <row r="3724" spans="1:23" hidden="1" thickBot="1" x14ac:dyDescent="0.4">
      <c r="A3724" s="8" t="s">
        <v>12520</v>
      </c>
      <c r="B3724" s="1" t="s">
        <v>17</v>
      </c>
      <c r="C3724" s="2">
        <v>43231.381898148145</v>
      </c>
      <c r="D3724" s="28">
        <v>43231</v>
      </c>
      <c r="E3724" s="28"/>
      <c r="F3724" s="5" t="s">
        <v>28</v>
      </c>
      <c r="G3724" s="1" t="s">
        <v>8392</v>
      </c>
      <c r="H3724" s="1" t="s">
        <v>670</v>
      </c>
      <c r="I3724" s="4" t="s">
        <v>12521</v>
      </c>
      <c r="J3724" s="39">
        <v>39.99</v>
      </c>
      <c r="K3724" s="1" t="s">
        <v>75</v>
      </c>
      <c r="L3724" s="1" t="s">
        <v>34</v>
      </c>
      <c r="M3724" s="1" t="s">
        <v>35</v>
      </c>
      <c r="N3724" s="1" t="s">
        <v>97</v>
      </c>
      <c r="O3724" s="1" t="s">
        <v>85</v>
      </c>
      <c r="P3724" s="7">
        <v>5</v>
      </c>
      <c r="Q3724" s="3" t="s">
        <v>26</v>
      </c>
      <c r="R3724" s="10">
        <v>2018</v>
      </c>
      <c r="W3724" t="str">
        <v>60e973e2a18fd001d175e5bdd83a2e2f</v>
      </c>
    </row>
    <row r="3725" spans="1:23" hidden="1" thickBot="1" x14ac:dyDescent="0.4">
      <c r="A3725" s="8" t="s">
        <v>12522</v>
      </c>
      <c r="B3725" s="1" t="s">
        <v>17</v>
      </c>
      <c r="C3725" s="2">
        <v>43186.519965277781</v>
      </c>
      <c r="D3725" s="28">
        <v>43186</v>
      </c>
      <c r="E3725" s="28"/>
      <c r="F3725" s="5" t="s">
        <v>28</v>
      </c>
      <c r="G3725" s="1" t="s">
        <v>12523</v>
      </c>
      <c r="H3725" s="1" t="s">
        <v>110</v>
      </c>
      <c r="I3725" s="1" t="s">
        <v>12524</v>
      </c>
      <c r="J3725" s="39">
        <v>29.99</v>
      </c>
      <c r="K3725" s="1" t="s">
        <v>41</v>
      </c>
      <c r="L3725" s="1" t="s">
        <v>286</v>
      </c>
      <c r="M3725" s="1" t="s">
        <v>287</v>
      </c>
      <c r="N3725" s="1" t="s">
        <v>91</v>
      </c>
      <c r="O3725" s="1" t="s">
        <v>24</v>
      </c>
      <c r="P3725" s="7">
        <v>3</v>
      </c>
      <c r="Q3725" s="3" t="s">
        <v>200</v>
      </c>
      <c r="R3725" s="10">
        <v>2018</v>
      </c>
      <c r="W3725" t="str">
        <v>161743a94abde3599def5bdce166684c</v>
      </c>
    </row>
    <row r="3726" spans="1:23" hidden="1" thickBot="1" x14ac:dyDescent="0.4">
      <c r="A3726" s="8" t="s">
        <v>12525</v>
      </c>
      <c r="B3726" s="1" t="s">
        <v>17</v>
      </c>
      <c r="C3726" s="2">
        <v>42952.473715277774</v>
      </c>
      <c r="D3726" s="28">
        <v>42952</v>
      </c>
      <c r="E3726" s="28"/>
      <c r="F3726" s="5" t="s">
        <v>28</v>
      </c>
      <c r="G3726" s="1" t="s">
        <v>12526</v>
      </c>
      <c r="H3726" s="1" t="s">
        <v>687</v>
      </c>
      <c r="I3726" s="1" t="s">
        <v>12527</v>
      </c>
      <c r="J3726" s="39">
        <v>36.9</v>
      </c>
      <c r="K3726" s="1" t="s">
        <v>55</v>
      </c>
      <c r="L3726" s="1" t="s">
        <v>2404</v>
      </c>
      <c r="M3726" s="1" t="s">
        <v>183</v>
      </c>
      <c r="N3726" s="1" t="s">
        <v>690</v>
      </c>
      <c r="O3726" s="1" t="s">
        <v>24</v>
      </c>
      <c r="P3726" s="7">
        <v>8</v>
      </c>
      <c r="Q3726" s="3" t="s">
        <v>44</v>
      </c>
      <c r="R3726" s="10">
        <v>2017</v>
      </c>
      <c r="W3726" t="str">
        <v>5f5009f6c5e45b305e8cab76a5df6a18</v>
      </c>
    </row>
    <row r="3727" spans="1:23" hidden="1" thickBot="1" x14ac:dyDescent="0.4">
      <c r="A3727" s="8" t="s">
        <v>12528</v>
      </c>
      <c r="B3727" s="1" t="s">
        <v>17</v>
      </c>
      <c r="C3727" s="2">
        <v>42920.825243055559</v>
      </c>
      <c r="D3727" s="28">
        <v>42920</v>
      </c>
      <c r="E3727" s="28"/>
      <c r="F3727" s="5" t="s">
        <v>28</v>
      </c>
      <c r="G3727" s="1" t="s">
        <v>2276</v>
      </c>
      <c r="H3727" s="1" t="s">
        <v>316</v>
      </c>
      <c r="I3727" s="1" t="s">
        <v>12529</v>
      </c>
      <c r="J3727" s="39">
        <v>205</v>
      </c>
      <c r="K3727" s="1" t="s">
        <v>41</v>
      </c>
      <c r="L3727" s="1" t="s">
        <v>3274</v>
      </c>
      <c r="M3727" s="1" t="s">
        <v>85</v>
      </c>
      <c r="N3727" s="1" t="s">
        <v>50</v>
      </c>
      <c r="O3727" s="1" t="s">
        <v>24</v>
      </c>
      <c r="P3727" s="7">
        <v>7</v>
      </c>
      <c r="Q3727" s="3" t="s">
        <v>64</v>
      </c>
      <c r="R3727" s="10">
        <v>2017</v>
      </c>
      <c r="W3727" t="str">
        <v>a4ec449685a17c13a7713a7dde31fba2</v>
      </c>
    </row>
    <row r="3728" spans="1:23" hidden="1" thickBot="1" x14ac:dyDescent="0.4">
      <c r="A3728" s="8" t="s">
        <v>12530</v>
      </c>
      <c r="B3728" s="1" t="s">
        <v>17</v>
      </c>
      <c r="C3728" s="2">
        <v>43014.492905092593</v>
      </c>
      <c r="D3728" s="28">
        <v>43014</v>
      </c>
      <c r="E3728" s="28"/>
      <c r="F3728" s="5" t="s">
        <v>28</v>
      </c>
      <c r="G3728" s="1" t="s">
        <v>12531</v>
      </c>
      <c r="H3728" s="1" t="s">
        <v>1642</v>
      </c>
      <c r="I3728" s="1" t="s">
        <v>12532</v>
      </c>
      <c r="J3728" s="39">
        <v>69.900000000000006</v>
      </c>
      <c r="K3728" s="1" t="s">
        <v>55</v>
      </c>
      <c r="L3728" s="1" t="s">
        <v>1025</v>
      </c>
      <c r="M3728" s="1" t="s">
        <v>24</v>
      </c>
      <c r="N3728" s="1" t="s">
        <v>50</v>
      </c>
      <c r="O3728" s="1" t="s">
        <v>24</v>
      </c>
      <c r="P3728" s="7">
        <v>10</v>
      </c>
      <c r="Q3728" s="3" t="s">
        <v>366</v>
      </c>
      <c r="R3728" s="10">
        <v>2017</v>
      </c>
      <c r="W3728" t="str">
        <v>0307d42d9c781d32f86cdf1fa5c8670b</v>
      </c>
    </row>
    <row r="3729" spans="1:23" hidden="1" thickBot="1" x14ac:dyDescent="0.4">
      <c r="A3729" s="8" t="s">
        <v>12533</v>
      </c>
      <c r="B3729" s="1" t="s">
        <v>17</v>
      </c>
      <c r="C3729" s="2">
        <v>43179.631574074076</v>
      </c>
      <c r="D3729" s="28">
        <v>43179</v>
      </c>
      <c r="E3729" s="28"/>
      <c r="F3729" s="5" t="s">
        <v>28</v>
      </c>
      <c r="G3729" s="1" t="s">
        <v>2093</v>
      </c>
      <c r="H3729" s="1" t="s">
        <v>503</v>
      </c>
      <c r="I3729" s="1" t="s">
        <v>12534</v>
      </c>
      <c r="J3729" s="39">
        <v>35</v>
      </c>
      <c r="K3729" s="1" t="s">
        <v>249</v>
      </c>
      <c r="L3729" s="1" t="s">
        <v>397</v>
      </c>
      <c r="M3729" s="1" t="s">
        <v>24</v>
      </c>
      <c r="N3729" s="1" t="s">
        <v>50</v>
      </c>
      <c r="O3729" s="1" t="s">
        <v>24</v>
      </c>
      <c r="P3729" s="7">
        <v>3</v>
      </c>
      <c r="Q3729" s="3" t="s">
        <v>200</v>
      </c>
      <c r="R3729" s="10">
        <v>2018</v>
      </c>
      <c r="W3729" t="str">
        <v>b3158056db07efa2b7f1a0642d5dd1c4</v>
      </c>
    </row>
    <row r="3730" spans="1:23" hidden="1" thickBot="1" x14ac:dyDescent="0.4">
      <c r="A3730" s="8" t="s">
        <v>12535</v>
      </c>
      <c r="B3730" s="1" t="s">
        <v>17</v>
      </c>
      <c r="C3730" s="2">
        <v>43063.506238425929</v>
      </c>
      <c r="D3730" s="28">
        <v>43063</v>
      </c>
      <c r="E3730" s="28"/>
      <c r="F3730" s="5" t="s">
        <v>28</v>
      </c>
      <c r="G3730" s="4" t="s">
        <v>12536</v>
      </c>
      <c r="H3730" s="1" t="s">
        <v>2198</v>
      </c>
      <c r="I3730" s="1" t="s">
        <v>12537</v>
      </c>
      <c r="J3730" s="39">
        <v>72.900000000000006</v>
      </c>
      <c r="K3730" s="1" t="s">
        <v>32</v>
      </c>
      <c r="L3730" s="1" t="s">
        <v>1573</v>
      </c>
      <c r="M3730" s="1" t="s">
        <v>1574</v>
      </c>
      <c r="N3730" s="1" t="s">
        <v>1451</v>
      </c>
      <c r="O3730" s="1" t="s">
        <v>859</v>
      </c>
      <c r="P3730" s="7">
        <v>11</v>
      </c>
      <c r="Q3730" s="3" t="s">
        <v>99</v>
      </c>
      <c r="R3730" s="10">
        <v>2017</v>
      </c>
      <c r="W3730" t="str">
        <v>33fc60c6e27e2f4a0c98e95b5c0bceb9</v>
      </c>
    </row>
    <row r="3731" spans="1:23" hidden="1" thickBot="1" x14ac:dyDescent="0.4">
      <c r="A3731" s="8" t="s">
        <v>12538</v>
      </c>
      <c r="B3731" s="1" t="s">
        <v>17</v>
      </c>
      <c r="C3731" s="2">
        <v>43287.473506944443</v>
      </c>
      <c r="D3731" s="28">
        <v>43287</v>
      </c>
      <c r="E3731" s="28"/>
      <c r="F3731" s="5" t="s">
        <v>28</v>
      </c>
      <c r="G3731" s="1" t="s">
        <v>11902</v>
      </c>
      <c r="H3731" s="1" t="s">
        <v>6638</v>
      </c>
      <c r="I3731" s="1" t="s">
        <v>12539</v>
      </c>
      <c r="J3731" s="39">
        <v>149</v>
      </c>
      <c r="K3731" s="1" t="s">
        <v>124</v>
      </c>
      <c r="L3731" s="1" t="s">
        <v>12540</v>
      </c>
      <c r="M3731" s="1" t="s">
        <v>85</v>
      </c>
      <c r="N3731" s="1" t="s">
        <v>6640</v>
      </c>
      <c r="O3731" s="1" t="s">
        <v>85</v>
      </c>
      <c r="P3731" s="7">
        <v>7</v>
      </c>
      <c r="Q3731" s="3" t="s">
        <v>133</v>
      </c>
      <c r="R3731" s="10">
        <v>2018</v>
      </c>
      <c r="W3731" t="str">
        <v>40033b000f77ddbb1a393253f60a955d</v>
      </c>
    </row>
    <row r="3732" spans="1:23" hidden="1" thickBot="1" x14ac:dyDescent="0.4">
      <c r="A3732" s="8" t="s">
        <v>12541</v>
      </c>
      <c r="B3732" s="1" t="s">
        <v>17</v>
      </c>
      <c r="C3732" s="2">
        <v>43051.410358796296</v>
      </c>
      <c r="D3732" s="28">
        <v>43051</v>
      </c>
      <c r="E3732" s="28"/>
      <c r="F3732" s="5" t="s">
        <v>28</v>
      </c>
      <c r="G3732" s="1" t="s">
        <v>12542</v>
      </c>
      <c r="H3732" s="1" t="s">
        <v>338</v>
      </c>
      <c r="I3732" s="1" t="s">
        <v>12543</v>
      </c>
      <c r="J3732" s="39">
        <v>129</v>
      </c>
      <c r="K3732" s="1" t="s">
        <v>124</v>
      </c>
      <c r="L3732" s="1" t="s">
        <v>1738</v>
      </c>
      <c r="M3732" s="1" t="s">
        <v>24</v>
      </c>
      <c r="N3732" s="1" t="s">
        <v>50</v>
      </c>
      <c r="O3732" s="1" t="s">
        <v>24</v>
      </c>
      <c r="P3732" s="7">
        <v>11</v>
      </c>
      <c r="Q3732" s="3" t="s">
        <v>99</v>
      </c>
      <c r="R3732" s="10">
        <v>2017</v>
      </c>
      <c r="W3732" t="str">
        <v>8a56602a95563e5b2a038fc31b9a5d7a</v>
      </c>
    </row>
    <row r="3733" spans="1:23" hidden="1" thickBot="1" x14ac:dyDescent="0.4">
      <c r="A3733" s="8" t="s">
        <v>12544</v>
      </c>
      <c r="B3733" s="1" t="s">
        <v>17</v>
      </c>
      <c r="C3733" s="2">
        <v>43223.895729166667</v>
      </c>
      <c r="D3733" s="28">
        <v>43223</v>
      </c>
      <c r="E3733" s="28"/>
      <c r="F3733" s="5" t="s">
        <v>28</v>
      </c>
      <c r="G3733" s="1" t="s">
        <v>12545</v>
      </c>
      <c r="H3733" s="1" t="s">
        <v>1485</v>
      </c>
      <c r="I3733" s="1" t="s">
        <v>12546</v>
      </c>
      <c r="J3733" s="39">
        <v>129.9</v>
      </c>
      <c r="K3733" s="1" t="s">
        <v>96</v>
      </c>
      <c r="L3733" s="1" t="s">
        <v>23</v>
      </c>
      <c r="M3733" s="1" t="s">
        <v>24</v>
      </c>
      <c r="N3733" s="1" t="s">
        <v>739</v>
      </c>
      <c r="O3733" s="1" t="s">
        <v>78</v>
      </c>
      <c r="P3733" s="7">
        <v>5</v>
      </c>
      <c r="Q3733" s="3" t="s">
        <v>26</v>
      </c>
      <c r="R3733" s="10">
        <v>2018</v>
      </c>
      <c r="W3733" t="str">
        <v>71e297393a1e63537a76e338c10dbff8</v>
      </c>
    </row>
    <row r="3734" spans="1:23" hidden="1" thickBot="1" x14ac:dyDescent="0.4">
      <c r="A3734" s="8" t="s">
        <v>12547</v>
      </c>
      <c r="B3734" s="1" t="s">
        <v>17</v>
      </c>
      <c r="C3734" s="2">
        <v>43185.51803240741</v>
      </c>
      <c r="D3734" s="28">
        <v>43185</v>
      </c>
      <c r="E3734" s="28"/>
      <c r="F3734" s="5" t="s">
        <v>28</v>
      </c>
      <c r="G3734" s="1" t="s">
        <v>932</v>
      </c>
      <c r="H3734" s="1" t="s">
        <v>503</v>
      </c>
      <c r="I3734" s="1" t="s">
        <v>12548</v>
      </c>
      <c r="J3734" s="39">
        <v>69.900000000000006</v>
      </c>
      <c r="K3734" s="1" t="s">
        <v>22</v>
      </c>
      <c r="L3734" s="1" t="s">
        <v>34</v>
      </c>
      <c r="M3734" s="1" t="s">
        <v>35</v>
      </c>
      <c r="N3734" s="1" t="s">
        <v>50</v>
      </c>
      <c r="O3734" s="1" t="s">
        <v>24</v>
      </c>
      <c r="P3734" s="7">
        <v>3</v>
      </c>
      <c r="Q3734" s="3" t="s">
        <v>200</v>
      </c>
      <c r="R3734" s="10">
        <v>2018</v>
      </c>
      <c r="W3734" t="str">
        <v>d5211af24819d319c02a285e7bb51750</v>
      </c>
    </row>
    <row r="3735" spans="1:23" hidden="1" thickBot="1" x14ac:dyDescent="0.4">
      <c r="A3735" s="8" t="s">
        <v>12549</v>
      </c>
      <c r="B3735" s="1" t="s">
        <v>17</v>
      </c>
      <c r="C3735" s="2">
        <v>43129.939340277779</v>
      </c>
      <c r="D3735" s="28">
        <v>43129</v>
      </c>
      <c r="E3735" s="28"/>
      <c r="F3735" s="5" t="s">
        <v>28</v>
      </c>
      <c r="G3735" s="1" t="s">
        <v>12550</v>
      </c>
      <c r="H3735" s="1" t="s">
        <v>353</v>
      </c>
      <c r="I3735" s="1" t="s">
        <v>12551</v>
      </c>
      <c r="J3735" s="39">
        <v>24.9</v>
      </c>
      <c r="K3735" s="1" t="s">
        <v>55</v>
      </c>
      <c r="L3735" s="1" t="s">
        <v>23</v>
      </c>
      <c r="M3735" s="1" t="s">
        <v>24</v>
      </c>
      <c r="N3735" s="1" t="s">
        <v>91</v>
      </c>
      <c r="O3735" s="1" t="s">
        <v>24</v>
      </c>
      <c r="P3735" s="7">
        <v>1</v>
      </c>
      <c r="Q3735" s="3" t="s">
        <v>107</v>
      </c>
      <c r="R3735" s="10">
        <v>2018</v>
      </c>
      <c r="W3735" t="str">
        <v>d71ddeb3600f197986283a88b7d360ca</v>
      </c>
    </row>
    <row r="3736" spans="1:23" hidden="1" thickBot="1" x14ac:dyDescent="0.4">
      <c r="A3736" s="8" t="s">
        <v>12552</v>
      </c>
      <c r="B3736" s="1" t="s">
        <v>17</v>
      </c>
      <c r="C3736" s="2">
        <v>43233.684583333335</v>
      </c>
      <c r="D3736" s="28">
        <v>43233</v>
      </c>
      <c r="E3736" s="28"/>
      <c r="F3736" s="5" t="s">
        <v>28</v>
      </c>
      <c r="G3736" s="1" t="s">
        <v>8604</v>
      </c>
      <c r="H3736" s="1" t="s">
        <v>8605</v>
      </c>
      <c r="I3736" s="1" t="s">
        <v>12553</v>
      </c>
      <c r="J3736" s="39">
        <v>89</v>
      </c>
      <c r="K3736" s="1" t="s">
        <v>83</v>
      </c>
      <c r="L3736" s="1" t="s">
        <v>12554</v>
      </c>
      <c r="M3736" s="1" t="s">
        <v>920</v>
      </c>
      <c r="N3736" s="1" t="s">
        <v>143</v>
      </c>
      <c r="O3736" s="1" t="s">
        <v>78</v>
      </c>
      <c r="P3736" s="7">
        <v>5</v>
      </c>
      <c r="Q3736" s="3" t="s">
        <v>26</v>
      </c>
      <c r="R3736" s="10">
        <v>2018</v>
      </c>
      <c r="W3736" t="str">
        <v>ba21298fdb05dad91b7b31f4b3b17364</v>
      </c>
    </row>
    <row r="3737" spans="1:23" hidden="1" thickBot="1" x14ac:dyDescent="0.4">
      <c r="A3737" s="8" t="s">
        <v>12555</v>
      </c>
      <c r="B3737" s="1" t="s">
        <v>17</v>
      </c>
      <c r="C3737" s="2">
        <v>43172.59479166667</v>
      </c>
      <c r="D3737" s="28">
        <v>43172</v>
      </c>
      <c r="E3737" s="28"/>
      <c r="F3737" s="5" t="s">
        <v>28</v>
      </c>
      <c r="G3737" s="1" t="s">
        <v>4699</v>
      </c>
      <c r="H3737" s="1" t="s">
        <v>174</v>
      </c>
      <c r="I3737" s="1" t="s">
        <v>12556</v>
      </c>
      <c r="J3737" s="39">
        <v>75</v>
      </c>
      <c r="K3737" s="1" t="s">
        <v>22</v>
      </c>
      <c r="L3737" s="1" t="s">
        <v>77</v>
      </c>
      <c r="M3737" s="1" t="s">
        <v>78</v>
      </c>
      <c r="N3737" s="1" t="s">
        <v>50</v>
      </c>
      <c r="O3737" s="1" t="s">
        <v>24</v>
      </c>
      <c r="P3737" s="7">
        <v>3</v>
      </c>
      <c r="Q3737" s="3" t="s">
        <v>200</v>
      </c>
      <c r="R3737" s="10">
        <v>2018</v>
      </c>
      <c r="W3737" t="str">
        <v>f8b959d98886eb608247e99500dc7b27</v>
      </c>
    </row>
    <row r="3738" spans="1:23" hidden="1" thickBot="1" x14ac:dyDescent="0.4">
      <c r="A3738" s="8" t="s">
        <v>12557</v>
      </c>
      <c r="B3738" s="1" t="s">
        <v>17</v>
      </c>
      <c r="C3738" s="2">
        <v>42866.638703703706</v>
      </c>
      <c r="D3738" s="28">
        <v>42866</v>
      </c>
      <c r="E3738" s="28"/>
      <c r="F3738" s="5" t="s">
        <v>28</v>
      </c>
      <c r="G3738" s="1" t="s">
        <v>12558</v>
      </c>
      <c r="H3738" s="1" t="s">
        <v>12559</v>
      </c>
      <c r="I3738" s="1" t="s">
        <v>12560</v>
      </c>
      <c r="J3738" s="39">
        <v>161.99</v>
      </c>
      <c r="K3738" s="1" t="s">
        <v>3349</v>
      </c>
      <c r="L3738" s="1" t="s">
        <v>34</v>
      </c>
      <c r="M3738" s="1" t="s">
        <v>35</v>
      </c>
      <c r="N3738" s="1" t="s">
        <v>1292</v>
      </c>
      <c r="O3738" s="1" t="s">
        <v>920</v>
      </c>
      <c r="P3738" s="7">
        <v>5</v>
      </c>
      <c r="Q3738" s="3" t="s">
        <v>185</v>
      </c>
      <c r="R3738" s="10">
        <v>2017</v>
      </c>
      <c r="W3738" t="str">
        <v>eebd0aa26d3536a69dad447ad462ff73</v>
      </c>
    </row>
    <row r="3739" spans="1:23" hidden="1" thickBot="1" x14ac:dyDescent="0.4">
      <c r="A3739" s="8" t="s">
        <v>12561</v>
      </c>
      <c r="B3739" s="1" t="s">
        <v>17</v>
      </c>
      <c r="C3739" s="2">
        <v>43160.560729166667</v>
      </c>
      <c r="D3739" s="28">
        <v>43160</v>
      </c>
      <c r="E3739" s="28"/>
      <c r="F3739" s="5" t="s">
        <v>28</v>
      </c>
      <c r="G3739" s="1" t="s">
        <v>12562</v>
      </c>
      <c r="H3739" s="1" t="s">
        <v>6762</v>
      </c>
      <c r="I3739" s="1" t="s">
        <v>12563</v>
      </c>
      <c r="J3739" s="39">
        <v>69.900000000000006</v>
      </c>
      <c r="K3739" s="1" t="s">
        <v>22</v>
      </c>
      <c r="L3739" s="1" t="s">
        <v>12564</v>
      </c>
      <c r="M3739" s="1" t="s">
        <v>285</v>
      </c>
      <c r="N3739" s="1" t="s">
        <v>860</v>
      </c>
      <c r="O3739" s="1" t="s">
        <v>85</v>
      </c>
      <c r="P3739" s="7">
        <v>3</v>
      </c>
      <c r="Q3739" s="3" t="s">
        <v>200</v>
      </c>
      <c r="R3739" s="10">
        <v>2018</v>
      </c>
      <c r="W3739" t="str">
        <v>43f4557e2a514edbbd692027ca5cf280</v>
      </c>
    </row>
    <row r="3740" spans="1:23" hidden="1" thickBot="1" x14ac:dyDescent="0.4">
      <c r="A3740" s="9" t="s">
        <v>12565</v>
      </c>
      <c r="B3740" s="1" t="s">
        <v>17</v>
      </c>
      <c r="C3740" s="2">
        <v>43210.713518518518</v>
      </c>
      <c r="D3740" s="28">
        <v>43210</v>
      </c>
      <c r="E3740" s="28"/>
      <c r="F3740" s="5" t="s">
        <v>28</v>
      </c>
      <c r="G3740" s="1" t="s">
        <v>10630</v>
      </c>
      <c r="H3740" s="1" t="s">
        <v>1485</v>
      </c>
      <c r="I3740" s="1" t="s">
        <v>12566</v>
      </c>
      <c r="J3740" s="39">
        <v>89.9</v>
      </c>
      <c r="K3740" s="1" t="s">
        <v>96</v>
      </c>
      <c r="L3740" s="1" t="s">
        <v>97</v>
      </c>
      <c r="M3740" s="1" t="s">
        <v>85</v>
      </c>
      <c r="N3740" s="1" t="s">
        <v>739</v>
      </c>
      <c r="O3740" s="1" t="s">
        <v>78</v>
      </c>
      <c r="P3740" s="7">
        <v>4</v>
      </c>
      <c r="Q3740" s="3" t="s">
        <v>36</v>
      </c>
      <c r="R3740" s="10">
        <v>2018</v>
      </c>
      <c r="W3740" t="str">
        <v>786fc675ce44d2428b2dd7acff0d890a</v>
      </c>
    </row>
    <row r="3741" spans="1:23" hidden="1" thickBot="1" x14ac:dyDescent="0.4">
      <c r="A3741" s="8" t="s">
        <v>12567</v>
      </c>
      <c r="B3741" s="1" t="s">
        <v>17</v>
      </c>
      <c r="C3741" s="2">
        <v>43228.340324074074</v>
      </c>
      <c r="D3741" s="28">
        <v>43228</v>
      </c>
      <c r="E3741" s="28"/>
      <c r="F3741" s="5" t="s">
        <v>18</v>
      </c>
      <c r="G3741" s="1" t="s">
        <v>2958</v>
      </c>
      <c r="H3741" s="1" t="s">
        <v>11268</v>
      </c>
      <c r="I3741" s="1" t="s">
        <v>12568</v>
      </c>
      <c r="J3741" s="39">
        <v>39.9</v>
      </c>
      <c r="K3741" s="1" t="s">
        <v>96</v>
      </c>
      <c r="L3741" s="1" t="s">
        <v>2991</v>
      </c>
      <c r="M3741" s="1" t="s">
        <v>85</v>
      </c>
      <c r="N3741" s="1" t="s">
        <v>42</v>
      </c>
      <c r="O3741" s="1" t="s">
        <v>24</v>
      </c>
      <c r="P3741" s="7">
        <v>5</v>
      </c>
      <c r="Q3741" s="3" t="s">
        <v>26</v>
      </c>
      <c r="R3741" s="10">
        <v>2018</v>
      </c>
      <c r="W3741" t="str">
        <v>1b71709a68a41c5d7ec189efc6629d0c</v>
      </c>
    </row>
    <row r="3742" spans="1:23" hidden="1" thickBot="1" x14ac:dyDescent="0.4">
      <c r="A3742" s="8" t="s">
        <v>12569</v>
      </c>
      <c r="B3742" s="1" t="s">
        <v>17</v>
      </c>
      <c r="C3742" s="2">
        <v>42886.857719907406</v>
      </c>
      <c r="D3742" s="28">
        <v>42886</v>
      </c>
      <c r="E3742" s="28"/>
      <c r="F3742" s="5" t="s">
        <v>28</v>
      </c>
      <c r="G3742" s="1" t="s">
        <v>12570</v>
      </c>
      <c r="H3742" s="1" t="s">
        <v>3200</v>
      </c>
      <c r="I3742" s="1" t="s">
        <v>12571</v>
      </c>
      <c r="J3742" s="39">
        <v>239.9</v>
      </c>
      <c r="K3742" s="1" t="s">
        <v>32</v>
      </c>
      <c r="L3742" s="1" t="s">
        <v>23</v>
      </c>
      <c r="M3742" s="1" t="s">
        <v>24</v>
      </c>
      <c r="N3742" s="1" t="s">
        <v>50</v>
      </c>
      <c r="O3742" s="1" t="s">
        <v>24</v>
      </c>
      <c r="P3742" s="7">
        <v>5</v>
      </c>
      <c r="Q3742" s="3" t="s">
        <v>185</v>
      </c>
      <c r="R3742" s="10">
        <v>2017</v>
      </c>
      <c r="W3742" t="str">
        <v>b853d0fe429d120944fac713bb879e9e</v>
      </c>
    </row>
    <row r="3743" spans="1:23" hidden="1" thickBot="1" x14ac:dyDescent="0.4">
      <c r="A3743" s="8" t="s">
        <v>12572</v>
      </c>
      <c r="B3743" s="1" t="s">
        <v>17</v>
      </c>
      <c r="C3743" s="2">
        <v>43215.531365740739</v>
      </c>
      <c r="D3743" s="28">
        <v>43215</v>
      </c>
      <c r="E3743" s="28"/>
      <c r="F3743" s="5" t="s">
        <v>28</v>
      </c>
      <c r="G3743" s="1" t="s">
        <v>12573</v>
      </c>
      <c r="H3743" s="1" t="s">
        <v>188</v>
      </c>
      <c r="I3743" s="1" t="s">
        <v>12574</v>
      </c>
      <c r="J3743" s="39">
        <v>49.95</v>
      </c>
      <c r="K3743" s="1" t="s">
        <v>41</v>
      </c>
      <c r="L3743" s="1" t="s">
        <v>2299</v>
      </c>
      <c r="M3743" s="1" t="s">
        <v>85</v>
      </c>
      <c r="N3743" s="1" t="s">
        <v>91</v>
      </c>
      <c r="O3743" s="1" t="s">
        <v>24</v>
      </c>
      <c r="P3743" s="7">
        <v>4</v>
      </c>
      <c r="Q3743" s="3" t="s">
        <v>36</v>
      </c>
      <c r="R3743" s="10">
        <v>2018</v>
      </c>
      <c r="W3743" t="str">
        <v>a1d20692c61cea8c06d55f0365307f60</v>
      </c>
    </row>
    <row r="3744" spans="1:23" hidden="1" thickBot="1" x14ac:dyDescent="0.4">
      <c r="A3744" s="8" t="s">
        <v>12575</v>
      </c>
      <c r="B3744" s="1" t="s">
        <v>17</v>
      </c>
      <c r="C3744" s="2">
        <v>42810.418958333335</v>
      </c>
      <c r="D3744" s="28">
        <v>42810</v>
      </c>
      <c r="E3744" s="28"/>
      <c r="F3744" s="5" t="s">
        <v>71</v>
      </c>
      <c r="G3744" s="1" t="s">
        <v>12576</v>
      </c>
      <c r="H3744" s="1" t="s">
        <v>12577</v>
      </c>
      <c r="I3744" s="1" t="s">
        <v>12578</v>
      </c>
      <c r="J3744" s="39">
        <v>50</v>
      </c>
      <c r="K3744" s="1" t="s">
        <v>96</v>
      </c>
      <c r="L3744" s="1" t="s">
        <v>34</v>
      </c>
      <c r="M3744" s="1" t="s">
        <v>35</v>
      </c>
      <c r="N3744" s="1" t="s">
        <v>34</v>
      </c>
      <c r="O3744" s="1" t="s">
        <v>35</v>
      </c>
      <c r="P3744" s="7">
        <v>3</v>
      </c>
      <c r="Q3744" s="3" t="s">
        <v>244</v>
      </c>
      <c r="R3744" s="10">
        <v>2017</v>
      </c>
      <c r="W3744" t="str">
        <v>774906e7da9df9ff1e2a2aa1dda5034b</v>
      </c>
    </row>
    <row r="3745" spans="1:23" hidden="1" thickBot="1" x14ac:dyDescent="0.4">
      <c r="A3745" s="8" t="s">
        <v>12579</v>
      </c>
      <c r="B3745" s="1" t="s">
        <v>17</v>
      </c>
      <c r="C3745" s="2">
        <v>42813.954016203701</v>
      </c>
      <c r="D3745" s="28">
        <v>42813</v>
      </c>
      <c r="E3745" s="28"/>
      <c r="F3745" s="5" t="s">
        <v>28</v>
      </c>
      <c r="G3745" s="1" t="s">
        <v>12580</v>
      </c>
      <c r="H3745" s="1" t="s">
        <v>9693</v>
      </c>
      <c r="I3745" s="1" t="s">
        <v>12581</v>
      </c>
      <c r="J3745" s="39">
        <v>250</v>
      </c>
      <c r="K3745" s="1" t="s">
        <v>83</v>
      </c>
      <c r="L3745" s="1" t="s">
        <v>34</v>
      </c>
      <c r="M3745" s="1" t="s">
        <v>35</v>
      </c>
      <c r="N3745" s="1" t="s">
        <v>155</v>
      </c>
      <c r="O3745" s="1" t="s">
        <v>24</v>
      </c>
      <c r="P3745" s="7">
        <v>3</v>
      </c>
      <c r="Q3745" s="3" t="s">
        <v>244</v>
      </c>
      <c r="R3745" s="10">
        <v>2017</v>
      </c>
      <c r="W3745" t="str">
        <v>36171c1a53103b4062540c678efb379b</v>
      </c>
    </row>
    <row r="3746" spans="1:23" hidden="1" thickBot="1" x14ac:dyDescent="0.4">
      <c r="A3746" s="8" t="s">
        <v>12582</v>
      </c>
      <c r="B3746" s="1" t="s">
        <v>17</v>
      </c>
      <c r="C3746" s="2">
        <v>43274.745671296296</v>
      </c>
      <c r="D3746" s="28">
        <v>43274</v>
      </c>
      <c r="E3746" s="28"/>
      <c r="F3746" s="5" t="s">
        <v>28</v>
      </c>
      <c r="G3746" s="1" t="s">
        <v>12583</v>
      </c>
      <c r="H3746" s="1" t="s">
        <v>188</v>
      </c>
      <c r="I3746" s="1" t="s">
        <v>12584</v>
      </c>
      <c r="J3746" s="39">
        <v>158.99</v>
      </c>
      <c r="K3746" s="1" t="s">
        <v>22</v>
      </c>
      <c r="L3746" s="1" t="s">
        <v>12585</v>
      </c>
      <c r="M3746" s="1" t="s">
        <v>1146</v>
      </c>
      <c r="N3746" s="1" t="s">
        <v>91</v>
      </c>
      <c r="O3746" s="1" t="s">
        <v>24</v>
      </c>
      <c r="P3746" s="7">
        <v>6</v>
      </c>
      <c r="Q3746" s="3" t="s">
        <v>57</v>
      </c>
      <c r="R3746" s="10">
        <v>2018</v>
      </c>
      <c r="W3746" t="str">
        <v>37a7c67354a15ed78011b5e51306b221</v>
      </c>
    </row>
    <row r="3747" spans="1:23" hidden="1" thickBot="1" x14ac:dyDescent="0.4">
      <c r="A3747" s="8" t="s">
        <v>12586</v>
      </c>
      <c r="B3747" s="1" t="s">
        <v>17</v>
      </c>
      <c r="C3747" s="2">
        <v>43177.613518518519</v>
      </c>
      <c r="D3747" s="28">
        <v>43177</v>
      </c>
      <c r="E3747" s="28"/>
      <c r="F3747" s="5" t="s">
        <v>28</v>
      </c>
      <c r="G3747" s="1" t="s">
        <v>6441</v>
      </c>
      <c r="H3747" s="1" t="s">
        <v>661</v>
      </c>
      <c r="I3747" s="1" t="s">
        <v>12587</v>
      </c>
      <c r="J3747" s="39">
        <v>18.899999999999999</v>
      </c>
      <c r="K3747" s="1" t="s">
        <v>104</v>
      </c>
      <c r="L3747" s="1" t="s">
        <v>970</v>
      </c>
      <c r="M3747" s="1" t="s">
        <v>24</v>
      </c>
      <c r="N3747" s="1" t="s">
        <v>77</v>
      </c>
      <c r="O3747" s="1" t="s">
        <v>78</v>
      </c>
      <c r="P3747" s="7">
        <v>3</v>
      </c>
      <c r="Q3747" s="3" t="s">
        <v>200</v>
      </c>
      <c r="R3747" s="10">
        <v>2018</v>
      </c>
      <c r="W3747" t="str">
        <v>676e8e8f2f7d4d644019e9aac8b76ef7</v>
      </c>
    </row>
    <row r="3748" spans="1:23" hidden="1" thickBot="1" x14ac:dyDescent="0.4">
      <c r="A3748" s="8" t="s">
        <v>12588</v>
      </c>
      <c r="B3748" s="1" t="s">
        <v>17</v>
      </c>
      <c r="C3748" s="2">
        <v>43200.500659722224</v>
      </c>
      <c r="D3748" s="28">
        <v>43200</v>
      </c>
      <c r="E3748" s="28"/>
      <c r="F3748" s="5" t="s">
        <v>28</v>
      </c>
      <c r="G3748" s="1" t="s">
        <v>12589</v>
      </c>
      <c r="H3748" s="1" t="s">
        <v>2727</v>
      </c>
      <c r="I3748" s="1" t="s">
        <v>12590</v>
      </c>
      <c r="J3748" s="39">
        <v>43</v>
      </c>
      <c r="K3748" s="1" t="s">
        <v>4067</v>
      </c>
      <c r="L3748" s="1" t="s">
        <v>1398</v>
      </c>
      <c r="M3748" s="1" t="s">
        <v>24</v>
      </c>
      <c r="N3748" s="1" t="s">
        <v>2729</v>
      </c>
      <c r="O3748" s="1" t="s">
        <v>24</v>
      </c>
      <c r="P3748" s="7">
        <v>4</v>
      </c>
      <c r="Q3748" s="3" t="s">
        <v>36</v>
      </c>
      <c r="R3748" s="10">
        <v>2018</v>
      </c>
      <c r="W3748" t="str">
        <v>5e666f31a774ff904141886e1ef4e3d3</v>
      </c>
    </row>
    <row r="3749" spans="1:23" hidden="1" thickBot="1" x14ac:dyDescent="0.4">
      <c r="A3749" s="9" t="s">
        <v>12591</v>
      </c>
      <c r="B3749" s="1" t="s">
        <v>17</v>
      </c>
      <c r="C3749" s="2">
        <v>43157.368576388886</v>
      </c>
      <c r="D3749" s="28">
        <v>43157</v>
      </c>
      <c r="E3749" s="28"/>
      <c r="F3749" s="5" t="s">
        <v>28</v>
      </c>
      <c r="G3749" s="1" t="s">
        <v>12592</v>
      </c>
      <c r="H3749" s="1" t="s">
        <v>3212</v>
      </c>
      <c r="I3749" s="1" t="s">
        <v>12593</v>
      </c>
      <c r="J3749" s="39">
        <v>74.89</v>
      </c>
      <c r="K3749" s="1" t="s">
        <v>75</v>
      </c>
      <c r="L3749" s="1" t="s">
        <v>34</v>
      </c>
      <c r="M3749" s="1" t="s">
        <v>35</v>
      </c>
      <c r="N3749" s="1" t="s">
        <v>565</v>
      </c>
      <c r="O3749" s="1" t="s">
        <v>24</v>
      </c>
      <c r="P3749" s="7">
        <v>2</v>
      </c>
      <c r="Q3749" s="3" t="s">
        <v>69</v>
      </c>
      <c r="R3749" s="10">
        <v>2018</v>
      </c>
      <c r="W3749" t="str">
        <v>3284ccb8e44c6d500facdde27e67a175</v>
      </c>
    </row>
    <row r="3750" spans="1:23" hidden="1" thickBot="1" x14ac:dyDescent="0.4">
      <c r="A3750" s="8" t="s">
        <v>12594</v>
      </c>
      <c r="B3750" s="1" t="s">
        <v>17</v>
      </c>
      <c r="C3750" s="2">
        <v>43315.686863425923</v>
      </c>
      <c r="D3750" s="28">
        <v>43315</v>
      </c>
      <c r="E3750" s="28"/>
      <c r="F3750" s="5" t="s">
        <v>28</v>
      </c>
      <c r="G3750" s="1" t="s">
        <v>12595</v>
      </c>
      <c r="H3750" s="1" t="s">
        <v>12596</v>
      </c>
      <c r="I3750" s="1" t="s">
        <v>12597</v>
      </c>
      <c r="J3750" s="39">
        <v>31.19</v>
      </c>
      <c r="K3750" s="1" t="s">
        <v>32</v>
      </c>
      <c r="L3750" s="1" t="s">
        <v>23</v>
      </c>
      <c r="M3750" s="1" t="s">
        <v>24</v>
      </c>
      <c r="N3750" s="1" t="s">
        <v>50</v>
      </c>
      <c r="O3750" s="1" t="s">
        <v>24</v>
      </c>
      <c r="P3750" s="7">
        <v>8</v>
      </c>
      <c r="Q3750" s="3" t="s">
        <v>234</v>
      </c>
      <c r="R3750" s="10">
        <v>2018</v>
      </c>
      <c r="W3750" t="str">
        <v>51ea7d0bdf670aca325bb99bb45c1500</v>
      </c>
    </row>
    <row r="3751" spans="1:23" hidden="1" thickBot="1" x14ac:dyDescent="0.4">
      <c r="A3751" s="8" t="s">
        <v>12598</v>
      </c>
      <c r="B3751" s="1" t="s">
        <v>17</v>
      </c>
      <c r="C3751" s="2">
        <v>43236.891423611109</v>
      </c>
      <c r="D3751" s="28">
        <v>43236</v>
      </c>
      <c r="E3751" s="28"/>
      <c r="F3751" s="5" t="s">
        <v>28</v>
      </c>
      <c r="G3751" s="1" t="s">
        <v>12599</v>
      </c>
      <c r="H3751" s="1" t="s">
        <v>461</v>
      </c>
      <c r="I3751" s="1" t="s">
        <v>12600</v>
      </c>
      <c r="J3751" s="39">
        <v>29.9</v>
      </c>
      <c r="K3751" s="1" t="s">
        <v>124</v>
      </c>
      <c r="L3751" s="1" t="s">
        <v>1532</v>
      </c>
      <c r="M3751" s="1" t="s">
        <v>24</v>
      </c>
      <c r="N3751" s="1" t="s">
        <v>464</v>
      </c>
      <c r="O3751" s="1" t="s">
        <v>24</v>
      </c>
      <c r="P3751" s="7">
        <v>5</v>
      </c>
      <c r="Q3751" s="3" t="s">
        <v>26</v>
      </c>
      <c r="R3751" s="10">
        <v>2018</v>
      </c>
      <c r="W3751" t="str">
        <v>6f36f6e788dc46d4b7ac92c2e2288e51</v>
      </c>
    </row>
    <row r="3752" spans="1:23" hidden="1" thickBot="1" x14ac:dyDescent="0.4">
      <c r="A3752" s="8" t="s">
        <v>12601</v>
      </c>
      <c r="B3752" s="1" t="s">
        <v>17</v>
      </c>
      <c r="C3752" s="2">
        <v>43145.597442129627</v>
      </c>
      <c r="D3752" s="28">
        <v>43145</v>
      </c>
      <c r="E3752" s="28"/>
      <c r="F3752" s="5" t="s">
        <v>594</v>
      </c>
      <c r="G3752" s="1" t="s">
        <v>2250</v>
      </c>
      <c r="H3752" s="1" t="s">
        <v>473</v>
      </c>
      <c r="I3752" s="1" t="s">
        <v>12602</v>
      </c>
      <c r="J3752" s="39">
        <v>59.9</v>
      </c>
      <c r="K3752" s="1" t="s">
        <v>32</v>
      </c>
      <c r="L3752" s="1" t="s">
        <v>5465</v>
      </c>
      <c r="M3752" s="1" t="s">
        <v>85</v>
      </c>
      <c r="N3752" s="1" t="s">
        <v>350</v>
      </c>
      <c r="O3752" s="1" t="s">
        <v>35</v>
      </c>
      <c r="P3752" s="7">
        <v>2</v>
      </c>
      <c r="Q3752" s="3" t="s">
        <v>69</v>
      </c>
      <c r="R3752" s="10">
        <v>2018</v>
      </c>
      <c r="W3752" t="str">
        <v>707d2b5688f10de45e680e1bec5d83ad</v>
      </c>
    </row>
    <row r="3753" spans="1:23" hidden="1" thickBot="1" x14ac:dyDescent="0.4">
      <c r="A3753" s="8" t="s">
        <v>12603</v>
      </c>
      <c r="B3753" s="1" t="s">
        <v>17</v>
      </c>
      <c r="C3753" s="2">
        <v>43162.863969907405</v>
      </c>
      <c r="D3753" s="28">
        <v>43162</v>
      </c>
      <c r="E3753" s="28"/>
      <c r="F3753" s="5" t="s">
        <v>28</v>
      </c>
      <c r="G3753" s="1" t="s">
        <v>12604</v>
      </c>
      <c r="H3753" s="1" t="s">
        <v>473</v>
      </c>
      <c r="I3753" s="1" t="s">
        <v>12605</v>
      </c>
      <c r="J3753" s="39">
        <v>119.9</v>
      </c>
      <c r="K3753" s="1" t="s">
        <v>32</v>
      </c>
      <c r="L3753" s="1" t="s">
        <v>5879</v>
      </c>
      <c r="M3753" s="1" t="s">
        <v>24</v>
      </c>
      <c r="N3753" s="1" t="s">
        <v>350</v>
      </c>
      <c r="O3753" s="1" t="s">
        <v>35</v>
      </c>
      <c r="P3753" s="7">
        <v>3</v>
      </c>
      <c r="Q3753" s="3" t="s">
        <v>200</v>
      </c>
      <c r="R3753" s="10">
        <v>2018</v>
      </c>
      <c r="W3753" t="str">
        <v>981169eaa134f634b547095d9321e3dc</v>
      </c>
    </row>
    <row r="3754" spans="1:23" hidden="1" thickBot="1" x14ac:dyDescent="0.4">
      <c r="A3754" s="8" t="s">
        <v>12606</v>
      </c>
      <c r="B3754" s="1" t="s">
        <v>17</v>
      </c>
      <c r="C3754" s="2">
        <v>43049.709548611114</v>
      </c>
      <c r="D3754" s="28">
        <v>43049</v>
      </c>
      <c r="E3754" s="28"/>
      <c r="F3754" s="5" t="s">
        <v>28</v>
      </c>
      <c r="G3754" s="1" t="s">
        <v>12607</v>
      </c>
      <c r="H3754" s="1" t="s">
        <v>3587</v>
      </c>
      <c r="I3754" s="1" t="s">
        <v>12608</v>
      </c>
      <c r="J3754" s="39">
        <v>55.9</v>
      </c>
      <c r="K3754" s="1" t="s">
        <v>32</v>
      </c>
      <c r="L3754" s="1" t="s">
        <v>23</v>
      </c>
      <c r="M3754" s="1" t="s">
        <v>24</v>
      </c>
      <c r="N3754" s="1" t="s">
        <v>50</v>
      </c>
      <c r="O3754" s="1" t="s">
        <v>24</v>
      </c>
      <c r="P3754" s="7">
        <v>11</v>
      </c>
      <c r="Q3754" s="3" t="s">
        <v>99</v>
      </c>
      <c r="R3754" s="10">
        <v>2017</v>
      </c>
      <c r="W3754" t="str">
        <v>524dd16d182003f56199d068e2a1d50c</v>
      </c>
    </row>
    <row r="3755" spans="1:23" hidden="1" thickBot="1" x14ac:dyDescent="0.4">
      <c r="A3755" s="8" t="s">
        <v>12609</v>
      </c>
      <c r="B3755" s="1" t="s">
        <v>17</v>
      </c>
      <c r="C3755" s="2">
        <v>42884.684583333335</v>
      </c>
      <c r="D3755" s="28">
        <v>42884</v>
      </c>
      <c r="E3755" s="28"/>
      <c r="F3755" s="5" t="s">
        <v>28</v>
      </c>
      <c r="G3755" s="1" t="s">
        <v>8222</v>
      </c>
      <c r="H3755" s="1" t="s">
        <v>5007</v>
      </c>
      <c r="I3755" s="1" t="s">
        <v>12610</v>
      </c>
      <c r="J3755" s="39">
        <v>89.99</v>
      </c>
      <c r="K3755" s="1" t="s">
        <v>55</v>
      </c>
      <c r="L3755" s="1" t="s">
        <v>12611</v>
      </c>
      <c r="M3755" s="1" t="s">
        <v>285</v>
      </c>
      <c r="N3755" s="1" t="s">
        <v>50</v>
      </c>
      <c r="O3755" s="1" t="s">
        <v>24</v>
      </c>
      <c r="P3755" s="7">
        <v>5</v>
      </c>
      <c r="Q3755" s="3" t="s">
        <v>185</v>
      </c>
      <c r="R3755" s="10">
        <v>2017</v>
      </c>
      <c r="W3755" t="str">
        <v>3edb50273f0fec7a7e340030467076bc</v>
      </c>
    </row>
    <row r="3756" spans="1:23" hidden="1" thickBot="1" x14ac:dyDescent="0.4">
      <c r="A3756" s="8" t="s">
        <v>12612</v>
      </c>
      <c r="B3756" s="1" t="s">
        <v>17</v>
      </c>
      <c r="C3756" s="2">
        <v>42963.392164351855</v>
      </c>
      <c r="D3756" s="28">
        <v>42963</v>
      </c>
      <c r="E3756" s="28"/>
      <c r="F3756" s="5" t="s">
        <v>28</v>
      </c>
      <c r="G3756" s="1" t="s">
        <v>12613</v>
      </c>
      <c r="H3756" s="1" t="s">
        <v>6327</v>
      </c>
      <c r="I3756" s="1" t="s">
        <v>12614</v>
      </c>
      <c r="J3756" s="39">
        <v>83.5</v>
      </c>
      <c r="K3756" s="1"/>
      <c r="L3756" s="1" t="s">
        <v>6545</v>
      </c>
      <c r="M3756" s="1" t="s">
        <v>85</v>
      </c>
      <c r="N3756" s="1" t="s">
        <v>689</v>
      </c>
      <c r="O3756" s="1" t="s">
        <v>85</v>
      </c>
      <c r="P3756" s="7">
        <v>8</v>
      </c>
      <c r="Q3756" s="3" t="s">
        <v>44</v>
      </c>
      <c r="R3756" s="10">
        <v>2017</v>
      </c>
      <c r="W3756" t="str">
        <v>7f4e9dd947b8c7493391930878e8b778</v>
      </c>
    </row>
    <row r="3757" spans="1:23" hidden="1" thickBot="1" x14ac:dyDescent="0.4">
      <c r="A3757" s="8" t="s">
        <v>12615</v>
      </c>
      <c r="B3757" s="1" t="s">
        <v>17</v>
      </c>
      <c r="C3757" s="2">
        <v>43136.549085648148</v>
      </c>
      <c r="D3757" s="28">
        <v>43136</v>
      </c>
      <c r="E3757" s="28"/>
      <c r="F3757" s="5" t="s">
        <v>71</v>
      </c>
      <c r="G3757" s="1" t="s">
        <v>6297</v>
      </c>
      <c r="H3757" s="1" t="s">
        <v>416</v>
      </c>
      <c r="I3757" s="1" t="s">
        <v>12616</v>
      </c>
      <c r="J3757" s="39">
        <v>190.83</v>
      </c>
      <c r="K3757" s="1" t="s">
        <v>124</v>
      </c>
      <c r="L3757" s="1" t="s">
        <v>481</v>
      </c>
      <c r="M3757" s="1" t="s">
        <v>85</v>
      </c>
      <c r="N3757" s="1" t="s">
        <v>419</v>
      </c>
      <c r="O3757" s="1" t="s">
        <v>24</v>
      </c>
      <c r="P3757" s="7">
        <v>2</v>
      </c>
      <c r="Q3757" s="3" t="s">
        <v>69</v>
      </c>
      <c r="R3757" s="10">
        <v>2018</v>
      </c>
      <c r="W3757" t="str">
        <v>6e0e5e93c12213702b1bdac5a742b828</v>
      </c>
    </row>
    <row r="3758" spans="1:23" hidden="1" thickBot="1" x14ac:dyDescent="0.4">
      <c r="A3758" s="8" t="s">
        <v>12617</v>
      </c>
      <c r="B3758" s="1" t="s">
        <v>17</v>
      </c>
      <c r="C3758" s="2">
        <v>43067.662187499998</v>
      </c>
      <c r="D3758" s="28">
        <v>43067</v>
      </c>
      <c r="E3758" s="28"/>
      <c r="F3758" s="5" t="s">
        <v>28</v>
      </c>
      <c r="G3758" s="1" t="s">
        <v>12618</v>
      </c>
      <c r="H3758" s="1" t="s">
        <v>197</v>
      </c>
      <c r="I3758" s="1" t="s">
        <v>12619</v>
      </c>
      <c r="J3758" s="39">
        <v>91</v>
      </c>
      <c r="K3758" s="1" t="s">
        <v>96</v>
      </c>
      <c r="L3758" s="1" t="s">
        <v>908</v>
      </c>
      <c r="M3758" s="1" t="s">
        <v>24</v>
      </c>
      <c r="N3758" s="1" t="s">
        <v>199</v>
      </c>
      <c r="O3758" s="1" t="s">
        <v>24</v>
      </c>
      <c r="P3758" s="7">
        <v>11</v>
      </c>
      <c r="Q3758" s="3" t="s">
        <v>99</v>
      </c>
      <c r="R3758" s="10">
        <v>2017</v>
      </c>
      <c r="W3758" t="str">
        <v>b6ab72d17de0a5c4bdf888f55c9acb4b</v>
      </c>
    </row>
    <row r="3759" spans="1:23" hidden="1" thickBot="1" x14ac:dyDescent="0.4">
      <c r="A3759" s="8" t="s">
        <v>12620</v>
      </c>
      <c r="B3759" s="1" t="s">
        <v>17</v>
      </c>
      <c r="C3759" s="2">
        <v>42872.576296296298</v>
      </c>
      <c r="D3759" s="28">
        <v>42872</v>
      </c>
      <c r="E3759" s="28"/>
      <c r="F3759" s="5" t="s">
        <v>28</v>
      </c>
      <c r="G3759" s="1" t="s">
        <v>12621</v>
      </c>
      <c r="H3759" s="1" t="s">
        <v>803</v>
      </c>
      <c r="I3759" s="1" t="s">
        <v>12622</v>
      </c>
      <c r="J3759" s="39">
        <v>18.899999999999999</v>
      </c>
      <c r="K3759" s="1" t="s">
        <v>429</v>
      </c>
      <c r="L3759" s="1" t="s">
        <v>23</v>
      </c>
      <c r="M3759" s="1" t="s">
        <v>24</v>
      </c>
      <c r="N3759" s="1" t="s">
        <v>50</v>
      </c>
      <c r="O3759" s="1" t="s">
        <v>24</v>
      </c>
      <c r="P3759" s="7">
        <v>5</v>
      </c>
      <c r="Q3759" s="3" t="s">
        <v>185</v>
      </c>
      <c r="R3759" s="10">
        <v>2017</v>
      </c>
      <c r="W3759" t="str">
        <v>54f334d6a9d60b69dae5409327f73645</v>
      </c>
    </row>
    <row r="3760" spans="1:23" hidden="1" thickBot="1" x14ac:dyDescent="0.4">
      <c r="A3760" s="8" t="s">
        <v>12623</v>
      </c>
      <c r="B3760" s="1" t="s">
        <v>17</v>
      </c>
      <c r="C3760" s="2">
        <v>43195.705763888887</v>
      </c>
      <c r="D3760" s="28">
        <v>43195</v>
      </c>
      <c r="E3760" s="28"/>
      <c r="F3760" s="5" t="s">
        <v>28</v>
      </c>
      <c r="G3760" s="1" t="s">
        <v>12624</v>
      </c>
      <c r="H3760" s="1" t="s">
        <v>4614</v>
      </c>
      <c r="I3760" s="1" t="s">
        <v>12625</v>
      </c>
      <c r="J3760" s="39">
        <v>168</v>
      </c>
      <c r="K3760" s="1" t="s">
        <v>22</v>
      </c>
      <c r="L3760" s="1" t="s">
        <v>3108</v>
      </c>
      <c r="M3760" s="1" t="s">
        <v>85</v>
      </c>
      <c r="N3760" s="1" t="s">
        <v>860</v>
      </c>
      <c r="O3760" s="1" t="s">
        <v>85</v>
      </c>
      <c r="P3760" s="7">
        <v>4</v>
      </c>
      <c r="Q3760" s="3" t="s">
        <v>36</v>
      </c>
      <c r="R3760" s="10">
        <v>2018</v>
      </c>
      <c r="W3760" t="str">
        <v>c2ef03831388d411d6c9610e440fae40</v>
      </c>
    </row>
    <row r="3761" spans="1:23" hidden="1" thickBot="1" x14ac:dyDescent="0.4">
      <c r="A3761" s="8" t="s">
        <v>12626</v>
      </c>
      <c r="B3761" s="1" t="s">
        <v>17</v>
      </c>
      <c r="C3761" s="2">
        <v>43125.512812499997</v>
      </c>
      <c r="D3761" s="28">
        <v>43125</v>
      </c>
      <c r="E3761" s="28"/>
      <c r="F3761" s="5" t="s">
        <v>28</v>
      </c>
      <c r="G3761" s="1" t="s">
        <v>219</v>
      </c>
      <c r="H3761" s="1" t="s">
        <v>220</v>
      </c>
      <c r="I3761" s="1" t="s">
        <v>12627</v>
      </c>
      <c r="J3761" s="39">
        <v>30.5</v>
      </c>
      <c r="K3761" s="1" t="s">
        <v>222</v>
      </c>
      <c r="L3761" s="1" t="s">
        <v>565</v>
      </c>
      <c r="M3761" s="1" t="s">
        <v>24</v>
      </c>
      <c r="N3761" s="1" t="s">
        <v>50</v>
      </c>
      <c r="O3761" s="1" t="s">
        <v>24</v>
      </c>
      <c r="P3761" s="7">
        <v>1</v>
      </c>
      <c r="Q3761" s="3" t="s">
        <v>107</v>
      </c>
      <c r="R3761" s="10">
        <v>2018</v>
      </c>
      <c r="W3761" t="str">
        <v>0cd778893772d400d2ad0a7d2feda5b8</v>
      </c>
    </row>
    <row r="3762" spans="1:23" hidden="1" thickBot="1" x14ac:dyDescent="0.4">
      <c r="A3762" s="8" t="s">
        <v>12628</v>
      </c>
      <c r="B3762" s="1" t="s">
        <v>17</v>
      </c>
      <c r="C3762" s="2">
        <v>43086.703981481478</v>
      </c>
      <c r="D3762" s="28">
        <v>43086</v>
      </c>
      <c r="E3762" s="28"/>
      <c r="F3762" s="5" t="s">
        <v>28</v>
      </c>
      <c r="G3762" s="1" t="s">
        <v>3073</v>
      </c>
      <c r="H3762" s="1" t="s">
        <v>1139</v>
      </c>
      <c r="I3762" s="1" t="s">
        <v>12629</v>
      </c>
      <c r="J3762" s="39">
        <v>38.25</v>
      </c>
      <c r="K3762" s="1" t="s">
        <v>222</v>
      </c>
      <c r="L3762" s="1" t="s">
        <v>335</v>
      </c>
      <c r="M3762" s="1" t="s">
        <v>85</v>
      </c>
      <c r="N3762" s="1" t="s">
        <v>1141</v>
      </c>
      <c r="O3762" s="1" t="s">
        <v>24</v>
      </c>
      <c r="P3762" s="7">
        <v>12</v>
      </c>
      <c r="Q3762" s="3" t="s">
        <v>138</v>
      </c>
      <c r="R3762" s="10">
        <v>2017</v>
      </c>
      <c r="W3762" t="str">
        <v>5fe1e6d0ef84cf34adf79cdc569a3b72</v>
      </c>
    </row>
    <row r="3763" spans="1:23" hidden="1" thickBot="1" x14ac:dyDescent="0.4">
      <c r="A3763" s="8" t="s">
        <v>12630</v>
      </c>
      <c r="B3763" s="1" t="s">
        <v>17</v>
      </c>
      <c r="C3763" s="2">
        <v>43180.444456018522</v>
      </c>
      <c r="D3763" s="28">
        <v>43180</v>
      </c>
      <c r="E3763" s="28"/>
      <c r="F3763" s="5" t="s">
        <v>28</v>
      </c>
      <c r="G3763" s="1" t="s">
        <v>3036</v>
      </c>
      <c r="H3763" s="1" t="s">
        <v>897</v>
      </c>
      <c r="I3763" s="1" t="s">
        <v>12631</v>
      </c>
      <c r="J3763" s="39">
        <v>149.9</v>
      </c>
      <c r="K3763" s="1" t="s">
        <v>75</v>
      </c>
      <c r="L3763" s="1" t="s">
        <v>12632</v>
      </c>
      <c r="M3763" s="1" t="s">
        <v>285</v>
      </c>
      <c r="N3763" s="1" t="s">
        <v>899</v>
      </c>
      <c r="O3763" s="1" t="s">
        <v>476</v>
      </c>
      <c r="P3763" s="7">
        <v>3</v>
      </c>
      <c r="Q3763" s="3" t="s">
        <v>200</v>
      </c>
      <c r="R3763" s="10">
        <v>2018</v>
      </c>
      <c r="W3763" t="str">
        <v>2ec517892d22fd59d39b4cfa2a69637b</v>
      </c>
    </row>
    <row r="3764" spans="1:23" hidden="1" thickBot="1" x14ac:dyDescent="0.4">
      <c r="A3764" s="9" t="s">
        <v>12633</v>
      </c>
      <c r="B3764" s="1" t="s">
        <v>17</v>
      </c>
      <c r="C3764" s="2">
        <v>42885.763553240744</v>
      </c>
      <c r="D3764" s="28">
        <v>42885</v>
      </c>
      <c r="E3764" s="28"/>
      <c r="F3764" s="5" t="s">
        <v>28</v>
      </c>
      <c r="G3764" s="1" t="s">
        <v>8749</v>
      </c>
      <c r="H3764" s="1" t="s">
        <v>3705</v>
      </c>
      <c r="I3764" s="1" t="s">
        <v>12634</v>
      </c>
      <c r="J3764" s="39">
        <v>99.99</v>
      </c>
      <c r="K3764" s="1" t="s">
        <v>842</v>
      </c>
      <c r="L3764" s="1" t="s">
        <v>624</v>
      </c>
      <c r="M3764" s="1" t="s">
        <v>488</v>
      </c>
      <c r="N3764" s="1" t="s">
        <v>3708</v>
      </c>
      <c r="O3764" s="1" t="s">
        <v>1146</v>
      </c>
      <c r="P3764" s="7">
        <v>5</v>
      </c>
      <c r="Q3764" s="3" t="s">
        <v>185</v>
      </c>
      <c r="R3764" s="10">
        <v>2017</v>
      </c>
      <c r="W3764" t="str">
        <v>e78ce48c9cd4e84041cfe6bed8be2000</v>
      </c>
    </row>
    <row r="3765" spans="1:23" hidden="1" thickBot="1" x14ac:dyDescent="0.4">
      <c r="A3765" s="8" t="s">
        <v>7890</v>
      </c>
      <c r="B3765" s="1" t="s">
        <v>17</v>
      </c>
      <c r="C3765" s="2">
        <v>43064.836076388892</v>
      </c>
      <c r="D3765" s="28">
        <v>43064</v>
      </c>
      <c r="E3765" s="28"/>
      <c r="F3765" s="5" t="s">
        <v>28</v>
      </c>
      <c r="G3765" s="1" t="s">
        <v>7891</v>
      </c>
      <c r="H3765" s="1" t="s">
        <v>1608</v>
      </c>
      <c r="I3765" s="1" t="s">
        <v>7892</v>
      </c>
      <c r="J3765" s="39">
        <v>246.62</v>
      </c>
      <c r="K3765" s="1" t="s">
        <v>429</v>
      </c>
      <c r="L3765" s="1" t="s">
        <v>7893</v>
      </c>
      <c r="M3765" s="1" t="s">
        <v>85</v>
      </c>
      <c r="N3765" s="1" t="s">
        <v>284</v>
      </c>
      <c r="O3765" s="1" t="s">
        <v>285</v>
      </c>
      <c r="P3765" s="7">
        <v>11</v>
      </c>
      <c r="Q3765" s="3" t="s">
        <v>99</v>
      </c>
      <c r="R3765" s="10">
        <v>2017</v>
      </c>
      <c r="W3765" t="str">
        <v>c977e225ec57bdeb592c91bacf0f2897</v>
      </c>
    </row>
    <row r="3766" spans="1:23" hidden="1" thickBot="1" x14ac:dyDescent="0.4">
      <c r="A3766" s="8" t="s">
        <v>12635</v>
      </c>
      <c r="B3766" s="1" t="s">
        <v>17</v>
      </c>
      <c r="C3766" s="2">
        <v>43065.732106481482</v>
      </c>
      <c r="D3766" s="28">
        <v>43065</v>
      </c>
      <c r="E3766" s="28"/>
      <c r="F3766" s="5" t="s">
        <v>28</v>
      </c>
      <c r="G3766" s="1" t="s">
        <v>12636</v>
      </c>
      <c r="H3766" s="1" t="s">
        <v>9610</v>
      </c>
      <c r="I3766" s="1" t="s">
        <v>12637</v>
      </c>
      <c r="J3766" s="39">
        <v>699</v>
      </c>
      <c r="K3766" s="1" t="s">
        <v>880</v>
      </c>
      <c r="L3766" s="1" t="s">
        <v>23</v>
      </c>
      <c r="M3766" s="1" t="s">
        <v>24</v>
      </c>
      <c r="N3766" s="1" t="s">
        <v>657</v>
      </c>
      <c r="O3766" s="1" t="s">
        <v>24</v>
      </c>
      <c r="P3766" s="7">
        <v>11</v>
      </c>
      <c r="Q3766" s="3" t="s">
        <v>99</v>
      </c>
      <c r="R3766" s="10">
        <v>2017</v>
      </c>
      <c r="W3766" t="str">
        <v>24ddb4a03f3a6eb92a862416d7f597eb</v>
      </c>
    </row>
    <row r="3767" spans="1:23" hidden="1" thickBot="1" x14ac:dyDescent="0.4">
      <c r="A3767" s="8" t="s">
        <v>12638</v>
      </c>
      <c r="B3767" s="1" t="s">
        <v>17</v>
      </c>
      <c r="C3767" s="2">
        <v>42949.653634259259</v>
      </c>
      <c r="D3767" s="28">
        <v>42949</v>
      </c>
      <c r="E3767" s="28"/>
      <c r="F3767" s="5" t="s">
        <v>28</v>
      </c>
      <c r="G3767" s="1" t="s">
        <v>2731</v>
      </c>
      <c r="H3767" s="1" t="s">
        <v>20</v>
      </c>
      <c r="I3767" s="1" t="s">
        <v>12639</v>
      </c>
      <c r="J3767" s="39">
        <v>126.6</v>
      </c>
      <c r="K3767" s="1" t="s">
        <v>681</v>
      </c>
      <c r="L3767" s="1" t="s">
        <v>23</v>
      </c>
      <c r="M3767" s="1" t="s">
        <v>24</v>
      </c>
      <c r="N3767" s="1" t="s">
        <v>25</v>
      </c>
      <c r="O3767" s="1" t="s">
        <v>24</v>
      </c>
      <c r="P3767" s="7">
        <v>8</v>
      </c>
      <c r="Q3767" s="3" t="s">
        <v>44</v>
      </c>
      <c r="R3767" s="10">
        <v>2017</v>
      </c>
      <c r="W3767" t="str">
        <v>b025ae09d0783f8194ec38b10c65acbd</v>
      </c>
    </row>
    <row r="3768" spans="1:23" hidden="1" thickBot="1" x14ac:dyDescent="0.4">
      <c r="A3768" s="8" t="s">
        <v>12640</v>
      </c>
      <c r="B3768" s="1" t="s">
        <v>17</v>
      </c>
      <c r="C3768" s="2">
        <v>43226.862025462964</v>
      </c>
      <c r="D3768" s="28">
        <v>43226</v>
      </c>
      <c r="E3768" s="28"/>
      <c r="F3768" s="5" t="s">
        <v>28</v>
      </c>
      <c r="G3768" s="1" t="s">
        <v>3302</v>
      </c>
      <c r="H3768" s="1" t="s">
        <v>220</v>
      </c>
      <c r="I3768" s="1" t="s">
        <v>12641</v>
      </c>
      <c r="J3768" s="39">
        <v>44.9</v>
      </c>
      <c r="K3768" s="1" t="s">
        <v>222</v>
      </c>
      <c r="L3768" s="1" t="s">
        <v>9468</v>
      </c>
      <c r="M3768" s="1" t="s">
        <v>78</v>
      </c>
      <c r="N3768" s="1" t="s">
        <v>50</v>
      </c>
      <c r="O3768" s="1" t="s">
        <v>24</v>
      </c>
      <c r="P3768" s="7">
        <v>5</v>
      </c>
      <c r="Q3768" s="3" t="s">
        <v>26</v>
      </c>
      <c r="R3768" s="10">
        <v>2018</v>
      </c>
      <c r="W3768" t="str">
        <v>85ed4ea9966969e844099fe5304f586b</v>
      </c>
    </row>
    <row r="3769" spans="1:23" hidden="1" thickBot="1" x14ac:dyDescent="0.4">
      <c r="A3769" s="8" t="s">
        <v>12642</v>
      </c>
      <c r="B3769" s="1" t="s">
        <v>17</v>
      </c>
      <c r="C3769" s="2">
        <v>43166.961817129632</v>
      </c>
      <c r="D3769" s="28">
        <v>43166</v>
      </c>
      <c r="E3769" s="28"/>
      <c r="F3769" s="5" t="s">
        <v>28</v>
      </c>
      <c r="G3769" s="1" t="s">
        <v>12643</v>
      </c>
      <c r="H3769" s="1" t="s">
        <v>67</v>
      </c>
      <c r="I3769" s="1" t="s">
        <v>12644</v>
      </c>
      <c r="J3769" s="39">
        <v>88</v>
      </c>
      <c r="K3769" s="1" t="s">
        <v>96</v>
      </c>
      <c r="L3769" s="1" t="s">
        <v>12645</v>
      </c>
      <c r="M3769" s="1" t="s">
        <v>285</v>
      </c>
      <c r="N3769" s="1" t="s">
        <v>50</v>
      </c>
      <c r="O3769" s="1" t="s">
        <v>24</v>
      </c>
      <c r="P3769" s="7">
        <v>3</v>
      </c>
      <c r="Q3769" s="3" t="s">
        <v>200</v>
      </c>
      <c r="R3769" s="10">
        <v>2018</v>
      </c>
      <c r="W3769" t="str">
        <v>23c0ee95c373bc03c130af0736cb6101</v>
      </c>
    </row>
    <row r="3770" spans="1:23" hidden="1" thickBot="1" x14ac:dyDescent="0.4">
      <c r="A3770" s="8" t="s">
        <v>12646</v>
      </c>
      <c r="B3770" s="1" t="s">
        <v>17</v>
      </c>
      <c r="C3770" s="2">
        <v>43070.467939814815</v>
      </c>
      <c r="D3770" s="28">
        <v>43070</v>
      </c>
      <c r="E3770" s="28"/>
      <c r="F3770" s="5" t="s">
        <v>28</v>
      </c>
      <c r="G3770" s="1" t="s">
        <v>12647</v>
      </c>
      <c r="H3770" s="1" t="s">
        <v>1317</v>
      </c>
      <c r="I3770" s="1" t="s">
        <v>12648</v>
      </c>
      <c r="J3770" s="39">
        <v>9</v>
      </c>
      <c r="K3770" s="1" t="s">
        <v>104</v>
      </c>
      <c r="L3770" s="1" t="s">
        <v>23</v>
      </c>
      <c r="M3770" s="1" t="s">
        <v>24</v>
      </c>
      <c r="N3770" s="1" t="s">
        <v>50</v>
      </c>
      <c r="O3770" s="1" t="s">
        <v>24</v>
      </c>
      <c r="P3770" s="7">
        <v>12</v>
      </c>
      <c r="Q3770" s="3" t="s">
        <v>138</v>
      </c>
      <c r="R3770" s="10">
        <v>2017</v>
      </c>
      <c r="W3770" t="str">
        <v>fa5b0745a97bb05ab2f5ce4642a1e16b</v>
      </c>
    </row>
    <row r="3771" spans="1:23" hidden="1" thickBot="1" x14ac:dyDescent="0.4">
      <c r="A3771" s="8" t="s">
        <v>12649</v>
      </c>
      <c r="B3771" s="1" t="s">
        <v>17</v>
      </c>
      <c r="C3771" s="2">
        <v>43003.474085648151</v>
      </c>
      <c r="D3771" s="28">
        <v>43003</v>
      </c>
      <c r="E3771" s="28"/>
      <c r="F3771" s="5" t="s">
        <v>28</v>
      </c>
      <c r="G3771" s="1" t="s">
        <v>1372</v>
      </c>
      <c r="H3771" s="1" t="s">
        <v>1269</v>
      </c>
      <c r="I3771" s="1" t="s">
        <v>12650</v>
      </c>
      <c r="J3771" s="39">
        <v>69.900000000000006</v>
      </c>
      <c r="K3771" s="1" t="s">
        <v>96</v>
      </c>
      <c r="L3771" s="1" t="s">
        <v>11632</v>
      </c>
      <c r="M3771" s="1" t="s">
        <v>24</v>
      </c>
      <c r="N3771" s="1" t="s">
        <v>33</v>
      </c>
      <c r="O3771" s="1" t="s">
        <v>24</v>
      </c>
      <c r="P3771" s="7">
        <v>9</v>
      </c>
      <c r="Q3771" s="3" t="s">
        <v>148</v>
      </c>
      <c r="R3771" s="10">
        <v>2017</v>
      </c>
      <c r="W3771" t="str">
        <v>430e183eafa732301b3ecab620951c06</v>
      </c>
    </row>
    <row r="3772" spans="1:23" hidden="1" thickBot="1" x14ac:dyDescent="0.4">
      <c r="A3772" s="8" t="s">
        <v>12651</v>
      </c>
      <c r="B3772" s="1" t="s">
        <v>17</v>
      </c>
      <c r="C3772" s="2">
        <v>43116.622870370367</v>
      </c>
      <c r="D3772" s="28">
        <v>43116</v>
      </c>
      <c r="E3772" s="28"/>
      <c r="F3772" s="5" t="s">
        <v>372</v>
      </c>
      <c r="G3772" s="1" t="s">
        <v>3452</v>
      </c>
      <c r="H3772" s="1" t="s">
        <v>1851</v>
      </c>
      <c r="I3772" s="1" t="s">
        <v>12652</v>
      </c>
      <c r="J3772" s="39">
        <v>24.9</v>
      </c>
      <c r="K3772" s="1" t="s">
        <v>32</v>
      </c>
      <c r="L3772" s="1" t="s">
        <v>23</v>
      </c>
      <c r="M3772" s="1" t="s">
        <v>24</v>
      </c>
      <c r="N3772" s="1" t="s">
        <v>50</v>
      </c>
      <c r="O3772" s="1" t="s">
        <v>24</v>
      </c>
      <c r="P3772" s="7">
        <v>1</v>
      </c>
      <c r="Q3772" s="3" t="s">
        <v>107</v>
      </c>
      <c r="R3772" s="10">
        <v>2018</v>
      </c>
      <c r="W3772" t="str">
        <v>9b4a1422c8b4e65d9ab330d8d32deddf</v>
      </c>
    </row>
    <row r="3773" spans="1:23" hidden="1" thickBot="1" x14ac:dyDescent="0.4">
      <c r="A3773" s="8" t="s">
        <v>12653</v>
      </c>
      <c r="B3773" s="1" t="s">
        <v>17</v>
      </c>
      <c r="C3773" s="2">
        <v>43074.42287037037</v>
      </c>
      <c r="D3773" s="28">
        <v>43074</v>
      </c>
      <c r="E3773" s="28"/>
      <c r="F3773" s="5" t="s">
        <v>28</v>
      </c>
      <c r="G3773" s="1" t="s">
        <v>12654</v>
      </c>
      <c r="H3773" s="1" t="s">
        <v>12655</v>
      </c>
      <c r="I3773" s="1" t="s">
        <v>12656</v>
      </c>
      <c r="J3773" s="39">
        <v>99.9</v>
      </c>
      <c r="K3773" s="1" t="s">
        <v>222</v>
      </c>
      <c r="L3773" s="1" t="s">
        <v>97</v>
      </c>
      <c r="M3773" s="1" t="s">
        <v>85</v>
      </c>
      <c r="N3773" s="1" t="s">
        <v>6790</v>
      </c>
      <c r="O3773" s="1" t="s">
        <v>78</v>
      </c>
      <c r="P3773" s="7">
        <v>12</v>
      </c>
      <c r="Q3773" s="3" t="s">
        <v>138</v>
      </c>
      <c r="R3773" s="10">
        <v>2017</v>
      </c>
      <c r="W3773" t="str">
        <v>9d53d672d0f8a9f2884dbf37bbb4d7fc</v>
      </c>
    </row>
    <row r="3774" spans="1:23" hidden="1" thickBot="1" x14ac:dyDescent="0.4">
      <c r="A3774" s="8" t="s">
        <v>12657</v>
      </c>
      <c r="B3774" s="1" t="s">
        <v>17</v>
      </c>
      <c r="C3774" s="2">
        <v>43097.868391203701</v>
      </c>
      <c r="D3774" s="28">
        <v>43097</v>
      </c>
      <c r="E3774" s="28"/>
      <c r="F3774" s="5" t="s">
        <v>28</v>
      </c>
      <c r="G3774" s="1" t="s">
        <v>12658</v>
      </c>
      <c r="H3774" s="1" t="s">
        <v>1076</v>
      </c>
      <c r="I3774" s="1" t="s">
        <v>12659</v>
      </c>
      <c r="J3774" s="39">
        <v>9.99</v>
      </c>
      <c r="K3774" s="1" t="s">
        <v>104</v>
      </c>
      <c r="L3774" s="1" t="s">
        <v>43</v>
      </c>
      <c r="M3774" s="1" t="s">
        <v>24</v>
      </c>
      <c r="N3774" s="1" t="s">
        <v>50</v>
      </c>
      <c r="O3774" s="1" t="s">
        <v>24</v>
      </c>
      <c r="P3774" s="7">
        <v>12</v>
      </c>
      <c r="Q3774" s="3" t="s">
        <v>138</v>
      </c>
      <c r="R3774" s="10">
        <v>2017</v>
      </c>
      <c r="W3774" t="str">
        <v>1066ee7e50cd5ffa03605d4bddb316cf</v>
      </c>
    </row>
    <row r="3775" spans="1:23" hidden="1" thickBot="1" x14ac:dyDescent="0.4">
      <c r="A3775" s="8" t="s">
        <v>12660</v>
      </c>
      <c r="B3775" s="1" t="s">
        <v>17</v>
      </c>
      <c r="C3775" s="2">
        <v>43130.999502314815</v>
      </c>
      <c r="D3775" s="28">
        <v>43130</v>
      </c>
      <c r="E3775" s="28"/>
      <c r="F3775" s="5" t="s">
        <v>28</v>
      </c>
      <c r="G3775" s="1" t="s">
        <v>8958</v>
      </c>
      <c r="H3775" s="1" t="s">
        <v>353</v>
      </c>
      <c r="I3775" s="1" t="s">
        <v>12661</v>
      </c>
      <c r="J3775" s="39">
        <v>96.9</v>
      </c>
      <c r="K3775" s="1" t="s">
        <v>41</v>
      </c>
      <c r="L3775" s="1" t="s">
        <v>1197</v>
      </c>
      <c r="M3775" s="1" t="s">
        <v>24</v>
      </c>
      <c r="N3775" s="1" t="s">
        <v>91</v>
      </c>
      <c r="O3775" s="1" t="s">
        <v>24</v>
      </c>
      <c r="P3775" s="7">
        <v>1</v>
      </c>
      <c r="Q3775" s="3" t="s">
        <v>107</v>
      </c>
      <c r="R3775" s="10">
        <v>2018</v>
      </c>
      <c r="W3775" t="str">
        <v>eae81d7a6951b80a04eb152e76e3ba55</v>
      </c>
    </row>
    <row r="3776" spans="1:23" hidden="1" thickBot="1" x14ac:dyDescent="0.4">
      <c r="A3776" s="8" t="s">
        <v>12662</v>
      </c>
      <c r="B3776" s="1" t="s">
        <v>17</v>
      </c>
      <c r="C3776" s="2">
        <v>43063.54246527778</v>
      </c>
      <c r="D3776" s="28">
        <v>43063</v>
      </c>
      <c r="E3776" s="28"/>
      <c r="F3776" s="5" t="s">
        <v>71</v>
      </c>
      <c r="G3776" s="1" t="s">
        <v>11559</v>
      </c>
      <c r="H3776" s="1" t="s">
        <v>4578</v>
      </c>
      <c r="I3776" s="1" t="s">
        <v>12663</v>
      </c>
      <c r="J3776" s="39">
        <v>118</v>
      </c>
      <c r="K3776" s="1" t="s">
        <v>117</v>
      </c>
      <c r="L3776" s="1" t="s">
        <v>205</v>
      </c>
      <c r="M3776" s="1" t="s">
        <v>85</v>
      </c>
      <c r="N3776" s="1" t="s">
        <v>270</v>
      </c>
      <c r="O3776" s="1" t="s">
        <v>24</v>
      </c>
      <c r="P3776" s="7">
        <v>11</v>
      </c>
      <c r="Q3776" s="3" t="s">
        <v>99</v>
      </c>
      <c r="R3776" s="10">
        <v>2017</v>
      </c>
      <c r="W3776" t="str">
        <v>0b47f5e9432bd433f8c5cf64e60e6e5f</v>
      </c>
    </row>
    <row r="3777" spans="1:23" hidden="1" thickBot="1" x14ac:dyDescent="0.4">
      <c r="A3777" s="8" t="s">
        <v>12664</v>
      </c>
      <c r="B3777" s="1" t="s">
        <v>17</v>
      </c>
      <c r="C3777" s="2">
        <v>42846.810208333336</v>
      </c>
      <c r="D3777" s="28">
        <v>42846</v>
      </c>
      <c r="E3777" s="28"/>
      <c r="F3777" s="5" t="s">
        <v>28</v>
      </c>
      <c r="G3777" s="1" t="s">
        <v>12665</v>
      </c>
      <c r="H3777" s="1" t="s">
        <v>461</v>
      </c>
      <c r="I3777" s="1" t="s">
        <v>12666</v>
      </c>
      <c r="J3777" s="39">
        <v>79</v>
      </c>
      <c r="K3777" s="1" t="s">
        <v>463</v>
      </c>
      <c r="L3777" s="1" t="s">
        <v>97</v>
      </c>
      <c r="M3777" s="1" t="s">
        <v>85</v>
      </c>
      <c r="N3777" s="1" t="s">
        <v>464</v>
      </c>
      <c r="O3777" s="1" t="s">
        <v>24</v>
      </c>
      <c r="P3777" s="7">
        <v>4</v>
      </c>
      <c r="Q3777" s="3" t="s">
        <v>377</v>
      </c>
      <c r="R3777" s="10">
        <v>2017</v>
      </c>
      <c r="W3777" t="str">
        <v>e15c6296371161f7eabd6ce8335b5b51</v>
      </c>
    </row>
    <row r="3778" spans="1:23" hidden="1" thickBot="1" x14ac:dyDescent="0.4">
      <c r="A3778" s="8" t="s">
        <v>12667</v>
      </c>
      <c r="B3778" s="1" t="s">
        <v>17</v>
      </c>
      <c r="C3778" s="2">
        <v>43325.526342592595</v>
      </c>
      <c r="D3778" s="28">
        <v>43325</v>
      </c>
      <c r="E3778" s="28"/>
      <c r="F3778" s="5" t="s">
        <v>28</v>
      </c>
      <c r="G3778" s="1" t="s">
        <v>12668</v>
      </c>
      <c r="H3778" s="1" t="s">
        <v>3102</v>
      </c>
      <c r="I3778" s="1" t="s">
        <v>12669</v>
      </c>
      <c r="J3778" s="39">
        <v>29.99</v>
      </c>
      <c r="K3778" s="1" t="s">
        <v>299</v>
      </c>
      <c r="L3778" s="1" t="s">
        <v>1226</v>
      </c>
      <c r="M3778" s="1" t="s">
        <v>106</v>
      </c>
      <c r="N3778" s="1" t="s">
        <v>91</v>
      </c>
      <c r="O3778" s="1" t="s">
        <v>24</v>
      </c>
      <c r="P3778" s="7">
        <v>8</v>
      </c>
      <c r="Q3778" s="3" t="s">
        <v>234</v>
      </c>
      <c r="R3778" s="10">
        <v>2018</v>
      </c>
      <c r="W3778" t="str">
        <v>52245a1eec5d9e4278acd0e934e3aa3e</v>
      </c>
    </row>
    <row r="3779" spans="1:23" hidden="1" thickBot="1" x14ac:dyDescent="0.4">
      <c r="A3779" s="8" t="s">
        <v>12670</v>
      </c>
      <c r="B3779" s="1" t="s">
        <v>17</v>
      </c>
      <c r="C3779" s="2">
        <v>43137.755196759259</v>
      </c>
      <c r="D3779" s="28">
        <v>43137</v>
      </c>
      <c r="E3779" s="28"/>
      <c r="F3779" s="5" t="s">
        <v>28</v>
      </c>
      <c r="G3779" s="1" t="s">
        <v>4653</v>
      </c>
      <c r="H3779" s="1" t="s">
        <v>1317</v>
      </c>
      <c r="I3779" s="1" t="s">
        <v>12671</v>
      </c>
      <c r="J3779" s="39">
        <v>13.65</v>
      </c>
      <c r="K3779" s="1" t="s">
        <v>104</v>
      </c>
      <c r="L3779" s="1" t="s">
        <v>1933</v>
      </c>
      <c r="M3779" s="1" t="s">
        <v>920</v>
      </c>
      <c r="N3779" s="1" t="s">
        <v>50</v>
      </c>
      <c r="O3779" s="1" t="s">
        <v>24</v>
      </c>
      <c r="P3779" s="7">
        <v>2</v>
      </c>
      <c r="Q3779" s="3" t="s">
        <v>69</v>
      </c>
      <c r="R3779" s="10">
        <v>2018</v>
      </c>
      <c r="W3779" t="str">
        <v>29664dfe32fa36fe220eb8ba86d93445</v>
      </c>
    </row>
    <row r="3780" spans="1:23" hidden="1" thickBot="1" x14ac:dyDescent="0.4">
      <c r="A3780" s="8" t="s">
        <v>12672</v>
      </c>
      <c r="B3780" s="1" t="s">
        <v>17</v>
      </c>
      <c r="C3780" s="2">
        <v>43319.731585648151</v>
      </c>
      <c r="D3780" s="28">
        <v>43319</v>
      </c>
      <c r="E3780" s="28"/>
      <c r="F3780" s="5" t="s">
        <v>28</v>
      </c>
      <c r="G3780" s="1" t="s">
        <v>7122</v>
      </c>
      <c r="H3780" s="1" t="s">
        <v>7104</v>
      </c>
      <c r="I3780" s="1" t="s">
        <v>12673</v>
      </c>
      <c r="J3780" s="39">
        <v>122.99</v>
      </c>
      <c r="K3780" s="1" t="s">
        <v>32</v>
      </c>
      <c r="L3780" s="1" t="s">
        <v>566</v>
      </c>
      <c r="M3780" s="1" t="s">
        <v>540</v>
      </c>
      <c r="N3780" s="1" t="s">
        <v>1563</v>
      </c>
      <c r="O3780" s="1" t="s">
        <v>806</v>
      </c>
      <c r="P3780" s="7">
        <v>8</v>
      </c>
      <c r="Q3780" s="3" t="s">
        <v>234</v>
      </c>
      <c r="R3780" s="10">
        <v>2018</v>
      </c>
      <c r="W3780" t="str">
        <v>92a1a84ebae5713509b7ccdef77a89cf</v>
      </c>
    </row>
    <row r="3781" spans="1:23" hidden="1" thickBot="1" x14ac:dyDescent="0.4">
      <c r="A3781" s="8" t="s">
        <v>12674</v>
      </c>
      <c r="B3781" s="1" t="s">
        <v>17</v>
      </c>
      <c r="C3781" s="2">
        <v>43192.740115740744</v>
      </c>
      <c r="D3781" s="28">
        <v>43192</v>
      </c>
      <c r="E3781" s="28"/>
      <c r="F3781" s="5" t="s">
        <v>28</v>
      </c>
      <c r="G3781" s="1" t="s">
        <v>8229</v>
      </c>
      <c r="H3781" s="1" t="s">
        <v>661</v>
      </c>
      <c r="I3781" s="1" t="s">
        <v>12675</v>
      </c>
      <c r="J3781" s="39">
        <v>19.899999999999999</v>
      </c>
      <c r="K3781" s="1" t="s">
        <v>104</v>
      </c>
      <c r="L3781" s="1" t="s">
        <v>7991</v>
      </c>
      <c r="M3781" s="1" t="s">
        <v>106</v>
      </c>
      <c r="N3781" s="1" t="s">
        <v>77</v>
      </c>
      <c r="O3781" s="1" t="s">
        <v>78</v>
      </c>
      <c r="P3781" s="7">
        <v>4</v>
      </c>
      <c r="Q3781" s="3" t="s">
        <v>36</v>
      </c>
      <c r="R3781" s="10">
        <v>2018</v>
      </c>
      <c r="W3781" t="str">
        <v>e90fcc2b428a70a691e3b919ec4d8726</v>
      </c>
    </row>
    <row r="3782" spans="1:23" hidden="1" thickBot="1" x14ac:dyDescent="0.4">
      <c r="A3782" s="8" t="s">
        <v>12676</v>
      </c>
      <c r="B3782" s="1" t="s">
        <v>17</v>
      </c>
      <c r="C3782" s="2">
        <v>42993.592418981483</v>
      </c>
      <c r="D3782" s="28">
        <v>42993</v>
      </c>
      <c r="E3782" s="28"/>
      <c r="F3782" s="5" t="s">
        <v>28</v>
      </c>
      <c r="G3782" s="1" t="s">
        <v>12677</v>
      </c>
      <c r="H3782" s="1" t="s">
        <v>12678</v>
      </c>
      <c r="I3782" s="1" t="s">
        <v>12679</v>
      </c>
      <c r="J3782" s="39">
        <v>16.899999999999999</v>
      </c>
      <c r="K3782" s="1" t="s">
        <v>41</v>
      </c>
      <c r="L3782" s="1" t="s">
        <v>23</v>
      </c>
      <c r="M3782" s="1" t="s">
        <v>24</v>
      </c>
      <c r="N3782" s="1" t="s">
        <v>939</v>
      </c>
      <c r="O3782" s="1" t="s">
        <v>24</v>
      </c>
      <c r="P3782" s="7">
        <v>9</v>
      </c>
      <c r="Q3782" s="3" t="s">
        <v>148</v>
      </c>
      <c r="R3782" s="10">
        <v>2017</v>
      </c>
      <c r="W3782" t="str">
        <v>67181f4e71a741e7693f8546045a40f9</v>
      </c>
    </row>
    <row r="3783" spans="1:23" hidden="1" thickBot="1" x14ac:dyDescent="0.4">
      <c r="A3783" s="8" t="s">
        <v>12680</v>
      </c>
      <c r="B3783" s="1" t="s">
        <v>17</v>
      </c>
      <c r="C3783" s="2">
        <v>43232.867256944446</v>
      </c>
      <c r="D3783" s="28">
        <v>43232</v>
      </c>
      <c r="E3783" s="28"/>
      <c r="F3783" s="5" t="s">
        <v>28</v>
      </c>
      <c r="G3783" s="1" t="s">
        <v>12681</v>
      </c>
      <c r="H3783" s="1" t="s">
        <v>906</v>
      </c>
      <c r="I3783" s="1" t="s">
        <v>12682</v>
      </c>
      <c r="J3783" s="39">
        <v>55.49</v>
      </c>
      <c r="K3783" s="1" t="s">
        <v>32</v>
      </c>
      <c r="L3783" s="1" t="s">
        <v>6623</v>
      </c>
      <c r="M3783" s="1" t="s">
        <v>35</v>
      </c>
      <c r="N3783" s="1" t="s">
        <v>176</v>
      </c>
      <c r="O3783" s="1" t="s">
        <v>24</v>
      </c>
      <c r="P3783" s="7">
        <v>5</v>
      </c>
      <c r="Q3783" s="3" t="s">
        <v>26</v>
      </c>
      <c r="R3783" s="10">
        <v>2018</v>
      </c>
      <c r="W3783" t="str">
        <v>67adc926d34e13b8e6144b020f0e1153</v>
      </c>
    </row>
    <row r="3784" spans="1:23" hidden="1" thickBot="1" x14ac:dyDescent="0.4">
      <c r="A3784" s="8" t="s">
        <v>12683</v>
      </c>
      <c r="B3784" s="1" t="s">
        <v>17</v>
      </c>
      <c r="C3784" s="2">
        <v>42979.451874999999</v>
      </c>
      <c r="D3784" s="28">
        <v>42979</v>
      </c>
      <c r="E3784" s="28"/>
      <c r="F3784" s="5" t="s">
        <v>28</v>
      </c>
      <c r="G3784" s="1" t="s">
        <v>7486</v>
      </c>
      <c r="H3784" s="1" t="s">
        <v>7487</v>
      </c>
      <c r="I3784" s="1" t="s">
        <v>12684</v>
      </c>
      <c r="J3784" s="39">
        <v>23.8</v>
      </c>
      <c r="K3784" s="1" t="s">
        <v>96</v>
      </c>
      <c r="L3784" s="1" t="s">
        <v>12685</v>
      </c>
      <c r="M3784" s="1" t="s">
        <v>85</v>
      </c>
      <c r="N3784" s="1" t="s">
        <v>97</v>
      </c>
      <c r="O3784" s="1" t="s">
        <v>85</v>
      </c>
      <c r="P3784" s="7">
        <v>9</v>
      </c>
      <c r="Q3784" s="3" t="s">
        <v>148</v>
      </c>
      <c r="R3784" s="10">
        <v>2017</v>
      </c>
      <c r="W3784" t="str">
        <v>c0d19224d6a56baf63302669fac4e73a</v>
      </c>
    </row>
    <row r="3785" spans="1:23" hidden="1" thickBot="1" x14ac:dyDescent="0.4">
      <c r="A3785" s="8" t="s">
        <v>12686</v>
      </c>
      <c r="B3785" s="1" t="s">
        <v>17</v>
      </c>
      <c r="C3785" s="2">
        <v>42950.347928240742</v>
      </c>
      <c r="D3785" s="28">
        <v>42950</v>
      </c>
      <c r="E3785" s="28"/>
      <c r="F3785" s="5" t="s">
        <v>28</v>
      </c>
      <c r="G3785" s="1" t="s">
        <v>12687</v>
      </c>
      <c r="H3785" s="1" t="s">
        <v>338</v>
      </c>
      <c r="I3785" s="1" t="s">
        <v>12688</v>
      </c>
      <c r="J3785" s="39">
        <v>35</v>
      </c>
      <c r="K3785" s="1" t="s">
        <v>124</v>
      </c>
      <c r="L3785" s="1" t="s">
        <v>733</v>
      </c>
      <c r="M3785" s="1" t="s">
        <v>24</v>
      </c>
      <c r="N3785" s="1" t="s">
        <v>50</v>
      </c>
      <c r="O3785" s="1" t="s">
        <v>24</v>
      </c>
      <c r="P3785" s="7">
        <v>8</v>
      </c>
      <c r="Q3785" s="3" t="s">
        <v>44</v>
      </c>
      <c r="R3785" s="10">
        <v>2017</v>
      </c>
      <c r="W3785" t="str">
        <v>a84c48c1c9adb6611355f0c6b2bb05c8</v>
      </c>
    </row>
    <row r="3786" spans="1:23" hidden="1" thickBot="1" x14ac:dyDescent="0.4">
      <c r="A3786" s="8" t="s">
        <v>12689</v>
      </c>
      <c r="B3786" s="1" t="s">
        <v>17</v>
      </c>
      <c r="C3786" s="2">
        <v>43253.522928240738</v>
      </c>
      <c r="D3786" s="28">
        <v>43253</v>
      </c>
      <c r="E3786" s="28"/>
      <c r="F3786" s="5" t="s">
        <v>28</v>
      </c>
      <c r="G3786" s="1" t="s">
        <v>3137</v>
      </c>
      <c r="H3786" s="1" t="s">
        <v>1384</v>
      </c>
      <c r="I3786" s="1" t="s">
        <v>12690</v>
      </c>
      <c r="J3786" s="39">
        <v>148.9</v>
      </c>
      <c r="K3786" s="1" t="s">
        <v>41</v>
      </c>
      <c r="L3786" s="1" t="s">
        <v>12691</v>
      </c>
      <c r="M3786" s="1" t="s">
        <v>85</v>
      </c>
      <c r="N3786" s="1" t="s">
        <v>1386</v>
      </c>
      <c r="O3786" s="1" t="s">
        <v>126</v>
      </c>
      <c r="P3786" s="7">
        <v>6</v>
      </c>
      <c r="Q3786" s="3" t="s">
        <v>57</v>
      </c>
      <c r="R3786" s="10">
        <v>2018</v>
      </c>
      <c r="W3786" t="str">
        <v>e6b8a58ccfa6a2daf8c04bcf0bf2fd5a</v>
      </c>
    </row>
    <row r="3787" spans="1:23" hidden="1" thickBot="1" x14ac:dyDescent="0.4">
      <c r="A3787" s="8" t="s">
        <v>12692</v>
      </c>
      <c r="B3787" s="1" t="s">
        <v>17</v>
      </c>
      <c r="C3787" s="2">
        <v>43066.463703703703</v>
      </c>
      <c r="D3787" s="28">
        <v>43066</v>
      </c>
      <c r="E3787" s="28"/>
      <c r="F3787" s="5" t="s">
        <v>28</v>
      </c>
      <c r="G3787" s="1" t="s">
        <v>12693</v>
      </c>
      <c r="H3787" s="1" t="s">
        <v>9164</v>
      </c>
      <c r="I3787" s="1" t="s">
        <v>12694</v>
      </c>
      <c r="J3787" s="39">
        <v>91.5</v>
      </c>
      <c r="K3787" s="1" t="s">
        <v>96</v>
      </c>
      <c r="L3787" s="1" t="s">
        <v>3264</v>
      </c>
      <c r="M3787" s="1" t="s">
        <v>24</v>
      </c>
      <c r="N3787" s="1" t="s">
        <v>77</v>
      </c>
      <c r="O3787" s="1" t="s">
        <v>78</v>
      </c>
      <c r="P3787" s="7">
        <v>11</v>
      </c>
      <c r="Q3787" s="3" t="s">
        <v>99</v>
      </c>
      <c r="R3787" s="10">
        <v>2017</v>
      </c>
      <c r="W3787" t="str">
        <v>4dc9ffb13707b820e05c71f5a0ad967f</v>
      </c>
    </row>
    <row r="3788" spans="1:23" hidden="1" thickBot="1" x14ac:dyDescent="0.4">
      <c r="A3788" s="8" t="s">
        <v>12695</v>
      </c>
      <c r="B3788" s="1" t="s">
        <v>17</v>
      </c>
      <c r="C3788" s="2">
        <v>43114.425925925927</v>
      </c>
      <c r="D3788" s="28">
        <v>43114</v>
      </c>
      <c r="E3788" s="28"/>
      <c r="F3788" s="5" t="s">
        <v>28</v>
      </c>
      <c r="G3788" s="1" t="s">
        <v>12696</v>
      </c>
      <c r="H3788" s="1" t="s">
        <v>2849</v>
      </c>
      <c r="I3788" s="4" t="s">
        <v>12697</v>
      </c>
      <c r="J3788" s="39">
        <v>61.9</v>
      </c>
      <c r="K3788" s="1" t="s">
        <v>411</v>
      </c>
      <c r="L3788" s="1" t="s">
        <v>9327</v>
      </c>
      <c r="M3788" s="1" t="s">
        <v>106</v>
      </c>
      <c r="N3788" s="1" t="s">
        <v>1532</v>
      </c>
      <c r="O3788" s="1" t="s">
        <v>24</v>
      </c>
      <c r="P3788" s="7">
        <v>1</v>
      </c>
      <c r="Q3788" s="3" t="s">
        <v>107</v>
      </c>
      <c r="R3788" s="10">
        <v>2018</v>
      </c>
      <c r="W3788" t="str">
        <v>2b83b8fa40c6831432a15681ecf065db</v>
      </c>
    </row>
    <row r="3789" spans="1:23" hidden="1" thickBot="1" x14ac:dyDescent="0.4">
      <c r="A3789" s="8" t="s">
        <v>12698</v>
      </c>
      <c r="B3789" s="1" t="s">
        <v>1511</v>
      </c>
      <c r="C3789" s="2">
        <v>42925.76253472222</v>
      </c>
      <c r="D3789" s="28">
        <v>42925</v>
      </c>
      <c r="E3789" s="28"/>
      <c r="F3789" s="5" t="s">
        <v>28</v>
      </c>
      <c r="G3789" s="1" t="s">
        <v>12699</v>
      </c>
      <c r="H3789" s="1" t="s">
        <v>12700</v>
      </c>
      <c r="I3789" s="1" t="s">
        <v>12701</v>
      </c>
      <c r="J3789" s="39">
        <v>76.900000000000006</v>
      </c>
      <c r="K3789" s="1"/>
      <c r="L3789" s="1" t="s">
        <v>12702</v>
      </c>
      <c r="M3789" s="1" t="s">
        <v>24</v>
      </c>
      <c r="N3789" s="1" t="s">
        <v>50</v>
      </c>
      <c r="O3789" s="1" t="s">
        <v>24</v>
      </c>
      <c r="P3789" s="7">
        <v>7</v>
      </c>
      <c r="Q3789" s="3" t="s">
        <v>64</v>
      </c>
      <c r="R3789" s="10">
        <v>2017</v>
      </c>
      <c r="W3789" t="str">
        <v>05dc9045a35ab252a2b71dd4b0dfb63d</v>
      </c>
    </row>
    <row r="3790" spans="1:23" hidden="1" thickBot="1" x14ac:dyDescent="0.4">
      <c r="A3790" s="8" t="s">
        <v>12703</v>
      </c>
      <c r="B3790" s="1" t="s">
        <v>17</v>
      </c>
      <c r="C3790" s="2">
        <v>43159.58834490741</v>
      </c>
      <c r="D3790" s="28">
        <v>43159</v>
      </c>
      <c r="E3790" s="28"/>
      <c r="F3790" s="5" t="s">
        <v>28</v>
      </c>
      <c r="G3790" s="1" t="s">
        <v>12704</v>
      </c>
      <c r="H3790" s="1" t="s">
        <v>7982</v>
      </c>
      <c r="I3790" s="1" t="s">
        <v>12705</v>
      </c>
      <c r="J3790" s="39">
        <v>535.9</v>
      </c>
      <c r="K3790" s="1" t="s">
        <v>32</v>
      </c>
      <c r="L3790" s="1" t="s">
        <v>3274</v>
      </c>
      <c r="M3790" s="1" t="s">
        <v>85</v>
      </c>
      <c r="N3790" s="1" t="s">
        <v>7985</v>
      </c>
      <c r="O3790" s="1" t="s">
        <v>126</v>
      </c>
      <c r="P3790" s="7">
        <v>2</v>
      </c>
      <c r="Q3790" s="3" t="s">
        <v>69</v>
      </c>
      <c r="R3790" s="10">
        <v>2018</v>
      </c>
      <c r="W3790" t="str">
        <v>42366cdf97324dca1aaad40c066cc085</v>
      </c>
    </row>
    <row r="3791" spans="1:23" hidden="1" thickBot="1" x14ac:dyDescent="0.4">
      <c r="A3791" s="8" t="s">
        <v>12706</v>
      </c>
      <c r="B3791" s="1" t="s">
        <v>17</v>
      </c>
      <c r="C3791" s="2">
        <v>43157.486157407409</v>
      </c>
      <c r="D3791" s="28">
        <v>43157</v>
      </c>
      <c r="E3791" s="28"/>
      <c r="F3791" s="5" t="s">
        <v>28</v>
      </c>
      <c r="G3791" s="1" t="s">
        <v>1388</v>
      </c>
      <c r="H3791" s="1" t="s">
        <v>1389</v>
      </c>
      <c r="I3791" s="1" t="s">
        <v>12707</v>
      </c>
      <c r="J3791" s="39">
        <v>325</v>
      </c>
      <c r="K3791" s="1" t="s">
        <v>32</v>
      </c>
      <c r="L3791" s="1" t="s">
        <v>23</v>
      </c>
      <c r="M3791" s="1" t="s">
        <v>24</v>
      </c>
      <c r="N3791" s="1" t="s">
        <v>939</v>
      </c>
      <c r="O3791" s="1" t="s">
        <v>24</v>
      </c>
      <c r="P3791" s="7">
        <v>2</v>
      </c>
      <c r="Q3791" s="3" t="s">
        <v>69</v>
      </c>
      <c r="R3791" s="10">
        <v>2018</v>
      </c>
      <c r="W3791" t="str">
        <v>137ee4a7c28123eb6bfdfb1a93b61156</v>
      </c>
    </row>
    <row r="3792" spans="1:23" hidden="1" thickBot="1" x14ac:dyDescent="0.4">
      <c r="A3792" s="8" t="s">
        <v>12708</v>
      </c>
      <c r="B3792" s="1" t="s">
        <v>17</v>
      </c>
      <c r="C3792" s="2">
        <v>43300.502893518518</v>
      </c>
      <c r="D3792" s="28">
        <v>43300</v>
      </c>
      <c r="E3792" s="28"/>
      <c r="F3792" s="5" t="s">
        <v>28</v>
      </c>
      <c r="G3792" s="1" t="s">
        <v>12709</v>
      </c>
      <c r="H3792" s="1" t="s">
        <v>12710</v>
      </c>
      <c r="I3792" s="4" t="s">
        <v>12711</v>
      </c>
      <c r="J3792" s="39">
        <v>139</v>
      </c>
      <c r="K3792" s="1" t="s">
        <v>2308</v>
      </c>
      <c r="L3792" s="1" t="s">
        <v>34</v>
      </c>
      <c r="M3792" s="1" t="s">
        <v>35</v>
      </c>
      <c r="N3792" s="1" t="s">
        <v>199</v>
      </c>
      <c r="O3792" s="1" t="s">
        <v>24</v>
      </c>
      <c r="P3792" s="7">
        <v>7</v>
      </c>
      <c r="Q3792" s="3" t="s">
        <v>133</v>
      </c>
      <c r="R3792" s="10">
        <v>2018</v>
      </c>
      <c r="W3792" t="str">
        <v>b9f477fd3f945b7f9c9392fecdafe712</v>
      </c>
    </row>
    <row r="3793" spans="1:23" hidden="1" thickBot="1" x14ac:dyDescent="0.4">
      <c r="A3793" s="8" t="s">
        <v>12712</v>
      </c>
      <c r="B3793" s="1" t="s">
        <v>17</v>
      </c>
      <c r="C3793" s="2">
        <v>43319.464467592596</v>
      </c>
      <c r="D3793" s="28">
        <v>43319</v>
      </c>
      <c r="E3793" s="28"/>
      <c r="F3793" s="5" t="s">
        <v>28</v>
      </c>
      <c r="G3793" s="1" t="s">
        <v>1607</v>
      </c>
      <c r="H3793" s="1" t="s">
        <v>1608</v>
      </c>
      <c r="I3793" s="1" t="s">
        <v>12713</v>
      </c>
      <c r="J3793" s="39">
        <v>170</v>
      </c>
      <c r="K3793" s="1" t="s">
        <v>429</v>
      </c>
      <c r="L3793" s="1" t="s">
        <v>1135</v>
      </c>
      <c r="M3793" s="1" t="s">
        <v>24</v>
      </c>
      <c r="N3793" s="1" t="s">
        <v>284</v>
      </c>
      <c r="O3793" s="1" t="s">
        <v>285</v>
      </c>
      <c r="P3793" s="7">
        <v>8</v>
      </c>
      <c r="Q3793" s="3" t="s">
        <v>234</v>
      </c>
      <c r="R3793" s="10">
        <v>2018</v>
      </c>
      <c r="W3793" t="str">
        <v>b4580174bbfb1dacc6e2cd89251d842a</v>
      </c>
    </row>
    <row r="3794" spans="1:23" hidden="1" thickBot="1" x14ac:dyDescent="0.4">
      <c r="A3794" s="8" t="s">
        <v>12714</v>
      </c>
      <c r="B3794" s="1" t="s">
        <v>17</v>
      </c>
      <c r="C3794" s="2">
        <v>43294.483749999999</v>
      </c>
      <c r="D3794" s="28">
        <v>43294</v>
      </c>
      <c r="E3794" s="28"/>
      <c r="F3794" s="5" t="s">
        <v>28</v>
      </c>
      <c r="G3794" s="1" t="s">
        <v>12715</v>
      </c>
      <c r="H3794" s="1" t="s">
        <v>4233</v>
      </c>
      <c r="I3794" s="1" t="s">
        <v>12716</v>
      </c>
      <c r="J3794" s="39">
        <v>121.99</v>
      </c>
      <c r="K3794" s="1" t="s">
        <v>796</v>
      </c>
      <c r="L3794" s="1" t="s">
        <v>105</v>
      </c>
      <c r="M3794" s="1" t="s">
        <v>106</v>
      </c>
      <c r="N3794" s="1" t="s">
        <v>50</v>
      </c>
      <c r="O3794" s="1" t="s">
        <v>24</v>
      </c>
      <c r="P3794" s="7">
        <v>7</v>
      </c>
      <c r="Q3794" s="3" t="s">
        <v>133</v>
      </c>
      <c r="R3794" s="10">
        <v>2018</v>
      </c>
      <c r="W3794" t="str">
        <v>a4efaffc506a395c9cea7402b078c1e5</v>
      </c>
    </row>
    <row r="3795" spans="1:23" hidden="1" thickBot="1" x14ac:dyDescent="0.4">
      <c r="A3795" s="8" t="s">
        <v>12717</v>
      </c>
      <c r="B3795" s="1" t="s">
        <v>17</v>
      </c>
      <c r="C3795" s="2">
        <v>43110.736215277779</v>
      </c>
      <c r="D3795" s="28">
        <v>43110</v>
      </c>
      <c r="E3795" s="28"/>
      <c r="F3795" s="5" t="s">
        <v>71</v>
      </c>
      <c r="G3795" s="1" t="s">
        <v>12718</v>
      </c>
      <c r="H3795" s="1" t="s">
        <v>1683</v>
      </c>
      <c r="I3795" s="1" t="s">
        <v>12719</v>
      </c>
      <c r="J3795" s="39">
        <v>36.33</v>
      </c>
      <c r="K3795" s="1" t="s">
        <v>96</v>
      </c>
      <c r="L3795" s="1" t="s">
        <v>1292</v>
      </c>
      <c r="M3795" s="1" t="s">
        <v>920</v>
      </c>
      <c r="N3795" s="1" t="s">
        <v>43</v>
      </c>
      <c r="O3795" s="1" t="s">
        <v>24</v>
      </c>
      <c r="P3795" s="7">
        <v>1</v>
      </c>
      <c r="Q3795" s="3" t="s">
        <v>107</v>
      </c>
      <c r="R3795" s="10">
        <v>2018</v>
      </c>
      <c r="W3795" t="str">
        <v>c43931df9ddd31404539f4382479fae4</v>
      </c>
    </row>
    <row r="3796" spans="1:23" hidden="1" thickBot="1" x14ac:dyDescent="0.4">
      <c r="A3796" s="8" t="s">
        <v>12720</v>
      </c>
      <c r="B3796" s="1" t="s">
        <v>17</v>
      </c>
      <c r="C3796" s="2">
        <v>42835.453703703701</v>
      </c>
      <c r="D3796" s="28">
        <v>42835</v>
      </c>
      <c r="E3796" s="28"/>
      <c r="F3796" s="5" t="s">
        <v>28</v>
      </c>
      <c r="G3796" s="1" t="s">
        <v>12721</v>
      </c>
      <c r="H3796" s="1" t="s">
        <v>12722</v>
      </c>
      <c r="I3796" s="1" t="s">
        <v>12723</v>
      </c>
      <c r="J3796" s="39">
        <v>11.99</v>
      </c>
      <c r="K3796" s="1" t="s">
        <v>104</v>
      </c>
      <c r="L3796" s="1" t="s">
        <v>286</v>
      </c>
      <c r="M3796" s="1" t="s">
        <v>287</v>
      </c>
      <c r="N3796" s="1" t="s">
        <v>50</v>
      </c>
      <c r="O3796" s="1" t="s">
        <v>24</v>
      </c>
      <c r="P3796" s="7">
        <v>4</v>
      </c>
      <c r="Q3796" s="3" t="s">
        <v>377</v>
      </c>
      <c r="R3796" s="10">
        <v>2017</v>
      </c>
      <c r="W3796" t="str">
        <v>5c76ad49e8b5c226ae27a1ef944f7e58</v>
      </c>
    </row>
    <row r="3797" spans="1:23" hidden="1" thickBot="1" x14ac:dyDescent="0.4">
      <c r="A3797" s="8" t="s">
        <v>12724</v>
      </c>
      <c r="B3797" s="1" t="s">
        <v>17</v>
      </c>
      <c r="C3797" s="2">
        <v>43210.863483796296</v>
      </c>
      <c r="D3797" s="28">
        <v>43210</v>
      </c>
      <c r="E3797" s="28"/>
      <c r="F3797" s="5" t="s">
        <v>28</v>
      </c>
      <c r="G3797" s="1" t="s">
        <v>9666</v>
      </c>
      <c r="H3797" s="1" t="s">
        <v>569</v>
      </c>
      <c r="I3797" s="1" t="s">
        <v>12725</v>
      </c>
      <c r="J3797" s="39">
        <v>219</v>
      </c>
      <c r="K3797" s="1" t="s">
        <v>124</v>
      </c>
      <c r="L3797" s="1" t="s">
        <v>3681</v>
      </c>
      <c r="M3797" s="1" t="s">
        <v>24</v>
      </c>
      <c r="N3797" s="1" t="s">
        <v>76</v>
      </c>
      <c r="O3797" s="1" t="s">
        <v>24</v>
      </c>
      <c r="P3797" s="7">
        <v>4</v>
      </c>
      <c r="Q3797" s="3" t="s">
        <v>36</v>
      </c>
      <c r="R3797" s="10">
        <v>2018</v>
      </c>
      <c r="W3797" t="str">
        <v>9f563a8656b5ff2aadf5febbec9cbaf4</v>
      </c>
    </row>
    <row r="3798" spans="1:23" hidden="1" thickBot="1" x14ac:dyDescent="0.4">
      <c r="A3798" s="8" t="s">
        <v>12726</v>
      </c>
      <c r="B3798" s="1" t="s">
        <v>17</v>
      </c>
      <c r="C3798" s="2">
        <v>43024.52070601852</v>
      </c>
      <c r="D3798" s="28">
        <v>43024</v>
      </c>
      <c r="E3798" s="28"/>
      <c r="F3798" s="5" t="s">
        <v>28</v>
      </c>
      <c r="G3798" s="1" t="s">
        <v>12727</v>
      </c>
      <c r="H3798" s="1" t="s">
        <v>174</v>
      </c>
      <c r="I3798" s="1" t="s">
        <v>12728</v>
      </c>
      <c r="J3798" s="39">
        <v>53</v>
      </c>
      <c r="K3798" s="1" t="s">
        <v>22</v>
      </c>
      <c r="L3798" s="1" t="s">
        <v>526</v>
      </c>
      <c r="M3798" s="1" t="s">
        <v>648</v>
      </c>
      <c r="N3798" s="1" t="s">
        <v>50</v>
      </c>
      <c r="O3798" s="1" t="s">
        <v>24</v>
      </c>
      <c r="P3798" s="7">
        <v>10</v>
      </c>
      <c r="Q3798" s="3" t="s">
        <v>366</v>
      </c>
      <c r="R3798" s="10">
        <v>2017</v>
      </c>
      <c r="W3798" t="str">
        <v>403b063e9e57ae6bbcfd6fae2bccfad4</v>
      </c>
    </row>
    <row r="3799" spans="1:23" hidden="1" thickBot="1" x14ac:dyDescent="0.4">
      <c r="A3799" s="8" t="s">
        <v>12729</v>
      </c>
      <c r="B3799" s="1" t="s">
        <v>17</v>
      </c>
      <c r="C3799" s="2">
        <v>43239.390127314815</v>
      </c>
      <c r="D3799" s="28">
        <v>43239</v>
      </c>
      <c r="E3799" s="28"/>
      <c r="F3799" s="5" t="s">
        <v>28</v>
      </c>
      <c r="G3799" s="1" t="s">
        <v>8090</v>
      </c>
      <c r="H3799" s="1" t="s">
        <v>1805</v>
      </c>
      <c r="I3799" s="1" t="s">
        <v>12730</v>
      </c>
      <c r="J3799" s="39">
        <v>14.49</v>
      </c>
      <c r="K3799" s="1" t="s">
        <v>32</v>
      </c>
      <c r="L3799" s="1" t="s">
        <v>4746</v>
      </c>
      <c r="M3799" s="1" t="s">
        <v>285</v>
      </c>
      <c r="N3799" s="1" t="s">
        <v>147</v>
      </c>
      <c r="O3799" s="1" t="s">
        <v>24</v>
      </c>
      <c r="P3799" s="7">
        <v>5</v>
      </c>
      <c r="Q3799" s="3" t="s">
        <v>26</v>
      </c>
      <c r="R3799" s="10">
        <v>2018</v>
      </c>
      <c r="W3799" t="str">
        <v>62b0c2f88f7706f4873ef50d621f3a70</v>
      </c>
    </row>
    <row r="3800" spans="1:23" hidden="1" thickBot="1" x14ac:dyDescent="0.4">
      <c r="A3800" s="8" t="s">
        <v>12731</v>
      </c>
      <c r="B3800" s="1" t="s">
        <v>17</v>
      </c>
      <c r="C3800" s="2">
        <v>43248.709062499998</v>
      </c>
      <c r="D3800" s="28">
        <v>43248</v>
      </c>
      <c r="E3800" s="28"/>
      <c r="F3800" s="5" t="s">
        <v>71</v>
      </c>
      <c r="G3800" s="1" t="s">
        <v>12732</v>
      </c>
      <c r="H3800" s="1" t="s">
        <v>1805</v>
      </c>
      <c r="I3800" s="1" t="s">
        <v>12733</v>
      </c>
      <c r="J3800" s="39">
        <v>43</v>
      </c>
      <c r="K3800" s="1" t="s">
        <v>96</v>
      </c>
      <c r="L3800" s="1" t="s">
        <v>5123</v>
      </c>
      <c r="M3800" s="1" t="s">
        <v>78</v>
      </c>
      <c r="N3800" s="1" t="s">
        <v>147</v>
      </c>
      <c r="O3800" s="1" t="s">
        <v>24</v>
      </c>
      <c r="P3800" s="7">
        <v>5</v>
      </c>
      <c r="Q3800" s="3" t="s">
        <v>26</v>
      </c>
      <c r="R3800" s="10">
        <v>2018</v>
      </c>
      <c r="W3800" t="str">
        <v>1baafdbda29613148a2517059b996b95</v>
      </c>
    </row>
    <row r="3801" spans="1:23" hidden="1" thickBot="1" x14ac:dyDescent="0.4">
      <c r="A3801" s="8" t="s">
        <v>12734</v>
      </c>
      <c r="B3801" s="1" t="s">
        <v>17</v>
      </c>
      <c r="C3801" s="2">
        <v>43004.925173611111</v>
      </c>
      <c r="D3801" s="28">
        <v>43004</v>
      </c>
      <c r="E3801" s="28"/>
      <c r="F3801" s="5" t="s">
        <v>28</v>
      </c>
      <c r="G3801" s="1" t="s">
        <v>3246</v>
      </c>
      <c r="H3801" s="1" t="s">
        <v>2158</v>
      </c>
      <c r="I3801" s="1" t="s">
        <v>12735</v>
      </c>
      <c r="J3801" s="39">
        <v>269.99</v>
      </c>
      <c r="K3801" s="1" t="s">
        <v>96</v>
      </c>
      <c r="L3801" s="1" t="s">
        <v>118</v>
      </c>
      <c r="M3801" s="1" t="s">
        <v>24</v>
      </c>
      <c r="N3801" s="1" t="s">
        <v>34</v>
      </c>
      <c r="O3801" s="1" t="s">
        <v>35</v>
      </c>
      <c r="P3801" s="7">
        <v>9</v>
      </c>
      <c r="Q3801" s="3" t="s">
        <v>148</v>
      </c>
      <c r="R3801" s="10">
        <v>2017</v>
      </c>
      <c r="W3801" t="str">
        <v>40264a7f65d4daae1b8d018951250573</v>
      </c>
    </row>
    <row r="3802" spans="1:23" hidden="1" thickBot="1" x14ac:dyDescent="0.4">
      <c r="A3802" s="8" t="s">
        <v>12736</v>
      </c>
      <c r="B3802" s="1" t="s">
        <v>17</v>
      </c>
      <c r="C3802" s="2">
        <v>43222.71130787037</v>
      </c>
      <c r="D3802" s="28">
        <v>43222</v>
      </c>
      <c r="E3802" s="28"/>
      <c r="F3802" s="5" t="s">
        <v>28</v>
      </c>
      <c r="G3802" s="1" t="s">
        <v>12737</v>
      </c>
      <c r="H3802" s="1" t="s">
        <v>3936</v>
      </c>
      <c r="I3802" s="1" t="s">
        <v>12738</v>
      </c>
      <c r="J3802" s="39">
        <v>48.9</v>
      </c>
      <c r="K3802" s="1" t="s">
        <v>55</v>
      </c>
      <c r="L3802" s="1" t="s">
        <v>797</v>
      </c>
      <c r="M3802" s="1" t="s">
        <v>285</v>
      </c>
      <c r="N3802" s="1" t="s">
        <v>50</v>
      </c>
      <c r="O3802" s="1" t="s">
        <v>24</v>
      </c>
      <c r="P3802" s="7">
        <v>5</v>
      </c>
      <c r="Q3802" s="3" t="s">
        <v>26</v>
      </c>
      <c r="R3802" s="10">
        <v>2018</v>
      </c>
      <c r="W3802" t="str">
        <v>9080bbebe770730d55977265386a0b21</v>
      </c>
    </row>
    <row r="3803" spans="1:23" hidden="1" thickBot="1" x14ac:dyDescent="0.4">
      <c r="A3803" s="8" t="s">
        <v>12739</v>
      </c>
      <c r="B3803" s="1" t="s">
        <v>17</v>
      </c>
      <c r="C3803" s="2">
        <v>42951.892638888887</v>
      </c>
      <c r="D3803" s="28">
        <v>42951</v>
      </c>
      <c r="E3803" s="28"/>
      <c r="F3803" s="5" t="s">
        <v>28</v>
      </c>
      <c r="G3803" s="1" t="s">
        <v>12740</v>
      </c>
      <c r="H3803" s="1" t="s">
        <v>2013</v>
      </c>
      <c r="I3803" s="1" t="s">
        <v>12741</v>
      </c>
      <c r="J3803" s="39">
        <v>898</v>
      </c>
      <c r="K3803" s="1" t="s">
        <v>299</v>
      </c>
      <c r="L3803" s="1" t="s">
        <v>182</v>
      </c>
      <c r="M3803" s="1" t="s">
        <v>183</v>
      </c>
      <c r="N3803" s="1" t="s">
        <v>2016</v>
      </c>
      <c r="O3803" s="1" t="s">
        <v>24</v>
      </c>
      <c r="P3803" s="7">
        <v>8</v>
      </c>
      <c r="Q3803" s="3" t="s">
        <v>44</v>
      </c>
      <c r="R3803" s="10">
        <v>2017</v>
      </c>
      <c r="W3803" t="str">
        <v>3202ed2f2aeb0f12728c23faf6b61bf8</v>
      </c>
    </row>
    <row r="3804" spans="1:23" hidden="1" thickBot="1" x14ac:dyDescent="0.4">
      <c r="A3804" s="8" t="s">
        <v>12742</v>
      </c>
      <c r="B3804" s="1" t="s">
        <v>17</v>
      </c>
      <c r="C3804" s="2">
        <v>43280.522847222222</v>
      </c>
      <c r="D3804" s="28">
        <v>43280</v>
      </c>
      <c r="E3804" s="28"/>
      <c r="F3804" s="5" t="s">
        <v>28</v>
      </c>
      <c r="G3804" s="1" t="s">
        <v>12732</v>
      </c>
      <c r="H3804" s="1" t="s">
        <v>1805</v>
      </c>
      <c r="I3804" s="1" t="s">
        <v>12743</v>
      </c>
      <c r="J3804" s="39">
        <v>43</v>
      </c>
      <c r="K3804" s="1" t="s">
        <v>96</v>
      </c>
      <c r="L3804" s="1" t="s">
        <v>23</v>
      </c>
      <c r="M3804" s="1" t="s">
        <v>24</v>
      </c>
      <c r="N3804" s="1" t="s">
        <v>147</v>
      </c>
      <c r="O3804" s="1" t="s">
        <v>24</v>
      </c>
      <c r="P3804" s="7">
        <v>6</v>
      </c>
      <c r="Q3804" s="3" t="s">
        <v>57</v>
      </c>
      <c r="R3804" s="10">
        <v>2018</v>
      </c>
      <c r="W3804" t="str">
        <v>db4c181f6ac63a558233e98861beda3e</v>
      </c>
    </row>
    <row r="3805" spans="1:23" hidden="1" thickBot="1" x14ac:dyDescent="0.4">
      <c r="A3805" s="8" t="s">
        <v>12744</v>
      </c>
      <c r="B3805" s="1" t="s">
        <v>17</v>
      </c>
      <c r="C3805" s="2">
        <v>43063.602870370371</v>
      </c>
      <c r="D3805" s="28">
        <v>43063</v>
      </c>
      <c r="E3805" s="28"/>
      <c r="F3805" s="5" t="s">
        <v>28</v>
      </c>
      <c r="G3805" s="1" t="s">
        <v>12745</v>
      </c>
      <c r="H3805" s="1" t="s">
        <v>338</v>
      </c>
      <c r="I3805" s="1" t="s">
        <v>12746</v>
      </c>
      <c r="J3805" s="39">
        <v>149</v>
      </c>
      <c r="K3805" s="1" t="s">
        <v>124</v>
      </c>
      <c r="L3805" s="1" t="s">
        <v>12747</v>
      </c>
      <c r="M3805" s="1" t="s">
        <v>806</v>
      </c>
      <c r="N3805" s="1" t="s">
        <v>50</v>
      </c>
      <c r="O3805" s="1" t="s">
        <v>24</v>
      </c>
      <c r="P3805" s="7">
        <v>11</v>
      </c>
      <c r="Q3805" s="3" t="s">
        <v>99</v>
      </c>
      <c r="R3805" s="10">
        <v>2017</v>
      </c>
      <c r="W3805" t="str">
        <v>0a5a2c824e893eb66abd0d869f6c45e6</v>
      </c>
    </row>
    <row r="3806" spans="1:23" hidden="1" thickBot="1" x14ac:dyDescent="0.4">
      <c r="A3806" s="8" t="s">
        <v>12748</v>
      </c>
      <c r="B3806" s="1" t="s">
        <v>17</v>
      </c>
      <c r="C3806" s="2">
        <v>42897.786990740744</v>
      </c>
      <c r="D3806" s="28">
        <v>42897</v>
      </c>
      <c r="E3806" s="28"/>
      <c r="F3806" s="5" t="s">
        <v>28</v>
      </c>
      <c r="G3806" s="1" t="s">
        <v>2395</v>
      </c>
      <c r="H3806" s="1" t="s">
        <v>2396</v>
      </c>
      <c r="I3806" s="1" t="s">
        <v>12749</v>
      </c>
      <c r="J3806" s="39">
        <v>59.9</v>
      </c>
      <c r="K3806" s="1" t="s">
        <v>55</v>
      </c>
      <c r="L3806" s="1" t="s">
        <v>23</v>
      </c>
      <c r="M3806" s="1" t="s">
        <v>24</v>
      </c>
      <c r="N3806" s="1" t="s">
        <v>1172</v>
      </c>
      <c r="O3806" s="1" t="s">
        <v>24</v>
      </c>
      <c r="P3806" s="7">
        <v>6</v>
      </c>
      <c r="Q3806" s="3" t="s">
        <v>119</v>
      </c>
      <c r="R3806" s="10">
        <v>2017</v>
      </c>
      <c r="W3806" t="str">
        <v>1affa2b54c26489a1600dea208b13bfd</v>
      </c>
    </row>
    <row r="3807" spans="1:23" hidden="1" thickBot="1" x14ac:dyDescent="0.4">
      <c r="A3807" s="8" t="s">
        <v>12750</v>
      </c>
      <c r="B3807" s="1" t="s">
        <v>17</v>
      </c>
      <c r="C3807" s="2">
        <v>43061.344166666669</v>
      </c>
      <c r="D3807" s="28">
        <v>43061</v>
      </c>
      <c r="E3807" s="28"/>
      <c r="F3807" s="5" t="s">
        <v>28</v>
      </c>
      <c r="G3807" s="1" t="s">
        <v>12751</v>
      </c>
      <c r="H3807" s="1" t="s">
        <v>1120</v>
      </c>
      <c r="I3807" s="1" t="s">
        <v>12752</v>
      </c>
      <c r="J3807" s="39">
        <v>68</v>
      </c>
      <c r="K3807" s="1" t="s">
        <v>227</v>
      </c>
      <c r="L3807" s="1" t="s">
        <v>34</v>
      </c>
      <c r="M3807" s="1" t="s">
        <v>35</v>
      </c>
      <c r="N3807" s="1" t="s">
        <v>633</v>
      </c>
      <c r="O3807" s="1" t="s">
        <v>24</v>
      </c>
      <c r="P3807" s="7">
        <v>11</v>
      </c>
      <c r="Q3807" s="3" t="s">
        <v>99</v>
      </c>
      <c r="R3807" s="10">
        <v>2017</v>
      </c>
      <c r="W3807" t="str">
        <v>8908ad12ebc283352dc07bb7040ba653</v>
      </c>
    </row>
    <row r="3808" spans="1:23" hidden="1" thickBot="1" x14ac:dyDescent="0.4">
      <c r="A3808" s="8" t="s">
        <v>12753</v>
      </c>
      <c r="B3808" s="1" t="s">
        <v>17</v>
      </c>
      <c r="C3808" s="2">
        <v>42934.400069444448</v>
      </c>
      <c r="D3808" s="28">
        <v>42934</v>
      </c>
      <c r="E3808" s="28"/>
      <c r="F3808" s="5" t="s">
        <v>71</v>
      </c>
      <c r="G3808" s="1" t="s">
        <v>4336</v>
      </c>
      <c r="H3808" s="1" t="s">
        <v>188</v>
      </c>
      <c r="I3808" s="1" t="s">
        <v>12754</v>
      </c>
      <c r="J3808" s="39">
        <v>69.88</v>
      </c>
      <c r="K3808" s="1" t="s">
        <v>22</v>
      </c>
      <c r="L3808" s="1" t="s">
        <v>5869</v>
      </c>
      <c r="M3808" s="1" t="s">
        <v>78</v>
      </c>
      <c r="N3808" s="1" t="s">
        <v>91</v>
      </c>
      <c r="O3808" s="1" t="s">
        <v>24</v>
      </c>
      <c r="P3808" s="7">
        <v>7</v>
      </c>
      <c r="Q3808" s="3" t="s">
        <v>64</v>
      </c>
      <c r="R3808" s="10">
        <v>2017</v>
      </c>
      <c r="W3808" t="str">
        <v>d3e1990c95a293c07983a54bfd02f062</v>
      </c>
    </row>
    <row r="3809" spans="1:23" hidden="1" thickBot="1" x14ac:dyDescent="0.4">
      <c r="A3809" s="8" t="s">
        <v>12755</v>
      </c>
      <c r="B3809" s="1" t="s">
        <v>17</v>
      </c>
      <c r="C3809" s="2">
        <v>43146.879016203704</v>
      </c>
      <c r="D3809" s="28">
        <v>43146</v>
      </c>
      <c r="E3809" s="28"/>
      <c r="F3809" s="5" t="s">
        <v>28</v>
      </c>
      <c r="G3809" s="1" t="s">
        <v>3860</v>
      </c>
      <c r="H3809" s="1" t="s">
        <v>742</v>
      </c>
      <c r="I3809" s="1" t="s">
        <v>12756</v>
      </c>
      <c r="J3809" s="39">
        <v>122.99</v>
      </c>
      <c r="K3809" s="1"/>
      <c r="L3809" s="1" t="s">
        <v>12757</v>
      </c>
      <c r="M3809" s="1" t="s">
        <v>126</v>
      </c>
      <c r="N3809" s="1" t="s">
        <v>98</v>
      </c>
      <c r="O3809" s="1" t="s">
        <v>24</v>
      </c>
      <c r="P3809" s="7">
        <v>2</v>
      </c>
      <c r="Q3809" s="3" t="s">
        <v>69</v>
      </c>
      <c r="R3809" s="10">
        <v>2018</v>
      </c>
      <c r="W3809" t="str">
        <v>e6ffcd88cc3d2795303c2fd25cadf74a</v>
      </c>
    </row>
    <row r="3810" spans="1:23" hidden="1" thickBot="1" x14ac:dyDescent="0.4">
      <c r="A3810" s="8" t="s">
        <v>12758</v>
      </c>
      <c r="B3810" s="1" t="s">
        <v>17</v>
      </c>
      <c r="C3810" s="2">
        <v>43337.656030092592</v>
      </c>
      <c r="D3810" s="28">
        <v>43337</v>
      </c>
      <c r="E3810" s="28"/>
      <c r="F3810" s="5" t="s">
        <v>28</v>
      </c>
      <c r="G3810" s="1" t="s">
        <v>1912</v>
      </c>
      <c r="H3810" s="1" t="s">
        <v>267</v>
      </c>
      <c r="I3810" s="1" t="s">
        <v>12759</v>
      </c>
      <c r="J3810" s="39">
        <v>89.9</v>
      </c>
      <c r="K3810" s="1" t="s">
        <v>32</v>
      </c>
      <c r="L3810" s="1" t="s">
        <v>2173</v>
      </c>
      <c r="M3810" s="1" t="s">
        <v>106</v>
      </c>
      <c r="N3810" s="1" t="s">
        <v>270</v>
      </c>
      <c r="O3810" s="1" t="s">
        <v>24</v>
      </c>
      <c r="P3810" s="7">
        <v>8</v>
      </c>
      <c r="Q3810" s="3" t="s">
        <v>234</v>
      </c>
      <c r="R3810" s="10">
        <v>2018</v>
      </c>
      <c r="W3810" t="str">
        <v>d4169a5053bce24dd44902b9f07eed51</v>
      </c>
    </row>
    <row r="3811" spans="1:23" hidden="1" thickBot="1" x14ac:dyDescent="0.4">
      <c r="A3811" s="8" t="s">
        <v>12760</v>
      </c>
      <c r="B3811" s="1" t="s">
        <v>17</v>
      </c>
      <c r="C3811" s="2">
        <v>43117.451493055552</v>
      </c>
      <c r="D3811" s="28">
        <v>43117</v>
      </c>
      <c r="E3811" s="28"/>
      <c r="F3811" s="5" t="s">
        <v>28</v>
      </c>
      <c r="G3811" s="1" t="s">
        <v>12665</v>
      </c>
      <c r="H3811" s="1" t="s">
        <v>461</v>
      </c>
      <c r="I3811" s="1" t="s">
        <v>12761</v>
      </c>
      <c r="J3811" s="39">
        <v>89</v>
      </c>
      <c r="K3811" s="1" t="s">
        <v>463</v>
      </c>
      <c r="L3811" s="1" t="s">
        <v>12762</v>
      </c>
      <c r="M3811" s="1" t="s">
        <v>488</v>
      </c>
      <c r="N3811" s="1" t="s">
        <v>464</v>
      </c>
      <c r="O3811" s="1" t="s">
        <v>24</v>
      </c>
      <c r="P3811" s="7">
        <v>1</v>
      </c>
      <c r="Q3811" s="3" t="s">
        <v>107</v>
      </c>
      <c r="R3811" s="10">
        <v>2018</v>
      </c>
      <c r="W3811" t="str">
        <v>c4941ed8d133f1187e9936ac042c11a9</v>
      </c>
    </row>
    <row r="3812" spans="1:23" hidden="1" thickBot="1" x14ac:dyDescent="0.4">
      <c r="A3812" s="8" t="s">
        <v>12763</v>
      </c>
      <c r="B3812" s="1" t="s">
        <v>17</v>
      </c>
      <c r="C3812" s="2">
        <v>43066.394201388888</v>
      </c>
      <c r="D3812" s="28">
        <v>43066</v>
      </c>
      <c r="E3812" s="28"/>
      <c r="F3812" s="5" t="s">
        <v>28</v>
      </c>
      <c r="G3812" s="1" t="s">
        <v>1103</v>
      </c>
      <c r="H3812" s="4" t="s">
        <v>60</v>
      </c>
      <c r="I3812" s="1" t="s">
        <v>12764</v>
      </c>
      <c r="J3812" s="39">
        <v>140</v>
      </c>
      <c r="K3812" s="1" t="s">
        <v>75</v>
      </c>
      <c r="L3812" s="1" t="s">
        <v>12765</v>
      </c>
      <c r="M3812" s="1" t="s">
        <v>85</v>
      </c>
      <c r="N3812" s="1" t="s">
        <v>63</v>
      </c>
      <c r="O3812" s="1" t="s">
        <v>24</v>
      </c>
      <c r="P3812" s="7">
        <v>11</v>
      </c>
      <c r="Q3812" s="3" t="s">
        <v>99</v>
      </c>
      <c r="R3812" s="10">
        <v>2017</v>
      </c>
      <c r="W3812" t="str">
        <v>62ab60742c7a27d40b3791436f197bd4</v>
      </c>
    </row>
    <row r="3813" spans="1:23" hidden="1" thickBot="1" x14ac:dyDescent="0.4">
      <c r="A3813" s="8" t="s">
        <v>12766</v>
      </c>
      <c r="B3813" s="1" t="s">
        <v>1193</v>
      </c>
      <c r="C3813" s="2">
        <v>43174.897175925929</v>
      </c>
      <c r="D3813" s="28">
        <v>43174</v>
      </c>
      <c r="E3813" s="28"/>
      <c r="F3813" s="5" t="s">
        <v>71</v>
      </c>
      <c r="G3813" s="1" t="s">
        <v>12767</v>
      </c>
      <c r="H3813" s="1" t="s">
        <v>5928</v>
      </c>
      <c r="I3813" s="1" t="s">
        <v>12768</v>
      </c>
      <c r="J3813" s="39">
        <v>49.99</v>
      </c>
      <c r="K3813" s="1" t="s">
        <v>55</v>
      </c>
      <c r="L3813" s="1" t="s">
        <v>97</v>
      </c>
      <c r="M3813" s="1" t="s">
        <v>85</v>
      </c>
      <c r="N3813" s="1" t="s">
        <v>50</v>
      </c>
      <c r="O3813" s="1" t="s">
        <v>24</v>
      </c>
      <c r="P3813" s="7">
        <v>3</v>
      </c>
      <c r="Q3813" s="3" t="s">
        <v>200</v>
      </c>
      <c r="R3813" s="10">
        <v>2018</v>
      </c>
      <c r="W3813" t="str">
        <v>b6eea5b10abca4ecddfd8cf11f0fe7d9</v>
      </c>
    </row>
    <row r="3814" spans="1:23" hidden="1" thickBot="1" x14ac:dyDescent="0.4">
      <c r="A3814" s="8" t="s">
        <v>12769</v>
      </c>
      <c r="B3814" s="1" t="s">
        <v>17</v>
      </c>
      <c r="C3814" s="2">
        <v>42936.639444444445</v>
      </c>
      <c r="D3814" s="28">
        <v>42936</v>
      </c>
      <c r="E3814" s="28"/>
      <c r="F3814" s="5" t="s">
        <v>28</v>
      </c>
      <c r="G3814" s="1" t="s">
        <v>12770</v>
      </c>
      <c r="H3814" s="1" t="s">
        <v>1654</v>
      </c>
      <c r="I3814" s="1" t="s">
        <v>12771</v>
      </c>
      <c r="J3814" s="39">
        <v>48</v>
      </c>
      <c r="K3814" s="1" t="s">
        <v>429</v>
      </c>
      <c r="L3814" s="1" t="s">
        <v>34</v>
      </c>
      <c r="M3814" s="1" t="s">
        <v>35</v>
      </c>
      <c r="N3814" s="1" t="s">
        <v>199</v>
      </c>
      <c r="O3814" s="1" t="s">
        <v>24</v>
      </c>
      <c r="P3814" s="7">
        <v>7</v>
      </c>
      <c r="Q3814" s="3" t="s">
        <v>64</v>
      </c>
      <c r="R3814" s="10">
        <v>2017</v>
      </c>
      <c r="W3814" t="str">
        <v>026f3440c258a87c9f6fb9c8e1bbb6e7</v>
      </c>
    </row>
    <row r="3815" spans="1:23" hidden="1" thickBot="1" x14ac:dyDescent="0.4">
      <c r="A3815" s="8" t="s">
        <v>12772</v>
      </c>
      <c r="B3815" s="1" t="s">
        <v>17</v>
      </c>
      <c r="C3815" s="2">
        <v>43211.659444444442</v>
      </c>
      <c r="D3815" s="28">
        <v>43211</v>
      </c>
      <c r="E3815" s="28"/>
      <c r="F3815" s="5" t="s">
        <v>28</v>
      </c>
      <c r="G3815" s="1" t="s">
        <v>8032</v>
      </c>
      <c r="H3815" s="1" t="s">
        <v>8033</v>
      </c>
      <c r="I3815" s="1" t="s">
        <v>12773</v>
      </c>
      <c r="J3815" s="39">
        <v>99.49</v>
      </c>
      <c r="K3815" s="1" t="s">
        <v>299</v>
      </c>
      <c r="L3815" s="1" t="s">
        <v>4655</v>
      </c>
      <c r="M3815" s="1" t="s">
        <v>4418</v>
      </c>
      <c r="N3815" s="1" t="s">
        <v>97</v>
      </c>
      <c r="O3815" s="1" t="s">
        <v>85</v>
      </c>
      <c r="P3815" s="7">
        <v>4</v>
      </c>
      <c r="Q3815" s="3" t="s">
        <v>36</v>
      </c>
      <c r="R3815" s="10">
        <v>2018</v>
      </c>
      <c r="W3815" t="str">
        <v>531ddb8d1f19f42dd24070ea9eb48017</v>
      </c>
    </row>
    <row r="3816" spans="1:23" hidden="1" thickBot="1" x14ac:dyDescent="0.4">
      <c r="A3816" s="8" t="s">
        <v>12774</v>
      </c>
      <c r="B3816" s="1" t="s">
        <v>17</v>
      </c>
      <c r="C3816" s="2">
        <v>43225.822314814817</v>
      </c>
      <c r="D3816" s="28">
        <v>43225</v>
      </c>
      <c r="E3816" s="28"/>
      <c r="F3816" s="5" t="s">
        <v>28</v>
      </c>
      <c r="G3816" s="1" t="s">
        <v>1870</v>
      </c>
      <c r="H3816" s="1" t="s">
        <v>422</v>
      </c>
      <c r="I3816" s="1" t="s">
        <v>12775</v>
      </c>
      <c r="J3816" s="39">
        <v>110</v>
      </c>
      <c r="K3816" s="1" t="s">
        <v>124</v>
      </c>
      <c r="L3816" s="1" t="s">
        <v>1430</v>
      </c>
      <c r="M3816" s="1" t="s">
        <v>85</v>
      </c>
      <c r="N3816" s="1" t="s">
        <v>199</v>
      </c>
      <c r="O3816" s="1" t="s">
        <v>24</v>
      </c>
      <c r="P3816" s="7">
        <v>5</v>
      </c>
      <c r="Q3816" s="3" t="s">
        <v>26</v>
      </c>
      <c r="R3816" s="10">
        <v>2018</v>
      </c>
      <c r="W3816" t="str">
        <v>04d4e970b194babf5a7b70b11381f6ac</v>
      </c>
    </row>
    <row r="3817" spans="1:23" hidden="1" thickBot="1" x14ac:dyDescent="0.4">
      <c r="A3817" s="8" t="s">
        <v>12776</v>
      </c>
      <c r="B3817" s="1" t="s">
        <v>17</v>
      </c>
      <c r="C3817" s="2">
        <v>43164.790405092594</v>
      </c>
      <c r="D3817" s="28">
        <v>43164</v>
      </c>
      <c r="E3817" s="28"/>
      <c r="F3817" s="5" t="s">
        <v>594</v>
      </c>
      <c r="G3817" s="1" t="s">
        <v>12777</v>
      </c>
      <c r="H3817" s="1" t="s">
        <v>20</v>
      </c>
      <c r="I3817" s="1" t="s">
        <v>12778</v>
      </c>
      <c r="J3817" s="39">
        <v>79.989999999999995</v>
      </c>
      <c r="K3817" s="1" t="s">
        <v>681</v>
      </c>
      <c r="L3817" s="1" t="s">
        <v>8645</v>
      </c>
      <c r="M3817" s="1" t="s">
        <v>35</v>
      </c>
      <c r="N3817" s="1" t="s">
        <v>25</v>
      </c>
      <c r="O3817" s="1" t="s">
        <v>24</v>
      </c>
      <c r="P3817" s="7">
        <v>3</v>
      </c>
      <c r="Q3817" s="3" t="s">
        <v>200</v>
      </c>
      <c r="R3817" s="10">
        <v>2018</v>
      </c>
      <c r="W3817" t="str">
        <v>21b6d1e7385572036e50357aacbddf0d</v>
      </c>
    </row>
    <row r="3818" spans="1:23" hidden="1" thickBot="1" x14ac:dyDescent="0.4">
      <c r="A3818" s="8" t="s">
        <v>12779</v>
      </c>
      <c r="B3818" s="1" t="s">
        <v>17</v>
      </c>
      <c r="C3818" s="2">
        <v>43039.467766203707</v>
      </c>
      <c r="D3818" s="28">
        <v>43039</v>
      </c>
      <c r="E3818" s="28"/>
      <c r="F3818" s="5" t="s">
        <v>28</v>
      </c>
      <c r="G3818" s="1" t="s">
        <v>2951</v>
      </c>
      <c r="H3818" s="1" t="s">
        <v>1608</v>
      </c>
      <c r="I3818" s="1" t="s">
        <v>12780</v>
      </c>
      <c r="J3818" s="39">
        <v>289</v>
      </c>
      <c r="K3818" s="1" t="s">
        <v>429</v>
      </c>
      <c r="L3818" s="1" t="s">
        <v>12781</v>
      </c>
      <c r="M3818" s="1" t="s">
        <v>78</v>
      </c>
      <c r="N3818" s="1" t="s">
        <v>284</v>
      </c>
      <c r="O3818" s="1" t="s">
        <v>285</v>
      </c>
      <c r="P3818" s="7">
        <v>10</v>
      </c>
      <c r="Q3818" s="3" t="s">
        <v>366</v>
      </c>
      <c r="R3818" s="10">
        <v>2017</v>
      </c>
      <c r="W3818" t="str">
        <v>6826d3cfe92e5af877d3d2088f03d8c5</v>
      </c>
    </row>
    <row r="3819" spans="1:23" hidden="1" thickBot="1" x14ac:dyDescent="0.4">
      <c r="A3819" s="8" t="s">
        <v>12782</v>
      </c>
      <c r="B3819" s="1" t="s">
        <v>17</v>
      </c>
      <c r="C3819" s="2">
        <v>43176.717083333337</v>
      </c>
      <c r="D3819" s="28">
        <v>43176</v>
      </c>
      <c r="E3819" s="28"/>
      <c r="F3819" s="5" t="s">
        <v>28</v>
      </c>
      <c r="G3819" s="1" t="s">
        <v>622</v>
      </c>
      <c r="H3819" s="1" t="s">
        <v>307</v>
      </c>
      <c r="I3819" s="1" t="s">
        <v>12783</v>
      </c>
      <c r="J3819" s="39">
        <v>86.9</v>
      </c>
      <c r="K3819" s="1" t="s">
        <v>41</v>
      </c>
      <c r="L3819" s="1" t="s">
        <v>458</v>
      </c>
      <c r="M3819" s="1" t="s">
        <v>24</v>
      </c>
      <c r="N3819" s="1" t="s">
        <v>91</v>
      </c>
      <c r="O3819" s="1" t="s">
        <v>24</v>
      </c>
      <c r="P3819" s="7">
        <v>3</v>
      </c>
      <c r="Q3819" s="3" t="s">
        <v>200</v>
      </c>
      <c r="R3819" s="10">
        <v>2018</v>
      </c>
      <c r="W3819" t="str">
        <v>92a5191ba977547e2cd844d5140c63f1</v>
      </c>
    </row>
    <row r="3820" spans="1:23" hidden="1" thickBot="1" x14ac:dyDescent="0.4">
      <c r="A3820" s="8" t="s">
        <v>12784</v>
      </c>
      <c r="B3820" s="1" t="s">
        <v>17</v>
      </c>
      <c r="C3820" s="2">
        <v>43223.999548611115</v>
      </c>
      <c r="D3820" s="28">
        <v>43223</v>
      </c>
      <c r="E3820" s="28"/>
      <c r="F3820" s="5" t="s">
        <v>28</v>
      </c>
      <c r="G3820" s="1" t="s">
        <v>12785</v>
      </c>
      <c r="H3820" s="1" t="s">
        <v>4392</v>
      </c>
      <c r="I3820" s="1" t="s">
        <v>12786</v>
      </c>
      <c r="J3820" s="39">
        <v>50</v>
      </c>
      <c r="K3820" s="1" t="s">
        <v>227</v>
      </c>
      <c r="L3820" s="1" t="s">
        <v>752</v>
      </c>
      <c r="M3820" s="1" t="s">
        <v>126</v>
      </c>
      <c r="N3820" s="1" t="s">
        <v>50</v>
      </c>
      <c r="O3820" s="1" t="s">
        <v>24</v>
      </c>
      <c r="P3820" s="7">
        <v>5</v>
      </c>
      <c r="Q3820" s="3" t="s">
        <v>26</v>
      </c>
      <c r="R3820" s="10">
        <v>2018</v>
      </c>
      <c r="W3820" t="str">
        <v>b34eea540a919377d376dccd30ce2ac8</v>
      </c>
    </row>
    <row r="3821" spans="1:23" hidden="1" thickBot="1" x14ac:dyDescent="0.4">
      <c r="A3821" s="8" t="s">
        <v>12787</v>
      </c>
      <c r="B3821" s="1" t="s">
        <v>17</v>
      </c>
      <c r="C3821" s="2">
        <v>43157.46603009259</v>
      </c>
      <c r="D3821" s="28">
        <v>43157</v>
      </c>
      <c r="E3821" s="28"/>
      <c r="F3821" s="5" t="s">
        <v>28</v>
      </c>
      <c r="G3821" s="1" t="s">
        <v>12788</v>
      </c>
      <c r="H3821" s="1" t="s">
        <v>829</v>
      </c>
      <c r="I3821" s="1" t="s">
        <v>12789</v>
      </c>
      <c r="J3821" s="39">
        <v>38.9</v>
      </c>
      <c r="K3821" s="1" t="s">
        <v>616</v>
      </c>
      <c r="L3821" s="1" t="s">
        <v>1135</v>
      </c>
      <c r="M3821" s="1" t="s">
        <v>24</v>
      </c>
      <c r="N3821" s="1" t="s">
        <v>831</v>
      </c>
      <c r="O3821" s="1" t="s">
        <v>126</v>
      </c>
      <c r="P3821" s="7">
        <v>2</v>
      </c>
      <c r="Q3821" s="3" t="s">
        <v>69</v>
      </c>
      <c r="R3821" s="10">
        <v>2018</v>
      </c>
      <c r="W3821" t="str">
        <v>31cc7d918ce7e1580a814fb633e854c1</v>
      </c>
    </row>
    <row r="3822" spans="1:23" hidden="1" thickBot="1" x14ac:dyDescent="0.4">
      <c r="A3822" s="8" t="s">
        <v>12790</v>
      </c>
      <c r="B3822" s="1" t="s">
        <v>17</v>
      </c>
      <c r="C3822" s="2">
        <v>42974.926354166666</v>
      </c>
      <c r="D3822" s="28">
        <v>42974</v>
      </c>
      <c r="E3822" s="28"/>
      <c r="F3822" s="5" t="s">
        <v>28</v>
      </c>
      <c r="G3822" s="1" t="s">
        <v>5180</v>
      </c>
      <c r="H3822" s="1" t="s">
        <v>174</v>
      </c>
      <c r="I3822" s="1" t="s">
        <v>12791</v>
      </c>
      <c r="J3822" s="39">
        <v>38.4</v>
      </c>
      <c r="K3822" s="1" t="s">
        <v>22</v>
      </c>
      <c r="L3822" s="1" t="s">
        <v>4352</v>
      </c>
      <c r="M3822" s="1" t="s">
        <v>35</v>
      </c>
      <c r="N3822" s="1" t="s">
        <v>50</v>
      </c>
      <c r="O3822" s="1" t="s">
        <v>24</v>
      </c>
      <c r="P3822" s="7">
        <v>8</v>
      </c>
      <c r="Q3822" s="3" t="s">
        <v>44</v>
      </c>
      <c r="R3822" s="10">
        <v>2017</v>
      </c>
      <c r="W3822" t="str">
        <v>b72bd7bf1e84a4cde235a7ffcc7542ca</v>
      </c>
    </row>
    <row r="3823" spans="1:23" hidden="1" thickBot="1" x14ac:dyDescent="0.4">
      <c r="A3823" s="8" t="s">
        <v>12792</v>
      </c>
      <c r="B3823" s="1" t="s">
        <v>17</v>
      </c>
      <c r="C3823" s="2">
        <v>43063.516099537039</v>
      </c>
      <c r="D3823" s="28">
        <v>43063</v>
      </c>
      <c r="E3823" s="28"/>
      <c r="F3823" s="5" t="s">
        <v>28</v>
      </c>
      <c r="G3823" s="1" t="s">
        <v>12793</v>
      </c>
      <c r="H3823" s="1" t="s">
        <v>12794</v>
      </c>
      <c r="I3823" s="1" t="s">
        <v>12795</v>
      </c>
      <c r="J3823" s="39">
        <v>171.9</v>
      </c>
      <c r="K3823" s="1" t="s">
        <v>96</v>
      </c>
      <c r="L3823" s="1" t="s">
        <v>1205</v>
      </c>
      <c r="M3823" s="1" t="s">
        <v>1206</v>
      </c>
      <c r="N3823" s="1" t="s">
        <v>560</v>
      </c>
      <c r="O3823" s="1" t="s">
        <v>24</v>
      </c>
      <c r="P3823" s="7">
        <v>11</v>
      </c>
      <c r="Q3823" s="3" t="s">
        <v>99</v>
      </c>
      <c r="R3823" s="10">
        <v>2017</v>
      </c>
      <c r="W3823" t="str">
        <v>8d48068c3ecbc21886a881562c96d7fa</v>
      </c>
    </row>
    <row r="3824" spans="1:23" hidden="1" thickBot="1" x14ac:dyDescent="0.4">
      <c r="A3824" s="8" t="s">
        <v>12796</v>
      </c>
      <c r="B3824" s="1" t="s">
        <v>17</v>
      </c>
      <c r="C3824" s="2">
        <v>43146.376377314817</v>
      </c>
      <c r="D3824" s="28">
        <v>43146</v>
      </c>
      <c r="E3824" s="28"/>
      <c r="F3824" s="5" t="s">
        <v>28</v>
      </c>
      <c r="G3824" s="1" t="s">
        <v>12797</v>
      </c>
      <c r="H3824" s="1" t="s">
        <v>4482</v>
      </c>
      <c r="I3824" s="1" t="s">
        <v>12798</v>
      </c>
      <c r="J3824" s="39">
        <v>149.99</v>
      </c>
      <c r="K3824" s="1" t="s">
        <v>32</v>
      </c>
      <c r="L3824" s="1" t="s">
        <v>12799</v>
      </c>
      <c r="M3824" s="1" t="s">
        <v>488</v>
      </c>
      <c r="N3824" s="1" t="s">
        <v>50</v>
      </c>
      <c r="O3824" s="1" t="s">
        <v>24</v>
      </c>
      <c r="P3824" s="7">
        <v>2</v>
      </c>
      <c r="Q3824" s="3" t="s">
        <v>69</v>
      </c>
      <c r="R3824" s="10">
        <v>2018</v>
      </c>
      <c r="W3824" t="str">
        <v>fc42360e860cbdb1b3200acac82cd5ca</v>
      </c>
    </row>
    <row r="3825" spans="1:23" hidden="1" thickBot="1" x14ac:dyDescent="0.4">
      <c r="A3825" s="8" t="s">
        <v>12800</v>
      </c>
      <c r="B3825" s="1" t="s">
        <v>17</v>
      </c>
      <c r="C3825" s="2">
        <v>43039.767175925925</v>
      </c>
      <c r="D3825" s="28">
        <v>43039</v>
      </c>
      <c r="E3825" s="28"/>
      <c r="F3825" s="5" t="s">
        <v>28</v>
      </c>
      <c r="G3825" s="1" t="s">
        <v>3178</v>
      </c>
      <c r="H3825" s="1" t="s">
        <v>267</v>
      </c>
      <c r="I3825" s="1" t="s">
        <v>12801</v>
      </c>
      <c r="J3825" s="39">
        <v>58.99</v>
      </c>
      <c r="K3825" s="1" t="s">
        <v>32</v>
      </c>
      <c r="L3825" s="1" t="s">
        <v>7297</v>
      </c>
      <c r="M3825" s="1" t="s">
        <v>24</v>
      </c>
      <c r="N3825" s="1" t="s">
        <v>270</v>
      </c>
      <c r="O3825" s="1" t="s">
        <v>24</v>
      </c>
      <c r="P3825" s="7">
        <v>10</v>
      </c>
      <c r="Q3825" s="3" t="s">
        <v>366</v>
      </c>
      <c r="R3825" s="10">
        <v>2017</v>
      </c>
      <c r="W3825" t="str">
        <v>6d1d00752d412a243d22e2f6ebbbacd9</v>
      </c>
    </row>
    <row r="3826" spans="1:23" hidden="1" thickBot="1" x14ac:dyDescent="0.4">
      <c r="A3826" s="8" t="s">
        <v>12802</v>
      </c>
      <c r="B3826" s="1" t="s">
        <v>17</v>
      </c>
      <c r="C3826" s="2">
        <v>43226.524930555555</v>
      </c>
      <c r="D3826" s="28">
        <v>43226</v>
      </c>
      <c r="E3826" s="28"/>
      <c r="F3826" s="5" t="s">
        <v>28</v>
      </c>
      <c r="G3826" s="1" t="s">
        <v>2282</v>
      </c>
      <c r="H3826" s="1" t="s">
        <v>2283</v>
      </c>
      <c r="I3826" s="1" t="s">
        <v>12803</v>
      </c>
      <c r="J3826" s="39">
        <v>69.989999999999995</v>
      </c>
      <c r="K3826" s="1" t="s">
        <v>32</v>
      </c>
      <c r="L3826" s="1" t="s">
        <v>2371</v>
      </c>
      <c r="M3826" s="1" t="s">
        <v>476</v>
      </c>
      <c r="N3826" s="1" t="s">
        <v>766</v>
      </c>
      <c r="O3826" s="1" t="s">
        <v>35</v>
      </c>
      <c r="P3826" s="7">
        <v>5</v>
      </c>
      <c r="Q3826" s="3" t="s">
        <v>26</v>
      </c>
      <c r="R3826" s="10">
        <v>2018</v>
      </c>
      <c r="W3826" t="str">
        <v>455f52f12a5c5e4dbb291823daafc2ab</v>
      </c>
    </row>
    <row r="3827" spans="1:23" hidden="1" thickBot="1" x14ac:dyDescent="0.4">
      <c r="A3827" s="8" t="s">
        <v>12804</v>
      </c>
      <c r="B3827" s="1" t="s">
        <v>17</v>
      </c>
      <c r="C3827" s="2">
        <v>43268.561215277776</v>
      </c>
      <c r="D3827" s="28">
        <v>43268</v>
      </c>
      <c r="E3827" s="28"/>
      <c r="F3827" s="5" t="s">
        <v>28</v>
      </c>
      <c r="G3827" s="1" t="s">
        <v>12805</v>
      </c>
      <c r="H3827" s="1" t="s">
        <v>2158</v>
      </c>
      <c r="I3827" s="1" t="s">
        <v>12806</v>
      </c>
      <c r="J3827" s="39">
        <v>49.99</v>
      </c>
      <c r="K3827" s="1" t="s">
        <v>222</v>
      </c>
      <c r="L3827" s="1" t="s">
        <v>98</v>
      </c>
      <c r="M3827" s="1" t="s">
        <v>24</v>
      </c>
      <c r="N3827" s="1" t="s">
        <v>34</v>
      </c>
      <c r="O3827" s="1" t="s">
        <v>35</v>
      </c>
      <c r="P3827" s="7">
        <v>6</v>
      </c>
      <c r="Q3827" s="3" t="s">
        <v>57</v>
      </c>
      <c r="R3827" s="10">
        <v>2018</v>
      </c>
      <c r="W3827" t="str">
        <v>a2b99b6a9c5b0c402cfbabfdbb69918e</v>
      </c>
    </row>
    <row r="3828" spans="1:23" hidden="1" thickBot="1" x14ac:dyDescent="0.4">
      <c r="A3828" s="8" t="s">
        <v>12807</v>
      </c>
      <c r="B3828" s="1" t="s">
        <v>17</v>
      </c>
      <c r="C3828" s="2">
        <v>43205.955266203702</v>
      </c>
      <c r="D3828" s="28">
        <v>43205</v>
      </c>
      <c r="E3828" s="28"/>
      <c r="F3828" s="5" t="s">
        <v>28</v>
      </c>
      <c r="G3828" s="1" t="s">
        <v>12808</v>
      </c>
      <c r="H3828" s="1" t="s">
        <v>12809</v>
      </c>
      <c r="I3828" s="1" t="s">
        <v>12810</v>
      </c>
      <c r="J3828" s="39">
        <v>58.9</v>
      </c>
      <c r="K3828" s="1" t="s">
        <v>153</v>
      </c>
      <c r="L3828" s="1" t="s">
        <v>105</v>
      </c>
      <c r="M3828" s="1" t="s">
        <v>106</v>
      </c>
      <c r="N3828" s="1" t="s">
        <v>2242</v>
      </c>
      <c r="O3828" s="1" t="s">
        <v>106</v>
      </c>
      <c r="P3828" s="7">
        <v>4</v>
      </c>
      <c r="Q3828" s="3" t="s">
        <v>36</v>
      </c>
      <c r="R3828" s="10">
        <v>2018</v>
      </c>
      <c r="W3828" t="str">
        <v>854d9f86041d38857c38795f8c133494</v>
      </c>
    </row>
    <row r="3829" spans="1:23" hidden="1" thickBot="1" x14ac:dyDescent="0.4">
      <c r="A3829" s="8" t="s">
        <v>12811</v>
      </c>
      <c r="B3829" s="1" t="s">
        <v>17</v>
      </c>
      <c r="C3829" s="2">
        <v>43177.894363425927</v>
      </c>
      <c r="D3829" s="28">
        <v>43177</v>
      </c>
      <c r="E3829" s="28"/>
      <c r="F3829" s="5" t="s">
        <v>28</v>
      </c>
      <c r="G3829" s="1" t="s">
        <v>12812</v>
      </c>
      <c r="H3829" s="1" t="s">
        <v>6314</v>
      </c>
      <c r="I3829" s="4" t="s">
        <v>12813</v>
      </c>
      <c r="J3829" s="39">
        <v>115.9</v>
      </c>
      <c r="K3829" s="1" t="s">
        <v>411</v>
      </c>
      <c r="L3829" s="1" t="s">
        <v>143</v>
      </c>
      <c r="M3829" s="1" t="s">
        <v>78</v>
      </c>
      <c r="N3829" s="1" t="s">
        <v>6316</v>
      </c>
      <c r="O3829" s="1" t="s">
        <v>24</v>
      </c>
      <c r="P3829" s="7">
        <v>3</v>
      </c>
      <c r="Q3829" s="3" t="s">
        <v>200</v>
      </c>
      <c r="R3829" s="10">
        <v>2018</v>
      </c>
      <c r="W3829" t="str">
        <v>3da7fcd2d00d6f81453fba8a93e079c5</v>
      </c>
    </row>
    <row r="3830" spans="1:23" hidden="1" thickBot="1" x14ac:dyDescent="0.4">
      <c r="A3830" s="8" t="s">
        <v>12814</v>
      </c>
      <c r="B3830" s="1" t="s">
        <v>17</v>
      </c>
      <c r="C3830" s="2">
        <v>43064.906539351854</v>
      </c>
      <c r="D3830" s="28">
        <v>43064</v>
      </c>
      <c r="E3830" s="28"/>
      <c r="F3830" s="5" t="s">
        <v>28</v>
      </c>
      <c r="G3830" s="1" t="s">
        <v>12815</v>
      </c>
      <c r="H3830" s="1" t="s">
        <v>6148</v>
      </c>
      <c r="I3830" s="1" t="s">
        <v>12816</v>
      </c>
      <c r="J3830" s="39">
        <v>55.9</v>
      </c>
      <c r="K3830" s="1" t="s">
        <v>1339</v>
      </c>
      <c r="L3830" s="1" t="s">
        <v>43</v>
      </c>
      <c r="M3830" s="1" t="s">
        <v>24</v>
      </c>
      <c r="N3830" s="1" t="s">
        <v>6150</v>
      </c>
      <c r="O3830" s="1" t="s">
        <v>24</v>
      </c>
      <c r="P3830" s="7">
        <v>11</v>
      </c>
      <c r="Q3830" s="3" t="s">
        <v>99</v>
      </c>
      <c r="R3830" s="10">
        <v>2017</v>
      </c>
      <c r="W3830" t="str">
        <v>6639b799469775ff2a696e1bc96b9f58</v>
      </c>
    </row>
    <row r="3831" spans="1:23" hidden="1" thickBot="1" x14ac:dyDescent="0.4">
      <c r="A3831" s="8" t="s">
        <v>12817</v>
      </c>
      <c r="B3831" s="1" t="s">
        <v>17</v>
      </c>
      <c r="C3831" s="2">
        <v>43026.52516203704</v>
      </c>
      <c r="D3831" s="28">
        <v>43026</v>
      </c>
      <c r="E3831" s="28"/>
      <c r="F3831" s="5" t="s">
        <v>28</v>
      </c>
      <c r="G3831" s="1" t="s">
        <v>10461</v>
      </c>
      <c r="H3831" s="1" t="s">
        <v>917</v>
      </c>
      <c r="I3831" s="1" t="s">
        <v>12818</v>
      </c>
      <c r="J3831" s="39">
        <v>38.99</v>
      </c>
      <c r="K3831" s="1" t="s">
        <v>104</v>
      </c>
      <c r="L3831" s="1" t="s">
        <v>23</v>
      </c>
      <c r="M3831" s="1" t="s">
        <v>24</v>
      </c>
      <c r="N3831" s="1" t="s">
        <v>50</v>
      </c>
      <c r="O3831" s="1" t="s">
        <v>24</v>
      </c>
      <c r="P3831" s="7">
        <v>10</v>
      </c>
      <c r="Q3831" s="3" t="s">
        <v>366</v>
      </c>
      <c r="R3831" s="10">
        <v>2017</v>
      </c>
      <c r="W3831" t="str">
        <v>ea0295dc22e609716e19683e24874c1c</v>
      </c>
    </row>
    <row r="3832" spans="1:23" hidden="1" thickBot="1" x14ac:dyDescent="0.4">
      <c r="A3832" s="8" t="s">
        <v>12819</v>
      </c>
      <c r="B3832" s="1" t="s">
        <v>17</v>
      </c>
      <c r="C3832" s="2">
        <v>43129.65111111111</v>
      </c>
      <c r="D3832" s="28">
        <v>43129</v>
      </c>
      <c r="E3832" s="28"/>
      <c r="F3832" s="5" t="s">
        <v>28</v>
      </c>
      <c r="G3832" s="1" t="s">
        <v>12820</v>
      </c>
      <c r="H3832" s="1" t="s">
        <v>1269</v>
      </c>
      <c r="I3832" s="4" t="s">
        <v>12821</v>
      </c>
      <c r="J3832" s="39">
        <v>169</v>
      </c>
      <c r="K3832" s="1" t="s">
        <v>96</v>
      </c>
      <c r="L3832" s="1" t="s">
        <v>733</v>
      </c>
      <c r="M3832" s="1" t="s">
        <v>24</v>
      </c>
      <c r="N3832" s="1" t="s">
        <v>33</v>
      </c>
      <c r="O3832" s="1" t="s">
        <v>24</v>
      </c>
      <c r="P3832" s="7">
        <v>1</v>
      </c>
      <c r="Q3832" s="3" t="s">
        <v>107</v>
      </c>
      <c r="R3832" s="10">
        <v>2018</v>
      </c>
      <c r="W3832" t="str">
        <v>72fcaaf6f276ca11244c4a82bb009eaf</v>
      </c>
    </row>
    <row r="3833" spans="1:23" hidden="1" thickBot="1" x14ac:dyDescent="0.4">
      <c r="A3833" s="8" t="s">
        <v>12822</v>
      </c>
      <c r="B3833" s="1" t="s">
        <v>17</v>
      </c>
      <c r="C3833" s="2">
        <v>43097.545752314814</v>
      </c>
      <c r="D3833" s="28">
        <v>43097</v>
      </c>
      <c r="E3833" s="28"/>
      <c r="F3833" s="5" t="s">
        <v>28</v>
      </c>
      <c r="G3833" s="1" t="s">
        <v>12823</v>
      </c>
      <c r="H3833" s="1" t="s">
        <v>9018</v>
      </c>
      <c r="I3833" s="1" t="s">
        <v>12824</v>
      </c>
      <c r="J3833" s="39">
        <v>89</v>
      </c>
      <c r="K3833" s="1" t="s">
        <v>227</v>
      </c>
      <c r="L3833" s="1" t="s">
        <v>34</v>
      </c>
      <c r="M3833" s="1" t="s">
        <v>35</v>
      </c>
      <c r="N3833" s="1" t="s">
        <v>9020</v>
      </c>
      <c r="O3833" s="1" t="s">
        <v>35</v>
      </c>
      <c r="P3833" s="7">
        <v>12</v>
      </c>
      <c r="Q3833" s="3" t="s">
        <v>138</v>
      </c>
      <c r="R3833" s="10">
        <v>2017</v>
      </c>
      <c r="W3833" t="str">
        <v>00d5fac7792747fba4b528f23930bebd</v>
      </c>
    </row>
    <row r="3834" spans="1:23" hidden="1" thickBot="1" x14ac:dyDescent="0.4">
      <c r="A3834" s="8" t="s">
        <v>12825</v>
      </c>
      <c r="B3834" s="1" t="s">
        <v>17</v>
      </c>
      <c r="C3834" s="2">
        <v>43200.81013888889</v>
      </c>
      <c r="D3834" s="28">
        <v>43200</v>
      </c>
      <c r="E3834" s="28"/>
      <c r="F3834" s="5" t="s">
        <v>28</v>
      </c>
      <c r="G3834" s="1" t="s">
        <v>12826</v>
      </c>
      <c r="H3834" s="1" t="s">
        <v>4185</v>
      </c>
      <c r="I3834" s="1" t="s">
        <v>12827</v>
      </c>
      <c r="J3834" s="39">
        <v>32</v>
      </c>
      <c r="K3834" s="1" t="s">
        <v>1435</v>
      </c>
      <c r="L3834" s="1" t="s">
        <v>98</v>
      </c>
      <c r="M3834" s="1" t="s">
        <v>24</v>
      </c>
      <c r="N3834" s="1" t="s">
        <v>50</v>
      </c>
      <c r="O3834" s="1" t="s">
        <v>24</v>
      </c>
      <c r="P3834" s="7">
        <v>4</v>
      </c>
      <c r="Q3834" s="3" t="s">
        <v>36</v>
      </c>
      <c r="R3834" s="10">
        <v>2018</v>
      </c>
      <c r="W3834" t="str">
        <v>55aeba08a7d54fd54220244c4dfdb559</v>
      </c>
    </row>
    <row r="3835" spans="1:23" hidden="1" thickBot="1" x14ac:dyDescent="0.4">
      <c r="A3835" s="8" t="s">
        <v>12828</v>
      </c>
      <c r="B3835" s="1" t="s">
        <v>17</v>
      </c>
      <c r="C3835" s="2">
        <v>43294.95925925926</v>
      </c>
      <c r="D3835" s="28">
        <v>43294</v>
      </c>
      <c r="E3835" s="28"/>
      <c r="F3835" s="5" t="s">
        <v>18</v>
      </c>
      <c r="G3835" s="1" t="s">
        <v>12829</v>
      </c>
      <c r="H3835" s="1" t="s">
        <v>67</v>
      </c>
      <c r="I3835" s="1" t="s">
        <v>12830</v>
      </c>
      <c r="J3835" s="39">
        <v>96</v>
      </c>
      <c r="K3835" s="1" t="s">
        <v>96</v>
      </c>
      <c r="L3835" s="1" t="s">
        <v>1183</v>
      </c>
      <c r="M3835" s="1" t="s">
        <v>35</v>
      </c>
      <c r="N3835" s="1" t="s">
        <v>50</v>
      </c>
      <c r="O3835" s="1" t="s">
        <v>24</v>
      </c>
      <c r="P3835" s="7">
        <v>7</v>
      </c>
      <c r="Q3835" s="3" t="s">
        <v>133</v>
      </c>
      <c r="R3835" s="10">
        <v>2018</v>
      </c>
      <c r="W3835" t="str">
        <v>db4154596e2ed7948afb50d3fb3dccfb</v>
      </c>
    </row>
    <row r="3836" spans="1:23" hidden="1" thickBot="1" x14ac:dyDescent="0.4">
      <c r="A3836" s="8" t="s">
        <v>12831</v>
      </c>
      <c r="B3836" s="1" t="s">
        <v>17</v>
      </c>
      <c r="C3836" s="2">
        <v>43147.799039351848</v>
      </c>
      <c r="D3836" s="28">
        <v>43147</v>
      </c>
      <c r="E3836" s="28"/>
      <c r="F3836" s="5" t="s">
        <v>28</v>
      </c>
      <c r="G3836" s="1" t="s">
        <v>11311</v>
      </c>
      <c r="H3836" s="1" t="s">
        <v>10996</v>
      </c>
      <c r="I3836" s="1" t="s">
        <v>12832</v>
      </c>
      <c r="J3836" s="39">
        <v>138</v>
      </c>
      <c r="K3836" s="1" t="s">
        <v>55</v>
      </c>
      <c r="L3836" s="1" t="s">
        <v>12833</v>
      </c>
      <c r="M3836" s="1" t="s">
        <v>35</v>
      </c>
      <c r="N3836" s="1" t="s">
        <v>8937</v>
      </c>
      <c r="O3836" s="1" t="s">
        <v>85</v>
      </c>
      <c r="P3836" s="7">
        <v>2</v>
      </c>
      <c r="Q3836" s="3" t="s">
        <v>69</v>
      </c>
      <c r="R3836" s="10">
        <v>2018</v>
      </c>
      <c r="W3836" t="str">
        <v>d44d3aabe5fd82754ca3b4696cdc90e7</v>
      </c>
    </row>
    <row r="3837" spans="1:23" hidden="1" thickBot="1" x14ac:dyDescent="0.4">
      <c r="A3837" s="8" t="s">
        <v>12834</v>
      </c>
      <c r="B3837" s="1" t="s">
        <v>17</v>
      </c>
      <c r="C3837" s="2">
        <v>43053.767847222225</v>
      </c>
      <c r="D3837" s="28">
        <v>43053</v>
      </c>
      <c r="E3837" s="28"/>
      <c r="F3837" s="5" t="s">
        <v>28</v>
      </c>
      <c r="G3837" s="1" t="s">
        <v>8010</v>
      </c>
      <c r="H3837" s="1" t="s">
        <v>902</v>
      </c>
      <c r="I3837" s="1" t="s">
        <v>12835</v>
      </c>
      <c r="J3837" s="39">
        <v>49</v>
      </c>
      <c r="K3837" s="1" t="s">
        <v>75</v>
      </c>
      <c r="L3837" s="1" t="s">
        <v>5605</v>
      </c>
      <c r="M3837" s="1" t="s">
        <v>4418</v>
      </c>
      <c r="N3837" s="1" t="s">
        <v>63</v>
      </c>
      <c r="O3837" s="1" t="s">
        <v>24</v>
      </c>
      <c r="P3837" s="7">
        <v>11</v>
      </c>
      <c r="Q3837" s="3" t="s">
        <v>99</v>
      </c>
      <c r="R3837" s="10">
        <v>2017</v>
      </c>
      <c r="W3837" t="str">
        <v>9b44dbd50995185feff18a27d242838b</v>
      </c>
    </row>
    <row r="3838" spans="1:23" hidden="1" thickBot="1" x14ac:dyDescent="0.4">
      <c r="A3838" s="8" t="s">
        <v>12836</v>
      </c>
      <c r="B3838" s="1" t="s">
        <v>17</v>
      </c>
      <c r="C3838" s="2">
        <v>43259.51</v>
      </c>
      <c r="D3838" s="28">
        <v>43259</v>
      </c>
      <c r="E3838" s="28"/>
      <c r="F3838" s="5" t="s">
        <v>28</v>
      </c>
      <c r="G3838" s="1" t="s">
        <v>12837</v>
      </c>
      <c r="H3838" s="4" t="s">
        <v>8919</v>
      </c>
      <c r="I3838" s="1" t="s">
        <v>12838</v>
      </c>
      <c r="J3838" s="39">
        <v>179.99</v>
      </c>
      <c r="K3838" s="1" t="s">
        <v>32</v>
      </c>
      <c r="L3838" s="1" t="s">
        <v>899</v>
      </c>
      <c r="M3838" s="1" t="s">
        <v>476</v>
      </c>
      <c r="N3838" s="1" t="s">
        <v>34</v>
      </c>
      <c r="O3838" s="1" t="s">
        <v>35</v>
      </c>
      <c r="P3838" s="7">
        <v>6</v>
      </c>
      <c r="Q3838" s="3" t="s">
        <v>57</v>
      </c>
      <c r="R3838" s="10">
        <v>2018</v>
      </c>
      <c r="W3838" t="str">
        <v>a4cadd13645cb16e2e4252ee2e39dd80</v>
      </c>
    </row>
    <row r="3839" spans="1:23" hidden="1" thickBot="1" x14ac:dyDescent="0.4">
      <c r="A3839" s="8" t="s">
        <v>12839</v>
      </c>
      <c r="B3839" s="1" t="s">
        <v>17</v>
      </c>
      <c r="C3839" s="2">
        <v>43257.902696759258</v>
      </c>
      <c r="D3839" s="28">
        <v>43257</v>
      </c>
      <c r="E3839" s="28"/>
      <c r="F3839" s="5" t="s">
        <v>28</v>
      </c>
      <c r="G3839" s="1" t="s">
        <v>12840</v>
      </c>
      <c r="H3839" s="1" t="s">
        <v>12841</v>
      </c>
      <c r="I3839" s="1" t="s">
        <v>12842</v>
      </c>
      <c r="J3839" s="39">
        <v>420</v>
      </c>
      <c r="K3839" s="1" t="s">
        <v>32</v>
      </c>
      <c r="L3839" s="1" t="s">
        <v>1532</v>
      </c>
      <c r="M3839" s="1" t="s">
        <v>24</v>
      </c>
      <c r="N3839" s="1" t="s">
        <v>1532</v>
      </c>
      <c r="O3839" s="1" t="s">
        <v>24</v>
      </c>
      <c r="P3839" s="7">
        <v>6</v>
      </c>
      <c r="Q3839" s="3" t="s">
        <v>57</v>
      </c>
      <c r="R3839" s="10">
        <v>2018</v>
      </c>
      <c r="W3839" t="str">
        <v>f2313f0b5d57b48400ee2486d99c24a6</v>
      </c>
    </row>
    <row r="3840" spans="1:23" hidden="1" thickBot="1" x14ac:dyDescent="0.4">
      <c r="A3840" s="8" t="s">
        <v>12843</v>
      </c>
      <c r="B3840" s="1" t="s">
        <v>17</v>
      </c>
      <c r="C3840" s="2">
        <v>42987.88108796296</v>
      </c>
      <c r="D3840" s="28">
        <v>42987</v>
      </c>
      <c r="E3840" s="28"/>
      <c r="F3840" s="5" t="s">
        <v>28</v>
      </c>
      <c r="G3840" s="1" t="s">
        <v>12844</v>
      </c>
      <c r="H3840" s="1" t="s">
        <v>12845</v>
      </c>
      <c r="I3840" s="1" t="s">
        <v>12846</v>
      </c>
      <c r="J3840" s="39">
        <v>23</v>
      </c>
      <c r="K3840" s="1"/>
      <c r="L3840" s="1" t="s">
        <v>97</v>
      </c>
      <c r="M3840" s="1" t="s">
        <v>85</v>
      </c>
      <c r="N3840" s="1" t="s">
        <v>12847</v>
      </c>
      <c r="O3840" s="1" t="s">
        <v>78</v>
      </c>
      <c r="P3840" s="7">
        <v>9</v>
      </c>
      <c r="Q3840" s="3" t="s">
        <v>148</v>
      </c>
      <c r="R3840" s="10">
        <v>2017</v>
      </c>
      <c r="W3840" t="str">
        <v>4b831e2d8329f605574def6a9e47d65f</v>
      </c>
    </row>
    <row r="3841" spans="1:23" hidden="1" thickBot="1" x14ac:dyDescent="0.4">
      <c r="A3841" s="8" t="s">
        <v>12848</v>
      </c>
      <c r="B3841" s="1" t="s">
        <v>17</v>
      </c>
      <c r="C3841" s="2">
        <v>43125.939629629633</v>
      </c>
      <c r="D3841" s="28">
        <v>43125</v>
      </c>
      <c r="E3841" s="28"/>
      <c r="F3841" s="5" t="s">
        <v>28</v>
      </c>
      <c r="G3841" s="1" t="s">
        <v>3246</v>
      </c>
      <c r="H3841" s="1" t="s">
        <v>2158</v>
      </c>
      <c r="I3841" s="1" t="s">
        <v>12849</v>
      </c>
      <c r="J3841" s="39">
        <v>269.99</v>
      </c>
      <c r="K3841" s="1" t="s">
        <v>96</v>
      </c>
      <c r="L3841" s="1" t="s">
        <v>603</v>
      </c>
      <c r="M3841" s="1" t="s">
        <v>85</v>
      </c>
      <c r="N3841" s="1" t="s">
        <v>34</v>
      </c>
      <c r="O3841" s="1" t="s">
        <v>35</v>
      </c>
      <c r="P3841" s="7">
        <v>1</v>
      </c>
      <c r="Q3841" s="3" t="s">
        <v>107</v>
      </c>
      <c r="R3841" s="10">
        <v>2018</v>
      </c>
      <c r="W3841" t="str">
        <v>626d1cc366da566023f1b3d8e202d568</v>
      </c>
    </row>
    <row r="3842" spans="1:23" hidden="1" thickBot="1" x14ac:dyDescent="0.4">
      <c r="A3842" s="8" t="s">
        <v>12850</v>
      </c>
      <c r="B3842" s="1" t="s">
        <v>17</v>
      </c>
      <c r="C3842" s="2">
        <v>43294.898634259262</v>
      </c>
      <c r="D3842" s="28">
        <v>43294</v>
      </c>
      <c r="E3842" s="28"/>
      <c r="F3842" s="5" t="s">
        <v>71</v>
      </c>
      <c r="G3842" s="1" t="s">
        <v>12851</v>
      </c>
      <c r="H3842" s="1" t="s">
        <v>1359</v>
      </c>
      <c r="I3842" s="1" t="s">
        <v>12852</v>
      </c>
      <c r="J3842" s="39">
        <v>73.900000000000006</v>
      </c>
      <c r="K3842" s="1" t="s">
        <v>41</v>
      </c>
      <c r="L3842" s="1" t="s">
        <v>12853</v>
      </c>
      <c r="M3842" s="1" t="s">
        <v>24</v>
      </c>
      <c r="N3842" s="1" t="s">
        <v>398</v>
      </c>
      <c r="O3842" s="1" t="s">
        <v>126</v>
      </c>
      <c r="P3842" s="7">
        <v>7</v>
      </c>
      <c r="Q3842" s="3" t="s">
        <v>133</v>
      </c>
      <c r="R3842" s="10">
        <v>2018</v>
      </c>
      <c r="W3842" t="str">
        <v>a40078ea7fe9b53ed9111085c0e9de35</v>
      </c>
    </row>
    <row r="3843" spans="1:23" hidden="1" thickBot="1" x14ac:dyDescent="0.4">
      <c r="A3843" s="8" t="s">
        <v>12854</v>
      </c>
      <c r="B3843" s="1" t="s">
        <v>17</v>
      </c>
      <c r="C3843" s="2">
        <v>43200.34171296296</v>
      </c>
      <c r="D3843" s="28">
        <v>43200</v>
      </c>
      <c r="E3843" s="28"/>
      <c r="F3843" s="5" t="s">
        <v>28</v>
      </c>
      <c r="G3843" s="1" t="s">
        <v>12855</v>
      </c>
      <c r="H3843" s="1" t="s">
        <v>1120</v>
      </c>
      <c r="I3843" s="1" t="s">
        <v>12856</v>
      </c>
      <c r="J3843" s="39">
        <v>50.9</v>
      </c>
      <c r="K3843" s="1" t="s">
        <v>227</v>
      </c>
      <c r="L3843" s="1" t="s">
        <v>696</v>
      </c>
      <c r="M3843" s="1" t="s">
        <v>24</v>
      </c>
      <c r="N3843" s="1" t="s">
        <v>633</v>
      </c>
      <c r="O3843" s="1" t="s">
        <v>24</v>
      </c>
      <c r="P3843" s="7">
        <v>4</v>
      </c>
      <c r="Q3843" s="3" t="s">
        <v>36</v>
      </c>
      <c r="R3843" s="10">
        <v>2018</v>
      </c>
      <c r="W3843" t="str">
        <v>1470619b8b354e627045227e5509d6b7</v>
      </c>
    </row>
    <row r="3844" spans="1:23" hidden="1" thickBot="1" x14ac:dyDescent="0.4">
      <c r="A3844" s="8" t="s">
        <v>12857</v>
      </c>
      <c r="B3844" s="1" t="s">
        <v>17</v>
      </c>
      <c r="C3844" s="2">
        <v>42988.298125000001</v>
      </c>
      <c r="D3844" s="28">
        <v>42988</v>
      </c>
      <c r="E3844" s="28"/>
      <c r="F3844" s="5" t="s">
        <v>28</v>
      </c>
      <c r="G3844" s="1" t="s">
        <v>12858</v>
      </c>
      <c r="H3844" s="1" t="s">
        <v>1048</v>
      </c>
      <c r="I3844" s="1" t="s">
        <v>12859</v>
      </c>
      <c r="J3844" s="39">
        <v>49.7</v>
      </c>
      <c r="K3844" s="1" t="s">
        <v>222</v>
      </c>
      <c r="L3844" s="1" t="s">
        <v>34</v>
      </c>
      <c r="M3844" s="1" t="s">
        <v>35</v>
      </c>
      <c r="N3844" s="1" t="s">
        <v>50</v>
      </c>
      <c r="O3844" s="1" t="s">
        <v>24</v>
      </c>
      <c r="P3844" s="7">
        <v>9</v>
      </c>
      <c r="Q3844" s="3" t="s">
        <v>148</v>
      </c>
      <c r="R3844" s="10">
        <v>2017</v>
      </c>
      <c r="W3844" t="str">
        <v>9ca4233f35ec6058f6642a8124c8f9d2</v>
      </c>
    </row>
    <row r="3845" spans="1:23" hidden="1" thickBot="1" x14ac:dyDescent="0.4">
      <c r="A3845" s="8" t="s">
        <v>12860</v>
      </c>
      <c r="B3845" s="1" t="s">
        <v>17</v>
      </c>
      <c r="C3845" s="2">
        <v>42802.914687500001</v>
      </c>
      <c r="D3845" s="28">
        <v>42802</v>
      </c>
      <c r="E3845" s="28"/>
      <c r="F3845" s="5" t="s">
        <v>28</v>
      </c>
      <c r="G3845" s="1" t="s">
        <v>6606</v>
      </c>
      <c r="H3845" s="1" t="s">
        <v>737</v>
      </c>
      <c r="I3845" s="1" t="s">
        <v>12861</v>
      </c>
      <c r="J3845" s="39">
        <v>689.89</v>
      </c>
      <c r="K3845" s="1" t="s">
        <v>276</v>
      </c>
      <c r="L3845" s="1" t="s">
        <v>12862</v>
      </c>
      <c r="M3845" s="1" t="s">
        <v>488</v>
      </c>
      <c r="N3845" s="1" t="s">
        <v>739</v>
      </c>
      <c r="O3845" s="1" t="s">
        <v>78</v>
      </c>
      <c r="P3845" s="7">
        <v>3</v>
      </c>
      <c r="Q3845" s="3" t="s">
        <v>244</v>
      </c>
      <c r="R3845" s="10">
        <v>2017</v>
      </c>
      <c r="W3845" t="str">
        <v>6649d935be7a1df58b2dc3754fb17379</v>
      </c>
    </row>
    <row r="3846" spans="1:23" hidden="1" thickBot="1" x14ac:dyDescent="0.4">
      <c r="A3846" s="8" t="s">
        <v>12863</v>
      </c>
      <c r="B3846" s="1" t="s">
        <v>17</v>
      </c>
      <c r="C3846" s="2">
        <v>43188.568391203706</v>
      </c>
      <c r="D3846" s="28">
        <v>43188</v>
      </c>
      <c r="E3846" s="28"/>
      <c r="F3846" s="5" t="s">
        <v>28</v>
      </c>
      <c r="G3846" s="1" t="s">
        <v>1912</v>
      </c>
      <c r="H3846" s="1" t="s">
        <v>267</v>
      </c>
      <c r="I3846" s="1" t="s">
        <v>12864</v>
      </c>
      <c r="J3846" s="39">
        <v>79.989999999999995</v>
      </c>
      <c r="K3846" s="1" t="s">
        <v>32</v>
      </c>
      <c r="L3846" s="1" t="s">
        <v>1197</v>
      </c>
      <c r="M3846" s="1" t="s">
        <v>24</v>
      </c>
      <c r="N3846" s="1" t="s">
        <v>270</v>
      </c>
      <c r="O3846" s="1" t="s">
        <v>24</v>
      </c>
      <c r="P3846" s="7">
        <v>3</v>
      </c>
      <c r="Q3846" s="3" t="s">
        <v>200</v>
      </c>
      <c r="R3846" s="10">
        <v>2018</v>
      </c>
      <c r="W3846" t="str">
        <v>b722a4d724bb8dc8c8f69f6239797c4a</v>
      </c>
    </row>
    <row r="3847" spans="1:23" hidden="1" thickBot="1" x14ac:dyDescent="0.4">
      <c r="A3847" s="8" t="s">
        <v>12865</v>
      </c>
      <c r="B3847" s="1" t="s">
        <v>17</v>
      </c>
      <c r="C3847" s="2">
        <v>43291.990601851852</v>
      </c>
      <c r="D3847" s="28">
        <v>43291</v>
      </c>
      <c r="E3847" s="28"/>
      <c r="F3847" s="5" t="s">
        <v>28</v>
      </c>
      <c r="G3847" s="1" t="s">
        <v>3655</v>
      </c>
      <c r="H3847" s="1" t="s">
        <v>3195</v>
      </c>
      <c r="I3847" s="1" t="s">
        <v>12866</v>
      </c>
      <c r="J3847" s="39">
        <v>199.9</v>
      </c>
      <c r="K3847" s="1" t="s">
        <v>124</v>
      </c>
      <c r="L3847" s="1" t="s">
        <v>1197</v>
      </c>
      <c r="M3847" s="1" t="s">
        <v>24</v>
      </c>
      <c r="N3847" s="1" t="s">
        <v>118</v>
      </c>
      <c r="O3847" s="1" t="s">
        <v>24</v>
      </c>
      <c r="P3847" s="7">
        <v>7</v>
      </c>
      <c r="Q3847" s="3" t="s">
        <v>133</v>
      </c>
      <c r="R3847" s="10">
        <v>2018</v>
      </c>
      <c r="W3847" t="str">
        <v>a63144d37a00c28ef382668a5d5ece8b</v>
      </c>
    </row>
    <row r="3848" spans="1:23" hidden="1" thickBot="1" x14ac:dyDescent="0.4">
      <c r="A3848" s="8" t="s">
        <v>12867</v>
      </c>
      <c r="B3848" s="1" t="s">
        <v>17</v>
      </c>
      <c r="C3848" s="2">
        <v>43261.438657407409</v>
      </c>
      <c r="D3848" s="28">
        <v>43261</v>
      </c>
      <c r="E3848" s="28"/>
      <c r="F3848" s="5" t="s">
        <v>18</v>
      </c>
      <c r="G3848" s="1" t="s">
        <v>12868</v>
      </c>
      <c r="H3848" s="1" t="s">
        <v>687</v>
      </c>
      <c r="I3848" s="1" t="s">
        <v>12869</v>
      </c>
      <c r="J3848" s="39">
        <v>29.9</v>
      </c>
      <c r="K3848" s="1" t="s">
        <v>411</v>
      </c>
      <c r="L3848" s="1" t="s">
        <v>1172</v>
      </c>
      <c r="M3848" s="1" t="s">
        <v>24</v>
      </c>
      <c r="N3848" s="1" t="s">
        <v>690</v>
      </c>
      <c r="O3848" s="1" t="s">
        <v>24</v>
      </c>
      <c r="P3848" s="7">
        <v>6</v>
      </c>
      <c r="Q3848" s="3" t="s">
        <v>57</v>
      </c>
      <c r="R3848" s="10">
        <v>2018</v>
      </c>
      <c r="W3848" t="str">
        <v>c774090f7e672d0718f1ea7e9a3a8590</v>
      </c>
    </row>
    <row r="3849" spans="1:23" hidden="1" thickBot="1" x14ac:dyDescent="0.4">
      <c r="A3849" s="8" t="s">
        <v>12870</v>
      </c>
      <c r="B3849" s="1" t="s">
        <v>17</v>
      </c>
      <c r="C3849" s="2">
        <v>43015.608043981483</v>
      </c>
      <c r="D3849" s="28">
        <v>43015</v>
      </c>
      <c r="E3849" s="28"/>
      <c r="F3849" s="5" t="s">
        <v>28</v>
      </c>
      <c r="G3849" s="1" t="s">
        <v>12871</v>
      </c>
      <c r="H3849" s="4" t="s">
        <v>348</v>
      </c>
      <c r="I3849" s="1" t="s">
        <v>12872</v>
      </c>
      <c r="J3849" s="39">
        <v>47.99</v>
      </c>
      <c r="K3849" s="1" t="s">
        <v>41</v>
      </c>
      <c r="L3849" s="1" t="s">
        <v>34</v>
      </c>
      <c r="M3849" s="1" t="s">
        <v>35</v>
      </c>
      <c r="N3849" s="1" t="s">
        <v>91</v>
      </c>
      <c r="O3849" s="1" t="s">
        <v>24</v>
      </c>
      <c r="P3849" s="7">
        <v>10</v>
      </c>
      <c r="Q3849" s="3" t="s">
        <v>366</v>
      </c>
      <c r="R3849" s="10">
        <v>2017</v>
      </c>
      <c r="W3849" t="str">
        <v>1acce04b55fc66a663c4ee941d0cf438</v>
      </c>
    </row>
    <row r="3850" spans="1:23" hidden="1" thickBot="1" x14ac:dyDescent="0.4">
      <c r="A3850" s="8" t="s">
        <v>10836</v>
      </c>
      <c r="B3850" s="1" t="s">
        <v>17</v>
      </c>
      <c r="C3850" s="2">
        <v>42934.71199074074</v>
      </c>
      <c r="D3850" s="28">
        <v>42934</v>
      </c>
      <c r="E3850" s="28"/>
      <c r="F3850" s="5" t="s">
        <v>71</v>
      </c>
      <c r="G3850" s="1" t="s">
        <v>10837</v>
      </c>
      <c r="H3850" s="1" t="s">
        <v>267</v>
      </c>
      <c r="I3850" s="1" t="s">
        <v>10838</v>
      </c>
      <c r="J3850" s="39">
        <v>56.99</v>
      </c>
      <c r="K3850" s="1" t="s">
        <v>117</v>
      </c>
      <c r="L3850" s="1" t="s">
        <v>97</v>
      </c>
      <c r="M3850" s="1" t="s">
        <v>85</v>
      </c>
      <c r="N3850" s="1" t="s">
        <v>270</v>
      </c>
      <c r="O3850" s="1" t="s">
        <v>24</v>
      </c>
      <c r="P3850" s="7">
        <v>7</v>
      </c>
      <c r="Q3850" s="3" t="s">
        <v>64</v>
      </c>
      <c r="R3850" s="10">
        <v>2017</v>
      </c>
      <c r="W3850" t="str">
        <v>e5c543adb388da035a48a7b7fd057f5a</v>
      </c>
    </row>
    <row r="3851" spans="1:23" hidden="1" thickBot="1" x14ac:dyDescent="0.4">
      <c r="A3851" s="8" t="s">
        <v>12873</v>
      </c>
      <c r="B3851" s="1" t="s">
        <v>17</v>
      </c>
      <c r="C3851" s="2">
        <v>43165.481446759259</v>
      </c>
      <c r="D3851" s="28">
        <v>43165</v>
      </c>
      <c r="E3851" s="28"/>
      <c r="F3851" s="5" t="s">
        <v>28</v>
      </c>
      <c r="G3851" s="1" t="s">
        <v>12874</v>
      </c>
      <c r="H3851" s="1" t="s">
        <v>1769</v>
      </c>
      <c r="I3851" s="1" t="s">
        <v>12875</v>
      </c>
      <c r="J3851" s="39">
        <v>64.900000000000006</v>
      </c>
      <c r="K3851" s="1" t="s">
        <v>96</v>
      </c>
      <c r="L3851" s="1" t="s">
        <v>23</v>
      </c>
      <c r="M3851" s="1" t="s">
        <v>24</v>
      </c>
      <c r="N3851" s="1" t="s">
        <v>143</v>
      </c>
      <c r="O3851" s="1" t="s">
        <v>78</v>
      </c>
      <c r="P3851" s="7">
        <v>3</v>
      </c>
      <c r="Q3851" s="3" t="s">
        <v>200</v>
      </c>
      <c r="R3851" s="10">
        <v>2018</v>
      </c>
      <c r="W3851" t="str">
        <v>075b7434a196cea1b664c1446bee2ff7</v>
      </c>
    </row>
    <row r="3852" spans="1:23" hidden="1" thickBot="1" x14ac:dyDescent="0.4">
      <c r="A3852" s="8" t="s">
        <v>12876</v>
      </c>
      <c r="B3852" s="1" t="s">
        <v>17</v>
      </c>
      <c r="C3852" s="2">
        <v>43063.960601851853</v>
      </c>
      <c r="D3852" s="28">
        <v>43063</v>
      </c>
      <c r="E3852" s="28"/>
      <c r="F3852" s="5" t="s">
        <v>28</v>
      </c>
      <c r="G3852" s="1" t="s">
        <v>12877</v>
      </c>
      <c r="H3852" s="1" t="s">
        <v>12878</v>
      </c>
      <c r="I3852" s="1" t="s">
        <v>12879</v>
      </c>
      <c r="J3852" s="39">
        <v>39.9</v>
      </c>
      <c r="K3852" s="1" t="s">
        <v>429</v>
      </c>
      <c r="L3852" s="1" t="s">
        <v>12880</v>
      </c>
      <c r="M3852" s="1" t="s">
        <v>285</v>
      </c>
      <c r="N3852" s="1" t="s">
        <v>335</v>
      </c>
      <c r="O3852" s="1" t="s">
        <v>85</v>
      </c>
      <c r="P3852" s="7">
        <v>11</v>
      </c>
      <c r="Q3852" s="3" t="s">
        <v>99</v>
      </c>
      <c r="R3852" s="10">
        <v>2017</v>
      </c>
      <c r="W3852" t="str">
        <v>44579d02e209aa42e391a4af78ec74fe</v>
      </c>
    </row>
    <row r="3853" spans="1:23" hidden="1" thickBot="1" x14ac:dyDescent="0.4">
      <c r="A3853" s="8" t="s">
        <v>12881</v>
      </c>
      <c r="B3853" s="1" t="s">
        <v>17</v>
      </c>
      <c r="C3853" s="2">
        <v>43275.568576388891</v>
      </c>
      <c r="D3853" s="28">
        <v>43275</v>
      </c>
      <c r="E3853" s="28"/>
      <c r="F3853" s="5" t="s">
        <v>28</v>
      </c>
      <c r="G3853" s="1" t="s">
        <v>12882</v>
      </c>
      <c r="H3853" s="1" t="s">
        <v>8042</v>
      </c>
      <c r="I3853" s="1" t="s">
        <v>12883</v>
      </c>
      <c r="J3853" s="39">
        <v>94.19</v>
      </c>
      <c r="K3853" s="1" t="s">
        <v>32</v>
      </c>
      <c r="L3853" s="1" t="s">
        <v>2443</v>
      </c>
      <c r="M3853" s="1" t="s">
        <v>24</v>
      </c>
      <c r="N3853" s="1" t="s">
        <v>50</v>
      </c>
      <c r="O3853" s="1" t="s">
        <v>24</v>
      </c>
      <c r="P3853" s="7">
        <v>6</v>
      </c>
      <c r="Q3853" s="3" t="s">
        <v>57</v>
      </c>
      <c r="R3853" s="10">
        <v>2018</v>
      </c>
      <c r="W3853" t="str">
        <v>3a272f742a03e6f800cdc955ef4c173e</v>
      </c>
    </row>
    <row r="3854" spans="1:23" hidden="1" thickBot="1" x14ac:dyDescent="0.4">
      <c r="A3854" s="8" t="s">
        <v>12884</v>
      </c>
      <c r="B3854" s="1" t="s">
        <v>17</v>
      </c>
      <c r="C3854" s="2">
        <v>43201.499513888892</v>
      </c>
      <c r="D3854" s="28">
        <v>43201</v>
      </c>
      <c r="E3854" s="28"/>
      <c r="F3854" s="5" t="s">
        <v>28</v>
      </c>
      <c r="G3854" s="1" t="s">
        <v>12885</v>
      </c>
      <c r="H3854" s="1" t="s">
        <v>9720</v>
      </c>
      <c r="I3854" s="1" t="s">
        <v>12886</v>
      </c>
      <c r="J3854" s="39">
        <v>738</v>
      </c>
      <c r="K3854" s="1" t="s">
        <v>124</v>
      </c>
      <c r="L3854" s="1" t="s">
        <v>118</v>
      </c>
      <c r="M3854" s="1" t="s">
        <v>24</v>
      </c>
      <c r="N3854" s="1" t="s">
        <v>2923</v>
      </c>
      <c r="O3854" s="1" t="s">
        <v>35</v>
      </c>
      <c r="P3854" s="7">
        <v>4</v>
      </c>
      <c r="Q3854" s="3" t="s">
        <v>36</v>
      </c>
      <c r="R3854" s="10">
        <v>2018</v>
      </c>
      <c r="W3854" t="str">
        <v>1e28e69f84e592969c53f666961fb156</v>
      </c>
    </row>
    <row r="3855" spans="1:23" hidden="1" thickBot="1" x14ac:dyDescent="0.4">
      <c r="A3855" s="8" t="s">
        <v>12887</v>
      </c>
      <c r="B3855" s="1" t="s">
        <v>17</v>
      </c>
      <c r="C3855" s="2">
        <v>42956.702314814815</v>
      </c>
      <c r="D3855" s="28">
        <v>42956</v>
      </c>
      <c r="E3855" s="28"/>
      <c r="F3855" s="5" t="s">
        <v>28</v>
      </c>
      <c r="G3855" s="1" t="s">
        <v>6599</v>
      </c>
      <c r="H3855" s="1" t="s">
        <v>6235</v>
      </c>
      <c r="I3855" s="1" t="s">
        <v>12888</v>
      </c>
      <c r="J3855" s="39">
        <v>139.9</v>
      </c>
      <c r="K3855" s="1" t="s">
        <v>299</v>
      </c>
      <c r="L3855" s="1" t="s">
        <v>1292</v>
      </c>
      <c r="M3855" s="1" t="s">
        <v>920</v>
      </c>
      <c r="N3855" s="1" t="s">
        <v>97</v>
      </c>
      <c r="O3855" s="1" t="s">
        <v>85</v>
      </c>
      <c r="P3855" s="7">
        <v>8</v>
      </c>
      <c r="Q3855" s="3" t="s">
        <v>44</v>
      </c>
      <c r="R3855" s="10">
        <v>2017</v>
      </c>
      <c r="W3855" t="str">
        <v>52cf38023b42cb0b26ced61e1a900c47</v>
      </c>
    </row>
    <row r="3856" spans="1:23" hidden="1" thickBot="1" x14ac:dyDescent="0.4">
      <c r="A3856" s="8" t="s">
        <v>12889</v>
      </c>
      <c r="B3856" s="1" t="s">
        <v>17</v>
      </c>
      <c r="C3856" s="2">
        <v>43114.626145833332</v>
      </c>
      <c r="D3856" s="28">
        <v>43114</v>
      </c>
      <c r="E3856" s="28"/>
      <c r="F3856" s="5" t="s">
        <v>28</v>
      </c>
      <c r="G3856" s="1" t="s">
        <v>4166</v>
      </c>
      <c r="H3856" s="1" t="s">
        <v>4167</v>
      </c>
      <c r="I3856" s="1" t="s">
        <v>12890</v>
      </c>
      <c r="J3856" s="39">
        <v>59.9</v>
      </c>
      <c r="K3856" s="1" t="s">
        <v>299</v>
      </c>
      <c r="L3856" s="1" t="s">
        <v>1743</v>
      </c>
      <c r="M3856" s="1" t="s">
        <v>24</v>
      </c>
      <c r="N3856" s="1" t="s">
        <v>624</v>
      </c>
      <c r="O3856" s="1" t="s">
        <v>488</v>
      </c>
      <c r="P3856" s="7">
        <v>1</v>
      </c>
      <c r="Q3856" s="3" t="s">
        <v>107</v>
      </c>
      <c r="R3856" s="10">
        <v>2018</v>
      </c>
      <c r="W3856" t="str">
        <v>d0ce2ca3ae57a9ffd47a99bd72cc3b42</v>
      </c>
    </row>
    <row r="3857" spans="1:23" hidden="1" thickBot="1" x14ac:dyDescent="0.4">
      <c r="A3857" s="8" t="s">
        <v>12891</v>
      </c>
      <c r="B3857" s="1" t="s">
        <v>17</v>
      </c>
      <c r="C3857" s="2">
        <v>43226.843576388892</v>
      </c>
      <c r="D3857" s="28">
        <v>43226</v>
      </c>
      <c r="E3857" s="28"/>
      <c r="F3857" s="5" t="s">
        <v>28</v>
      </c>
      <c r="G3857" s="1" t="s">
        <v>12892</v>
      </c>
      <c r="H3857" s="1" t="s">
        <v>12022</v>
      </c>
      <c r="I3857" s="1" t="s">
        <v>12893</v>
      </c>
      <c r="J3857" s="39">
        <v>139</v>
      </c>
      <c r="K3857" s="1" t="s">
        <v>96</v>
      </c>
      <c r="L3857" s="1" t="s">
        <v>12894</v>
      </c>
      <c r="M3857" s="1" t="s">
        <v>24</v>
      </c>
      <c r="N3857" s="1" t="s">
        <v>105</v>
      </c>
      <c r="O3857" s="1" t="s">
        <v>106</v>
      </c>
      <c r="P3857" s="7">
        <v>5</v>
      </c>
      <c r="Q3857" s="3" t="s">
        <v>26</v>
      </c>
      <c r="R3857" s="10">
        <v>2018</v>
      </c>
      <c r="W3857" t="str">
        <v>510ad2b778bb4dc4eed820d1c8d22d91</v>
      </c>
    </row>
    <row r="3858" spans="1:23" hidden="1" thickBot="1" x14ac:dyDescent="0.4">
      <c r="A3858" s="8" t="s">
        <v>12895</v>
      </c>
      <c r="B3858" s="1" t="s">
        <v>17</v>
      </c>
      <c r="C3858" s="2">
        <v>43191.845381944448</v>
      </c>
      <c r="D3858" s="28">
        <v>43191</v>
      </c>
      <c r="E3858" s="28"/>
      <c r="F3858" s="5" t="s">
        <v>28</v>
      </c>
      <c r="G3858" s="1" t="s">
        <v>12896</v>
      </c>
      <c r="H3858" s="1" t="s">
        <v>6217</v>
      </c>
      <c r="I3858" s="1" t="s">
        <v>12897</v>
      </c>
      <c r="J3858" s="39">
        <v>300</v>
      </c>
      <c r="K3858" s="1" t="s">
        <v>222</v>
      </c>
      <c r="L3858" s="1" t="s">
        <v>34</v>
      </c>
      <c r="M3858" s="1" t="s">
        <v>35</v>
      </c>
      <c r="N3858" s="1" t="s">
        <v>2133</v>
      </c>
      <c r="O3858" s="1" t="s">
        <v>24</v>
      </c>
      <c r="P3858" s="7">
        <v>4</v>
      </c>
      <c r="Q3858" s="3" t="s">
        <v>36</v>
      </c>
      <c r="R3858" s="10">
        <v>2018</v>
      </c>
      <c r="W3858" t="str">
        <v>17fc4628dc62ac11a17e27e75ae9afdc</v>
      </c>
    </row>
    <row r="3859" spans="1:23" hidden="1" thickBot="1" x14ac:dyDescent="0.4">
      <c r="A3859" s="8" t="s">
        <v>12898</v>
      </c>
      <c r="B3859" s="1" t="s">
        <v>17</v>
      </c>
      <c r="C3859" s="2">
        <v>43277.177199074074</v>
      </c>
      <c r="D3859" s="28">
        <v>43277</v>
      </c>
      <c r="E3859" s="28"/>
      <c r="F3859" s="5" t="s">
        <v>28</v>
      </c>
      <c r="G3859" s="1" t="s">
        <v>8626</v>
      </c>
      <c r="H3859" s="1" t="s">
        <v>8627</v>
      </c>
      <c r="I3859" s="1" t="s">
        <v>12899</v>
      </c>
      <c r="J3859" s="39">
        <v>99.99</v>
      </c>
      <c r="K3859" s="1" t="s">
        <v>1666</v>
      </c>
      <c r="L3859" s="1" t="s">
        <v>112</v>
      </c>
      <c r="M3859" s="1" t="s">
        <v>24</v>
      </c>
      <c r="N3859" s="1" t="s">
        <v>690</v>
      </c>
      <c r="O3859" s="1" t="s">
        <v>24</v>
      </c>
      <c r="P3859" s="7">
        <v>6</v>
      </c>
      <c r="Q3859" s="3" t="s">
        <v>57</v>
      </c>
      <c r="R3859" s="10">
        <v>2018</v>
      </c>
      <c r="W3859" t="str">
        <v>c28cd8ef1cfe5d9a1529bae6a9cd617e</v>
      </c>
    </row>
    <row r="3860" spans="1:23" hidden="1" thickBot="1" x14ac:dyDescent="0.4">
      <c r="A3860" s="8" t="s">
        <v>12900</v>
      </c>
      <c r="B3860" s="1" t="s">
        <v>17</v>
      </c>
      <c r="C3860" s="2">
        <v>43088.759930555556</v>
      </c>
      <c r="D3860" s="28">
        <v>43088</v>
      </c>
      <c r="E3860" s="28"/>
      <c r="F3860" s="5" t="s">
        <v>28</v>
      </c>
      <c r="G3860" s="1" t="s">
        <v>8596</v>
      </c>
      <c r="H3860" s="1" t="s">
        <v>7652</v>
      </c>
      <c r="I3860" s="1" t="s">
        <v>12901</v>
      </c>
      <c r="J3860" s="39">
        <v>62.9</v>
      </c>
      <c r="K3860" s="1" t="s">
        <v>117</v>
      </c>
      <c r="L3860" s="1" t="s">
        <v>12902</v>
      </c>
      <c r="M3860" s="1" t="s">
        <v>1146</v>
      </c>
      <c r="N3860" s="1" t="s">
        <v>2466</v>
      </c>
      <c r="O3860" s="1" t="s">
        <v>24</v>
      </c>
      <c r="P3860" s="7">
        <v>12</v>
      </c>
      <c r="Q3860" s="3" t="s">
        <v>138</v>
      </c>
      <c r="R3860" s="10">
        <v>2017</v>
      </c>
      <c r="W3860" t="str">
        <v>f41b9d67732ba2f147a193ec9d38fd69</v>
      </c>
    </row>
    <row r="3861" spans="1:23" hidden="1" thickBot="1" x14ac:dyDescent="0.4">
      <c r="A3861" s="8" t="s">
        <v>12903</v>
      </c>
      <c r="B3861" s="1" t="s">
        <v>17</v>
      </c>
      <c r="C3861" s="2">
        <v>42952.902731481481</v>
      </c>
      <c r="D3861" s="28">
        <v>42952</v>
      </c>
      <c r="E3861" s="28"/>
      <c r="F3861" s="5" t="s">
        <v>28</v>
      </c>
      <c r="G3861" s="1" t="s">
        <v>605</v>
      </c>
      <c r="H3861" s="1" t="s">
        <v>151</v>
      </c>
      <c r="I3861" s="1" t="s">
        <v>12904</v>
      </c>
      <c r="J3861" s="39">
        <v>59.9</v>
      </c>
      <c r="K3861" s="1" t="s">
        <v>153</v>
      </c>
      <c r="L3861" s="1" t="s">
        <v>147</v>
      </c>
      <c r="M3861" s="1" t="s">
        <v>24</v>
      </c>
      <c r="N3861" s="1" t="s">
        <v>155</v>
      </c>
      <c r="O3861" s="1" t="s">
        <v>24</v>
      </c>
      <c r="P3861" s="7">
        <v>8</v>
      </c>
      <c r="Q3861" s="3" t="s">
        <v>44</v>
      </c>
      <c r="R3861" s="10">
        <v>2017</v>
      </c>
      <c r="W3861" t="str">
        <v>aed5fd4c4ada58504679761465a6486e</v>
      </c>
    </row>
    <row r="3862" spans="1:23" hidden="1" thickBot="1" x14ac:dyDescent="0.4">
      <c r="A3862" s="8" t="s">
        <v>12905</v>
      </c>
      <c r="B3862" s="1" t="s">
        <v>17</v>
      </c>
      <c r="C3862" s="2">
        <v>43274.956157407411</v>
      </c>
      <c r="D3862" s="28">
        <v>43274</v>
      </c>
      <c r="E3862" s="28"/>
      <c r="F3862" s="5" t="s">
        <v>28</v>
      </c>
      <c r="G3862" s="1" t="s">
        <v>7122</v>
      </c>
      <c r="H3862" s="1" t="s">
        <v>7104</v>
      </c>
      <c r="I3862" s="1" t="s">
        <v>12906</v>
      </c>
      <c r="J3862" s="39">
        <v>122.99</v>
      </c>
      <c r="K3862" s="1" t="s">
        <v>32</v>
      </c>
      <c r="L3862" s="1" t="s">
        <v>12907</v>
      </c>
      <c r="M3862" s="1" t="s">
        <v>806</v>
      </c>
      <c r="N3862" s="1" t="s">
        <v>1563</v>
      </c>
      <c r="O3862" s="1" t="s">
        <v>806</v>
      </c>
      <c r="P3862" s="7">
        <v>6</v>
      </c>
      <c r="Q3862" s="3" t="s">
        <v>57</v>
      </c>
      <c r="R3862" s="10">
        <v>2018</v>
      </c>
      <c r="W3862" t="str">
        <v>2031a1b41c54dd437f56e81eacb22e7a</v>
      </c>
    </row>
    <row r="3863" spans="1:23" hidden="1" thickBot="1" x14ac:dyDescent="0.4">
      <c r="A3863" s="8" t="s">
        <v>12908</v>
      </c>
      <c r="B3863" s="1" t="s">
        <v>17</v>
      </c>
      <c r="C3863" s="2">
        <v>42939.544236111113</v>
      </c>
      <c r="D3863" s="28">
        <v>42939</v>
      </c>
      <c r="E3863" s="28"/>
      <c r="F3863" s="5" t="s">
        <v>28</v>
      </c>
      <c r="G3863" s="1" t="s">
        <v>3583</v>
      </c>
      <c r="H3863" s="1" t="s">
        <v>1112</v>
      </c>
      <c r="I3863" s="1" t="s">
        <v>12909</v>
      </c>
      <c r="J3863" s="39">
        <v>25.9</v>
      </c>
      <c r="K3863" s="1" t="s">
        <v>96</v>
      </c>
      <c r="L3863" s="1" t="s">
        <v>309</v>
      </c>
      <c r="M3863" s="1" t="s">
        <v>24</v>
      </c>
      <c r="N3863" s="1" t="s">
        <v>50</v>
      </c>
      <c r="O3863" s="1" t="s">
        <v>24</v>
      </c>
      <c r="P3863" s="7">
        <v>7</v>
      </c>
      <c r="Q3863" s="3" t="s">
        <v>64</v>
      </c>
      <c r="R3863" s="10">
        <v>2017</v>
      </c>
      <c r="W3863" t="str">
        <v>132d901a3191ebd415e9ed346435417e</v>
      </c>
    </row>
    <row r="3864" spans="1:23" hidden="1" thickBot="1" x14ac:dyDescent="0.4">
      <c r="A3864" s="8" t="s">
        <v>12910</v>
      </c>
      <c r="B3864" s="1" t="s">
        <v>17</v>
      </c>
      <c r="C3864" s="2">
        <v>42957.927488425928</v>
      </c>
      <c r="D3864" s="28">
        <v>42957</v>
      </c>
      <c r="E3864" s="28"/>
      <c r="F3864" s="5" t="s">
        <v>28</v>
      </c>
      <c r="G3864" s="1" t="s">
        <v>1545</v>
      </c>
      <c r="H3864" s="1" t="s">
        <v>338</v>
      </c>
      <c r="I3864" s="1" t="s">
        <v>12911</v>
      </c>
      <c r="J3864" s="39">
        <v>78</v>
      </c>
      <c r="K3864" s="1" t="s">
        <v>124</v>
      </c>
      <c r="L3864" s="1" t="s">
        <v>5044</v>
      </c>
      <c r="M3864" s="1" t="s">
        <v>859</v>
      </c>
      <c r="N3864" s="1" t="s">
        <v>50</v>
      </c>
      <c r="O3864" s="1" t="s">
        <v>24</v>
      </c>
      <c r="P3864" s="7">
        <v>8</v>
      </c>
      <c r="Q3864" s="3" t="s">
        <v>44</v>
      </c>
      <c r="R3864" s="10">
        <v>2017</v>
      </c>
      <c r="W3864" t="str">
        <v>e9732fbe3c90ea404663c19f251a980c</v>
      </c>
    </row>
    <row r="3865" spans="1:23" hidden="1" thickBot="1" x14ac:dyDescent="0.4">
      <c r="A3865" s="8" t="s">
        <v>12912</v>
      </c>
      <c r="B3865" s="1" t="s">
        <v>17</v>
      </c>
      <c r="C3865" s="2">
        <v>43139.580416666664</v>
      </c>
      <c r="D3865" s="28">
        <v>43139</v>
      </c>
      <c r="E3865" s="28"/>
      <c r="F3865" s="5" t="s">
        <v>28</v>
      </c>
      <c r="G3865" s="1" t="s">
        <v>12913</v>
      </c>
      <c r="H3865" s="1" t="s">
        <v>12914</v>
      </c>
      <c r="I3865" s="1" t="s">
        <v>12915</v>
      </c>
      <c r="J3865" s="39">
        <v>29.9</v>
      </c>
      <c r="K3865" s="1" t="s">
        <v>32</v>
      </c>
      <c r="L3865" s="1" t="s">
        <v>12916</v>
      </c>
      <c r="M3865" s="1" t="s">
        <v>106</v>
      </c>
      <c r="N3865" s="1" t="s">
        <v>1733</v>
      </c>
      <c r="O3865" s="1" t="s">
        <v>24</v>
      </c>
      <c r="P3865" s="7">
        <v>2</v>
      </c>
      <c r="Q3865" s="3" t="s">
        <v>69</v>
      </c>
      <c r="R3865" s="10">
        <v>2018</v>
      </c>
      <c r="W3865" t="str">
        <v>37f9c3b8666bdf2c00d8d6c0de58cd30</v>
      </c>
    </row>
    <row r="3866" spans="1:23" hidden="1" thickBot="1" x14ac:dyDescent="0.4">
      <c r="A3866" s="8" t="s">
        <v>12917</v>
      </c>
      <c r="B3866" s="1" t="s">
        <v>17</v>
      </c>
      <c r="C3866" s="2">
        <v>42922.851064814815</v>
      </c>
      <c r="D3866" s="28">
        <v>42922</v>
      </c>
      <c r="E3866" s="28"/>
      <c r="F3866" s="5" t="s">
        <v>28</v>
      </c>
      <c r="G3866" s="1" t="s">
        <v>4585</v>
      </c>
      <c r="H3866" s="1" t="s">
        <v>4586</v>
      </c>
      <c r="I3866" s="1" t="s">
        <v>12918</v>
      </c>
      <c r="J3866" s="39">
        <v>199</v>
      </c>
      <c r="K3866" s="1" t="s">
        <v>429</v>
      </c>
      <c r="L3866" s="1" t="s">
        <v>706</v>
      </c>
      <c r="M3866" s="1" t="s">
        <v>24</v>
      </c>
      <c r="N3866" s="1" t="s">
        <v>286</v>
      </c>
      <c r="O3866" s="1" t="s">
        <v>287</v>
      </c>
      <c r="P3866" s="7">
        <v>7</v>
      </c>
      <c r="Q3866" s="3" t="s">
        <v>64</v>
      </c>
      <c r="R3866" s="10">
        <v>2017</v>
      </c>
      <c r="W3866" t="str">
        <v>b445d4e5a6d99bba5e51592e7263b560</v>
      </c>
    </row>
    <row r="3867" spans="1:23" hidden="1" thickBot="1" x14ac:dyDescent="0.4">
      <c r="A3867" s="8" t="s">
        <v>12919</v>
      </c>
      <c r="B3867" s="1" t="s">
        <v>17</v>
      </c>
      <c r="C3867" s="2">
        <v>43158.632071759261</v>
      </c>
      <c r="D3867" s="28">
        <v>43158</v>
      </c>
      <c r="E3867" s="28"/>
      <c r="F3867" s="5" t="s">
        <v>28</v>
      </c>
      <c r="G3867" s="1" t="s">
        <v>2560</v>
      </c>
      <c r="H3867" s="1" t="s">
        <v>1195</v>
      </c>
      <c r="I3867" s="1" t="s">
        <v>12920</v>
      </c>
      <c r="J3867" s="39">
        <v>19.899999999999999</v>
      </c>
      <c r="K3867" s="1" t="s">
        <v>463</v>
      </c>
      <c r="L3867" s="1" t="s">
        <v>34</v>
      </c>
      <c r="M3867" s="1" t="s">
        <v>35</v>
      </c>
      <c r="N3867" s="1" t="s">
        <v>1197</v>
      </c>
      <c r="O3867" s="1" t="s">
        <v>24</v>
      </c>
      <c r="P3867" s="7">
        <v>2</v>
      </c>
      <c r="Q3867" s="3" t="s">
        <v>69</v>
      </c>
      <c r="R3867" s="10">
        <v>2018</v>
      </c>
      <c r="W3867" t="str">
        <v>a34cb116fd337ef68f4d8057031b39a5</v>
      </c>
    </row>
    <row r="3868" spans="1:23" hidden="1" thickBot="1" x14ac:dyDescent="0.4">
      <c r="A3868" s="8" t="s">
        <v>12921</v>
      </c>
      <c r="B3868" s="1" t="s">
        <v>17</v>
      </c>
      <c r="C3868" s="2">
        <v>43331.773217592592</v>
      </c>
      <c r="D3868" s="28">
        <v>43331</v>
      </c>
      <c r="E3868" s="28"/>
      <c r="F3868" s="5" t="s">
        <v>28</v>
      </c>
      <c r="G3868" s="1" t="s">
        <v>12922</v>
      </c>
      <c r="H3868" s="1" t="s">
        <v>12923</v>
      </c>
      <c r="I3868" s="1" t="s">
        <v>12924</v>
      </c>
      <c r="J3868" s="39">
        <v>114.99</v>
      </c>
      <c r="K3868" s="1" t="s">
        <v>55</v>
      </c>
      <c r="L3868" s="1" t="s">
        <v>1141</v>
      </c>
      <c r="M3868" s="1" t="s">
        <v>126</v>
      </c>
      <c r="N3868" s="1" t="s">
        <v>143</v>
      </c>
      <c r="O3868" s="1" t="s">
        <v>78</v>
      </c>
      <c r="P3868" s="7">
        <v>8</v>
      </c>
      <c r="Q3868" s="3" t="s">
        <v>234</v>
      </c>
      <c r="R3868" s="10">
        <v>2018</v>
      </c>
      <c r="W3868" t="str">
        <v>caff70858dc0e5db4df2f19364a9fc11</v>
      </c>
    </row>
    <row r="3869" spans="1:23" hidden="1" thickBot="1" x14ac:dyDescent="0.4">
      <c r="A3869" s="8" t="s">
        <v>12925</v>
      </c>
      <c r="B3869" s="1" t="s">
        <v>17</v>
      </c>
      <c r="C3869" s="2">
        <v>43019.567013888889</v>
      </c>
      <c r="D3869" s="28">
        <v>43019</v>
      </c>
      <c r="E3869" s="28"/>
      <c r="F3869" s="5" t="s">
        <v>28</v>
      </c>
      <c r="G3869" s="1" t="s">
        <v>12926</v>
      </c>
      <c r="H3869" s="1" t="s">
        <v>237</v>
      </c>
      <c r="I3869" s="1" t="s">
        <v>12927</v>
      </c>
      <c r="J3869" s="39">
        <v>22.9</v>
      </c>
      <c r="K3869" s="1" t="s">
        <v>41</v>
      </c>
      <c r="L3869" s="1" t="s">
        <v>286</v>
      </c>
      <c r="M3869" s="1" t="s">
        <v>287</v>
      </c>
      <c r="N3869" s="1" t="s">
        <v>91</v>
      </c>
      <c r="O3869" s="1" t="s">
        <v>24</v>
      </c>
      <c r="P3869" s="7">
        <v>10</v>
      </c>
      <c r="Q3869" s="3" t="s">
        <v>366</v>
      </c>
      <c r="R3869" s="10">
        <v>2017</v>
      </c>
      <c r="W3869" t="str">
        <v>8608b68211e2b6a120ff2e767285e069</v>
      </c>
    </row>
    <row r="3870" spans="1:23" hidden="1" thickBot="1" x14ac:dyDescent="0.4">
      <c r="A3870" s="8" t="s">
        <v>12928</v>
      </c>
      <c r="B3870" s="1" t="s">
        <v>17</v>
      </c>
      <c r="C3870" s="2">
        <v>42770.687997685185</v>
      </c>
      <c r="D3870" s="28">
        <v>42770</v>
      </c>
      <c r="E3870" s="28"/>
      <c r="F3870" s="5" t="s">
        <v>28</v>
      </c>
      <c r="G3870" s="1" t="s">
        <v>12929</v>
      </c>
      <c r="H3870" s="1" t="s">
        <v>5153</v>
      </c>
      <c r="I3870" s="1" t="s">
        <v>12930</v>
      </c>
      <c r="J3870" s="39">
        <v>59.9</v>
      </c>
      <c r="K3870" s="1" t="s">
        <v>55</v>
      </c>
      <c r="L3870" s="1" t="s">
        <v>1482</v>
      </c>
      <c r="M3870" s="1" t="s">
        <v>1146</v>
      </c>
      <c r="N3870" s="1" t="s">
        <v>1084</v>
      </c>
      <c r="O3870" s="1" t="s">
        <v>85</v>
      </c>
      <c r="P3870" s="7">
        <v>2</v>
      </c>
      <c r="Q3870" s="3" t="s">
        <v>271</v>
      </c>
      <c r="R3870" s="10">
        <v>2017</v>
      </c>
      <c r="W3870" t="str">
        <v>2f43f05d6e829ed487f16b1f1cf304cb</v>
      </c>
    </row>
    <row r="3871" spans="1:23" hidden="1" thickBot="1" x14ac:dyDescent="0.4">
      <c r="A3871" s="8" t="s">
        <v>12931</v>
      </c>
      <c r="B3871" s="1" t="s">
        <v>17</v>
      </c>
      <c r="C3871" s="2">
        <v>43121.840555555558</v>
      </c>
      <c r="D3871" s="28">
        <v>43121</v>
      </c>
      <c r="E3871" s="28"/>
      <c r="F3871" s="5" t="s">
        <v>28</v>
      </c>
      <c r="G3871" s="1" t="s">
        <v>12932</v>
      </c>
      <c r="H3871" s="1" t="s">
        <v>401</v>
      </c>
      <c r="I3871" s="1" t="s">
        <v>12933</v>
      </c>
      <c r="J3871" s="39">
        <v>49.9</v>
      </c>
      <c r="K3871" s="1" t="s">
        <v>22</v>
      </c>
      <c r="L3871" s="1" t="s">
        <v>12934</v>
      </c>
      <c r="M3871" s="1" t="s">
        <v>24</v>
      </c>
      <c r="N3871" s="1" t="s">
        <v>403</v>
      </c>
      <c r="O3871" s="1" t="s">
        <v>24</v>
      </c>
      <c r="P3871" s="7">
        <v>1</v>
      </c>
      <c r="Q3871" s="3" t="s">
        <v>107</v>
      </c>
      <c r="R3871" s="10">
        <v>2018</v>
      </c>
      <c r="W3871" t="str">
        <v>47106d9b98c54756baa304fa0f9c36f0</v>
      </c>
    </row>
    <row r="3872" spans="1:23" hidden="1" thickBot="1" x14ac:dyDescent="0.4">
      <c r="A3872" s="8" t="s">
        <v>12935</v>
      </c>
      <c r="B3872" s="1" t="s">
        <v>17</v>
      </c>
      <c r="C3872" s="2">
        <v>43306.668055555558</v>
      </c>
      <c r="D3872" s="28">
        <v>43306</v>
      </c>
      <c r="E3872" s="28"/>
      <c r="F3872" s="5" t="s">
        <v>71</v>
      </c>
      <c r="G3872" s="1" t="s">
        <v>12936</v>
      </c>
      <c r="H3872" s="1" t="s">
        <v>12937</v>
      </c>
      <c r="I3872" s="1" t="s">
        <v>12938</v>
      </c>
      <c r="J3872" s="39">
        <v>40</v>
      </c>
      <c r="K3872" s="1" t="s">
        <v>96</v>
      </c>
      <c r="L3872" s="1" t="s">
        <v>4491</v>
      </c>
      <c r="M3872" s="1" t="s">
        <v>106</v>
      </c>
      <c r="N3872" s="1" t="s">
        <v>1961</v>
      </c>
      <c r="O3872" s="1" t="s">
        <v>78</v>
      </c>
      <c r="P3872" s="7">
        <v>7</v>
      </c>
      <c r="Q3872" s="3" t="s">
        <v>133</v>
      </c>
      <c r="R3872" s="10">
        <v>2018</v>
      </c>
      <c r="W3872" t="str">
        <v>7059e298ca1c44f113a32fe9719bc4a4</v>
      </c>
    </row>
    <row r="3873" spans="1:23" hidden="1" thickBot="1" x14ac:dyDescent="0.4">
      <c r="A3873" s="8" t="s">
        <v>12939</v>
      </c>
      <c r="B3873" s="1" t="s">
        <v>17</v>
      </c>
      <c r="C3873" s="2">
        <v>43146.676226851851</v>
      </c>
      <c r="D3873" s="28">
        <v>43146</v>
      </c>
      <c r="E3873" s="28"/>
      <c r="F3873" s="5" t="s">
        <v>71</v>
      </c>
      <c r="G3873" s="1" t="s">
        <v>932</v>
      </c>
      <c r="H3873" s="1" t="s">
        <v>503</v>
      </c>
      <c r="I3873" s="1" t="s">
        <v>12940</v>
      </c>
      <c r="J3873" s="39">
        <v>69.900000000000006</v>
      </c>
      <c r="K3873" s="1" t="s">
        <v>22</v>
      </c>
      <c r="L3873" s="1" t="s">
        <v>118</v>
      </c>
      <c r="M3873" s="1" t="s">
        <v>24</v>
      </c>
      <c r="N3873" s="1" t="s">
        <v>50</v>
      </c>
      <c r="O3873" s="1" t="s">
        <v>24</v>
      </c>
      <c r="P3873" s="7">
        <v>2</v>
      </c>
      <c r="Q3873" s="3" t="s">
        <v>69</v>
      </c>
      <c r="R3873" s="10">
        <v>2018</v>
      </c>
      <c r="W3873" t="str">
        <v>065963d921de479181824ca8d8737935</v>
      </c>
    </row>
    <row r="3874" spans="1:23" hidden="1" thickBot="1" x14ac:dyDescent="0.4">
      <c r="A3874" s="8" t="s">
        <v>12941</v>
      </c>
      <c r="B3874" s="1" t="s">
        <v>17</v>
      </c>
      <c r="C3874" s="2">
        <v>42851.673275462963</v>
      </c>
      <c r="D3874" s="28">
        <v>42851</v>
      </c>
      <c r="E3874" s="28"/>
      <c r="F3874" s="5" t="s">
        <v>28</v>
      </c>
      <c r="G3874" s="1" t="s">
        <v>3238</v>
      </c>
      <c r="H3874" s="1" t="s">
        <v>1878</v>
      </c>
      <c r="I3874" s="1" t="s">
        <v>12942</v>
      </c>
      <c r="J3874" s="39">
        <v>44.9</v>
      </c>
      <c r="K3874" s="1"/>
      <c r="L3874" s="1" t="s">
        <v>598</v>
      </c>
      <c r="M3874" s="1" t="s">
        <v>24</v>
      </c>
      <c r="N3874" s="1" t="s">
        <v>1880</v>
      </c>
      <c r="O3874" s="1" t="s">
        <v>85</v>
      </c>
      <c r="P3874" s="7">
        <v>4</v>
      </c>
      <c r="Q3874" s="3" t="s">
        <v>377</v>
      </c>
      <c r="R3874" s="10">
        <v>2017</v>
      </c>
      <c r="W3874" t="str">
        <v>314277faca3df2b7c0def6499dc16867</v>
      </c>
    </row>
    <row r="3875" spans="1:23" hidden="1" thickBot="1" x14ac:dyDescent="0.4">
      <c r="A3875" s="8" t="s">
        <v>12943</v>
      </c>
      <c r="B3875" s="1" t="s">
        <v>17</v>
      </c>
      <c r="C3875" s="2">
        <v>43068.761423611111</v>
      </c>
      <c r="D3875" s="28">
        <v>43068</v>
      </c>
      <c r="E3875" s="28"/>
      <c r="F3875" s="5" t="s">
        <v>28</v>
      </c>
      <c r="G3875" s="1" t="s">
        <v>12944</v>
      </c>
      <c r="H3875" s="1" t="s">
        <v>192</v>
      </c>
      <c r="I3875" s="1" t="s">
        <v>12945</v>
      </c>
      <c r="J3875" s="39">
        <v>24.9</v>
      </c>
      <c r="K3875" s="1" t="s">
        <v>75</v>
      </c>
      <c r="L3875" s="1" t="s">
        <v>1588</v>
      </c>
      <c r="M3875" s="1" t="s">
        <v>553</v>
      </c>
      <c r="N3875" s="1" t="s">
        <v>194</v>
      </c>
      <c r="O3875" s="1" t="s">
        <v>126</v>
      </c>
      <c r="P3875" s="7">
        <v>11</v>
      </c>
      <c r="Q3875" s="3" t="s">
        <v>99</v>
      </c>
      <c r="R3875" s="10">
        <v>2017</v>
      </c>
      <c r="W3875" t="str">
        <v>fb43ba30432ed7ccec662861d4959252</v>
      </c>
    </row>
    <row r="3876" spans="1:23" hidden="1" thickBot="1" x14ac:dyDescent="0.4">
      <c r="A3876" s="8" t="s">
        <v>12946</v>
      </c>
      <c r="B3876" s="1" t="s">
        <v>17</v>
      </c>
      <c r="C3876" s="2">
        <v>43037.896863425929</v>
      </c>
      <c r="D3876" s="28">
        <v>43037</v>
      </c>
      <c r="E3876" s="28"/>
      <c r="F3876" s="5" t="s">
        <v>28</v>
      </c>
      <c r="G3876" s="1" t="s">
        <v>4788</v>
      </c>
      <c r="H3876" s="1" t="s">
        <v>338</v>
      </c>
      <c r="I3876" s="1" t="s">
        <v>12947</v>
      </c>
      <c r="J3876" s="39">
        <v>29</v>
      </c>
      <c r="K3876" s="1" t="s">
        <v>124</v>
      </c>
      <c r="L3876" s="1" t="s">
        <v>23</v>
      </c>
      <c r="M3876" s="1" t="s">
        <v>24</v>
      </c>
      <c r="N3876" s="1" t="s">
        <v>50</v>
      </c>
      <c r="O3876" s="1" t="s">
        <v>24</v>
      </c>
      <c r="P3876" s="7">
        <v>10</v>
      </c>
      <c r="Q3876" s="3" t="s">
        <v>366</v>
      </c>
      <c r="R3876" s="10">
        <v>2017</v>
      </c>
      <c r="W3876" t="str">
        <v>00cfabbe2a93b70beeec4894f86712a8</v>
      </c>
    </row>
    <row r="3877" spans="1:23" hidden="1" thickBot="1" x14ac:dyDescent="0.4">
      <c r="A3877" s="8" t="s">
        <v>12948</v>
      </c>
      <c r="B3877" s="1" t="s">
        <v>17</v>
      </c>
      <c r="C3877" s="2">
        <v>42884.803263888891</v>
      </c>
      <c r="D3877" s="28">
        <v>42884</v>
      </c>
      <c r="E3877" s="28"/>
      <c r="F3877" s="5" t="s">
        <v>28</v>
      </c>
      <c r="G3877" s="1" t="s">
        <v>12949</v>
      </c>
      <c r="H3877" s="1" t="s">
        <v>3596</v>
      </c>
      <c r="I3877" s="1" t="s">
        <v>12950</v>
      </c>
      <c r="J3877" s="39">
        <v>399</v>
      </c>
      <c r="K3877" s="1" t="s">
        <v>2015</v>
      </c>
      <c r="L3877" s="1" t="s">
        <v>612</v>
      </c>
      <c r="M3877" s="1" t="s">
        <v>24</v>
      </c>
      <c r="N3877" s="1" t="s">
        <v>1398</v>
      </c>
      <c r="O3877" s="1" t="s">
        <v>24</v>
      </c>
      <c r="P3877" s="7">
        <v>5</v>
      </c>
      <c r="Q3877" s="3" t="s">
        <v>185</v>
      </c>
      <c r="R3877" s="10">
        <v>2017</v>
      </c>
      <c r="W3877" t="str">
        <v>d20ba57abdbb252ebfe1fad543a12751</v>
      </c>
    </row>
    <row r="3878" spans="1:23" hidden="1" thickBot="1" x14ac:dyDescent="0.4">
      <c r="A3878" s="8" t="s">
        <v>12951</v>
      </c>
      <c r="B3878" s="1" t="s">
        <v>17</v>
      </c>
      <c r="C3878" s="2">
        <v>43168.620787037034</v>
      </c>
      <c r="D3878" s="28">
        <v>43168</v>
      </c>
      <c r="E3878" s="28"/>
      <c r="F3878" s="5" t="s">
        <v>28</v>
      </c>
      <c r="G3878" s="1" t="s">
        <v>129</v>
      </c>
      <c r="H3878" s="1" t="s">
        <v>130</v>
      </c>
      <c r="I3878" s="1" t="s">
        <v>12952</v>
      </c>
      <c r="J3878" s="39">
        <v>29.9</v>
      </c>
      <c r="K3878" s="1" t="s">
        <v>32</v>
      </c>
      <c r="L3878" s="1" t="s">
        <v>23</v>
      </c>
      <c r="M3878" s="1" t="s">
        <v>24</v>
      </c>
      <c r="N3878" s="1" t="s">
        <v>132</v>
      </c>
      <c r="O3878" s="1" t="s">
        <v>24</v>
      </c>
      <c r="P3878" s="7">
        <v>3</v>
      </c>
      <c r="Q3878" s="3" t="s">
        <v>200</v>
      </c>
      <c r="R3878" s="10">
        <v>2018</v>
      </c>
      <c r="W3878" t="str">
        <v>4596e478534478a8bf0c5f7ca972aa1a</v>
      </c>
    </row>
    <row r="3879" spans="1:23" hidden="1" thickBot="1" x14ac:dyDescent="0.4">
      <c r="A3879" s="8" t="s">
        <v>12953</v>
      </c>
      <c r="B3879" s="1" t="s">
        <v>241</v>
      </c>
      <c r="C3879" s="2">
        <v>42923.450428240743</v>
      </c>
      <c r="D3879" s="28">
        <v>42923</v>
      </c>
      <c r="E3879" s="28"/>
      <c r="F3879" s="5"/>
      <c r="G3879" s="1"/>
      <c r="H3879" s="1"/>
      <c r="I3879" s="1" t="s">
        <v>12954</v>
      </c>
      <c r="J3879" s="39"/>
      <c r="K3879" s="1"/>
      <c r="L3879" s="1" t="s">
        <v>797</v>
      </c>
      <c r="M3879" s="1" t="s">
        <v>285</v>
      </c>
      <c r="N3879" s="1"/>
      <c r="O3879" s="1"/>
      <c r="P3879" s="7">
        <v>7</v>
      </c>
      <c r="Q3879" s="3" t="s">
        <v>64</v>
      </c>
      <c r="R3879" s="10">
        <v>2017</v>
      </c>
      <c r="W3879" t="str">
        <v>d9d6c371c6721e2fb73fc7ed7b5cc856</v>
      </c>
    </row>
    <row r="3880" spans="1:23" hidden="1" thickBot="1" x14ac:dyDescent="0.4">
      <c r="A3880" s="8" t="s">
        <v>12955</v>
      </c>
      <c r="B3880" s="1" t="s">
        <v>17</v>
      </c>
      <c r="C3880" s="2">
        <v>43075.352083333331</v>
      </c>
      <c r="D3880" s="28">
        <v>43075</v>
      </c>
      <c r="E3880" s="28"/>
      <c r="F3880" s="5" t="s">
        <v>28</v>
      </c>
      <c r="G3880" s="1" t="s">
        <v>12956</v>
      </c>
      <c r="H3880" s="1" t="s">
        <v>6086</v>
      </c>
      <c r="I3880" s="1" t="s">
        <v>12957</v>
      </c>
      <c r="J3880" s="39">
        <v>44.49</v>
      </c>
      <c r="K3880" s="1" t="s">
        <v>96</v>
      </c>
      <c r="L3880" s="1" t="s">
        <v>12958</v>
      </c>
      <c r="M3880" s="1" t="s">
        <v>263</v>
      </c>
      <c r="N3880" s="1" t="s">
        <v>50</v>
      </c>
      <c r="O3880" s="1" t="s">
        <v>24</v>
      </c>
      <c r="P3880" s="7">
        <v>12</v>
      </c>
      <c r="Q3880" s="3" t="s">
        <v>138</v>
      </c>
      <c r="R3880" s="10">
        <v>2017</v>
      </c>
      <c r="W3880" t="str">
        <v>a77a982ca1692469b8cb436e570f3ea4</v>
      </c>
    </row>
    <row r="3881" spans="1:23" hidden="1" thickBot="1" x14ac:dyDescent="0.4">
      <c r="A3881" s="8" t="s">
        <v>12959</v>
      </c>
      <c r="B3881" s="1" t="s">
        <v>17</v>
      </c>
      <c r="C3881" s="2">
        <v>43146.674074074072</v>
      </c>
      <c r="D3881" s="28">
        <v>43146</v>
      </c>
      <c r="E3881" s="28"/>
      <c r="F3881" s="5" t="s">
        <v>28</v>
      </c>
      <c r="G3881" s="4" t="s">
        <v>12960</v>
      </c>
      <c r="H3881" s="1" t="s">
        <v>596</v>
      </c>
      <c r="I3881" s="1" t="s">
        <v>12961</v>
      </c>
      <c r="J3881" s="39">
        <v>122.9</v>
      </c>
      <c r="K3881" s="1" t="s">
        <v>41</v>
      </c>
      <c r="L3881" s="1" t="s">
        <v>12962</v>
      </c>
      <c r="M3881" s="1" t="s">
        <v>285</v>
      </c>
      <c r="N3881" s="1" t="s">
        <v>91</v>
      </c>
      <c r="O3881" s="1" t="s">
        <v>24</v>
      </c>
      <c r="P3881" s="7">
        <v>2</v>
      </c>
      <c r="Q3881" s="3" t="s">
        <v>69</v>
      </c>
      <c r="R3881" s="10">
        <v>2018</v>
      </c>
      <c r="W3881" t="str">
        <v>09d048d5bfb9dd1a82f696ce9863e9b0</v>
      </c>
    </row>
    <row r="3882" spans="1:23" hidden="1" thickBot="1" x14ac:dyDescent="0.4">
      <c r="A3882" s="8" t="s">
        <v>12963</v>
      </c>
      <c r="B3882" s="1" t="s">
        <v>17</v>
      </c>
      <c r="C3882" s="2">
        <v>43162.740162037036</v>
      </c>
      <c r="D3882" s="28">
        <v>43162</v>
      </c>
      <c r="E3882" s="28"/>
      <c r="F3882" s="5" t="s">
        <v>28</v>
      </c>
      <c r="G3882" s="1" t="s">
        <v>7651</v>
      </c>
      <c r="H3882" s="1" t="s">
        <v>7652</v>
      </c>
      <c r="I3882" s="1" t="s">
        <v>12964</v>
      </c>
      <c r="J3882" s="39">
        <v>47.9</v>
      </c>
      <c r="K3882" s="1" t="s">
        <v>117</v>
      </c>
      <c r="L3882" s="1" t="s">
        <v>9243</v>
      </c>
      <c r="M3882" s="1" t="s">
        <v>106</v>
      </c>
      <c r="N3882" s="1" t="s">
        <v>2466</v>
      </c>
      <c r="O3882" s="1" t="s">
        <v>24</v>
      </c>
      <c r="P3882" s="7">
        <v>3</v>
      </c>
      <c r="Q3882" s="3" t="s">
        <v>200</v>
      </c>
      <c r="R3882" s="10">
        <v>2018</v>
      </c>
      <c r="W3882" t="str">
        <v>63c7797265c51bbc8aadc80de737f96c</v>
      </c>
    </row>
    <row r="3883" spans="1:23" hidden="1" thickBot="1" x14ac:dyDescent="0.4">
      <c r="A3883" s="8" t="s">
        <v>12965</v>
      </c>
      <c r="B3883" s="1" t="s">
        <v>17</v>
      </c>
      <c r="C3883" s="2">
        <v>43144.665648148148</v>
      </c>
      <c r="D3883" s="28">
        <v>43144</v>
      </c>
      <c r="E3883" s="28"/>
      <c r="F3883" s="5" t="s">
        <v>28</v>
      </c>
      <c r="G3883" s="1" t="s">
        <v>10728</v>
      </c>
      <c r="H3883" s="1" t="s">
        <v>2013</v>
      </c>
      <c r="I3883" s="1" t="s">
        <v>12966</v>
      </c>
      <c r="J3883" s="39">
        <v>388</v>
      </c>
      <c r="K3883" s="1" t="s">
        <v>299</v>
      </c>
      <c r="L3883" s="1" t="s">
        <v>8214</v>
      </c>
      <c r="M3883" s="1" t="s">
        <v>24</v>
      </c>
      <c r="N3883" s="1" t="s">
        <v>2016</v>
      </c>
      <c r="O3883" s="1" t="s">
        <v>24</v>
      </c>
      <c r="P3883" s="7">
        <v>2</v>
      </c>
      <c r="Q3883" s="3" t="s">
        <v>69</v>
      </c>
      <c r="R3883" s="10">
        <v>2018</v>
      </c>
      <c r="W3883" t="str">
        <v>eaf268a56531587a742f3fc5590999b1</v>
      </c>
    </row>
    <row r="3884" spans="1:23" hidden="1" thickBot="1" x14ac:dyDescent="0.4">
      <c r="A3884" s="8" t="s">
        <v>12967</v>
      </c>
      <c r="B3884" s="1" t="s">
        <v>17</v>
      </c>
      <c r="C3884" s="2">
        <v>43274.422511574077</v>
      </c>
      <c r="D3884" s="28">
        <v>43274</v>
      </c>
      <c r="E3884" s="28"/>
      <c r="F3884" s="5" t="s">
        <v>28</v>
      </c>
      <c r="G3884" s="1" t="s">
        <v>12968</v>
      </c>
      <c r="H3884" s="1" t="s">
        <v>395</v>
      </c>
      <c r="I3884" s="1" t="s">
        <v>12969</v>
      </c>
      <c r="J3884" s="39">
        <v>79</v>
      </c>
      <c r="K3884" s="1" t="s">
        <v>41</v>
      </c>
      <c r="L3884" s="1" t="s">
        <v>1532</v>
      </c>
      <c r="M3884" s="1" t="s">
        <v>24</v>
      </c>
      <c r="N3884" s="1" t="s">
        <v>398</v>
      </c>
      <c r="O3884" s="1" t="s">
        <v>126</v>
      </c>
      <c r="P3884" s="7">
        <v>6</v>
      </c>
      <c r="Q3884" s="3" t="s">
        <v>57</v>
      </c>
      <c r="R3884" s="10">
        <v>2018</v>
      </c>
      <c r="W3884" t="str">
        <v>bcd03a007dcad04bc88701f563b985b7</v>
      </c>
    </row>
    <row r="3885" spans="1:23" hidden="1" thickBot="1" x14ac:dyDescent="0.4">
      <c r="A3885" s="8" t="s">
        <v>12970</v>
      </c>
      <c r="B3885" s="1" t="s">
        <v>17</v>
      </c>
      <c r="C3885" s="2">
        <v>43286.560798611114</v>
      </c>
      <c r="D3885" s="28">
        <v>43286</v>
      </c>
      <c r="E3885" s="28"/>
      <c r="F3885" s="5" t="s">
        <v>28</v>
      </c>
      <c r="G3885" s="1" t="s">
        <v>12971</v>
      </c>
      <c r="H3885" s="4" t="s">
        <v>746</v>
      </c>
      <c r="I3885" s="1" t="s">
        <v>12972</v>
      </c>
      <c r="J3885" s="39">
        <v>19.899999999999999</v>
      </c>
      <c r="K3885" s="1" t="s">
        <v>360</v>
      </c>
      <c r="L3885" s="1" t="s">
        <v>34</v>
      </c>
      <c r="M3885" s="1" t="s">
        <v>35</v>
      </c>
      <c r="N3885" s="1" t="s">
        <v>50</v>
      </c>
      <c r="O3885" s="1" t="s">
        <v>24</v>
      </c>
      <c r="P3885" s="7">
        <v>7</v>
      </c>
      <c r="Q3885" s="3" t="s">
        <v>133</v>
      </c>
      <c r="R3885" s="10">
        <v>2018</v>
      </c>
      <c r="W3885" t="str">
        <v>1b9ecfe83cdc259250e1a8aca174f0ad</v>
      </c>
    </row>
    <row r="3886" spans="1:23" hidden="1" thickBot="1" x14ac:dyDescent="0.4">
      <c r="A3886" s="8" t="s">
        <v>11683</v>
      </c>
      <c r="B3886" s="1" t="s">
        <v>17</v>
      </c>
      <c r="C3886" s="2">
        <v>43061.86146990741</v>
      </c>
      <c r="D3886" s="28">
        <v>43061</v>
      </c>
      <c r="E3886" s="28"/>
      <c r="F3886" s="5" t="s">
        <v>28</v>
      </c>
      <c r="G3886" s="1" t="s">
        <v>11684</v>
      </c>
      <c r="H3886" s="1" t="s">
        <v>2472</v>
      </c>
      <c r="I3886" s="1" t="s">
        <v>11685</v>
      </c>
      <c r="J3886" s="39">
        <v>12.99</v>
      </c>
      <c r="K3886" s="1" t="s">
        <v>22</v>
      </c>
      <c r="L3886" s="1" t="s">
        <v>1197</v>
      </c>
      <c r="M3886" s="1" t="s">
        <v>24</v>
      </c>
      <c r="N3886" s="1" t="s">
        <v>50</v>
      </c>
      <c r="O3886" s="1" t="s">
        <v>24</v>
      </c>
      <c r="P3886" s="7">
        <v>11</v>
      </c>
      <c r="Q3886" s="3" t="s">
        <v>99</v>
      </c>
      <c r="R3886" s="10">
        <v>2017</v>
      </c>
      <c r="W3886" t="str">
        <v>a80b9e4d406b12636bb0f6792cd1862d</v>
      </c>
    </row>
    <row r="3887" spans="1:23" hidden="1" thickBot="1" x14ac:dyDescent="0.4">
      <c r="A3887" s="8" t="s">
        <v>12973</v>
      </c>
      <c r="B3887" s="1" t="s">
        <v>17</v>
      </c>
      <c r="C3887" s="2">
        <v>43158.934999999998</v>
      </c>
      <c r="D3887" s="28">
        <v>43158</v>
      </c>
      <c r="E3887" s="28"/>
      <c r="F3887" s="5" t="s">
        <v>28</v>
      </c>
      <c r="G3887" s="1" t="s">
        <v>12974</v>
      </c>
      <c r="H3887" s="1" t="s">
        <v>12975</v>
      </c>
      <c r="I3887" s="1" t="s">
        <v>12976</v>
      </c>
      <c r="J3887" s="39">
        <v>34.979999999999997</v>
      </c>
      <c r="K3887" s="1"/>
      <c r="L3887" s="1" t="s">
        <v>23</v>
      </c>
      <c r="M3887" s="1" t="s">
        <v>24</v>
      </c>
      <c r="N3887" s="1" t="s">
        <v>50</v>
      </c>
      <c r="O3887" s="1" t="s">
        <v>24</v>
      </c>
      <c r="P3887" s="7">
        <v>2</v>
      </c>
      <c r="Q3887" s="3" t="s">
        <v>69</v>
      </c>
      <c r="R3887" s="10">
        <v>2018</v>
      </c>
      <c r="W3887" t="str">
        <v>6f49fb747ca8c80ada6f548897fe134f</v>
      </c>
    </row>
    <row r="3888" spans="1:23" hidden="1" thickBot="1" x14ac:dyDescent="0.4">
      <c r="A3888" s="8" t="s">
        <v>12977</v>
      </c>
      <c r="B3888" s="1" t="s">
        <v>17</v>
      </c>
      <c r="C3888" s="2">
        <v>42996.841157407405</v>
      </c>
      <c r="D3888" s="28">
        <v>42996</v>
      </c>
      <c r="E3888" s="28"/>
      <c r="F3888" s="5" t="s">
        <v>372</v>
      </c>
      <c r="G3888" s="1" t="s">
        <v>236</v>
      </c>
      <c r="H3888" s="1" t="s">
        <v>237</v>
      </c>
      <c r="I3888" s="1" t="s">
        <v>12978</v>
      </c>
      <c r="J3888" s="39">
        <v>38.9</v>
      </c>
      <c r="K3888" s="1" t="s">
        <v>41</v>
      </c>
      <c r="L3888" s="1" t="s">
        <v>34</v>
      </c>
      <c r="M3888" s="1" t="s">
        <v>35</v>
      </c>
      <c r="N3888" s="1" t="s">
        <v>91</v>
      </c>
      <c r="O3888" s="1" t="s">
        <v>24</v>
      </c>
      <c r="P3888" s="7">
        <v>9</v>
      </c>
      <c r="Q3888" s="3" t="s">
        <v>148</v>
      </c>
      <c r="R3888" s="10">
        <v>2017</v>
      </c>
      <c r="W3888" t="str">
        <v>dc63907221fd261fcedb84efa214a6cf</v>
      </c>
    </row>
    <row r="3889" spans="1:23" hidden="1" thickBot="1" x14ac:dyDescent="0.4">
      <c r="A3889" s="8" t="s">
        <v>12979</v>
      </c>
      <c r="B3889" s="1" t="s">
        <v>17</v>
      </c>
      <c r="C3889" s="2">
        <v>42958.733206018522</v>
      </c>
      <c r="D3889" s="28">
        <v>42958</v>
      </c>
      <c r="E3889" s="28"/>
      <c r="F3889" s="5" t="s">
        <v>28</v>
      </c>
      <c r="G3889" s="1" t="s">
        <v>12980</v>
      </c>
      <c r="H3889" s="1" t="s">
        <v>12981</v>
      </c>
      <c r="I3889" s="1" t="s">
        <v>12982</v>
      </c>
      <c r="J3889" s="39">
        <v>216.79</v>
      </c>
      <c r="K3889" s="1" t="s">
        <v>411</v>
      </c>
      <c r="L3889" s="1" t="s">
        <v>97</v>
      </c>
      <c r="M3889" s="1" t="s">
        <v>85</v>
      </c>
      <c r="N3889" s="1" t="s">
        <v>1532</v>
      </c>
      <c r="O3889" s="1" t="s">
        <v>24</v>
      </c>
      <c r="P3889" s="7">
        <v>8</v>
      </c>
      <c r="Q3889" s="3" t="s">
        <v>44</v>
      </c>
      <c r="R3889" s="10">
        <v>2017</v>
      </c>
      <c r="W3889" t="str">
        <v>9767627258a1be01a6ce44c9ab46f2bc</v>
      </c>
    </row>
    <row r="3890" spans="1:23" hidden="1" thickBot="1" x14ac:dyDescent="0.4">
      <c r="A3890" s="8" t="s">
        <v>12983</v>
      </c>
      <c r="B3890" s="1" t="s">
        <v>17</v>
      </c>
      <c r="C3890" s="2">
        <v>43183.672581018516</v>
      </c>
      <c r="D3890" s="28">
        <v>43183</v>
      </c>
      <c r="E3890" s="28"/>
      <c r="F3890" s="5" t="s">
        <v>28</v>
      </c>
      <c r="G3890" s="1" t="s">
        <v>3324</v>
      </c>
      <c r="H3890" s="1" t="s">
        <v>902</v>
      </c>
      <c r="I3890" s="1" t="s">
        <v>12984</v>
      </c>
      <c r="J3890" s="39">
        <v>149</v>
      </c>
      <c r="K3890" s="1" t="s">
        <v>75</v>
      </c>
      <c r="L3890" s="1" t="s">
        <v>23</v>
      </c>
      <c r="M3890" s="1" t="s">
        <v>24</v>
      </c>
      <c r="N3890" s="1" t="s">
        <v>63</v>
      </c>
      <c r="O3890" s="1" t="s">
        <v>24</v>
      </c>
      <c r="P3890" s="7">
        <v>3</v>
      </c>
      <c r="Q3890" s="3" t="s">
        <v>200</v>
      </c>
      <c r="R3890" s="10">
        <v>2018</v>
      </c>
      <c r="W3890" t="str">
        <v>eafe112a93e3cab02e7227e619bb73fc</v>
      </c>
    </row>
    <row r="3891" spans="1:23" hidden="1" thickBot="1" x14ac:dyDescent="0.4">
      <c r="A3891" s="8" t="s">
        <v>12985</v>
      </c>
      <c r="B3891" s="1" t="s">
        <v>17</v>
      </c>
      <c r="C3891" s="2">
        <v>43301.45994212963</v>
      </c>
      <c r="D3891" s="28">
        <v>43301</v>
      </c>
      <c r="E3891" s="28"/>
      <c r="F3891" s="5" t="s">
        <v>28</v>
      </c>
      <c r="G3891" s="1" t="s">
        <v>9752</v>
      </c>
      <c r="H3891" s="1" t="s">
        <v>687</v>
      </c>
      <c r="I3891" s="1" t="s">
        <v>12986</v>
      </c>
      <c r="J3891" s="39">
        <v>29.9</v>
      </c>
      <c r="K3891" s="1" t="s">
        <v>880</v>
      </c>
      <c r="L3891" s="1" t="s">
        <v>23</v>
      </c>
      <c r="M3891" s="1" t="s">
        <v>24</v>
      </c>
      <c r="N3891" s="1" t="s">
        <v>690</v>
      </c>
      <c r="O3891" s="1" t="s">
        <v>24</v>
      </c>
      <c r="P3891" s="7">
        <v>7</v>
      </c>
      <c r="Q3891" s="3" t="s">
        <v>133</v>
      </c>
      <c r="R3891" s="10">
        <v>2018</v>
      </c>
      <c r="W3891" t="str">
        <v>5c932e0a181410b67c77daaed30991af</v>
      </c>
    </row>
    <row r="3892" spans="1:23" hidden="1" thickBot="1" x14ac:dyDescent="0.4">
      <c r="A3892" s="8" t="s">
        <v>12987</v>
      </c>
      <c r="B3892" s="1" t="s">
        <v>17</v>
      </c>
      <c r="C3892" s="2">
        <v>43138.846516203703</v>
      </c>
      <c r="D3892" s="28">
        <v>43138</v>
      </c>
      <c r="E3892" s="28"/>
      <c r="F3892" s="5" t="s">
        <v>28</v>
      </c>
      <c r="G3892" s="1" t="s">
        <v>5559</v>
      </c>
      <c r="H3892" s="1" t="s">
        <v>5560</v>
      </c>
      <c r="I3892" s="1" t="s">
        <v>12988</v>
      </c>
      <c r="J3892" s="39">
        <v>455</v>
      </c>
      <c r="K3892" s="1" t="s">
        <v>249</v>
      </c>
      <c r="L3892" s="1" t="s">
        <v>1025</v>
      </c>
      <c r="M3892" s="1" t="s">
        <v>24</v>
      </c>
      <c r="N3892" s="1" t="s">
        <v>143</v>
      </c>
      <c r="O3892" s="1" t="s">
        <v>78</v>
      </c>
      <c r="P3892" s="7">
        <v>2</v>
      </c>
      <c r="Q3892" s="3" t="s">
        <v>69</v>
      </c>
      <c r="R3892" s="10">
        <v>2018</v>
      </c>
      <c r="W3892" t="str">
        <v>cef4e03348c70c1c8eee3647083675ab</v>
      </c>
    </row>
    <row r="3893" spans="1:23" hidden="1" thickBot="1" x14ac:dyDescent="0.4">
      <c r="A3893" s="8" t="s">
        <v>12989</v>
      </c>
      <c r="B3893" s="1" t="s">
        <v>17</v>
      </c>
      <c r="C3893" s="2">
        <v>43101.434814814813</v>
      </c>
      <c r="D3893" s="28">
        <v>43101</v>
      </c>
      <c r="E3893" s="28"/>
      <c r="F3893" s="5" t="s">
        <v>28</v>
      </c>
      <c r="G3893" s="1" t="s">
        <v>6373</v>
      </c>
      <c r="H3893" s="1" t="s">
        <v>1300</v>
      </c>
      <c r="I3893" s="1" t="s">
        <v>12990</v>
      </c>
      <c r="J3893" s="39">
        <v>17.989999999999998</v>
      </c>
      <c r="K3893" s="1" t="s">
        <v>429</v>
      </c>
      <c r="L3893" s="1" t="s">
        <v>2931</v>
      </c>
      <c r="M3893" s="1" t="s">
        <v>24</v>
      </c>
      <c r="N3893" s="1" t="s">
        <v>50</v>
      </c>
      <c r="O3893" s="1" t="s">
        <v>24</v>
      </c>
      <c r="P3893" s="7">
        <v>1</v>
      </c>
      <c r="Q3893" s="3" t="s">
        <v>107</v>
      </c>
      <c r="R3893" s="10">
        <v>2018</v>
      </c>
      <c r="W3893" t="str">
        <v>ee7a0f670ec1721759c9ca4217e1d9c9</v>
      </c>
    </row>
    <row r="3894" spans="1:23" hidden="1" thickBot="1" x14ac:dyDescent="0.4">
      <c r="A3894" s="8" t="s">
        <v>12991</v>
      </c>
      <c r="B3894" s="1" t="s">
        <v>17</v>
      </c>
      <c r="C3894" s="2">
        <v>43106.639675925922</v>
      </c>
      <c r="D3894" s="28">
        <v>43106</v>
      </c>
      <c r="E3894" s="28"/>
      <c r="F3894" s="5" t="s">
        <v>28</v>
      </c>
      <c r="G3894" s="1" t="s">
        <v>12992</v>
      </c>
      <c r="H3894" s="1" t="s">
        <v>1317</v>
      </c>
      <c r="I3894" s="1" t="s">
        <v>12993</v>
      </c>
      <c r="J3894" s="39">
        <v>19.899999999999999</v>
      </c>
      <c r="K3894" s="1" t="s">
        <v>75</v>
      </c>
      <c r="L3894" s="1" t="s">
        <v>939</v>
      </c>
      <c r="M3894" s="1" t="s">
        <v>24</v>
      </c>
      <c r="N3894" s="1" t="s">
        <v>50</v>
      </c>
      <c r="O3894" s="1" t="s">
        <v>24</v>
      </c>
      <c r="P3894" s="7">
        <v>1</v>
      </c>
      <c r="Q3894" s="3" t="s">
        <v>107</v>
      </c>
      <c r="R3894" s="10">
        <v>2018</v>
      </c>
      <c r="W3894" t="str">
        <v>4dc81e62709adee10f0cb4008483fe02</v>
      </c>
    </row>
    <row r="3895" spans="1:23" hidden="1" thickBot="1" x14ac:dyDescent="0.4">
      <c r="A3895" s="8" t="s">
        <v>12994</v>
      </c>
      <c r="B3895" s="1" t="s">
        <v>17</v>
      </c>
      <c r="C3895" s="2">
        <v>42896.33090277778</v>
      </c>
      <c r="D3895" s="28">
        <v>42896</v>
      </c>
      <c r="E3895" s="28"/>
      <c r="F3895" s="5" t="s">
        <v>28</v>
      </c>
      <c r="G3895" s="1" t="s">
        <v>12995</v>
      </c>
      <c r="H3895" s="1" t="s">
        <v>2472</v>
      </c>
      <c r="I3895" s="1" t="s">
        <v>12996</v>
      </c>
      <c r="J3895" s="39">
        <v>29.99</v>
      </c>
      <c r="K3895" s="1" t="s">
        <v>22</v>
      </c>
      <c r="L3895" s="1" t="s">
        <v>4562</v>
      </c>
      <c r="M3895" s="1" t="s">
        <v>126</v>
      </c>
      <c r="N3895" s="1" t="s">
        <v>50</v>
      </c>
      <c r="O3895" s="1" t="s">
        <v>24</v>
      </c>
      <c r="P3895" s="7">
        <v>6</v>
      </c>
      <c r="Q3895" s="3" t="s">
        <v>119</v>
      </c>
      <c r="R3895" s="10">
        <v>2017</v>
      </c>
      <c r="W3895" t="str">
        <v>48d4e2ea1003c1efbdc8c3cd4e0af69e</v>
      </c>
    </row>
    <row r="3896" spans="1:23" hidden="1" thickBot="1" x14ac:dyDescent="0.4">
      <c r="A3896" s="8" t="s">
        <v>12997</v>
      </c>
      <c r="B3896" s="1" t="s">
        <v>17</v>
      </c>
      <c r="C3896" s="2">
        <v>43266.907650462963</v>
      </c>
      <c r="D3896" s="28">
        <v>43266</v>
      </c>
      <c r="E3896" s="28"/>
      <c r="F3896" s="5" t="s">
        <v>28</v>
      </c>
      <c r="G3896" s="1" t="s">
        <v>3571</v>
      </c>
      <c r="H3896" s="1" t="s">
        <v>122</v>
      </c>
      <c r="I3896" s="1" t="s">
        <v>12998</v>
      </c>
      <c r="J3896" s="39">
        <v>193</v>
      </c>
      <c r="K3896" s="1" t="s">
        <v>104</v>
      </c>
      <c r="L3896" s="1" t="s">
        <v>155</v>
      </c>
      <c r="M3896" s="1" t="s">
        <v>24</v>
      </c>
      <c r="N3896" s="1" t="s">
        <v>127</v>
      </c>
      <c r="O3896" s="1" t="s">
        <v>24</v>
      </c>
      <c r="P3896" s="7">
        <v>6</v>
      </c>
      <c r="Q3896" s="3" t="s">
        <v>57</v>
      </c>
      <c r="R3896" s="10">
        <v>2018</v>
      </c>
      <c r="W3896" t="str">
        <v>332cccabf2107750bda6430e1696198d</v>
      </c>
    </row>
    <row r="3897" spans="1:23" hidden="1" thickBot="1" x14ac:dyDescent="0.4">
      <c r="A3897" s="9" t="s">
        <v>12999</v>
      </c>
      <c r="B3897" s="1" t="s">
        <v>17</v>
      </c>
      <c r="C3897" s="2">
        <v>42853.863877314812</v>
      </c>
      <c r="D3897" s="28">
        <v>42853</v>
      </c>
      <c r="E3897" s="28"/>
      <c r="F3897" s="5" t="s">
        <v>28</v>
      </c>
      <c r="G3897" s="1" t="s">
        <v>13000</v>
      </c>
      <c r="H3897" s="1" t="s">
        <v>812</v>
      </c>
      <c r="I3897" s="1" t="s">
        <v>13001</v>
      </c>
      <c r="J3897" s="39">
        <v>110</v>
      </c>
      <c r="K3897" s="1" t="s">
        <v>96</v>
      </c>
      <c r="L3897" s="1" t="s">
        <v>3505</v>
      </c>
      <c r="M3897" s="1" t="s">
        <v>106</v>
      </c>
      <c r="N3897" s="1" t="s">
        <v>105</v>
      </c>
      <c r="O3897" s="1" t="s">
        <v>106</v>
      </c>
      <c r="P3897" s="7">
        <v>4</v>
      </c>
      <c r="Q3897" s="3" t="s">
        <v>377</v>
      </c>
      <c r="R3897" s="10">
        <v>2017</v>
      </c>
      <c r="W3897" t="str">
        <v>a3efa89d25b51667d526208e03ec60a8</v>
      </c>
    </row>
    <row r="3898" spans="1:23" hidden="1" thickBot="1" x14ac:dyDescent="0.4">
      <c r="A3898" s="8" t="s">
        <v>13002</v>
      </c>
      <c r="B3898" s="1" t="s">
        <v>886</v>
      </c>
      <c r="C3898" s="2">
        <v>42972.743634259263</v>
      </c>
      <c r="D3898" s="28">
        <v>42972</v>
      </c>
      <c r="E3898" s="28"/>
      <c r="F3898" s="5" t="s">
        <v>28</v>
      </c>
      <c r="G3898" s="1" t="s">
        <v>13003</v>
      </c>
      <c r="H3898" s="1" t="s">
        <v>13004</v>
      </c>
      <c r="I3898" s="1" t="s">
        <v>13005</v>
      </c>
      <c r="J3898" s="39">
        <v>399.9</v>
      </c>
      <c r="K3898" s="1" t="s">
        <v>32</v>
      </c>
      <c r="L3898" s="1" t="s">
        <v>2466</v>
      </c>
      <c r="M3898" s="1" t="s">
        <v>24</v>
      </c>
      <c r="N3898" s="3">
        <v>4482255</v>
      </c>
      <c r="O3898" s="1" t="s">
        <v>35</v>
      </c>
      <c r="P3898" s="7">
        <v>8</v>
      </c>
      <c r="Q3898" s="3" t="s">
        <v>44</v>
      </c>
      <c r="R3898" s="10">
        <v>2017</v>
      </c>
      <c r="W3898" t="str">
        <v>70dd6272528235d8324f3d154b94861f</v>
      </c>
    </row>
    <row r="3899" spans="1:23" hidden="1" thickBot="1" x14ac:dyDescent="0.4">
      <c r="A3899" s="8" t="s">
        <v>13006</v>
      </c>
      <c r="B3899" s="1" t="s">
        <v>17</v>
      </c>
      <c r="C3899" s="2">
        <v>43052.616365740738</v>
      </c>
      <c r="D3899" s="28">
        <v>43052</v>
      </c>
      <c r="E3899" s="28"/>
      <c r="F3899" s="5" t="s">
        <v>28</v>
      </c>
      <c r="G3899" s="1" t="s">
        <v>13007</v>
      </c>
      <c r="H3899" s="1" t="s">
        <v>13008</v>
      </c>
      <c r="I3899" s="1" t="s">
        <v>13009</v>
      </c>
      <c r="J3899" s="39">
        <v>64.900000000000006</v>
      </c>
      <c r="K3899" s="1" t="s">
        <v>463</v>
      </c>
      <c r="L3899" s="1" t="s">
        <v>13010</v>
      </c>
      <c r="M3899" s="1" t="s">
        <v>78</v>
      </c>
      <c r="N3899" s="1" t="s">
        <v>63</v>
      </c>
      <c r="O3899" s="1" t="s">
        <v>24</v>
      </c>
      <c r="P3899" s="7">
        <v>11</v>
      </c>
      <c r="Q3899" s="3" t="s">
        <v>99</v>
      </c>
      <c r="R3899" s="10">
        <v>2017</v>
      </c>
      <c r="W3899" t="str">
        <v>b12beb9e03bfacd9b42cf189c5decc85</v>
      </c>
    </row>
    <row r="3900" spans="1:23" hidden="1" thickBot="1" x14ac:dyDescent="0.4">
      <c r="A3900" s="8" t="s">
        <v>13011</v>
      </c>
      <c r="B3900" s="1" t="s">
        <v>17</v>
      </c>
      <c r="C3900" s="2">
        <v>43242.889027777775</v>
      </c>
      <c r="D3900" s="28">
        <v>43242</v>
      </c>
      <c r="E3900" s="28"/>
      <c r="F3900" s="5" t="s">
        <v>71</v>
      </c>
      <c r="G3900" s="1" t="s">
        <v>13012</v>
      </c>
      <c r="H3900" s="1" t="s">
        <v>13013</v>
      </c>
      <c r="I3900" s="1" t="s">
        <v>13014</v>
      </c>
      <c r="J3900" s="39">
        <v>169.4</v>
      </c>
      <c r="K3900" s="1" t="s">
        <v>41</v>
      </c>
      <c r="L3900" s="1" t="s">
        <v>1667</v>
      </c>
      <c r="M3900" s="1" t="s">
        <v>85</v>
      </c>
      <c r="N3900" s="1" t="s">
        <v>91</v>
      </c>
      <c r="O3900" s="1" t="s">
        <v>24</v>
      </c>
      <c r="P3900" s="7">
        <v>5</v>
      </c>
      <c r="Q3900" s="3" t="s">
        <v>26</v>
      </c>
      <c r="R3900" s="10">
        <v>2018</v>
      </c>
      <c r="W3900" t="str">
        <v>31339e08b23bc094968740000fba12f0</v>
      </c>
    </row>
    <row r="3901" spans="1:23" hidden="1" thickBot="1" x14ac:dyDescent="0.4">
      <c r="A3901" s="8" t="s">
        <v>13015</v>
      </c>
      <c r="B3901" s="1" t="s">
        <v>17</v>
      </c>
      <c r="C3901" s="2">
        <v>43034.540416666663</v>
      </c>
      <c r="D3901" s="28">
        <v>43034</v>
      </c>
      <c r="E3901" s="28"/>
      <c r="F3901" s="5" t="s">
        <v>28</v>
      </c>
      <c r="G3901" s="1" t="s">
        <v>13016</v>
      </c>
      <c r="H3901" s="1" t="s">
        <v>13017</v>
      </c>
      <c r="I3901" s="1" t="s">
        <v>13018</v>
      </c>
      <c r="J3901" s="39">
        <v>18.899999999999999</v>
      </c>
      <c r="K3901" s="1"/>
      <c r="L3901" s="1" t="s">
        <v>23</v>
      </c>
      <c r="M3901" s="1" t="s">
        <v>24</v>
      </c>
      <c r="N3901" s="1" t="s">
        <v>1738</v>
      </c>
      <c r="O3901" s="1" t="s">
        <v>24</v>
      </c>
      <c r="P3901" s="7">
        <v>10</v>
      </c>
      <c r="Q3901" s="3" t="s">
        <v>366</v>
      </c>
      <c r="R3901" s="10">
        <v>2017</v>
      </c>
      <c r="W3901" t="str">
        <v>ead893b6feb078f2a8f88787db56dcc7</v>
      </c>
    </row>
    <row r="3902" spans="1:23" hidden="1" thickBot="1" x14ac:dyDescent="0.4">
      <c r="A3902" s="8" t="s">
        <v>13019</v>
      </c>
      <c r="B3902" s="1" t="s">
        <v>17</v>
      </c>
      <c r="C3902" s="2">
        <v>43227.702372685184</v>
      </c>
      <c r="D3902" s="28">
        <v>43227</v>
      </c>
      <c r="E3902" s="28"/>
      <c r="F3902" s="5" t="s">
        <v>28</v>
      </c>
      <c r="G3902" s="1" t="s">
        <v>1870</v>
      </c>
      <c r="H3902" s="1" t="s">
        <v>422</v>
      </c>
      <c r="I3902" s="4" t="s">
        <v>13020</v>
      </c>
      <c r="J3902" s="39">
        <v>99.9</v>
      </c>
      <c r="K3902" s="1" t="s">
        <v>124</v>
      </c>
      <c r="L3902" s="1" t="s">
        <v>566</v>
      </c>
      <c r="M3902" s="1" t="s">
        <v>540</v>
      </c>
      <c r="N3902" s="1" t="s">
        <v>199</v>
      </c>
      <c r="O3902" s="1" t="s">
        <v>24</v>
      </c>
      <c r="P3902" s="7">
        <v>5</v>
      </c>
      <c r="Q3902" s="3" t="s">
        <v>26</v>
      </c>
      <c r="R3902" s="10">
        <v>2018</v>
      </c>
      <c r="W3902" t="str">
        <v>56dff4484c68636969e851203694d13e</v>
      </c>
    </row>
    <row r="3903" spans="1:23" hidden="1" thickBot="1" x14ac:dyDescent="0.4">
      <c r="A3903" s="8" t="s">
        <v>13021</v>
      </c>
      <c r="B3903" s="1" t="s">
        <v>1193</v>
      </c>
      <c r="C3903" s="2">
        <v>42774.896967592591</v>
      </c>
      <c r="D3903" s="28">
        <v>42774</v>
      </c>
      <c r="E3903" s="28"/>
      <c r="F3903" s="5" t="s">
        <v>28</v>
      </c>
      <c r="G3903" s="1" t="s">
        <v>13022</v>
      </c>
      <c r="H3903" s="1" t="s">
        <v>4506</v>
      </c>
      <c r="I3903" s="1" t="s">
        <v>13023</v>
      </c>
      <c r="J3903" s="39">
        <v>49.9</v>
      </c>
      <c r="K3903" s="1" t="s">
        <v>83</v>
      </c>
      <c r="L3903" s="1" t="s">
        <v>23</v>
      </c>
      <c r="M3903" s="1" t="s">
        <v>24</v>
      </c>
      <c r="N3903" s="1" t="s">
        <v>50</v>
      </c>
      <c r="O3903" s="1" t="s">
        <v>24</v>
      </c>
      <c r="P3903" s="7">
        <v>2</v>
      </c>
      <c r="Q3903" s="3" t="s">
        <v>271</v>
      </c>
      <c r="R3903" s="10">
        <v>2017</v>
      </c>
      <c r="W3903" t="str">
        <v>7ca7a07f7d966253bdf088730665e423</v>
      </c>
    </row>
    <row r="3904" spans="1:23" hidden="1" thickBot="1" x14ac:dyDescent="0.4">
      <c r="A3904" s="8" t="s">
        <v>13024</v>
      </c>
      <c r="B3904" s="1" t="s">
        <v>1511</v>
      </c>
      <c r="C3904" s="2">
        <v>43316.603784722225</v>
      </c>
      <c r="D3904" s="28">
        <v>43316</v>
      </c>
      <c r="E3904" s="28"/>
      <c r="F3904" s="5" t="s">
        <v>28</v>
      </c>
      <c r="G3904" s="1" t="s">
        <v>13025</v>
      </c>
      <c r="H3904" s="1" t="s">
        <v>13026</v>
      </c>
      <c r="I3904" s="1" t="s">
        <v>13027</v>
      </c>
      <c r="J3904" s="39">
        <v>25</v>
      </c>
      <c r="K3904" s="1" t="s">
        <v>75</v>
      </c>
      <c r="L3904" s="1" t="s">
        <v>23</v>
      </c>
      <c r="M3904" s="1" t="s">
        <v>24</v>
      </c>
      <c r="N3904" s="1" t="s">
        <v>565</v>
      </c>
      <c r="O3904" s="1" t="s">
        <v>24</v>
      </c>
      <c r="P3904" s="7">
        <v>8</v>
      </c>
      <c r="Q3904" s="3" t="s">
        <v>234</v>
      </c>
      <c r="R3904" s="10">
        <v>2018</v>
      </c>
      <c r="W3904" t="str">
        <v>18fc3dd5faa2ffbb3d8c6b84e8a3726b</v>
      </c>
    </row>
    <row r="3905" spans="1:23" hidden="1" thickBot="1" x14ac:dyDescent="0.4">
      <c r="A3905" s="8" t="s">
        <v>13028</v>
      </c>
      <c r="B3905" s="1" t="s">
        <v>17</v>
      </c>
      <c r="C3905" s="2">
        <v>43158.759930555556</v>
      </c>
      <c r="D3905" s="28">
        <v>43158</v>
      </c>
      <c r="E3905" s="28"/>
      <c r="F3905" s="5" t="s">
        <v>28</v>
      </c>
      <c r="G3905" s="1" t="s">
        <v>9998</v>
      </c>
      <c r="H3905" s="1" t="s">
        <v>1195</v>
      </c>
      <c r="I3905" s="1" t="s">
        <v>13029</v>
      </c>
      <c r="J3905" s="39">
        <v>34.9</v>
      </c>
      <c r="K3905" s="1" t="s">
        <v>463</v>
      </c>
      <c r="L3905" s="1" t="s">
        <v>23</v>
      </c>
      <c r="M3905" s="1" t="s">
        <v>24</v>
      </c>
      <c r="N3905" s="1" t="s">
        <v>1197</v>
      </c>
      <c r="O3905" s="1" t="s">
        <v>24</v>
      </c>
      <c r="P3905" s="7">
        <v>2</v>
      </c>
      <c r="Q3905" s="3" t="s">
        <v>69</v>
      </c>
      <c r="R3905" s="10">
        <v>2018</v>
      </c>
      <c r="W3905" t="str">
        <v>58d2daf589cf891698126d1b77ed5860</v>
      </c>
    </row>
    <row r="3906" spans="1:23" hidden="1" thickBot="1" x14ac:dyDescent="0.4">
      <c r="A3906" s="8" t="s">
        <v>13030</v>
      </c>
      <c r="B3906" s="1" t="s">
        <v>17</v>
      </c>
      <c r="C3906" s="2">
        <v>43174.486006944448</v>
      </c>
      <c r="D3906" s="28">
        <v>43174</v>
      </c>
      <c r="E3906" s="28"/>
      <c r="F3906" s="5" t="s">
        <v>28</v>
      </c>
      <c r="G3906" s="1" t="s">
        <v>13031</v>
      </c>
      <c r="H3906" s="1" t="s">
        <v>13032</v>
      </c>
      <c r="I3906" s="1" t="s">
        <v>13033</v>
      </c>
      <c r="J3906" s="39">
        <v>750</v>
      </c>
      <c r="K3906" s="1" t="s">
        <v>2308</v>
      </c>
      <c r="L3906" s="1" t="s">
        <v>286</v>
      </c>
      <c r="M3906" s="1" t="s">
        <v>287</v>
      </c>
      <c r="N3906" s="1" t="s">
        <v>482</v>
      </c>
      <c r="O3906" s="1" t="s">
        <v>85</v>
      </c>
      <c r="P3906" s="7">
        <v>3</v>
      </c>
      <c r="Q3906" s="3" t="s">
        <v>200</v>
      </c>
      <c r="R3906" s="10">
        <v>2018</v>
      </c>
      <c r="W3906" t="str">
        <v>a3115f34be015286911b92beba41be5f</v>
      </c>
    </row>
    <row r="3907" spans="1:23" hidden="1" thickBot="1" x14ac:dyDescent="0.4">
      <c r="A3907" s="8" t="s">
        <v>13034</v>
      </c>
      <c r="B3907" s="1" t="s">
        <v>17</v>
      </c>
      <c r="C3907" s="2">
        <v>43106.583229166667</v>
      </c>
      <c r="D3907" s="28">
        <v>43106</v>
      </c>
      <c r="E3907" s="28"/>
      <c r="F3907" s="5" t="s">
        <v>28</v>
      </c>
      <c r="G3907" s="1" t="s">
        <v>4670</v>
      </c>
      <c r="H3907" s="1" t="s">
        <v>596</v>
      </c>
      <c r="I3907" s="1" t="s">
        <v>13035</v>
      </c>
      <c r="J3907" s="39">
        <v>85.9</v>
      </c>
      <c r="K3907" s="1" t="s">
        <v>41</v>
      </c>
      <c r="L3907" s="1" t="s">
        <v>3304</v>
      </c>
      <c r="M3907" s="1" t="s">
        <v>3305</v>
      </c>
      <c r="N3907" s="1" t="s">
        <v>91</v>
      </c>
      <c r="O3907" s="1" t="s">
        <v>24</v>
      </c>
      <c r="P3907" s="7">
        <v>1</v>
      </c>
      <c r="Q3907" s="3" t="s">
        <v>107</v>
      </c>
      <c r="R3907" s="10">
        <v>2018</v>
      </c>
      <c r="W3907" t="str">
        <v>fecd7c5fef57b69db425479e2cd41d3b</v>
      </c>
    </row>
    <row r="3908" spans="1:23" hidden="1" thickBot="1" x14ac:dyDescent="0.4">
      <c r="A3908" s="8" t="s">
        <v>13036</v>
      </c>
      <c r="B3908" s="1" t="s">
        <v>17</v>
      </c>
      <c r="C3908" s="2">
        <v>43262.574143518519</v>
      </c>
      <c r="D3908" s="28">
        <v>43262</v>
      </c>
      <c r="E3908" s="28"/>
      <c r="F3908" s="5" t="s">
        <v>28</v>
      </c>
      <c r="G3908" s="1" t="s">
        <v>13037</v>
      </c>
      <c r="H3908" s="1" t="s">
        <v>13038</v>
      </c>
      <c r="I3908" s="1" t="s">
        <v>13039</v>
      </c>
      <c r="J3908" s="39">
        <v>89.9</v>
      </c>
      <c r="K3908" s="1" t="s">
        <v>104</v>
      </c>
      <c r="L3908" s="1" t="s">
        <v>286</v>
      </c>
      <c r="M3908" s="1" t="s">
        <v>287</v>
      </c>
      <c r="N3908" s="1" t="s">
        <v>143</v>
      </c>
      <c r="O3908" s="1" t="s">
        <v>78</v>
      </c>
      <c r="P3908" s="7">
        <v>6</v>
      </c>
      <c r="Q3908" s="3" t="s">
        <v>57</v>
      </c>
      <c r="R3908" s="10">
        <v>2018</v>
      </c>
      <c r="W3908" t="str">
        <v>beebcdb81ca8d717ee63fbee85b1826e</v>
      </c>
    </row>
    <row r="3909" spans="1:23" hidden="1" thickBot="1" x14ac:dyDescent="0.4">
      <c r="A3909" s="8" t="s">
        <v>13040</v>
      </c>
      <c r="B3909" s="1" t="s">
        <v>17</v>
      </c>
      <c r="C3909" s="2">
        <v>42880.856666666667</v>
      </c>
      <c r="D3909" s="28">
        <v>42880</v>
      </c>
      <c r="E3909" s="28"/>
      <c r="F3909" s="5" t="s">
        <v>28</v>
      </c>
      <c r="G3909" s="1" t="s">
        <v>13041</v>
      </c>
      <c r="H3909" s="1" t="s">
        <v>13042</v>
      </c>
      <c r="I3909" s="1" t="s">
        <v>13043</v>
      </c>
      <c r="J3909" s="39">
        <v>159.9</v>
      </c>
      <c r="K3909" s="1" t="s">
        <v>55</v>
      </c>
      <c r="L3909" s="1" t="s">
        <v>5791</v>
      </c>
      <c r="M3909" s="1" t="s">
        <v>106</v>
      </c>
      <c r="N3909" s="1" t="s">
        <v>50</v>
      </c>
      <c r="O3909" s="1" t="s">
        <v>24</v>
      </c>
      <c r="P3909" s="7">
        <v>5</v>
      </c>
      <c r="Q3909" s="3" t="s">
        <v>185</v>
      </c>
      <c r="R3909" s="10">
        <v>2017</v>
      </c>
      <c r="W3909" t="str">
        <v>1c215cc70a409c7297e2f0f228fd6801</v>
      </c>
    </row>
    <row r="3910" spans="1:23" hidden="1" thickBot="1" x14ac:dyDescent="0.4">
      <c r="A3910" s="8" t="s">
        <v>13044</v>
      </c>
      <c r="B3910" s="1" t="s">
        <v>17</v>
      </c>
      <c r="C3910" s="2">
        <v>43164.974351851852</v>
      </c>
      <c r="D3910" s="28">
        <v>43164</v>
      </c>
      <c r="E3910" s="28"/>
      <c r="F3910" s="5" t="s">
        <v>18</v>
      </c>
      <c r="G3910" s="1" t="s">
        <v>2612</v>
      </c>
      <c r="H3910" s="1" t="s">
        <v>4007</v>
      </c>
      <c r="I3910" s="1" t="s">
        <v>13045</v>
      </c>
      <c r="J3910" s="39">
        <v>149.9</v>
      </c>
      <c r="K3910" s="1" t="s">
        <v>75</v>
      </c>
      <c r="L3910" s="1" t="s">
        <v>98</v>
      </c>
      <c r="M3910" s="1" t="s">
        <v>24</v>
      </c>
      <c r="N3910" s="1" t="s">
        <v>77</v>
      </c>
      <c r="O3910" s="1" t="s">
        <v>78</v>
      </c>
      <c r="P3910" s="7">
        <v>3</v>
      </c>
      <c r="Q3910" s="3" t="s">
        <v>200</v>
      </c>
      <c r="R3910" s="10">
        <v>2018</v>
      </c>
      <c r="W3910" t="str">
        <v>90920bdae23654268e339ea8f19f0ae8</v>
      </c>
    </row>
    <row r="3911" spans="1:23" hidden="1" thickBot="1" x14ac:dyDescent="0.4">
      <c r="A3911" s="8" t="s">
        <v>13046</v>
      </c>
      <c r="B3911" s="1" t="s">
        <v>17</v>
      </c>
      <c r="C3911" s="2">
        <v>43213.385104166664</v>
      </c>
      <c r="D3911" s="28">
        <v>43213</v>
      </c>
      <c r="E3911" s="28"/>
      <c r="F3911" s="5" t="s">
        <v>71</v>
      </c>
      <c r="G3911" s="1" t="s">
        <v>13047</v>
      </c>
      <c r="H3911" s="1" t="s">
        <v>338</v>
      </c>
      <c r="I3911" s="1" t="s">
        <v>13048</v>
      </c>
      <c r="J3911" s="39">
        <v>29</v>
      </c>
      <c r="K3911" s="1" t="s">
        <v>124</v>
      </c>
      <c r="L3911" s="1" t="s">
        <v>23</v>
      </c>
      <c r="M3911" s="1" t="s">
        <v>24</v>
      </c>
      <c r="N3911" s="1" t="s">
        <v>50</v>
      </c>
      <c r="O3911" s="1" t="s">
        <v>24</v>
      </c>
      <c r="P3911" s="7">
        <v>4</v>
      </c>
      <c r="Q3911" s="3" t="s">
        <v>36</v>
      </c>
      <c r="R3911" s="10">
        <v>2018</v>
      </c>
      <c r="W3911" t="str">
        <v>907b36ec45e03307bb335fc31304b66d</v>
      </c>
    </row>
    <row r="3912" spans="1:23" hidden="1" thickBot="1" x14ac:dyDescent="0.4">
      <c r="A3912" s="8" t="s">
        <v>13049</v>
      </c>
      <c r="B3912" s="1" t="s">
        <v>17</v>
      </c>
      <c r="C3912" s="2">
        <v>43113.785694444443</v>
      </c>
      <c r="D3912" s="28">
        <v>43113</v>
      </c>
      <c r="E3912" s="28"/>
      <c r="F3912" s="5" t="s">
        <v>28</v>
      </c>
      <c r="G3912" s="1" t="s">
        <v>13050</v>
      </c>
      <c r="H3912" s="1" t="s">
        <v>1317</v>
      </c>
      <c r="I3912" s="1" t="s">
        <v>13051</v>
      </c>
      <c r="J3912" s="39">
        <v>14.4</v>
      </c>
      <c r="K3912" s="1" t="s">
        <v>104</v>
      </c>
      <c r="L3912" s="1" t="s">
        <v>23</v>
      </c>
      <c r="M3912" s="1" t="s">
        <v>24</v>
      </c>
      <c r="N3912" s="1" t="s">
        <v>50</v>
      </c>
      <c r="O3912" s="1" t="s">
        <v>24</v>
      </c>
      <c r="P3912" s="7">
        <v>1</v>
      </c>
      <c r="Q3912" s="3" t="s">
        <v>107</v>
      </c>
      <c r="R3912" s="10">
        <v>2018</v>
      </c>
      <c r="W3912" t="str">
        <v>fbc5d211d0c021def45daa17a0d271ba</v>
      </c>
    </row>
    <row r="3913" spans="1:23" hidden="1" thickBot="1" x14ac:dyDescent="0.4">
      <c r="A3913" s="8" t="s">
        <v>13052</v>
      </c>
      <c r="B3913" s="1" t="s">
        <v>17</v>
      </c>
      <c r="C3913" s="2">
        <v>43111.775729166664</v>
      </c>
      <c r="D3913" s="28">
        <v>43111</v>
      </c>
      <c r="E3913" s="28"/>
      <c r="F3913" s="5" t="s">
        <v>28</v>
      </c>
      <c r="G3913" s="1" t="s">
        <v>13053</v>
      </c>
      <c r="H3913" s="1" t="s">
        <v>906</v>
      </c>
      <c r="I3913" s="1" t="s">
        <v>13054</v>
      </c>
      <c r="J3913" s="39">
        <v>56.99</v>
      </c>
      <c r="K3913" s="1" t="s">
        <v>124</v>
      </c>
      <c r="L3913" s="1" t="s">
        <v>13055</v>
      </c>
      <c r="M3913" s="1" t="s">
        <v>540</v>
      </c>
      <c r="N3913" s="1" t="s">
        <v>176</v>
      </c>
      <c r="O3913" s="1" t="s">
        <v>24</v>
      </c>
      <c r="P3913" s="7">
        <v>1</v>
      </c>
      <c r="Q3913" s="3" t="s">
        <v>107</v>
      </c>
      <c r="R3913" s="10">
        <v>2018</v>
      </c>
      <c r="W3913" t="str">
        <v>cf35cf6763e0db30babc4885c3b2596f</v>
      </c>
    </row>
    <row r="3914" spans="1:23" hidden="1" thickBot="1" x14ac:dyDescent="0.4">
      <c r="A3914" s="8" t="s">
        <v>13056</v>
      </c>
      <c r="B3914" s="1" t="s">
        <v>17</v>
      </c>
      <c r="C3914" s="2">
        <v>43314.737280092595</v>
      </c>
      <c r="D3914" s="28">
        <v>43314</v>
      </c>
      <c r="E3914" s="28"/>
      <c r="F3914" s="5" t="s">
        <v>28</v>
      </c>
      <c r="G3914" s="1" t="s">
        <v>13057</v>
      </c>
      <c r="H3914" s="1" t="s">
        <v>2845</v>
      </c>
      <c r="I3914" s="1" t="s">
        <v>13058</v>
      </c>
      <c r="J3914" s="39">
        <v>319.89999999999998</v>
      </c>
      <c r="K3914" s="1" t="s">
        <v>1502</v>
      </c>
      <c r="L3914" s="1" t="s">
        <v>286</v>
      </c>
      <c r="M3914" s="1" t="s">
        <v>287</v>
      </c>
      <c r="N3914" s="1" t="s">
        <v>696</v>
      </c>
      <c r="O3914" s="1" t="s">
        <v>24</v>
      </c>
      <c r="P3914" s="7">
        <v>8</v>
      </c>
      <c r="Q3914" s="3" t="s">
        <v>234</v>
      </c>
      <c r="R3914" s="10">
        <v>2018</v>
      </c>
      <c r="W3914" t="str">
        <v>35326cf9d55498696560de9c17be2511</v>
      </c>
    </row>
    <row r="3915" spans="1:23" hidden="1" thickBot="1" x14ac:dyDescent="0.4">
      <c r="A3915" s="8" t="s">
        <v>13059</v>
      </c>
      <c r="B3915" s="1" t="s">
        <v>17</v>
      </c>
      <c r="C3915" s="2">
        <v>43304.999930555554</v>
      </c>
      <c r="D3915" s="28">
        <v>43304</v>
      </c>
      <c r="E3915" s="28"/>
      <c r="F3915" s="5" t="s">
        <v>28</v>
      </c>
      <c r="G3915" s="1" t="s">
        <v>1545</v>
      </c>
      <c r="H3915" s="1" t="s">
        <v>338</v>
      </c>
      <c r="I3915" s="1" t="s">
        <v>13060</v>
      </c>
      <c r="J3915" s="39">
        <v>78</v>
      </c>
      <c r="K3915" s="1" t="s">
        <v>124</v>
      </c>
      <c r="L3915" s="1" t="s">
        <v>13061</v>
      </c>
      <c r="M3915" s="1" t="s">
        <v>126</v>
      </c>
      <c r="N3915" s="1" t="s">
        <v>50</v>
      </c>
      <c r="O3915" s="1" t="s">
        <v>24</v>
      </c>
      <c r="P3915" s="7">
        <v>7</v>
      </c>
      <c r="Q3915" s="3" t="s">
        <v>133</v>
      </c>
      <c r="R3915" s="10">
        <v>2018</v>
      </c>
      <c r="W3915" t="str">
        <v>0767f7b9a6d2c7db242000b27ca8e063</v>
      </c>
    </row>
    <row r="3916" spans="1:23" hidden="1" thickBot="1" x14ac:dyDescent="0.4">
      <c r="A3916" s="8" t="s">
        <v>13062</v>
      </c>
      <c r="B3916" s="1" t="s">
        <v>17</v>
      </c>
      <c r="C3916" s="2">
        <v>43082.883483796293</v>
      </c>
      <c r="D3916" s="28">
        <v>43082</v>
      </c>
      <c r="E3916" s="28"/>
      <c r="F3916" s="5" t="s">
        <v>28</v>
      </c>
      <c r="G3916" s="1" t="s">
        <v>6466</v>
      </c>
      <c r="H3916" s="1" t="s">
        <v>4578</v>
      </c>
      <c r="I3916" s="1" t="s">
        <v>13063</v>
      </c>
      <c r="J3916" s="39">
        <v>118</v>
      </c>
      <c r="K3916" s="1" t="s">
        <v>117</v>
      </c>
      <c r="L3916" s="1" t="s">
        <v>397</v>
      </c>
      <c r="M3916" s="1" t="s">
        <v>24</v>
      </c>
      <c r="N3916" s="1" t="s">
        <v>270</v>
      </c>
      <c r="O3916" s="1" t="s">
        <v>24</v>
      </c>
      <c r="P3916" s="7">
        <v>12</v>
      </c>
      <c r="Q3916" s="3" t="s">
        <v>138</v>
      </c>
      <c r="R3916" s="10">
        <v>2017</v>
      </c>
      <c r="W3916" t="str">
        <v>d273ccee1a7ee1a7013cc285da0ff429</v>
      </c>
    </row>
    <row r="3917" spans="1:23" hidden="1" thickBot="1" x14ac:dyDescent="0.4">
      <c r="A3917" s="8" t="s">
        <v>13064</v>
      </c>
      <c r="B3917" s="1" t="s">
        <v>17</v>
      </c>
      <c r="C3917" s="2">
        <v>43311.472685185188</v>
      </c>
      <c r="D3917" s="28">
        <v>43311</v>
      </c>
      <c r="E3917" s="28"/>
      <c r="F3917" s="5" t="s">
        <v>28</v>
      </c>
      <c r="G3917" s="1" t="s">
        <v>13065</v>
      </c>
      <c r="H3917" s="1" t="s">
        <v>6055</v>
      </c>
      <c r="I3917" s="1" t="s">
        <v>13066</v>
      </c>
      <c r="J3917" s="39">
        <v>46.9</v>
      </c>
      <c r="K3917" s="1" t="s">
        <v>227</v>
      </c>
      <c r="L3917" s="1" t="s">
        <v>34</v>
      </c>
      <c r="M3917" s="1" t="s">
        <v>35</v>
      </c>
      <c r="N3917" s="1" t="s">
        <v>34</v>
      </c>
      <c r="O3917" s="1" t="s">
        <v>35</v>
      </c>
      <c r="P3917" s="7">
        <v>7</v>
      </c>
      <c r="Q3917" s="3" t="s">
        <v>133</v>
      </c>
      <c r="R3917" s="10">
        <v>2018</v>
      </c>
      <c r="W3917" t="str">
        <v>6c71ff58759ad54f8b55ea6414020495</v>
      </c>
    </row>
    <row r="3918" spans="1:23" hidden="1" thickBot="1" x14ac:dyDescent="0.4">
      <c r="A3918" s="8" t="s">
        <v>13067</v>
      </c>
      <c r="B3918" s="1" t="s">
        <v>17</v>
      </c>
      <c r="C3918" s="2">
        <v>42802.551261574074</v>
      </c>
      <c r="D3918" s="28">
        <v>42802</v>
      </c>
      <c r="E3918" s="28"/>
      <c r="F3918" s="5" t="s">
        <v>28</v>
      </c>
      <c r="G3918" s="1" t="s">
        <v>9988</v>
      </c>
      <c r="H3918" s="1" t="s">
        <v>491</v>
      </c>
      <c r="I3918" s="1" t="s">
        <v>13068</v>
      </c>
      <c r="J3918" s="39">
        <v>119.99</v>
      </c>
      <c r="K3918" s="1" t="s">
        <v>249</v>
      </c>
      <c r="L3918" s="1" t="s">
        <v>13069</v>
      </c>
      <c r="M3918" s="1" t="s">
        <v>1146</v>
      </c>
      <c r="N3918" s="1" t="s">
        <v>50</v>
      </c>
      <c r="O3918" s="1" t="s">
        <v>24</v>
      </c>
      <c r="P3918" s="7">
        <v>3</v>
      </c>
      <c r="Q3918" s="3" t="s">
        <v>244</v>
      </c>
      <c r="R3918" s="10">
        <v>2017</v>
      </c>
      <c r="W3918" t="str">
        <v>5d008946b4867d5a4cbfb2b94d9e1496</v>
      </c>
    </row>
    <row r="3919" spans="1:23" hidden="1" thickBot="1" x14ac:dyDescent="0.4">
      <c r="A3919" s="8" t="s">
        <v>13070</v>
      </c>
      <c r="B3919" s="1" t="s">
        <v>17</v>
      </c>
      <c r="C3919" s="2">
        <v>42828.95652777778</v>
      </c>
      <c r="D3919" s="28">
        <v>42828</v>
      </c>
      <c r="E3919" s="28"/>
      <c r="F3919" s="5" t="s">
        <v>28</v>
      </c>
      <c r="G3919" s="1" t="s">
        <v>13071</v>
      </c>
      <c r="H3919" s="1" t="s">
        <v>267</v>
      </c>
      <c r="I3919" s="1" t="s">
        <v>13072</v>
      </c>
      <c r="J3919" s="39">
        <v>56.99</v>
      </c>
      <c r="K3919" s="1" t="s">
        <v>117</v>
      </c>
      <c r="L3919" s="1" t="s">
        <v>97</v>
      </c>
      <c r="M3919" s="1" t="s">
        <v>85</v>
      </c>
      <c r="N3919" s="1" t="s">
        <v>270</v>
      </c>
      <c r="O3919" s="1" t="s">
        <v>24</v>
      </c>
      <c r="P3919" s="7">
        <v>4</v>
      </c>
      <c r="Q3919" s="3" t="s">
        <v>377</v>
      </c>
      <c r="R3919" s="10">
        <v>2017</v>
      </c>
      <c r="W3919" t="str">
        <v>52577f39f9f27644903361597585d367</v>
      </c>
    </row>
    <row r="3920" spans="1:23" hidden="1" thickBot="1" x14ac:dyDescent="0.4">
      <c r="A3920" s="8" t="s">
        <v>13073</v>
      </c>
      <c r="B3920" s="1" t="s">
        <v>17</v>
      </c>
      <c r="C3920" s="2">
        <v>43270.394606481481</v>
      </c>
      <c r="D3920" s="28">
        <v>43270</v>
      </c>
      <c r="E3920" s="28"/>
      <c r="F3920" s="5" t="s">
        <v>71</v>
      </c>
      <c r="G3920" s="1" t="s">
        <v>13074</v>
      </c>
      <c r="H3920" s="1" t="s">
        <v>13075</v>
      </c>
      <c r="I3920" s="1" t="s">
        <v>13076</v>
      </c>
      <c r="J3920" s="39">
        <v>99.9</v>
      </c>
      <c r="K3920" s="1" t="s">
        <v>32</v>
      </c>
      <c r="L3920" s="1" t="s">
        <v>939</v>
      </c>
      <c r="M3920" s="1" t="s">
        <v>24</v>
      </c>
      <c r="N3920" s="1" t="s">
        <v>50</v>
      </c>
      <c r="O3920" s="1" t="s">
        <v>24</v>
      </c>
      <c r="P3920" s="7">
        <v>6</v>
      </c>
      <c r="Q3920" s="3" t="s">
        <v>57</v>
      </c>
      <c r="R3920" s="10">
        <v>2018</v>
      </c>
      <c r="W3920" t="str">
        <v>2cd690a78448d2d942353c66dd6f6064</v>
      </c>
    </row>
    <row r="3921" spans="1:23" hidden="1" thickBot="1" x14ac:dyDescent="0.4">
      <c r="A3921" s="8" t="s">
        <v>13077</v>
      </c>
      <c r="B3921" s="1" t="s">
        <v>17</v>
      </c>
      <c r="C3921" s="2">
        <v>43067.084178240744</v>
      </c>
      <c r="D3921" s="28">
        <v>43067</v>
      </c>
      <c r="E3921" s="28"/>
      <c r="F3921" s="5" t="s">
        <v>28</v>
      </c>
      <c r="G3921" s="1" t="s">
        <v>13078</v>
      </c>
      <c r="H3921" s="1" t="s">
        <v>573</v>
      </c>
      <c r="I3921" s="1" t="s">
        <v>13079</v>
      </c>
      <c r="J3921" s="39">
        <v>94.9</v>
      </c>
      <c r="K3921" s="1" t="s">
        <v>411</v>
      </c>
      <c r="L3921" s="1" t="s">
        <v>228</v>
      </c>
      <c r="M3921" s="1" t="s">
        <v>126</v>
      </c>
      <c r="N3921" s="1" t="s">
        <v>576</v>
      </c>
      <c r="O3921" s="1" t="s">
        <v>85</v>
      </c>
      <c r="P3921" s="7">
        <v>11</v>
      </c>
      <c r="Q3921" s="3" t="s">
        <v>99</v>
      </c>
      <c r="R3921" s="10">
        <v>2017</v>
      </c>
      <c r="W3921" t="str">
        <v>21b1633fe86b264bfedf62b262d950e2</v>
      </c>
    </row>
    <row r="3922" spans="1:23" hidden="1" thickBot="1" x14ac:dyDescent="0.4">
      <c r="A3922" s="8" t="s">
        <v>13080</v>
      </c>
      <c r="B3922" s="1" t="s">
        <v>17</v>
      </c>
      <c r="C3922" s="2">
        <v>43187.016099537039</v>
      </c>
      <c r="D3922" s="28">
        <v>43187</v>
      </c>
      <c r="E3922" s="28"/>
      <c r="F3922" s="5" t="s">
        <v>28</v>
      </c>
      <c r="G3922" s="1" t="s">
        <v>13081</v>
      </c>
      <c r="H3922" s="1" t="s">
        <v>13082</v>
      </c>
      <c r="I3922" s="1" t="s">
        <v>13083</v>
      </c>
      <c r="J3922" s="39">
        <v>54.9</v>
      </c>
      <c r="K3922" s="1" t="s">
        <v>227</v>
      </c>
      <c r="L3922" s="1" t="s">
        <v>5443</v>
      </c>
      <c r="M3922" s="1" t="s">
        <v>126</v>
      </c>
      <c r="N3922" s="1" t="s">
        <v>199</v>
      </c>
      <c r="O3922" s="1" t="s">
        <v>24</v>
      </c>
      <c r="P3922" s="7">
        <v>3</v>
      </c>
      <c r="Q3922" s="3" t="s">
        <v>200</v>
      </c>
      <c r="R3922" s="10">
        <v>2018</v>
      </c>
      <c r="W3922" t="str">
        <v>091c0f9393510fe12cc5409a2601ff22</v>
      </c>
    </row>
    <row r="3923" spans="1:23" hidden="1" thickBot="1" x14ac:dyDescent="0.4">
      <c r="A3923" s="8" t="s">
        <v>13084</v>
      </c>
      <c r="B3923" s="1" t="s">
        <v>17</v>
      </c>
      <c r="C3923" s="2">
        <v>43254.827893518515</v>
      </c>
      <c r="D3923" s="28">
        <v>43254</v>
      </c>
      <c r="E3923" s="28"/>
      <c r="F3923" s="5" t="s">
        <v>28</v>
      </c>
      <c r="G3923" s="1" t="s">
        <v>13085</v>
      </c>
      <c r="H3923" s="1" t="s">
        <v>13086</v>
      </c>
      <c r="I3923" s="1" t="s">
        <v>13087</v>
      </c>
      <c r="J3923" s="39">
        <v>34.75</v>
      </c>
      <c r="K3923" s="1" t="s">
        <v>227</v>
      </c>
      <c r="L3923" s="1" t="s">
        <v>286</v>
      </c>
      <c r="M3923" s="1" t="s">
        <v>287</v>
      </c>
      <c r="N3923" s="1" t="s">
        <v>13055</v>
      </c>
      <c r="O3923" s="1" t="s">
        <v>540</v>
      </c>
      <c r="P3923" s="7">
        <v>6</v>
      </c>
      <c r="Q3923" s="3" t="s">
        <v>57</v>
      </c>
      <c r="R3923" s="10">
        <v>2018</v>
      </c>
      <c r="W3923" t="str">
        <v>94781b7e571ded2ff6f80434f6fe2a43</v>
      </c>
    </row>
    <row r="3924" spans="1:23" hidden="1" thickBot="1" x14ac:dyDescent="0.4">
      <c r="A3924" s="8" t="s">
        <v>13088</v>
      </c>
      <c r="B3924" s="1" t="s">
        <v>17</v>
      </c>
      <c r="C3924" s="2">
        <v>43272.880891203706</v>
      </c>
      <c r="D3924" s="28">
        <v>43272</v>
      </c>
      <c r="E3924" s="28"/>
      <c r="F3924" s="5" t="s">
        <v>28</v>
      </c>
      <c r="G3924" s="1" t="s">
        <v>1545</v>
      </c>
      <c r="H3924" s="1" t="s">
        <v>338</v>
      </c>
      <c r="I3924" s="1" t="s">
        <v>13089</v>
      </c>
      <c r="J3924" s="39">
        <v>78</v>
      </c>
      <c r="K3924" s="1" t="s">
        <v>124</v>
      </c>
      <c r="L3924" s="1" t="s">
        <v>286</v>
      </c>
      <c r="M3924" s="1" t="s">
        <v>287</v>
      </c>
      <c r="N3924" s="1" t="s">
        <v>50</v>
      </c>
      <c r="O3924" s="1" t="s">
        <v>24</v>
      </c>
      <c r="P3924" s="7">
        <v>6</v>
      </c>
      <c r="Q3924" s="3" t="s">
        <v>57</v>
      </c>
      <c r="R3924" s="10">
        <v>2018</v>
      </c>
      <c r="W3924" t="str">
        <v>4798ef2f0de08baa8ddd97ceee3f7c60</v>
      </c>
    </row>
    <row r="3925" spans="1:23" hidden="1" thickBot="1" x14ac:dyDescent="0.4">
      <c r="A3925" s="8" t="s">
        <v>13090</v>
      </c>
      <c r="B3925" s="1" t="s">
        <v>17</v>
      </c>
      <c r="C3925" s="2">
        <v>42864.939895833333</v>
      </c>
      <c r="D3925" s="28">
        <v>42864</v>
      </c>
      <c r="E3925" s="28"/>
      <c r="F3925" s="5" t="s">
        <v>28</v>
      </c>
      <c r="G3925" s="1" t="s">
        <v>11026</v>
      </c>
      <c r="H3925" s="1" t="s">
        <v>6280</v>
      </c>
      <c r="I3925" s="1" t="s">
        <v>13091</v>
      </c>
      <c r="J3925" s="39">
        <v>281.89999999999998</v>
      </c>
      <c r="K3925" s="1" t="s">
        <v>32</v>
      </c>
      <c r="L3925" s="1" t="s">
        <v>13092</v>
      </c>
      <c r="M3925" s="1" t="s">
        <v>540</v>
      </c>
      <c r="N3925" s="1" t="s">
        <v>2558</v>
      </c>
      <c r="O3925" s="1" t="s">
        <v>85</v>
      </c>
      <c r="P3925" s="7">
        <v>5</v>
      </c>
      <c r="Q3925" s="3" t="s">
        <v>185</v>
      </c>
      <c r="R3925" s="10">
        <v>2017</v>
      </c>
      <c r="W3925" t="str">
        <v>adff109236fcf060cf7989c67c4280a5</v>
      </c>
    </row>
    <row r="3926" spans="1:23" hidden="1" thickBot="1" x14ac:dyDescent="0.4">
      <c r="A3926" s="8" t="s">
        <v>13093</v>
      </c>
      <c r="B3926" s="1" t="s">
        <v>17</v>
      </c>
      <c r="C3926" s="2">
        <v>43018.726782407408</v>
      </c>
      <c r="D3926" s="28">
        <v>43018</v>
      </c>
      <c r="E3926" s="28"/>
      <c r="F3926" s="5" t="s">
        <v>28</v>
      </c>
      <c r="G3926" s="1" t="s">
        <v>13094</v>
      </c>
      <c r="H3926" s="1" t="s">
        <v>13095</v>
      </c>
      <c r="I3926" s="1" t="s">
        <v>13096</v>
      </c>
      <c r="J3926" s="39">
        <v>141</v>
      </c>
      <c r="K3926" s="1" t="s">
        <v>32</v>
      </c>
      <c r="L3926" s="1" t="s">
        <v>13097</v>
      </c>
      <c r="M3926" s="1" t="s">
        <v>85</v>
      </c>
      <c r="N3926" s="1" t="s">
        <v>565</v>
      </c>
      <c r="O3926" s="1" t="s">
        <v>24</v>
      </c>
      <c r="P3926" s="7">
        <v>10</v>
      </c>
      <c r="Q3926" s="3" t="s">
        <v>366</v>
      </c>
      <c r="R3926" s="10">
        <v>2017</v>
      </c>
      <c r="W3926" t="str">
        <v>eac1fde2c419db91e5e85525ff33fbc9</v>
      </c>
    </row>
    <row r="3927" spans="1:23" hidden="1" thickBot="1" x14ac:dyDescent="0.4">
      <c r="A3927" s="8" t="s">
        <v>13098</v>
      </c>
      <c r="B3927" s="1" t="s">
        <v>17</v>
      </c>
      <c r="C3927" s="2">
        <v>43140.937581018516</v>
      </c>
      <c r="D3927" s="28">
        <v>43140</v>
      </c>
      <c r="E3927" s="28"/>
      <c r="F3927" s="5" t="s">
        <v>28</v>
      </c>
      <c r="G3927" s="1" t="s">
        <v>13099</v>
      </c>
      <c r="H3927" s="1" t="s">
        <v>447</v>
      </c>
      <c r="I3927" s="1" t="s">
        <v>13100</v>
      </c>
      <c r="J3927" s="39">
        <v>18.98</v>
      </c>
      <c r="K3927" s="1" t="s">
        <v>429</v>
      </c>
      <c r="L3927" s="1" t="s">
        <v>624</v>
      </c>
      <c r="M3927" s="1" t="s">
        <v>488</v>
      </c>
      <c r="N3927" s="1" t="s">
        <v>50</v>
      </c>
      <c r="O3927" s="1" t="s">
        <v>24</v>
      </c>
      <c r="P3927" s="7">
        <v>2</v>
      </c>
      <c r="Q3927" s="3" t="s">
        <v>69</v>
      </c>
      <c r="R3927" s="10">
        <v>2018</v>
      </c>
      <c r="W3927" t="str">
        <v>e7ad5555cd68853b98cff91be575f605</v>
      </c>
    </row>
    <row r="3928" spans="1:23" hidden="1" thickBot="1" x14ac:dyDescent="0.4">
      <c r="A3928" s="8" t="s">
        <v>13101</v>
      </c>
      <c r="B3928" s="1" t="s">
        <v>17</v>
      </c>
      <c r="C3928" s="2">
        <v>43234.81658564815</v>
      </c>
      <c r="D3928" s="28">
        <v>43234</v>
      </c>
      <c r="E3928" s="28"/>
      <c r="F3928" s="5" t="s">
        <v>28</v>
      </c>
      <c r="G3928" s="1" t="s">
        <v>3932</v>
      </c>
      <c r="H3928" s="1" t="s">
        <v>312</v>
      </c>
      <c r="I3928" s="1" t="s">
        <v>13102</v>
      </c>
      <c r="J3928" s="39">
        <v>24.9</v>
      </c>
      <c r="K3928" s="1" t="s">
        <v>22</v>
      </c>
      <c r="L3928" s="1" t="s">
        <v>34</v>
      </c>
      <c r="M3928" s="1" t="s">
        <v>35</v>
      </c>
      <c r="N3928" s="1" t="s">
        <v>34</v>
      </c>
      <c r="O3928" s="1" t="s">
        <v>35</v>
      </c>
      <c r="P3928" s="7">
        <v>5</v>
      </c>
      <c r="Q3928" s="3" t="s">
        <v>26</v>
      </c>
      <c r="R3928" s="10">
        <v>2018</v>
      </c>
      <c r="W3928" t="str">
        <v>938eec02edd60b9aac62487718732066</v>
      </c>
    </row>
    <row r="3929" spans="1:23" hidden="1" thickBot="1" x14ac:dyDescent="0.4">
      <c r="A3929" s="8" t="s">
        <v>13103</v>
      </c>
      <c r="B3929" s="1" t="s">
        <v>17</v>
      </c>
      <c r="C3929" s="2">
        <v>43301.310925925929</v>
      </c>
      <c r="D3929" s="28">
        <v>43301</v>
      </c>
      <c r="E3929" s="28"/>
      <c r="F3929" s="5" t="s">
        <v>28</v>
      </c>
      <c r="G3929" s="1" t="s">
        <v>13104</v>
      </c>
      <c r="H3929" s="1" t="s">
        <v>1229</v>
      </c>
      <c r="I3929" s="1" t="s">
        <v>13105</v>
      </c>
      <c r="J3929" s="39">
        <v>17.899999999999999</v>
      </c>
      <c r="K3929" s="1" t="s">
        <v>429</v>
      </c>
      <c r="L3929" s="1" t="s">
        <v>1937</v>
      </c>
      <c r="M3929" s="1" t="s">
        <v>24</v>
      </c>
      <c r="N3929" s="1" t="s">
        <v>50</v>
      </c>
      <c r="O3929" s="1" t="s">
        <v>24</v>
      </c>
      <c r="P3929" s="7">
        <v>7</v>
      </c>
      <c r="Q3929" s="3" t="s">
        <v>133</v>
      </c>
      <c r="R3929" s="10">
        <v>2018</v>
      </c>
      <c r="W3929" t="str">
        <v>717f4581cd1688ffb536d815e2636d10</v>
      </c>
    </row>
    <row r="3930" spans="1:23" hidden="1" thickBot="1" x14ac:dyDescent="0.4">
      <c r="A3930" s="8" t="s">
        <v>13106</v>
      </c>
      <c r="B3930" s="1" t="s">
        <v>17</v>
      </c>
      <c r="C3930" s="2">
        <v>42874.617604166669</v>
      </c>
      <c r="D3930" s="28">
        <v>42874</v>
      </c>
      <c r="E3930" s="28"/>
      <c r="F3930" s="5" t="s">
        <v>28</v>
      </c>
      <c r="G3930" s="1" t="s">
        <v>5497</v>
      </c>
      <c r="H3930" s="1" t="s">
        <v>986</v>
      </c>
      <c r="I3930" s="1" t="s">
        <v>13107</v>
      </c>
      <c r="J3930" s="39">
        <v>19.899999999999999</v>
      </c>
      <c r="K3930" s="1" t="s">
        <v>32</v>
      </c>
      <c r="L3930" s="1" t="s">
        <v>34</v>
      </c>
      <c r="M3930" s="1" t="s">
        <v>35</v>
      </c>
      <c r="N3930" s="1" t="s">
        <v>155</v>
      </c>
      <c r="O3930" s="1" t="s">
        <v>24</v>
      </c>
      <c r="P3930" s="7">
        <v>5</v>
      </c>
      <c r="Q3930" s="3" t="s">
        <v>185</v>
      </c>
      <c r="R3930" s="10">
        <v>2017</v>
      </c>
      <c r="W3930" t="str">
        <v>10c41c0172ecd7694a6aa595629ce73d</v>
      </c>
    </row>
    <row r="3931" spans="1:23" hidden="1" thickBot="1" x14ac:dyDescent="0.4">
      <c r="A3931" s="8" t="s">
        <v>13108</v>
      </c>
      <c r="B3931" s="1" t="s">
        <v>17</v>
      </c>
      <c r="C3931" s="2">
        <v>42989.636921296296</v>
      </c>
      <c r="D3931" s="28">
        <v>42989</v>
      </c>
      <c r="E3931" s="28"/>
      <c r="F3931" s="5" t="s">
        <v>28</v>
      </c>
      <c r="G3931" s="1" t="s">
        <v>13109</v>
      </c>
      <c r="H3931" s="1" t="s">
        <v>4949</v>
      </c>
      <c r="I3931" s="1" t="s">
        <v>13110</v>
      </c>
      <c r="J3931" s="39">
        <v>34.700000000000003</v>
      </c>
      <c r="K3931" s="1" t="s">
        <v>96</v>
      </c>
      <c r="L3931" s="1" t="s">
        <v>147</v>
      </c>
      <c r="M3931" s="1" t="s">
        <v>24</v>
      </c>
      <c r="N3931" s="1" t="s">
        <v>50</v>
      </c>
      <c r="O3931" s="1" t="s">
        <v>24</v>
      </c>
      <c r="P3931" s="7">
        <v>9</v>
      </c>
      <c r="Q3931" s="3" t="s">
        <v>148</v>
      </c>
      <c r="R3931" s="10">
        <v>2017</v>
      </c>
      <c r="W3931" t="str">
        <v>98484b32a3bbf287f3347e001275ed21</v>
      </c>
    </row>
    <row r="3932" spans="1:23" hidden="1" thickBot="1" x14ac:dyDescent="0.4">
      <c r="A3932" s="8" t="s">
        <v>13111</v>
      </c>
      <c r="B3932" s="1" t="s">
        <v>17</v>
      </c>
      <c r="C3932" s="2">
        <v>43111.03334490741</v>
      </c>
      <c r="D3932" s="28">
        <v>43111</v>
      </c>
      <c r="E3932" s="28"/>
      <c r="F3932" s="5" t="s">
        <v>71</v>
      </c>
      <c r="G3932" s="1" t="s">
        <v>13112</v>
      </c>
      <c r="H3932" s="1" t="s">
        <v>755</v>
      </c>
      <c r="I3932" s="1" t="s">
        <v>13113</v>
      </c>
      <c r="J3932" s="39">
        <v>39.9</v>
      </c>
      <c r="K3932" s="1" t="s">
        <v>2308</v>
      </c>
      <c r="L3932" s="1" t="s">
        <v>13114</v>
      </c>
      <c r="M3932" s="1" t="s">
        <v>920</v>
      </c>
      <c r="N3932" s="1" t="s">
        <v>50</v>
      </c>
      <c r="O3932" s="1" t="s">
        <v>24</v>
      </c>
      <c r="P3932" s="7">
        <v>1</v>
      </c>
      <c r="Q3932" s="3" t="s">
        <v>107</v>
      </c>
      <c r="R3932" s="10">
        <v>2018</v>
      </c>
      <c r="W3932" t="str">
        <v>8cff0b9c9223d214d619f483f51b8979</v>
      </c>
    </row>
    <row r="3933" spans="1:23" hidden="1" thickBot="1" x14ac:dyDescent="0.4">
      <c r="A3933" s="8" t="s">
        <v>13115</v>
      </c>
      <c r="B3933" s="1" t="s">
        <v>17</v>
      </c>
      <c r="C3933" s="2">
        <v>43321.184108796297</v>
      </c>
      <c r="D3933" s="28">
        <v>43321</v>
      </c>
      <c r="E3933" s="28"/>
      <c r="F3933" s="5" t="s">
        <v>28</v>
      </c>
      <c r="G3933" s="1" t="s">
        <v>129</v>
      </c>
      <c r="H3933" s="1" t="s">
        <v>130</v>
      </c>
      <c r="I3933" s="1" t="s">
        <v>13116</v>
      </c>
      <c r="J3933" s="39">
        <v>29.9</v>
      </c>
      <c r="K3933" s="1" t="s">
        <v>32</v>
      </c>
      <c r="L3933" s="1" t="s">
        <v>23</v>
      </c>
      <c r="M3933" s="1" t="s">
        <v>24</v>
      </c>
      <c r="N3933" s="1" t="s">
        <v>132</v>
      </c>
      <c r="O3933" s="1" t="s">
        <v>24</v>
      </c>
      <c r="P3933" s="7">
        <v>8</v>
      </c>
      <c r="Q3933" s="3" t="s">
        <v>234</v>
      </c>
      <c r="R3933" s="10">
        <v>2018</v>
      </c>
      <c r="W3933" t="str">
        <v>90707a3b41e1c6cde0740f9754490e92</v>
      </c>
    </row>
    <row r="3934" spans="1:23" hidden="1" thickBot="1" x14ac:dyDescent="0.4">
      <c r="A3934" s="8" t="s">
        <v>13117</v>
      </c>
      <c r="B3934" s="1" t="s">
        <v>17</v>
      </c>
      <c r="C3934" s="2">
        <v>43102.651504629626</v>
      </c>
      <c r="D3934" s="28">
        <v>43102</v>
      </c>
      <c r="E3934" s="28"/>
      <c r="F3934" s="5" t="s">
        <v>28</v>
      </c>
      <c r="G3934" s="1" t="s">
        <v>6388</v>
      </c>
      <c r="H3934" s="1" t="s">
        <v>1317</v>
      </c>
      <c r="I3934" s="1" t="s">
        <v>13118</v>
      </c>
      <c r="J3934" s="39">
        <v>9</v>
      </c>
      <c r="K3934" s="1" t="s">
        <v>104</v>
      </c>
      <c r="L3934" s="1" t="s">
        <v>2078</v>
      </c>
      <c r="M3934" s="1" t="s">
        <v>24</v>
      </c>
      <c r="N3934" s="1" t="s">
        <v>50</v>
      </c>
      <c r="O3934" s="1" t="s">
        <v>24</v>
      </c>
      <c r="P3934" s="7">
        <v>1</v>
      </c>
      <c r="Q3934" s="3" t="s">
        <v>107</v>
      </c>
      <c r="R3934" s="10">
        <v>2018</v>
      </c>
      <c r="W3934" t="str">
        <v>07b76b6fdc57b96ed6406457e05ddecb</v>
      </c>
    </row>
    <row r="3935" spans="1:23" hidden="1" thickBot="1" x14ac:dyDescent="0.4">
      <c r="A3935" s="8" t="s">
        <v>13119</v>
      </c>
      <c r="B3935" s="1" t="s">
        <v>17</v>
      </c>
      <c r="C3935" s="2">
        <v>43297.363240740742</v>
      </c>
      <c r="D3935" s="28">
        <v>43297</v>
      </c>
      <c r="E3935" s="28"/>
      <c r="F3935" s="5" t="s">
        <v>28</v>
      </c>
      <c r="G3935" s="1" t="s">
        <v>5497</v>
      </c>
      <c r="H3935" s="1" t="s">
        <v>986</v>
      </c>
      <c r="I3935" s="1" t="s">
        <v>13120</v>
      </c>
      <c r="J3935" s="39">
        <v>19.899999999999999</v>
      </c>
      <c r="K3935" s="1" t="s">
        <v>32</v>
      </c>
      <c r="L3935" s="1" t="s">
        <v>118</v>
      </c>
      <c r="M3935" s="1" t="s">
        <v>24</v>
      </c>
      <c r="N3935" s="1" t="s">
        <v>155</v>
      </c>
      <c r="O3935" s="1" t="s">
        <v>24</v>
      </c>
      <c r="P3935" s="7">
        <v>7</v>
      </c>
      <c r="Q3935" s="3" t="s">
        <v>133</v>
      </c>
      <c r="R3935" s="10">
        <v>2018</v>
      </c>
      <c r="W3935" t="str">
        <v>923cc27376a32cd0e1252597e42a5586</v>
      </c>
    </row>
    <row r="3936" spans="1:23" hidden="1" thickBot="1" x14ac:dyDescent="0.4">
      <c r="A3936" s="8" t="s">
        <v>13121</v>
      </c>
      <c r="B3936" s="1" t="s">
        <v>17</v>
      </c>
      <c r="C3936" s="2">
        <v>43197.931458333333</v>
      </c>
      <c r="D3936" s="28">
        <v>43197</v>
      </c>
      <c r="E3936" s="28"/>
      <c r="F3936" s="5" t="s">
        <v>28</v>
      </c>
      <c r="G3936" s="1" t="s">
        <v>13122</v>
      </c>
      <c r="H3936" s="1" t="s">
        <v>8774</v>
      </c>
      <c r="I3936" s="1" t="s">
        <v>13123</v>
      </c>
      <c r="J3936" s="39">
        <v>69.900000000000006</v>
      </c>
      <c r="K3936" s="1" t="s">
        <v>429</v>
      </c>
      <c r="L3936" s="1" t="s">
        <v>76</v>
      </c>
      <c r="M3936" s="1" t="s">
        <v>24</v>
      </c>
      <c r="N3936" s="1" t="s">
        <v>176</v>
      </c>
      <c r="O3936" s="1" t="s">
        <v>24</v>
      </c>
      <c r="P3936" s="7">
        <v>4</v>
      </c>
      <c r="Q3936" s="3" t="s">
        <v>36</v>
      </c>
      <c r="R3936" s="10">
        <v>2018</v>
      </c>
      <c r="W3936" t="str">
        <v>dc72c2d1985b4f1380c3289d3b49be6f</v>
      </c>
    </row>
    <row r="3937" spans="1:23" hidden="1" thickBot="1" x14ac:dyDescent="0.4">
      <c r="A3937" s="8" t="s">
        <v>13124</v>
      </c>
      <c r="B3937" s="1" t="s">
        <v>17</v>
      </c>
      <c r="C3937" s="2">
        <v>42797.381967592592</v>
      </c>
      <c r="D3937" s="28">
        <v>42797</v>
      </c>
      <c r="E3937" s="28"/>
      <c r="F3937" s="5" t="s">
        <v>28</v>
      </c>
      <c r="G3937" s="1" t="s">
        <v>13125</v>
      </c>
      <c r="H3937" s="1" t="s">
        <v>4897</v>
      </c>
      <c r="I3937" s="1" t="s">
        <v>13126</v>
      </c>
      <c r="J3937" s="39">
        <v>29.9</v>
      </c>
      <c r="K3937" s="1" t="s">
        <v>22</v>
      </c>
      <c r="L3937" s="1" t="s">
        <v>1667</v>
      </c>
      <c r="M3937" s="1" t="s">
        <v>85</v>
      </c>
      <c r="N3937" s="1" t="s">
        <v>1310</v>
      </c>
      <c r="O3937" s="1" t="s">
        <v>85</v>
      </c>
      <c r="P3937" s="7">
        <v>3</v>
      </c>
      <c r="Q3937" s="3" t="s">
        <v>244</v>
      </c>
      <c r="R3937" s="10">
        <v>2017</v>
      </c>
      <c r="W3937" t="str">
        <v>d1b32a0715fa2abd2ff4f3ec5e751964</v>
      </c>
    </row>
    <row r="3938" spans="1:23" hidden="1" thickBot="1" x14ac:dyDescent="0.4">
      <c r="A3938" s="8" t="s">
        <v>13127</v>
      </c>
      <c r="B3938" s="1" t="s">
        <v>17</v>
      </c>
      <c r="C3938" s="2">
        <v>43072.73636574074</v>
      </c>
      <c r="D3938" s="28">
        <v>43072</v>
      </c>
      <c r="E3938" s="28"/>
      <c r="F3938" s="5" t="s">
        <v>28</v>
      </c>
      <c r="G3938" s="1" t="s">
        <v>13128</v>
      </c>
      <c r="H3938" s="1" t="s">
        <v>4404</v>
      </c>
      <c r="I3938" s="1" t="s">
        <v>13129</v>
      </c>
      <c r="J3938" s="39">
        <v>69.5</v>
      </c>
      <c r="K3938" s="1" t="s">
        <v>55</v>
      </c>
      <c r="L3938" s="1" t="s">
        <v>1937</v>
      </c>
      <c r="M3938" s="1" t="s">
        <v>24</v>
      </c>
      <c r="N3938" s="1" t="s">
        <v>453</v>
      </c>
      <c r="O3938" s="1" t="s">
        <v>24</v>
      </c>
      <c r="P3938" s="7">
        <v>12</v>
      </c>
      <c r="Q3938" s="3" t="s">
        <v>138</v>
      </c>
      <c r="R3938" s="10">
        <v>2017</v>
      </c>
      <c r="W3938" t="str">
        <v>bdc9a22cefa4b3ad2d837d2e0efeeab0</v>
      </c>
    </row>
    <row r="3939" spans="1:23" hidden="1" thickBot="1" x14ac:dyDescent="0.4">
      <c r="A3939" s="8" t="s">
        <v>13130</v>
      </c>
      <c r="B3939" s="1" t="s">
        <v>17</v>
      </c>
      <c r="C3939" s="2">
        <v>42922.560428240744</v>
      </c>
      <c r="D3939" s="28">
        <v>42922</v>
      </c>
      <c r="E3939" s="28"/>
      <c r="F3939" s="5" t="s">
        <v>28</v>
      </c>
      <c r="G3939" s="1" t="s">
        <v>13131</v>
      </c>
      <c r="H3939" s="1" t="s">
        <v>13132</v>
      </c>
      <c r="I3939" s="1" t="s">
        <v>13133</v>
      </c>
      <c r="J3939" s="39">
        <v>104.5</v>
      </c>
      <c r="K3939" s="1" t="s">
        <v>22</v>
      </c>
      <c r="L3939" s="1" t="s">
        <v>939</v>
      </c>
      <c r="M3939" s="1" t="s">
        <v>24</v>
      </c>
      <c r="N3939" s="1" t="s">
        <v>1961</v>
      </c>
      <c r="O3939" s="1" t="s">
        <v>78</v>
      </c>
      <c r="P3939" s="7">
        <v>7</v>
      </c>
      <c r="Q3939" s="3" t="s">
        <v>64</v>
      </c>
      <c r="R3939" s="10">
        <v>2017</v>
      </c>
      <c r="W3939" t="str">
        <v>4ac122e6ce71a07175e5bf2551f02c40</v>
      </c>
    </row>
    <row r="3940" spans="1:23" hidden="1" thickBot="1" x14ac:dyDescent="0.4">
      <c r="A3940" s="8" t="s">
        <v>13134</v>
      </c>
      <c r="B3940" s="1" t="s">
        <v>17</v>
      </c>
      <c r="C3940" s="2">
        <v>42838.601342592592</v>
      </c>
      <c r="D3940" s="28">
        <v>42838</v>
      </c>
      <c r="E3940" s="28"/>
      <c r="F3940" s="5" t="s">
        <v>28</v>
      </c>
      <c r="G3940" s="1" t="s">
        <v>13135</v>
      </c>
      <c r="H3940" s="1" t="s">
        <v>353</v>
      </c>
      <c r="I3940" s="1" t="s">
        <v>13136</v>
      </c>
      <c r="J3940" s="39">
        <v>50.9</v>
      </c>
      <c r="K3940" s="1" t="s">
        <v>22</v>
      </c>
      <c r="L3940" s="1" t="s">
        <v>12747</v>
      </c>
      <c r="M3940" s="1" t="s">
        <v>806</v>
      </c>
      <c r="N3940" s="1" t="s">
        <v>91</v>
      </c>
      <c r="O3940" s="1" t="s">
        <v>24</v>
      </c>
      <c r="P3940" s="7">
        <v>4</v>
      </c>
      <c r="Q3940" s="3" t="s">
        <v>377</v>
      </c>
      <c r="R3940" s="10">
        <v>2017</v>
      </c>
      <c r="W3940" t="str">
        <v>ff3f28f64272f703c58d1f9dc3378c63</v>
      </c>
    </row>
    <row r="3941" spans="1:23" hidden="1" thickBot="1" x14ac:dyDescent="0.4">
      <c r="A3941" s="8" t="s">
        <v>13137</v>
      </c>
      <c r="B3941" s="1" t="s">
        <v>17</v>
      </c>
      <c r="C3941" s="2">
        <v>43258.939050925925</v>
      </c>
      <c r="D3941" s="28">
        <v>43258</v>
      </c>
      <c r="E3941" s="28"/>
      <c r="F3941" s="5" t="s">
        <v>28</v>
      </c>
      <c r="G3941" s="1" t="s">
        <v>13138</v>
      </c>
      <c r="H3941" s="1" t="s">
        <v>3499</v>
      </c>
      <c r="I3941" s="1" t="s">
        <v>13139</v>
      </c>
      <c r="J3941" s="39">
        <v>74.989999999999995</v>
      </c>
      <c r="K3941" s="1" t="s">
        <v>41</v>
      </c>
      <c r="L3941" s="1" t="s">
        <v>43</v>
      </c>
      <c r="M3941" s="1" t="s">
        <v>24</v>
      </c>
      <c r="N3941" s="1" t="s">
        <v>50</v>
      </c>
      <c r="O3941" s="1" t="s">
        <v>24</v>
      </c>
      <c r="P3941" s="7">
        <v>6</v>
      </c>
      <c r="Q3941" s="3" t="s">
        <v>57</v>
      </c>
      <c r="R3941" s="10">
        <v>2018</v>
      </c>
      <c r="W3941" t="str">
        <v>926acb1d2439604db4c85e302ac70706</v>
      </c>
    </row>
    <row r="3942" spans="1:23" hidden="1" thickBot="1" x14ac:dyDescent="0.4">
      <c r="A3942" s="8" t="s">
        <v>13140</v>
      </c>
      <c r="B3942" s="1" t="s">
        <v>17</v>
      </c>
      <c r="C3942" s="2">
        <v>43003.579895833333</v>
      </c>
      <c r="D3942" s="28">
        <v>43003</v>
      </c>
      <c r="E3942" s="28"/>
      <c r="F3942" s="5" t="s">
        <v>28</v>
      </c>
      <c r="G3942" s="1" t="s">
        <v>13141</v>
      </c>
      <c r="H3942" s="1" t="s">
        <v>1608</v>
      </c>
      <c r="I3942" s="1" t="s">
        <v>13142</v>
      </c>
      <c r="J3942" s="39">
        <v>1599.99</v>
      </c>
      <c r="K3942" s="1" t="s">
        <v>949</v>
      </c>
      <c r="L3942" s="1" t="s">
        <v>1025</v>
      </c>
      <c r="M3942" s="1" t="s">
        <v>24</v>
      </c>
      <c r="N3942" s="1" t="s">
        <v>284</v>
      </c>
      <c r="O3942" s="1" t="s">
        <v>285</v>
      </c>
      <c r="P3942" s="7">
        <v>9</v>
      </c>
      <c r="Q3942" s="3" t="s">
        <v>148</v>
      </c>
      <c r="R3942" s="10">
        <v>2017</v>
      </c>
      <c r="W3942" t="str">
        <v>763dda5df4bf87b05540c4fb0888b346</v>
      </c>
    </row>
    <row r="3943" spans="1:23" hidden="1" thickBot="1" x14ac:dyDescent="0.4">
      <c r="A3943" s="8" t="s">
        <v>13143</v>
      </c>
      <c r="B3943" s="1" t="s">
        <v>17</v>
      </c>
      <c r="C3943" s="2">
        <v>43023.842939814815</v>
      </c>
      <c r="D3943" s="28">
        <v>43023</v>
      </c>
      <c r="E3943" s="28"/>
      <c r="F3943" s="5" t="s">
        <v>28</v>
      </c>
      <c r="G3943" s="1" t="s">
        <v>2483</v>
      </c>
      <c r="H3943" s="1" t="s">
        <v>2484</v>
      </c>
      <c r="I3943" s="1" t="s">
        <v>13144</v>
      </c>
      <c r="J3943" s="39">
        <v>45.9</v>
      </c>
      <c r="K3943" s="1" t="s">
        <v>41</v>
      </c>
      <c r="L3943" s="1" t="s">
        <v>34</v>
      </c>
      <c r="M3943" s="1" t="s">
        <v>35</v>
      </c>
      <c r="N3943" s="1" t="s">
        <v>50</v>
      </c>
      <c r="O3943" s="1" t="s">
        <v>24</v>
      </c>
      <c r="P3943" s="7">
        <v>10</v>
      </c>
      <c r="Q3943" s="3" t="s">
        <v>366</v>
      </c>
      <c r="R3943" s="10">
        <v>2017</v>
      </c>
      <c r="W3943" t="str">
        <v>f92641ff0446a0e1c57195ebfe76e16a</v>
      </c>
    </row>
    <row r="3944" spans="1:23" hidden="1" thickBot="1" x14ac:dyDescent="0.4">
      <c r="A3944" s="8" t="s">
        <v>13145</v>
      </c>
      <c r="B3944" s="1" t="s">
        <v>17</v>
      </c>
      <c r="C3944" s="2">
        <v>43211.488645833335</v>
      </c>
      <c r="D3944" s="28">
        <v>43211</v>
      </c>
      <c r="E3944" s="28"/>
      <c r="F3944" s="5" t="s">
        <v>28</v>
      </c>
      <c r="G3944" s="1" t="s">
        <v>13146</v>
      </c>
      <c r="H3944" s="1" t="s">
        <v>6051</v>
      </c>
      <c r="I3944" s="1" t="s">
        <v>13147</v>
      </c>
      <c r="J3944" s="39">
        <v>19.899999999999999</v>
      </c>
      <c r="K3944" s="1" t="s">
        <v>96</v>
      </c>
      <c r="L3944" s="1" t="s">
        <v>34</v>
      </c>
      <c r="M3944" s="1" t="s">
        <v>35</v>
      </c>
      <c r="N3944" s="1" t="s">
        <v>565</v>
      </c>
      <c r="O3944" s="1" t="s">
        <v>24</v>
      </c>
      <c r="P3944" s="7">
        <v>4</v>
      </c>
      <c r="Q3944" s="3" t="s">
        <v>36</v>
      </c>
      <c r="R3944" s="10">
        <v>2018</v>
      </c>
      <c r="W3944" t="str">
        <v>7baac6397b9cffaf882d73544ae9a085</v>
      </c>
    </row>
    <row r="3945" spans="1:23" hidden="1" thickBot="1" x14ac:dyDescent="0.4">
      <c r="A3945" s="8" t="s">
        <v>13148</v>
      </c>
      <c r="B3945" s="1" t="s">
        <v>17</v>
      </c>
      <c r="C3945" s="2">
        <v>42948.919710648152</v>
      </c>
      <c r="D3945" s="28">
        <v>42948</v>
      </c>
      <c r="E3945" s="28"/>
      <c r="F3945" s="5" t="s">
        <v>28</v>
      </c>
      <c r="G3945" s="1" t="s">
        <v>13149</v>
      </c>
      <c r="H3945" s="1" t="s">
        <v>13150</v>
      </c>
      <c r="I3945" s="1" t="s">
        <v>13151</v>
      </c>
      <c r="J3945" s="39">
        <v>14.99</v>
      </c>
      <c r="K3945" s="1" t="s">
        <v>227</v>
      </c>
      <c r="L3945" s="1" t="s">
        <v>13152</v>
      </c>
      <c r="M3945" s="1" t="s">
        <v>488</v>
      </c>
      <c r="N3945" s="1" t="s">
        <v>50</v>
      </c>
      <c r="O3945" s="1" t="s">
        <v>24</v>
      </c>
      <c r="P3945" s="7">
        <v>8</v>
      </c>
      <c r="Q3945" s="3" t="s">
        <v>44</v>
      </c>
      <c r="R3945" s="10">
        <v>2017</v>
      </c>
      <c r="W3945" t="str">
        <v>9abcdeded6b253b59272fb76b83b1f6a</v>
      </c>
    </row>
    <row r="3946" spans="1:23" hidden="1" thickBot="1" x14ac:dyDescent="0.4">
      <c r="A3946" s="8" t="s">
        <v>13153</v>
      </c>
      <c r="B3946" s="1" t="s">
        <v>17</v>
      </c>
      <c r="C3946" s="2">
        <v>43096.987129629626</v>
      </c>
      <c r="D3946" s="28">
        <v>43096</v>
      </c>
      <c r="E3946" s="28"/>
      <c r="F3946" s="5" t="s">
        <v>28</v>
      </c>
      <c r="G3946" s="1" t="s">
        <v>13154</v>
      </c>
      <c r="H3946" s="1" t="s">
        <v>2818</v>
      </c>
      <c r="I3946" s="1" t="s">
        <v>13155</v>
      </c>
      <c r="J3946" s="39">
        <v>44.5</v>
      </c>
      <c r="K3946" s="1" t="s">
        <v>32</v>
      </c>
      <c r="L3946" s="1" t="s">
        <v>34</v>
      </c>
      <c r="M3946" s="1" t="s">
        <v>35</v>
      </c>
      <c r="N3946" s="1" t="s">
        <v>34</v>
      </c>
      <c r="O3946" s="1" t="s">
        <v>35</v>
      </c>
      <c r="P3946" s="7">
        <v>12</v>
      </c>
      <c r="Q3946" s="3" t="s">
        <v>138</v>
      </c>
      <c r="R3946" s="10">
        <v>2017</v>
      </c>
      <c r="W3946" t="str">
        <v>0005a1a1728c9d785b8e2b08b904576c</v>
      </c>
    </row>
    <row r="3947" spans="1:23" hidden="1" thickBot="1" x14ac:dyDescent="0.4">
      <c r="A3947" s="8" t="s">
        <v>13156</v>
      </c>
      <c r="B3947" s="1" t="s">
        <v>17</v>
      </c>
      <c r="C3947" s="2">
        <v>42978.912870370368</v>
      </c>
      <c r="D3947" s="28">
        <v>42978</v>
      </c>
      <c r="E3947" s="28"/>
      <c r="F3947" s="5" t="s">
        <v>71</v>
      </c>
      <c r="G3947" s="1" t="s">
        <v>3121</v>
      </c>
      <c r="H3947" s="1" t="s">
        <v>856</v>
      </c>
      <c r="I3947" s="1" t="s">
        <v>13157</v>
      </c>
      <c r="J3947" s="39">
        <v>84.9</v>
      </c>
      <c r="K3947" s="1" t="s">
        <v>360</v>
      </c>
      <c r="L3947" s="1" t="s">
        <v>205</v>
      </c>
      <c r="M3947" s="1" t="s">
        <v>85</v>
      </c>
      <c r="N3947" s="1" t="s">
        <v>860</v>
      </c>
      <c r="O3947" s="1" t="s">
        <v>85</v>
      </c>
      <c r="P3947" s="7">
        <v>8</v>
      </c>
      <c r="Q3947" s="3" t="s">
        <v>44</v>
      </c>
      <c r="R3947" s="10">
        <v>2017</v>
      </c>
      <c r="W3947" t="str">
        <v>bf43f434abcaa2f045548a0592ee5e3c</v>
      </c>
    </row>
    <row r="3948" spans="1:23" hidden="1" thickBot="1" x14ac:dyDescent="0.4">
      <c r="A3948" s="8" t="s">
        <v>13158</v>
      </c>
      <c r="B3948" s="1" t="s">
        <v>17</v>
      </c>
      <c r="C3948" s="2">
        <v>43079.041493055556</v>
      </c>
      <c r="D3948" s="28">
        <v>43079</v>
      </c>
      <c r="E3948" s="28"/>
      <c r="F3948" s="5" t="s">
        <v>28</v>
      </c>
      <c r="G3948" s="1" t="s">
        <v>13159</v>
      </c>
      <c r="H3948" s="1" t="s">
        <v>13160</v>
      </c>
      <c r="I3948" s="1" t="s">
        <v>13161</v>
      </c>
      <c r="J3948" s="39">
        <v>100.6</v>
      </c>
      <c r="K3948" s="1"/>
      <c r="L3948" s="1" t="s">
        <v>13162</v>
      </c>
      <c r="M3948" s="1" t="s">
        <v>183</v>
      </c>
      <c r="N3948" s="1" t="s">
        <v>91</v>
      </c>
      <c r="O3948" s="1" t="s">
        <v>24</v>
      </c>
      <c r="P3948" s="7">
        <v>12</v>
      </c>
      <c r="Q3948" s="3" t="s">
        <v>138</v>
      </c>
      <c r="R3948" s="10">
        <v>2017</v>
      </c>
      <c r="W3948" t="str">
        <v>382bd2a77ebdc4326381e5abe788a6e0</v>
      </c>
    </row>
    <row r="3949" spans="1:23" hidden="1" thickBot="1" x14ac:dyDescent="0.4">
      <c r="A3949" s="8" t="s">
        <v>13163</v>
      </c>
      <c r="B3949" s="1" t="s">
        <v>17</v>
      </c>
      <c r="C3949" s="2">
        <v>43138.582349537035</v>
      </c>
      <c r="D3949" s="28">
        <v>43138</v>
      </c>
      <c r="E3949" s="28"/>
      <c r="F3949" s="5" t="s">
        <v>28</v>
      </c>
      <c r="G3949" s="1" t="s">
        <v>8802</v>
      </c>
      <c r="H3949" s="1" t="s">
        <v>1317</v>
      </c>
      <c r="I3949" s="1" t="s">
        <v>13164</v>
      </c>
      <c r="J3949" s="39">
        <v>15</v>
      </c>
      <c r="K3949" s="1" t="s">
        <v>104</v>
      </c>
      <c r="L3949" s="1" t="s">
        <v>958</v>
      </c>
      <c r="M3949" s="1" t="s">
        <v>35</v>
      </c>
      <c r="N3949" s="1" t="s">
        <v>50</v>
      </c>
      <c r="O3949" s="1" t="s">
        <v>24</v>
      </c>
      <c r="P3949" s="7">
        <v>2</v>
      </c>
      <c r="Q3949" s="3" t="s">
        <v>69</v>
      </c>
      <c r="R3949" s="10">
        <v>2018</v>
      </c>
      <c r="W3949" t="str">
        <v>ede510a059fd07ccec20bff19a227fa3</v>
      </c>
    </row>
    <row r="3950" spans="1:23" hidden="1" thickBot="1" x14ac:dyDescent="0.4">
      <c r="A3950" s="8" t="s">
        <v>13165</v>
      </c>
      <c r="B3950" s="1" t="s">
        <v>17</v>
      </c>
      <c r="C3950" s="2">
        <v>43302.336736111109</v>
      </c>
      <c r="D3950" s="28">
        <v>43302</v>
      </c>
      <c r="E3950" s="28"/>
      <c r="F3950" s="5" t="s">
        <v>28</v>
      </c>
      <c r="G3950" s="1" t="s">
        <v>13166</v>
      </c>
      <c r="H3950" s="1" t="s">
        <v>9728</v>
      </c>
      <c r="I3950" s="1" t="s">
        <v>13167</v>
      </c>
      <c r="J3950" s="39">
        <v>100</v>
      </c>
      <c r="K3950" s="1" t="s">
        <v>411</v>
      </c>
      <c r="L3950" s="1" t="s">
        <v>733</v>
      </c>
      <c r="M3950" s="1" t="s">
        <v>24</v>
      </c>
      <c r="N3950" s="1" t="s">
        <v>50</v>
      </c>
      <c r="O3950" s="1" t="s">
        <v>24</v>
      </c>
      <c r="P3950" s="7">
        <v>7</v>
      </c>
      <c r="Q3950" s="3" t="s">
        <v>133</v>
      </c>
      <c r="R3950" s="10">
        <v>2018</v>
      </c>
      <c r="W3950" t="str">
        <v>a9de753e089dd4dadf7d3efa954e26c5</v>
      </c>
    </row>
    <row r="3951" spans="1:23" hidden="1" thickBot="1" x14ac:dyDescent="0.4">
      <c r="A3951" s="8" t="s">
        <v>13168</v>
      </c>
      <c r="B3951" s="1" t="s">
        <v>17</v>
      </c>
      <c r="C3951" s="2">
        <v>42898.963321759256</v>
      </c>
      <c r="D3951" s="28">
        <v>42898</v>
      </c>
      <c r="E3951" s="28"/>
      <c r="F3951" s="5" t="s">
        <v>28</v>
      </c>
      <c r="G3951" s="1" t="s">
        <v>13169</v>
      </c>
      <c r="H3951" s="1" t="s">
        <v>917</v>
      </c>
      <c r="I3951" s="1" t="s">
        <v>13170</v>
      </c>
      <c r="J3951" s="39">
        <v>38.99</v>
      </c>
      <c r="K3951" s="1" t="s">
        <v>104</v>
      </c>
      <c r="L3951" s="1" t="s">
        <v>97</v>
      </c>
      <c r="M3951" s="1" t="s">
        <v>85</v>
      </c>
      <c r="N3951" s="1" t="s">
        <v>50</v>
      </c>
      <c r="O3951" s="1" t="s">
        <v>24</v>
      </c>
      <c r="P3951" s="7">
        <v>6</v>
      </c>
      <c r="Q3951" s="3" t="s">
        <v>119</v>
      </c>
      <c r="R3951" s="10">
        <v>2017</v>
      </c>
      <c r="W3951" t="str">
        <v>79e449c1c0d89c880cb601cd5856976c</v>
      </c>
    </row>
    <row r="3952" spans="1:23" hidden="1" thickBot="1" x14ac:dyDescent="0.4">
      <c r="A3952" s="8" t="s">
        <v>13171</v>
      </c>
      <c r="B3952" s="1" t="s">
        <v>17</v>
      </c>
      <c r="C3952" s="2">
        <v>43241.827719907407</v>
      </c>
      <c r="D3952" s="28">
        <v>43241</v>
      </c>
      <c r="E3952" s="28"/>
      <c r="F3952" s="5" t="s">
        <v>28</v>
      </c>
      <c r="G3952" s="1" t="s">
        <v>13172</v>
      </c>
      <c r="H3952" s="1" t="s">
        <v>13173</v>
      </c>
      <c r="I3952" s="1" t="s">
        <v>13174</v>
      </c>
      <c r="J3952" s="39">
        <v>49.99</v>
      </c>
      <c r="K3952" s="1" t="s">
        <v>55</v>
      </c>
      <c r="L3952" s="1" t="s">
        <v>23</v>
      </c>
      <c r="M3952" s="1" t="s">
        <v>24</v>
      </c>
      <c r="N3952" s="1" t="s">
        <v>453</v>
      </c>
      <c r="O3952" s="1" t="s">
        <v>24</v>
      </c>
      <c r="P3952" s="7">
        <v>5</v>
      </c>
      <c r="Q3952" s="3" t="s">
        <v>26</v>
      </c>
      <c r="R3952" s="10">
        <v>2018</v>
      </c>
      <c r="W3952" t="str">
        <v>df8013c634d895a53cc8e6e396a93533</v>
      </c>
    </row>
    <row r="3953" spans="1:23" hidden="1" thickBot="1" x14ac:dyDescent="0.4">
      <c r="A3953" s="8" t="s">
        <v>13175</v>
      </c>
      <c r="B3953" s="1" t="s">
        <v>17</v>
      </c>
      <c r="C3953" s="2">
        <v>42950.491053240738</v>
      </c>
      <c r="D3953" s="28">
        <v>42950</v>
      </c>
      <c r="E3953" s="28"/>
      <c r="F3953" s="5" t="s">
        <v>28</v>
      </c>
      <c r="G3953" s="1" t="s">
        <v>932</v>
      </c>
      <c r="H3953" s="1" t="s">
        <v>503</v>
      </c>
      <c r="I3953" s="1" t="s">
        <v>13176</v>
      </c>
      <c r="J3953" s="39">
        <v>75</v>
      </c>
      <c r="K3953" s="1" t="s">
        <v>22</v>
      </c>
      <c r="L3953" s="1" t="s">
        <v>23</v>
      </c>
      <c r="M3953" s="1" t="s">
        <v>24</v>
      </c>
      <c r="N3953" s="1" t="s">
        <v>50</v>
      </c>
      <c r="O3953" s="1" t="s">
        <v>24</v>
      </c>
      <c r="P3953" s="7">
        <v>8</v>
      </c>
      <c r="Q3953" s="3" t="s">
        <v>44</v>
      </c>
      <c r="R3953" s="10">
        <v>2017</v>
      </c>
      <c r="W3953" t="str">
        <v>62ec95c28bdad381f6883f48b00a534c</v>
      </c>
    </row>
    <row r="3954" spans="1:23" hidden="1" thickBot="1" x14ac:dyDescent="0.4">
      <c r="A3954" s="8" t="s">
        <v>13177</v>
      </c>
      <c r="B3954" s="1" t="s">
        <v>17</v>
      </c>
      <c r="C3954" s="2">
        <v>42964.492986111109</v>
      </c>
      <c r="D3954" s="28">
        <v>42964</v>
      </c>
      <c r="E3954" s="28"/>
      <c r="F3954" s="5" t="s">
        <v>28</v>
      </c>
      <c r="G3954" s="1" t="s">
        <v>13178</v>
      </c>
      <c r="H3954" s="1" t="s">
        <v>353</v>
      </c>
      <c r="I3954" s="1" t="s">
        <v>13179</v>
      </c>
      <c r="J3954" s="39">
        <v>52.64</v>
      </c>
      <c r="K3954" s="1" t="s">
        <v>41</v>
      </c>
      <c r="L3954" s="1" t="s">
        <v>899</v>
      </c>
      <c r="M3954" s="1" t="s">
        <v>476</v>
      </c>
      <c r="N3954" s="1" t="s">
        <v>91</v>
      </c>
      <c r="O3954" s="1" t="s">
        <v>24</v>
      </c>
      <c r="P3954" s="7">
        <v>8</v>
      </c>
      <c r="Q3954" s="3" t="s">
        <v>44</v>
      </c>
      <c r="R3954" s="10">
        <v>2017</v>
      </c>
      <c r="W3954" t="str">
        <v>d1de4ee2cdca15e0ccf424096264d3c8</v>
      </c>
    </row>
    <row r="3955" spans="1:23" hidden="1" thickBot="1" x14ac:dyDescent="0.4">
      <c r="A3955" s="8" t="s">
        <v>13180</v>
      </c>
      <c r="B3955" s="1" t="s">
        <v>17</v>
      </c>
      <c r="C3955" s="2">
        <v>43089.433356481481</v>
      </c>
      <c r="D3955" s="28">
        <v>43089</v>
      </c>
      <c r="E3955" s="28"/>
      <c r="F3955" s="5" t="s">
        <v>28</v>
      </c>
      <c r="G3955" s="1" t="s">
        <v>13181</v>
      </c>
      <c r="H3955" s="1" t="s">
        <v>13182</v>
      </c>
      <c r="I3955" s="1" t="s">
        <v>13183</v>
      </c>
      <c r="J3955" s="39">
        <v>469</v>
      </c>
      <c r="K3955" s="1" t="s">
        <v>104</v>
      </c>
      <c r="L3955" s="1" t="s">
        <v>1020</v>
      </c>
      <c r="M3955" s="1" t="s">
        <v>35</v>
      </c>
      <c r="N3955" s="1" t="s">
        <v>397</v>
      </c>
      <c r="O3955" s="1" t="s">
        <v>24</v>
      </c>
      <c r="P3955" s="7">
        <v>12</v>
      </c>
      <c r="Q3955" s="3" t="s">
        <v>138</v>
      </c>
      <c r="R3955" s="10">
        <v>2017</v>
      </c>
      <c r="W3955" t="str">
        <v>b7500c718b66aa61283dcc1565a39bf0</v>
      </c>
    </row>
    <row r="3956" spans="1:23" thickBot="1" x14ac:dyDescent="0.4">
      <c r="A3956" s="8" t="s">
        <v>13184</v>
      </c>
      <c r="B3956" s="1" t="s">
        <v>17</v>
      </c>
      <c r="C3956" s="2">
        <v>42759.332627314812</v>
      </c>
      <c r="D3956" s="28">
        <v>42759</v>
      </c>
      <c r="E3956" s="28"/>
      <c r="F3956" s="5" t="s">
        <v>28</v>
      </c>
      <c r="G3956" s="1" t="s">
        <v>13185</v>
      </c>
      <c r="H3956" s="1" t="s">
        <v>13186</v>
      </c>
      <c r="I3956" s="1" t="s">
        <v>13187</v>
      </c>
      <c r="J3956" s="39">
        <v>249</v>
      </c>
      <c r="K3956" s="1" t="s">
        <v>32</v>
      </c>
      <c r="L3956" s="1" t="s">
        <v>13188</v>
      </c>
      <c r="M3956" s="1" t="s">
        <v>285</v>
      </c>
      <c r="N3956" s="1" t="s">
        <v>2181</v>
      </c>
      <c r="O3956" s="1" t="s">
        <v>24</v>
      </c>
      <c r="P3956" s="7">
        <v>1</v>
      </c>
      <c r="Q3956" s="3" t="s">
        <v>717</v>
      </c>
      <c r="R3956" s="10">
        <v>2017</v>
      </c>
      <c r="W3956" t="str">
        <v>a2e13e9b62a2a53c4f78d2af3707155e</v>
      </c>
    </row>
    <row r="3957" spans="1:23" hidden="1" thickBot="1" x14ac:dyDescent="0.4">
      <c r="A3957" s="8" t="s">
        <v>13189</v>
      </c>
      <c r="B3957" s="1" t="s">
        <v>17</v>
      </c>
      <c r="C3957" s="2">
        <v>43012.437164351853</v>
      </c>
      <c r="D3957" s="28">
        <v>43012</v>
      </c>
      <c r="E3957" s="28"/>
      <c r="F3957" s="5" t="s">
        <v>28</v>
      </c>
      <c r="G3957" s="1" t="s">
        <v>13190</v>
      </c>
      <c r="H3957" s="1" t="s">
        <v>1052</v>
      </c>
      <c r="I3957" s="1" t="s">
        <v>13191</v>
      </c>
      <c r="J3957" s="39">
        <v>159.9</v>
      </c>
      <c r="K3957" s="1" t="s">
        <v>96</v>
      </c>
      <c r="L3957" s="1" t="s">
        <v>23</v>
      </c>
      <c r="M3957" s="1" t="s">
        <v>24</v>
      </c>
      <c r="N3957" s="1" t="s">
        <v>143</v>
      </c>
      <c r="O3957" s="1" t="s">
        <v>78</v>
      </c>
      <c r="P3957" s="7">
        <v>10</v>
      </c>
      <c r="Q3957" s="3" t="s">
        <v>366</v>
      </c>
      <c r="R3957" s="10">
        <v>2017</v>
      </c>
      <c r="W3957" t="str">
        <v>a0a4f45a87d4f0655d00a76cd579651e</v>
      </c>
    </row>
    <row r="3958" spans="1:23" hidden="1" thickBot="1" x14ac:dyDescent="0.4">
      <c r="A3958" s="8" t="s">
        <v>13192</v>
      </c>
      <c r="B3958" s="1" t="s">
        <v>17</v>
      </c>
      <c r="C3958" s="2">
        <v>43303.891643518517</v>
      </c>
      <c r="D3958" s="28">
        <v>43303</v>
      </c>
      <c r="E3958" s="28"/>
      <c r="F3958" s="5" t="s">
        <v>28</v>
      </c>
      <c r="G3958" s="1" t="s">
        <v>13193</v>
      </c>
      <c r="H3958" s="1" t="s">
        <v>1133</v>
      </c>
      <c r="I3958" s="1" t="s">
        <v>13194</v>
      </c>
      <c r="J3958" s="39">
        <v>85.9</v>
      </c>
      <c r="K3958" s="1" t="s">
        <v>96</v>
      </c>
      <c r="L3958" s="1" t="s">
        <v>23</v>
      </c>
      <c r="M3958" s="1" t="s">
        <v>24</v>
      </c>
      <c r="N3958" s="1" t="s">
        <v>1136</v>
      </c>
      <c r="O3958" s="1" t="s">
        <v>24</v>
      </c>
      <c r="P3958" s="7">
        <v>7</v>
      </c>
      <c r="Q3958" s="3" t="s">
        <v>133</v>
      </c>
      <c r="R3958" s="10">
        <v>2018</v>
      </c>
      <c r="W3958" t="str">
        <v>a4ab908db8226d51e477fc3f81c3e27b</v>
      </c>
    </row>
    <row r="3959" spans="1:23" hidden="1" thickBot="1" x14ac:dyDescent="0.4">
      <c r="A3959" s="8" t="s">
        <v>13195</v>
      </c>
      <c r="B3959" s="1" t="s">
        <v>17</v>
      </c>
      <c r="C3959" s="2">
        <v>43217.354502314818</v>
      </c>
      <c r="D3959" s="28">
        <v>43217</v>
      </c>
      <c r="E3959" s="28"/>
      <c r="F3959" s="5" t="s">
        <v>28</v>
      </c>
      <c r="G3959" s="1" t="s">
        <v>13196</v>
      </c>
      <c r="H3959" s="1" t="s">
        <v>302</v>
      </c>
      <c r="I3959" s="1" t="s">
        <v>13197</v>
      </c>
      <c r="J3959" s="39">
        <v>189.95</v>
      </c>
      <c r="K3959" s="1" t="s">
        <v>1840</v>
      </c>
      <c r="L3959" s="1" t="s">
        <v>1430</v>
      </c>
      <c r="M3959" s="1" t="s">
        <v>85</v>
      </c>
      <c r="N3959" s="1" t="s">
        <v>143</v>
      </c>
      <c r="O3959" s="1" t="s">
        <v>78</v>
      </c>
      <c r="P3959" s="7">
        <v>4</v>
      </c>
      <c r="Q3959" s="3" t="s">
        <v>36</v>
      </c>
      <c r="R3959" s="10">
        <v>2018</v>
      </c>
      <c r="W3959" t="str">
        <v>4e78772384a49c0cb9ec6c49530a98de</v>
      </c>
    </row>
    <row r="3960" spans="1:23" hidden="1" thickBot="1" x14ac:dyDescent="0.4">
      <c r="A3960" s="8" t="s">
        <v>13198</v>
      </c>
      <c r="B3960" s="1" t="s">
        <v>17</v>
      </c>
      <c r="C3960" s="2">
        <v>43110.722233796296</v>
      </c>
      <c r="D3960" s="28">
        <v>43110</v>
      </c>
      <c r="E3960" s="28"/>
      <c r="F3960" s="5" t="s">
        <v>28</v>
      </c>
      <c r="G3960" s="1" t="s">
        <v>13199</v>
      </c>
      <c r="H3960" s="1" t="s">
        <v>364</v>
      </c>
      <c r="I3960" s="1" t="s">
        <v>13200</v>
      </c>
      <c r="J3960" s="39">
        <v>248.99</v>
      </c>
      <c r="K3960" s="1" t="s">
        <v>360</v>
      </c>
      <c r="L3960" s="1" t="s">
        <v>34</v>
      </c>
      <c r="M3960" s="1" t="s">
        <v>35</v>
      </c>
      <c r="N3960" s="1" t="s">
        <v>50</v>
      </c>
      <c r="O3960" s="1" t="s">
        <v>24</v>
      </c>
      <c r="P3960" s="7">
        <v>1</v>
      </c>
      <c r="Q3960" s="3" t="s">
        <v>107</v>
      </c>
      <c r="R3960" s="10">
        <v>2018</v>
      </c>
      <c r="W3960" t="str">
        <v>295a37d27898b26b2a3768bcff6f5dac</v>
      </c>
    </row>
    <row r="3961" spans="1:23" hidden="1" thickBot="1" x14ac:dyDescent="0.4">
      <c r="A3961" s="8" t="s">
        <v>13201</v>
      </c>
      <c r="B3961" s="1" t="s">
        <v>17</v>
      </c>
      <c r="C3961" s="2">
        <v>43167.44809027778</v>
      </c>
      <c r="D3961" s="28">
        <v>43167</v>
      </c>
      <c r="E3961" s="28"/>
      <c r="F3961" s="5" t="s">
        <v>28</v>
      </c>
      <c r="G3961" s="4" t="s">
        <v>13202</v>
      </c>
      <c r="H3961" s="1" t="s">
        <v>130</v>
      </c>
      <c r="I3961" s="1" t="s">
        <v>13203</v>
      </c>
      <c r="J3961" s="39">
        <v>149.9</v>
      </c>
      <c r="K3961" s="1" t="s">
        <v>41</v>
      </c>
      <c r="L3961" s="1" t="s">
        <v>4813</v>
      </c>
      <c r="M3961" s="1" t="s">
        <v>35</v>
      </c>
      <c r="N3961" s="1" t="s">
        <v>132</v>
      </c>
      <c r="O3961" s="1" t="s">
        <v>24</v>
      </c>
      <c r="P3961" s="7">
        <v>3</v>
      </c>
      <c r="Q3961" s="3" t="s">
        <v>200</v>
      </c>
      <c r="R3961" s="10">
        <v>2018</v>
      </c>
      <c r="W3961" t="str">
        <v>deea84bd5e80bec98688cce040163d4e</v>
      </c>
    </row>
    <row r="3962" spans="1:23" thickBot="1" x14ac:dyDescent="0.4">
      <c r="A3962" s="8" t="s">
        <v>13204</v>
      </c>
      <c r="B3962" s="1" t="s">
        <v>17</v>
      </c>
      <c r="C3962" s="2">
        <v>42740.612523148149</v>
      </c>
      <c r="D3962" s="28">
        <v>42740</v>
      </c>
      <c r="E3962" s="28"/>
      <c r="F3962" s="5" t="s">
        <v>28</v>
      </c>
      <c r="G3962" s="1" t="s">
        <v>13205</v>
      </c>
      <c r="H3962" s="1" t="s">
        <v>5383</v>
      </c>
      <c r="I3962" s="1" t="s">
        <v>13206</v>
      </c>
      <c r="J3962" s="39">
        <v>9.9</v>
      </c>
      <c r="K3962" s="1" t="s">
        <v>11135</v>
      </c>
      <c r="L3962" s="1" t="s">
        <v>143</v>
      </c>
      <c r="M3962" s="1" t="s">
        <v>78</v>
      </c>
      <c r="N3962" s="1" t="s">
        <v>143</v>
      </c>
      <c r="O3962" s="1" t="s">
        <v>78</v>
      </c>
      <c r="P3962" s="7">
        <v>1</v>
      </c>
      <c r="Q3962" s="3" t="s">
        <v>717</v>
      </c>
      <c r="R3962" s="10">
        <v>2017</v>
      </c>
      <c r="W3962" t="str">
        <v>764784b2e19d54da239286b0757f222c</v>
      </c>
    </row>
    <row r="3963" spans="1:23" hidden="1" thickBot="1" x14ac:dyDescent="0.4">
      <c r="A3963" s="8" t="s">
        <v>13207</v>
      </c>
      <c r="B3963" s="1" t="s">
        <v>17</v>
      </c>
      <c r="C3963" s="2">
        <v>42989.640914351854</v>
      </c>
      <c r="D3963" s="28">
        <v>42989</v>
      </c>
      <c r="E3963" s="28"/>
      <c r="F3963" s="5" t="s">
        <v>28</v>
      </c>
      <c r="G3963" s="1" t="s">
        <v>3620</v>
      </c>
      <c r="H3963" s="1" t="s">
        <v>3621</v>
      </c>
      <c r="I3963" s="1" t="s">
        <v>13208</v>
      </c>
      <c r="J3963" s="39">
        <v>79.900000000000006</v>
      </c>
      <c r="K3963" s="1" t="s">
        <v>222</v>
      </c>
      <c r="L3963" s="1" t="s">
        <v>13209</v>
      </c>
      <c r="M3963" s="1" t="s">
        <v>553</v>
      </c>
      <c r="N3963" s="1" t="s">
        <v>50</v>
      </c>
      <c r="O3963" s="1" t="s">
        <v>24</v>
      </c>
      <c r="P3963" s="7">
        <v>9</v>
      </c>
      <c r="Q3963" s="3" t="s">
        <v>148</v>
      </c>
      <c r="R3963" s="10">
        <v>2017</v>
      </c>
      <c r="W3963" t="str">
        <v>eb30ff356b044cdd6749167b9690434c</v>
      </c>
    </row>
    <row r="3964" spans="1:23" hidden="1" thickBot="1" x14ac:dyDescent="0.4">
      <c r="A3964" s="8" t="s">
        <v>13210</v>
      </c>
      <c r="B3964" s="1" t="s">
        <v>17</v>
      </c>
      <c r="C3964" s="2">
        <v>42818.92900462963</v>
      </c>
      <c r="D3964" s="28">
        <v>42818</v>
      </c>
      <c r="E3964" s="28"/>
      <c r="F3964" s="5" t="s">
        <v>28</v>
      </c>
      <c r="G3964" s="1" t="s">
        <v>13211</v>
      </c>
      <c r="H3964" s="1" t="s">
        <v>1719</v>
      </c>
      <c r="I3964" s="1" t="s">
        <v>13212</v>
      </c>
      <c r="J3964" s="39">
        <v>19.899999999999999</v>
      </c>
      <c r="K3964" s="1" t="s">
        <v>55</v>
      </c>
      <c r="L3964" s="1" t="s">
        <v>565</v>
      </c>
      <c r="M3964" s="1" t="s">
        <v>24</v>
      </c>
      <c r="N3964" s="1" t="s">
        <v>50</v>
      </c>
      <c r="O3964" s="1" t="s">
        <v>24</v>
      </c>
      <c r="P3964" s="7">
        <v>3</v>
      </c>
      <c r="Q3964" s="3" t="s">
        <v>244</v>
      </c>
      <c r="R3964" s="10">
        <v>2017</v>
      </c>
      <c r="W3964" t="str">
        <v>4fe8bf212087b2b27d2d5ca8bc866a74</v>
      </c>
    </row>
    <row r="3965" spans="1:23" hidden="1" thickBot="1" x14ac:dyDescent="0.4">
      <c r="A3965" s="8" t="s">
        <v>13213</v>
      </c>
      <c r="B3965" s="1" t="s">
        <v>17</v>
      </c>
      <c r="C3965" s="2">
        <v>43178.77815972222</v>
      </c>
      <c r="D3965" s="28">
        <v>43178</v>
      </c>
      <c r="E3965" s="28"/>
      <c r="F3965" s="5" t="s">
        <v>28</v>
      </c>
      <c r="G3965" s="1" t="s">
        <v>13214</v>
      </c>
      <c r="H3965" s="1" t="s">
        <v>47</v>
      </c>
      <c r="I3965" s="1" t="s">
        <v>13215</v>
      </c>
      <c r="J3965" s="39">
        <v>145.94999999999999</v>
      </c>
      <c r="K3965" s="1" t="s">
        <v>32</v>
      </c>
      <c r="L3965" s="1" t="s">
        <v>1532</v>
      </c>
      <c r="M3965" s="1" t="s">
        <v>24</v>
      </c>
      <c r="N3965" s="1" t="s">
        <v>50</v>
      </c>
      <c r="O3965" s="1" t="s">
        <v>24</v>
      </c>
      <c r="P3965" s="7">
        <v>3</v>
      </c>
      <c r="Q3965" s="3" t="s">
        <v>200</v>
      </c>
      <c r="R3965" s="10">
        <v>2018</v>
      </c>
      <c r="W3965" t="str">
        <v>e102402236ce8457d678acd1d3370e64</v>
      </c>
    </row>
    <row r="3966" spans="1:23" hidden="1" thickBot="1" x14ac:dyDescent="0.4">
      <c r="A3966" s="8" t="s">
        <v>13216</v>
      </c>
      <c r="B3966" s="1" t="s">
        <v>17</v>
      </c>
      <c r="C3966" s="2">
        <v>43059.828217592592</v>
      </c>
      <c r="D3966" s="28">
        <v>43059</v>
      </c>
      <c r="E3966" s="28"/>
      <c r="F3966" s="5" t="s">
        <v>28</v>
      </c>
      <c r="G3966" s="1" t="s">
        <v>13217</v>
      </c>
      <c r="H3966" s="1" t="s">
        <v>338</v>
      </c>
      <c r="I3966" s="1" t="s">
        <v>13218</v>
      </c>
      <c r="J3966" s="39">
        <v>35</v>
      </c>
      <c r="K3966" s="1" t="s">
        <v>124</v>
      </c>
      <c r="L3966" s="1" t="s">
        <v>42</v>
      </c>
      <c r="M3966" s="1" t="s">
        <v>24</v>
      </c>
      <c r="N3966" s="1" t="s">
        <v>50</v>
      </c>
      <c r="O3966" s="1" t="s">
        <v>24</v>
      </c>
      <c r="P3966" s="7">
        <v>11</v>
      </c>
      <c r="Q3966" s="3" t="s">
        <v>99</v>
      </c>
      <c r="R3966" s="10">
        <v>2017</v>
      </c>
      <c r="W3966" t="str">
        <v>a7ef7ca02054a53c7236c868d59acedb</v>
      </c>
    </row>
    <row r="3967" spans="1:23" hidden="1" thickBot="1" x14ac:dyDescent="0.4">
      <c r="A3967" s="8" t="s">
        <v>13219</v>
      </c>
      <c r="B3967" s="1" t="s">
        <v>17</v>
      </c>
      <c r="C3967" s="2">
        <v>43195.472615740742</v>
      </c>
      <c r="D3967" s="28">
        <v>43195</v>
      </c>
      <c r="E3967" s="28"/>
      <c r="F3967" s="5" t="s">
        <v>28</v>
      </c>
      <c r="G3967" s="1" t="s">
        <v>13220</v>
      </c>
      <c r="H3967" s="4" t="s">
        <v>746</v>
      </c>
      <c r="I3967" s="1" t="s">
        <v>13221</v>
      </c>
      <c r="J3967" s="39">
        <v>50</v>
      </c>
      <c r="K3967" s="1" t="s">
        <v>55</v>
      </c>
      <c r="L3967" s="1" t="s">
        <v>4746</v>
      </c>
      <c r="M3967" s="1" t="s">
        <v>285</v>
      </c>
      <c r="N3967" s="1" t="s">
        <v>50</v>
      </c>
      <c r="O3967" s="1" t="s">
        <v>24</v>
      </c>
      <c r="P3967" s="7">
        <v>4</v>
      </c>
      <c r="Q3967" s="3" t="s">
        <v>36</v>
      </c>
      <c r="R3967" s="10">
        <v>2018</v>
      </c>
      <c r="W3967" t="str">
        <v>233da90437ba0d4dcbe22506b45612ea</v>
      </c>
    </row>
    <row r="3968" spans="1:23" hidden="1" thickBot="1" x14ac:dyDescent="0.4">
      <c r="A3968" s="8" t="s">
        <v>13222</v>
      </c>
      <c r="B3968" s="1" t="s">
        <v>886</v>
      </c>
      <c r="C3968" s="2">
        <v>43031.696006944447</v>
      </c>
      <c r="D3968" s="28">
        <v>43031</v>
      </c>
      <c r="E3968" s="28"/>
      <c r="F3968" s="5" t="s">
        <v>28</v>
      </c>
      <c r="G3968" s="1" t="s">
        <v>13223</v>
      </c>
      <c r="H3968" s="1" t="s">
        <v>432</v>
      </c>
      <c r="I3968" s="1" t="s">
        <v>13224</v>
      </c>
      <c r="J3968" s="39">
        <v>59</v>
      </c>
      <c r="K3968" s="1" t="s">
        <v>276</v>
      </c>
      <c r="L3968" s="1" t="s">
        <v>2634</v>
      </c>
      <c r="M3968" s="1" t="s">
        <v>24</v>
      </c>
      <c r="N3968" s="1" t="s">
        <v>50</v>
      </c>
      <c r="O3968" s="1" t="s">
        <v>24</v>
      </c>
      <c r="P3968" s="7">
        <v>10</v>
      </c>
      <c r="Q3968" s="3" t="s">
        <v>366</v>
      </c>
      <c r="R3968" s="10">
        <v>2017</v>
      </c>
      <c r="W3968" t="str">
        <v>ff3c0c2207c6a0aad6029251042fd6d1</v>
      </c>
    </row>
    <row r="3969" spans="1:23" hidden="1" thickBot="1" x14ac:dyDescent="0.4">
      <c r="A3969" s="8" t="s">
        <v>13225</v>
      </c>
      <c r="B3969" s="1" t="s">
        <v>17</v>
      </c>
      <c r="C3969" s="2">
        <v>42882.14099537037</v>
      </c>
      <c r="D3969" s="28">
        <v>42882</v>
      </c>
      <c r="E3969" s="28"/>
      <c r="F3969" s="5" t="s">
        <v>28</v>
      </c>
      <c r="G3969" s="1" t="s">
        <v>13226</v>
      </c>
      <c r="H3969" s="1" t="s">
        <v>978</v>
      </c>
      <c r="I3969" s="1" t="s">
        <v>13227</v>
      </c>
      <c r="J3969" s="39">
        <v>83.36</v>
      </c>
      <c r="K3969" s="1" t="s">
        <v>41</v>
      </c>
      <c r="L3969" s="1" t="s">
        <v>3708</v>
      </c>
      <c r="M3969" s="1" t="s">
        <v>1146</v>
      </c>
      <c r="N3969" s="1" t="s">
        <v>91</v>
      </c>
      <c r="O3969" s="1" t="s">
        <v>24</v>
      </c>
      <c r="P3969" s="7">
        <v>5</v>
      </c>
      <c r="Q3969" s="3" t="s">
        <v>185</v>
      </c>
      <c r="R3969" s="10">
        <v>2017</v>
      </c>
      <c r="W3969" t="str">
        <v>a6e9b80a7636eb8dd592dbb3e20d0a91</v>
      </c>
    </row>
    <row r="3970" spans="1:23" hidden="1" thickBot="1" x14ac:dyDescent="0.4">
      <c r="A3970" s="9" t="s">
        <v>13228</v>
      </c>
      <c r="B3970" s="1" t="s">
        <v>17</v>
      </c>
      <c r="C3970" s="2">
        <v>43189.821562500001</v>
      </c>
      <c r="D3970" s="28">
        <v>43189</v>
      </c>
      <c r="E3970" s="28"/>
      <c r="F3970" s="5" t="s">
        <v>28</v>
      </c>
      <c r="G3970" s="1" t="s">
        <v>13229</v>
      </c>
      <c r="H3970" s="1" t="s">
        <v>13230</v>
      </c>
      <c r="I3970" s="1" t="s">
        <v>13231</v>
      </c>
      <c r="J3970" s="39">
        <v>32.9</v>
      </c>
      <c r="K3970" s="1" t="s">
        <v>153</v>
      </c>
      <c r="L3970" s="1" t="s">
        <v>12799</v>
      </c>
      <c r="M3970" s="1" t="s">
        <v>488</v>
      </c>
      <c r="N3970" s="1" t="s">
        <v>199</v>
      </c>
      <c r="O3970" s="1" t="s">
        <v>24</v>
      </c>
      <c r="P3970" s="7">
        <v>3</v>
      </c>
      <c r="Q3970" s="3" t="s">
        <v>200</v>
      </c>
      <c r="R3970" s="10">
        <v>2018</v>
      </c>
      <c r="W3970" t="str">
        <v>4b7597bd96f89b605623a55db1471b1d</v>
      </c>
    </row>
    <row r="3971" spans="1:23" hidden="1" thickBot="1" x14ac:dyDescent="0.4">
      <c r="A3971" s="8" t="s">
        <v>13232</v>
      </c>
      <c r="B3971" s="1" t="s">
        <v>17</v>
      </c>
      <c r="C3971" s="2">
        <v>43142.844143518516</v>
      </c>
      <c r="D3971" s="28">
        <v>43142</v>
      </c>
      <c r="E3971" s="28"/>
      <c r="F3971" s="5" t="s">
        <v>28</v>
      </c>
      <c r="G3971" s="1" t="s">
        <v>1388</v>
      </c>
      <c r="H3971" s="1" t="s">
        <v>1389</v>
      </c>
      <c r="I3971" s="1" t="s">
        <v>13233</v>
      </c>
      <c r="J3971" s="39">
        <v>325</v>
      </c>
      <c r="K3971" s="1" t="s">
        <v>32</v>
      </c>
      <c r="L3971" s="1" t="s">
        <v>5123</v>
      </c>
      <c r="M3971" s="1" t="s">
        <v>78</v>
      </c>
      <c r="N3971" s="1" t="s">
        <v>939</v>
      </c>
      <c r="O3971" s="1" t="s">
        <v>24</v>
      </c>
      <c r="P3971" s="7">
        <v>2</v>
      </c>
      <c r="Q3971" s="3" t="s">
        <v>69</v>
      </c>
      <c r="R3971" s="10">
        <v>2018</v>
      </c>
      <c r="W3971" t="str">
        <v>e4cf57dc41ad53ef127bb5cad28a8d9d</v>
      </c>
    </row>
    <row r="3972" spans="1:23" hidden="1" thickBot="1" x14ac:dyDescent="0.4">
      <c r="A3972" s="8" t="s">
        <v>13234</v>
      </c>
      <c r="B3972" s="1" t="s">
        <v>17</v>
      </c>
      <c r="C3972" s="2">
        <v>43157.408275462964</v>
      </c>
      <c r="D3972" s="28">
        <v>43157</v>
      </c>
      <c r="E3972" s="28"/>
      <c r="F3972" s="5" t="s">
        <v>28</v>
      </c>
      <c r="G3972" s="1" t="s">
        <v>13235</v>
      </c>
      <c r="H3972" s="1" t="s">
        <v>13236</v>
      </c>
      <c r="I3972" s="1" t="s">
        <v>13237</v>
      </c>
      <c r="J3972" s="39">
        <v>19.899999999999999</v>
      </c>
      <c r="K3972" s="1" t="s">
        <v>55</v>
      </c>
      <c r="L3972" s="1" t="s">
        <v>143</v>
      </c>
      <c r="M3972" s="1" t="s">
        <v>78</v>
      </c>
      <c r="N3972" s="1" t="s">
        <v>2802</v>
      </c>
      <c r="O3972" s="1" t="s">
        <v>78</v>
      </c>
      <c r="P3972" s="7">
        <v>2</v>
      </c>
      <c r="Q3972" s="3" t="s">
        <v>69</v>
      </c>
      <c r="R3972" s="10">
        <v>2018</v>
      </c>
      <c r="W3972" t="str">
        <v>0572c996d9b4a7645bb071a158a64bbb</v>
      </c>
    </row>
    <row r="3973" spans="1:23" hidden="1" thickBot="1" x14ac:dyDescent="0.4">
      <c r="A3973" s="8" t="s">
        <v>13238</v>
      </c>
      <c r="B3973" s="1" t="s">
        <v>17</v>
      </c>
      <c r="C3973" s="2">
        <v>43139.324432870373</v>
      </c>
      <c r="D3973" s="28">
        <v>43139</v>
      </c>
      <c r="E3973" s="28"/>
      <c r="F3973" s="5" t="s">
        <v>28</v>
      </c>
      <c r="G3973" s="1" t="s">
        <v>13239</v>
      </c>
      <c r="H3973" s="1" t="s">
        <v>13240</v>
      </c>
      <c r="I3973" s="1" t="s">
        <v>13241</v>
      </c>
      <c r="J3973" s="39">
        <v>49.99</v>
      </c>
      <c r="K3973" s="1" t="s">
        <v>32</v>
      </c>
      <c r="L3973" s="1" t="s">
        <v>3108</v>
      </c>
      <c r="M3973" s="1" t="s">
        <v>85</v>
      </c>
      <c r="N3973" s="1" t="s">
        <v>50</v>
      </c>
      <c r="O3973" s="1" t="s">
        <v>24</v>
      </c>
      <c r="P3973" s="7">
        <v>2</v>
      </c>
      <c r="Q3973" s="3" t="s">
        <v>69</v>
      </c>
      <c r="R3973" s="10">
        <v>2018</v>
      </c>
      <c r="W3973" t="str">
        <v>b365901bc2db4d091bb644506af64afe</v>
      </c>
    </row>
    <row r="3974" spans="1:23" hidden="1" thickBot="1" x14ac:dyDescent="0.4">
      <c r="A3974" s="8" t="s">
        <v>13242</v>
      </c>
      <c r="B3974" s="1" t="s">
        <v>17</v>
      </c>
      <c r="C3974" s="2">
        <v>43071.683645833335</v>
      </c>
      <c r="D3974" s="28">
        <v>43071</v>
      </c>
      <c r="E3974" s="28"/>
      <c r="F3974" s="5" t="s">
        <v>28</v>
      </c>
      <c r="G3974" s="1" t="s">
        <v>3373</v>
      </c>
      <c r="H3974" s="1" t="s">
        <v>524</v>
      </c>
      <c r="I3974" s="1" t="s">
        <v>13243</v>
      </c>
      <c r="J3974" s="39">
        <v>229.04</v>
      </c>
      <c r="K3974" s="1" t="s">
        <v>227</v>
      </c>
      <c r="L3974" s="1" t="s">
        <v>13244</v>
      </c>
      <c r="M3974" s="1" t="s">
        <v>183</v>
      </c>
      <c r="N3974" s="1" t="s">
        <v>98</v>
      </c>
      <c r="O3974" s="1" t="s">
        <v>24</v>
      </c>
      <c r="P3974" s="7">
        <v>12</v>
      </c>
      <c r="Q3974" s="3" t="s">
        <v>138</v>
      </c>
      <c r="R3974" s="10">
        <v>2017</v>
      </c>
      <c r="W3974" t="str">
        <v>0735913c4b3a961b5988041799a7543e</v>
      </c>
    </row>
    <row r="3975" spans="1:23" hidden="1" thickBot="1" x14ac:dyDescent="0.4">
      <c r="A3975" s="8" t="s">
        <v>13245</v>
      </c>
      <c r="B3975" s="1" t="s">
        <v>17</v>
      </c>
      <c r="C3975" s="2">
        <v>42918.906817129631</v>
      </c>
      <c r="D3975" s="28">
        <v>42918</v>
      </c>
      <c r="E3975" s="28"/>
      <c r="F3975" s="5" t="s">
        <v>28</v>
      </c>
      <c r="G3975" s="1" t="s">
        <v>4781</v>
      </c>
      <c r="H3975" s="1" t="s">
        <v>316</v>
      </c>
      <c r="I3975" s="1" t="s">
        <v>13246</v>
      </c>
      <c r="J3975" s="39">
        <v>205</v>
      </c>
      <c r="K3975" s="1" t="s">
        <v>41</v>
      </c>
      <c r="L3975" s="1" t="s">
        <v>2530</v>
      </c>
      <c r="M3975" s="1" t="s">
        <v>1146</v>
      </c>
      <c r="N3975" s="1" t="s">
        <v>50</v>
      </c>
      <c r="O3975" s="1" t="s">
        <v>24</v>
      </c>
      <c r="P3975" s="7">
        <v>7</v>
      </c>
      <c r="Q3975" s="3" t="s">
        <v>64</v>
      </c>
      <c r="R3975" s="10">
        <v>2017</v>
      </c>
      <c r="W3975" t="str">
        <v>b07914d5df46f9add3a5c708315da507</v>
      </c>
    </row>
    <row r="3976" spans="1:23" hidden="1" thickBot="1" x14ac:dyDescent="0.4">
      <c r="A3976" s="8" t="s">
        <v>13247</v>
      </c>
      <c r="B3976" s="1" t="s">
        <v>17</v>
      </c>
      <c r="C3976" s="2">
        <v>43310.721643518518</v>
      </c>
      <c r="D3976" s="28">
        <v>43310</v>
      </c>
      <c r="E3976" s="28"/>
      <c r="F3976" s="5" t="s">
        <v>28</v>
      </c>
      <c r="G3976" s="1" t="s">
        <v>13248</v>
      </c>
      <c r="H3976" s="1" t="s">
        <v>2171</v>
      </c>
      <c r="I3976" s="1" t="s">
        <v>13249</v>
      </c>
      <c r="J3976" s="39">
        <v>198.9</v>
      </c>
      <c r="K3976" s="1" t="s">
        <v>104</v>
      </c>
      <c r="L3976" s="1" t="s">
        <v>1292</v>
      </c>
      <c r="M3976" s="1" t="s">
        <v>920</v>
      </c>
      <c r="N3976" s="1" t="s">
        <v>2173</v>
      </c>
      <c r="O3976" s="1" t="s">
        <v>106</v>
      </c>
      <c r="P3976" s="7">
        <v>7</v>
      </c>
      <c r="Q3976" s="3" t="s">
        <v>133</v>
      </c>
      <c r="R3976" s="10">
        <v>2018</v>
      </c>
      <c r="W3976" t="str">
        <v>81e729c96d2b8301d0c537f50c00dabb</v>
      </c>
    </row>
    <row r="3977" spans="1:23" hidden="1" thickBot="1" x14ac:dyDescent="0.4">
      <c r="A3977" s="8" t="s">
        <v>13250</v>
      </c>
      <c r="B3977" s="1" t="s">
        <v>17</v>
      </c>
      <c r="C3977" s="2">
        <v>42995.746921296297</v>
      </c>
      <c r="D3977" s="28">
        <v>42995</v>
      </c>
      <c r="E3977" s="28"/>
      <c r="F3977" s="5" t="s">
        <v>28</v>
      </c>
      <c r="G3977" s="1" t="s">
        <v>10082</v>
      </c>
      <c r="H3977" s="1" t="s">
        <v>491</v>
      </c>
      <c r="I3977" s="1" t="s">
        <v>13251</v>
      </c>
      <c r="J3977" s="39">
        <v>149.99</v>
      </c>
      <c r="K3977" s="1" t="s">
        <v>249</v>
      </c>
      <c r="L3977" s="1" t="s">
        <v>34</v>
      </c>
      <c r="M3977" s="1" t="s">
        <v>35</v>
      </c>
      <c r="N3977" s="1" t="s">
        <v>50</v>
      </c>
      <c r="O3977" s="1" t="s">
        <v>24</v>
      </c>
      <c r="P3977" s="7">
        <v>9</v>
      </c>
      <c r="Q3977" s="3" t="s">
        <v>148</v>
      </c>
      <c r="R3977" s="10">
        <v>2017</v>
      </c>
      <c r="W3977" t="str">
        <v>0c4c42e7e040dc423699b1d019b684e1</v>
      </c>
    </row>
    <row r="3978" spans="1:23" hidden="1" thickBot="1" x14ac:dyDescent="0.4">
      <c r="A3978" s="9" t="s">
        <v>13252</v>
      </c>
      <c r="B3978" s="1" t="s">
        <v>17</v>
      </c>
      <c r="C3978" s="2">
        <v>43259.450381944444</v>
      </c>
      <c r="D3978" s="28">
        <v>43259</v>
      </c>
      <c r="E3978" s="28"/>
      <c r="F3978" s="5" t="s">
        <v>28</v>
      </c>
      <c r="G3978" s="1" t="s">
        <v>4734</v>
      </c>
      <c r="H3978" s="1" t="s">
        <v>141</v>
      </c>
      <c r="I3978" s="1" t="s">
        <v>13253</v>
      </c>
      <c r="J3978" s="39">
        <v>67.989999999999995</v>
      </c>
      <c r="K3978" s="1" t="s">
        <v>75</v>
      </c>
      <c r="L3978" s="1" t="s">
        <v>458</v>
      </c>
      <c r="M3978" s="1" t="s">
        <v>24</v>
      </c>
      <c r="N3978" s="1" t="s">
        <v>50</v>
      </c>
      <c r="O3978" s="1" t="s">
        <v>24</v>
      </c>
      <c r="P3978" s="7">
        <v>6</v>
      </c>
      <c r="Q3978" s="3" t="s">
        <v>57</v>
      </c>
      <c r="R3978" s="10">
        <v>2018</v>
      </c>
      <c r="W3978" t="str">
        <v>cbc22d4690ec52283dd156e6f30ba818</v>
      </c>
    </row>
    <row r="3979" spans="1:23" hidden="1" thickBot="1" x14ac:dyDescent="0.4">
      <c r="A3979" s="8" t="s">
        <v>13254</v>
      </c>
      <c r="B3979" s="1" t="s">
        <v>17</v>
      </c>
      <c r="C3979" s="2">
        <v>42885.970925925925</v>
      </c>
      <c r="D3979" s="28">
        <v>42885</v>
      </c>
      <c r="E3979" s="28"/>
      <c r="F3979" s="5" t="s">
        <v>28</v>
      </c>
      <c r="G3979" s="1" t="s">
        <v>13255</v>
      </c>
      <c r="H3979" s="1" t="s">
        <v>13256</v>
      </c>
      <c r="I3979" s="1" t="s">
        <v>13257</v>
      </c>
      <c r="J3979" s="39">
        <v>99</v>
      </c>
      <c r="K3979" s="1" t="s">
        <v>227</v>
      </c>
      <c r="L3979" s="1" t="s">
        <v>13258</v>
      </c>
      <c r="M3979" s="1" t="s">
        <v>78</v>
      </c>
      <c r="N3979" s="1" t="s">
        <v>2163</v>
      </c>
      <c r="O3979" s="1" t="s">
        <v>24</v>
      </c>
      <c r="P3979" s="7">
        <v>5</v>
      </c>
      <c r="Q3979" s="3" t="s">
        <v>185</v>
      </c>
      <c r="R3979" s="10">
        <v>2017</v>
      </c>
      <c r="W3979" t="str">
        <v>393e94e2f17c63ed71d08a663a06e9fd</v>
      </c>
    </row>
    <row r="3980" spans="1:23" hidden="1" thickBot="1" x14ac:dyDescent="0.4">
      <c r="A3980" s="8" t="s">
        <v>13259</v>
      </c>
      <c r="B3980" s="1" t="s">
        <v>17</v>
      </c>
      <c r="C3980" s="2">
        <v>43225.96565972222</v>
      </c>
      <c r="D3980" s="28">
        <v>43225</v>
      </c>
      <c r="E3980" s="28"/>
      <c r="F3980" s="5" t="s">
        <v>28</v>
      </c>
      <c r="G3980" s="1" t="s">
        <v>13260</v>
      </c>
      <c r="H3980" s="1" t="s">
        <v>13261</v>
      </c>
      <c r="I3980" s="1" t="s">
        <v>13262</v>
      </c>
      <c r="J3980" s="39">
        <v>142.9</v>
      </c>
      <c r="K3980" s="1" t="s">
        <v>41</v>
      </c>
      <c r="L3980" s="1" t="s">
        <v>5550</v>
      </c>
      <c r="M3980" s="1" t="s">
        <v>24</v>
      </c>
      <c r="N3980" s="1" t="s">
        <v>825</v>
      </c>
      <c r="O3980" s="1" t="s">
        <v>24</v>
      </c>
      <c r="P3980" s="7">
        <v>5</v>
      </c>
      <c r="Q3980" s="3" t="s">
        <v>26</v>
      </c>
      <c r="R3980" s="10">
        <v>2018</v>
      </c>
      <c r="W3980" t="str">
        <v>278795fa6c02df5eb7e3549cf3722fdc</v>
      </c>
    </row>
    <row r="3981" spans="1:23" hidden="1" thickBot="1" x14ac:dyDescent="0.4">
      <c r="A3981" s="8" t="s">
        <v>13263</v>
      </c>
      <c r="B3981" s="1" t="s">
        <v>17</v>
      </c>
      <c r="C3981" s="2">
        <v>43296.651631944442</v>
      </c>
      <c r="D3981" s="28">
        <v>43296</v>
      </c>
      <c r="E3981" s="28"/>
      <c r="F3981" s="5" t="s">
        <v>28</v>
      </c>
      <c r="G3981" s="1" t="s">
        <v>13264</v>
      </c>
      <c r="H3981" s="1" t="s">
        <v>1457</v>
      </c>
      <c r="I3981" s="1" t="s">
        <v>13265</v>
      </c>
      <c r="J3981" s="39">
        <v>109.9</v>
      </c>
      <c r="K3981" s="1" t="s">
        <v>96</v>
      </c>
      <c r="L3981" s="1" t="s">
        <v>6781</v>
      </c>
      <c r="M3981" s="1" t="s">
        <v>476</v>
      </c>
      <c r="N3981" s="1" t="s">
        <v>1459</v>
      </c>
      <c r="O3981" s="1" t="s">
        <v>24</v>
      </c>
      <c r="P3981" s="7">
        <v>7</v>
      </c>
      <c r="Q3981" s="3" t="s">
        <v>133</v>
      </c>
      <c r="R3981" s="10">
        <v>2018</v>
      </c>
      <c r="W3981" t="str">
        <v>458fd3c506b852c0ceeb6e7c195ea437</v>
      </c>
    </row>
    <row r="3982" spans="1:23" hidden="1" thickBot="1" x14ac:dyDescent="0.4">
      <c r="A3982" s="8" t="s">
        <v>13266</v>
      </c>
      <c r="B3982" s="1" t="s">
        <v>17</v>
      </c>
      <c r="C3982" s="2">
        <v>43318.482199074075</v>
      </c>
      <c r="D3982" s="28">
        <v>43318</v>
      </c>
      <c r="E3982" s="28"/>
      <c r="F3982" s="5" t="s">
        <v>18</v>
      </c>
      <c r="G3982" s="1" t="s">
        <v>13267</v>
      </c>
      <c r="H3982" s="1" t="s">
        <v>20</v>
      </c>
      <c r="I3982" s="1" t="s">
        <v>13268</v>
      </c>
      <c r="J3982" s="39">
        <v>69.989999999999995</v>
      </c>
      <c r="K3982" s="1" t="s">
        <v>681</v>
      </c>
      <c r="L3982" s="1" t="s">
        <v>1197</v>
      </c>
      <c r="M3982" s="1" t="s">
        <v>24</v>
      </c>
      <c r="N3982" s="1" t="s">
        <v>25</v>
      </c>
      <c r="O3982" s="1" t="s">
        <v>24</v>
      </c>
      <c r="P3982" s="7">
        <v>8</v>
      </c>
      <c r="Q3982" s="3" t="s">
        <v>234</v>
      </c>
      <c r="R3982" s="10">
        <v>2018</v>
      </c>
      <c r="W3982" t="str">
        <v>b7df5ce2d6f1da60c6f47470a8c73dc8</v>
      </c>
    </row>
    <row r="3983" spans="1:23" hidden="1" thickBot="1" x14ac:dyDescent="0.4">
      <c r="A3983" s="8" t="s">
        <v>13269</v>
      </c>
      <c r="B3983" s="1" t="s">
        <v>17</v>
      </c>
      <c r="C3983" s="2">
        <v>43301.47865740741</v>
      </c>
      <c r="D3983" s="28">
        <v>43301</v>
      </c>
      <c r="E3983" s="28"/>
      <c r="F3983" s="5" t="s">
        <v>28</v>
      </c>
      <c r="G3983" s="1" t="s">
        <v>13270</v>
      </c>
      <c r="H3983" s="1" t="s">
        <v>2302</v>
      </c>
      <c r="I3983" s="1" t="s">
        <v>13271</v>
      </c>
      <c r="J3983" s="39">
        <v>47.57</v>
      </c>
      <c r="K3983" s="1" t="s">
        <v>32</v>
      </c>
      <c r="L3983" s="1" t="s">
        <v>23</v>
      </c>
      <c r="M3983" s="1" t="s">
        <v>24</v>
      </c>
      <c r="N3983" s="1" t="s">
        <v>269</v>
      </c>
      <c r="O3983" s="1" t="s">
        <v>24</v>
      </c>
      <c r="P3983" s="7">
        <v>7</v>
      </c>
      <c r="Q3983" s="3" t="s">
        <v>133</v>
      </c>
      <c r="R3983" s="10">
        <v>2018</v>
      </c>
    </row>
    <row r="3984" spans="1:23" hidden="1" thickBot="1" x14ac:dyDescent="0.4">
      <c r="A3984" s="8" t="s">
        <v>13272</v>
      </c>
      <c r="B3984" s="1" t="s">
        <v>17</v>
      </c>
      <c r="C3984" s="2">
        <v>43179.841851851852</v>
      </c>
      <c r="D3984" s="28">
        <v>43179</v>
      </c>
      <c r="E3984" s="28"/>
      <c r="F3984" s="5" t="s">
        <v>28</v>
      </c>
      <c r="G3984" s="1" t="s">
        <v>13273</v>
      </c>
      <c r="H3984" s="1" t="s">
        <v>996</v>
      </c>
      <c r="I3984" s="1" t="s">
        <v>13274</v>
      </c>
      <c r="J3984" s="39">
        <v>39.9</v>
      </c>
      <c r="K3984" s="1" t="s">
        <v>83</v>
      </c>
      <c r="L3984" s="1" t="s">
        <v>733</v>
      </c>
      <c r="M3984" s="1" t="s">
        <v>24</v>
      </c>
      <c r="N3984" s="1" t="s">
        <v>334</v>
      </c>
      <c r="O3984" s="1" t="s">
        <v>85</v>
      </c>
      <c r="P3984" s="7">
        <v>3</v>
      </c>
      <c r="Q3984" s="3" t="s">
        <v>200</v>
      </c>
      <c r="R3984" s="10">
        <v>2018</v>
      </c>
    </row>
    <row r="3985" spans="1:18" hidden="1" thickBot="1" x14ac:dyDescent="0.4">
      <c r="A3985" s="8" t="s">
        <v>13275</v>
      </c>
      <c r="B3985" s="1" t="s">
        <v>17</v>
      </c>
      <c r="C3985" s="2">
        <v>42991.935023148151</v>
      </c>
      <c r="D3985" s="28">
        <v>42991</v>
      </c>
      <c r="E3985" s="28"/>
      <c r="F3985" s="5" t="s">
        <v>28</v>
      </c>
      <c r="G3985" s="1" t="s">
        <v>13276</v>
      </c>
      <c r="H3985" s="1" t="s">
        <v>13277</v>
      </c>
      <c r="I3985" s="1" t="s">
        <v>13278</v>
      </c>
      <c r="J3985" s="39">
        <v>56.06</v>
      </c>
      <c r="K3985" s="1" t="s">
        <v>55</v>
      </c>
      <c r="L3985" s="1" t="s">
        <v>335</v>
      </c>
      <c r="M3985" s="1" t="s">
        <v>85</v>
      </c>
      <c r="N3985" s="1" t="s">
        <v>3523</v>
      </c>
      <c r="O3985" s="1" t="s">
        <v>85</v>
      </c>
      <c r="P3985" s="7">
        <v>9</v>
      </c>
      <c r="Q3985" s="3" t="s">
        <v>148</v>
      </c>
      <c r="R3985" s="10">
        <v>2017</v>
      </c>
    </row>
    <row r="3986" spans="1:18" hidden="1" thickBot="1" x14ac:dyDescent="0.4">
      <c r="A3986" s="8" t="s">
        <v>13279</v>
      </c>
      <c r="B3986" s="1" t="s">
        <v>17</v>
      </c>
      <c r="C3986" s="2">
        <v>43310.730949074074</v>
      </c>
      <c r="D3986" s="28">
        <v>43310</v>
      </c>
      <c r="E3986" s="28"/>
      <c r="F3986" s="5" t="s">
        <v>28</v>
      </c>
      <c r="G3986" s="1" t="s">
        <v>13280</v>
      </c>
      <c r="H3986" s="1" t="s">
        <v>237</v>
      </c>
      <c r="I3986" s="1" t="s">
        <v>13281</v>
      </c>
      <c r="J3986" s="39">
        <v>32.9</v>
      </c>
      <c r="K3986" s="1" t="s">
        <v>41</v>
      </c>
      <c r="L3986" s="1" t="s">
        <v>23</v>
      </c>
      <c r="M3986" s="1" t="s">
        <v>24</v>
      </c>
      <c r="N3986" s="1" t="s">
        <v>91</v>
      </c>
      <c r="O3986" s="1" t="s">
        <v>24</v>
      </c>
      <c r="P3986" s="7">
        <v>7</v>
      </c>
      <c r="Q3986" s="3" t="s">
        <v>133</v>
      </c>
      <c r="R3986" s="10">
        <v>2018</v>
      </c>
    </row>
    <row r="3987" spans="1:18" hidden="1" thickBot="1" x14ac:dyDescent="0.4">
      <c r="A3987" s="8" t="s">
        <v>13282</v>
      </c>
      <c r="B3987" s="1" t="s">
        <v>17</v>
      </c>
      <c r="C3987" s="2">
        <v>43326.931747685187</v>
      </c>
      <c r="D3987" s="28">
        <v>43326</v>
      </c>
      <c r="E3987" s="28"/>
      <c r="F3987" s="5" t="s">
        <v>28</v>
      </c>
      <c r="G3987" s="1" t="s">
        <v>11173</v>
      </c>
      <c r="H3987" s="1" t="s">
        <v>1155</v>
      </c>
      <c r="I3987" s="1" t="s">
        <v>13283</v>
      </c>
      <c r="J3987" s="39">
        <v>69</v>
      </c>
      <c r="K3987" s="1" t="s">
        <v>55</v>
      </c>
      <c r="L3987" s="1" t="s">
        <v>23</v>
      </c>
      <c r="M3987" s="1" t="s">
        <v>24</v>
      </c>
      <c r="N3987" s="1" t="s">
        <v>1158</v>
      </c>
      <c r="O3987" s="1" t="s">
        <v>24</v>
      </c>
      <c r="P3987" s="7">
        <v>8</v>
      </c>
      <c r="Q3987" s="3" t="s">
        <v>234</v>
      </c>
      <c r="R3987" s="10">
        <v>2018</v>
      </c>
    </row>
    <row r="3988" spans="1:18" hidden="1" thickBot="1" x14ac:dyDescent="0.4">
      <c r="A3988" s="8" t="s">
        <v>13284</v>
      </c>
      <c r="B3988" s="1" t="s">
        <v>17</v>
      </c>
      <c r="C3988" s="2">
        <v>43250.383067129631</v>
      </c>
      <c r="D3988" s="28">
        <v>43250</v>
      </c>
      <c r="E3988" s="28"/>
      <c r="F3988" s="5" t="s">
        <v>28</v>
      </c>
      <c r="G3988" s="1" t="s">
        <v>8897</v>
      </c>
      <c r="H3988" s="1" t="s">
        <v>7777</v>
      </c>
      <c r="I3988" s="1" t="s">
        <v>13285</v>
      </c>
      <c r="J3988" s="39">
        <v>465</v>
      </c>
      <c r="K3988" s="1" t="s">
        <v>1045</v>
      </c>
      <c r="L3988" s="1" t="s">
        <v>2603</v>
      </c>
      <c r="M3988" s="1" t="s">
        <v>24</v>
      </c>
      <c r="N3988" s="1" t="s">
        <v>143</v>
      </c>
      <c r="O3988" s="1" t="s">
        <v>78</v>
      </c>
      <c r="P3988" s="7">
        <v>5</v>
      </c>
      <c r="Q3988" s="3" t="s">
        <v>26</v>
      </c>
      <c r="R3988" s="10">
        <v>2018</v>
      </c>
    </row>
    <row r="3989" spans="1:18" hidden="1" thickBot="1" x14ac:dyDescent="0.4">
      <c r="A3989" s="8" t="s">
        <v>13286</v>
      </c>
      <c r="B3989" s="1" t="s">
        <v>17</v>
      </c>
      <c r="C3989" s="2">
        <v>43175.672268518516</v>
      </c>
      <c r="D3989" s="28">
        <v>43175</v>
      </c>
      <c r="E3989" s="28"/>
      <c r="F3989" s="5" t="s">
        <v>28</v>
      </c>
      <c r="G3989" s="1" t="s">
        <v>3324</v>
      </c>
      <c r="H3989" s="1" t="s">
        <v>902</v>
      </c>
      <c r="I3989" s="1" t="s">
        <v>13287</v>
      </c>
      <c r="J3989" s="39">
        <v>149</v>
      </c>
      <c r="K3989" s="1" t="s">
        <v>75</v>
      </c>
      <c r="L3989" s="1" t="s">
        <v>2530</v>
      </c>
      <c r="M3989" s="1" t="s">
        <v>1146</v>
      </c>
      <c r="N3989" s="1" t="s">
        <v>63</v>
      </c>
      <c r="O3989" s="1" t="s">
        <v>24</v>
      </c>
      <c r="P3989" s="7">
        <v>3</v>
      </c>
      <c r="Q3989" s="3" t="s">
        <v>200</v>
      </c>
      <c r="R3989" s="10">
        <v>2018</v>
      </c>
    </row>
    <row r="3990" spans="1:18" hidden="1" thickBot="1" x14ac:dyDescent="0.4">
      <c r="A3990" s="8" t="s">
        <v>13288</v>
      </c>
      <c r="B3990" s="1" t="s">
        <v>17</v>
      </c>
      <c r="C3990" s="2">
        <v>42936.36278935185</v>
      </c>
      <c r="D3990" s="28">
        <v>42936</v>
      </c>
      <c r="E3990" s="28"/>
      <c r="F3990" s="5" t="s">
        <v>28</v>
      </c>
      <c r="G3990" s="1" t="s">
        <v>7114</v>
      </c>
      <c r="H3990" s="1" t="s">
        <v>1082</v>
      </c>
      <c r="I3990" s="1" t="s">
        <v>13289</v>
      </c>
      <c r="J3990" s="39">
        <v>16.989999999999998</v>
      </c>
      <c r="K3990" s="1" t="s">
        <v>55</v>
      </c>
      <c r="L3990" s="1" t="s">
        <v>752</v>
      </c>
      <c r="M3990" s="1" t="s">
        <v>126</v>
      </c>
      <c r="N3990" s="1" t="s">
        <v>1084</v>
      </c>
      <c r="O3990" s="1" t="s">
        <v>85</v>
      </c>
      <c r="P3990" s="7">
        <v>7</v>
      </c>
      <c r="Q3990" s="3" t="s">
        <v>64</v>
      </c>
      <c r="R3990" s="10">
        <v>2017</v>
      </c>
    </row>
    <row r="3991" spans="1:18" hidden="1" thickBot="1" x14ac:dyDescent="0.4">
      <c r="A3991" s="8" t="s">
        <v>13290</v>
      </c>
      <c r="B3991" s="1" t="s">
        <v>17</v>
      </c>
      <c r="C3991" s="2">
        <v>43059.912037037036</v>
      </c>
      <c r="D3991" s="28">
        <v>43059</v>
      </c>
      <c r="E3991" s="28"/>
      <c r="F3991" s="5" t="s">
        <v>28</v>
      </c>
      <c r="G3991" s="1" t="s">
        <v>13291</v>
      </c>
      <c r="H3991" s="1" t="s">
        <v>2573</v>
      </c>
      <c r="I3991" s="1" t="s">
        <v>13292</v>
      </c>
      <c r="J3991" s="39">
        <v>65</v>
      </c>
      <c r="K3991" s="1" t="s">
        <v>22</v>
      </c>
      <c r="L3991" s="1" t="s">
        <v>34</v>
      </c>
      <c r="M3991" s="1" t="s">
        <v>35</v>
      </c>
      <c r="N3991" s="1" t="s">
        <v>50</v>
      </c>
      <c r="O3991" s="1" t="s">
        <v>24</v>
      </c>
      <c r="P3991" s="7">
        <v>11</v>
      </c>
      <c r="Q3991" s="3" t="s">
        <v>99</v>
      </c>
      <c r="R3991" s="10">
        <v>2017</v>
      </c>
    </row>
    <row r="3992" spans="1:18" hidden="1" thickBot="1" x14ac:dyDescent="0.4">
      <c r="A3992" s="8" t="s">
        <v>13293</v>
      </c>
      <c r="B3992" s="1" t="s">
        <v>17</v>
      </c>
      <c r="C3992" s="2">
        <v>42857.788773148146</v>
      </c>
      <c r="D3992" s="28">
        <v>42857</v>
      </c>
      <c r="E3992" s="28"/>
      <c r="F3992" s="5" t="s">
        <v>28</v>
      </c>
      <c r="G3992" s="1" t="s">
        <v>13294</v>
      </c>
      <c r="H3992" s="1" t="s">
        <v>12314</v>
      </c>
      <c r="I3992" s="1" t="s">
        <v>13295</v>
      </c>
      <c r="J3992" s="39">
        <v>79.989999999999995</v>
      </c>
      <c r="K3992" s="1" t="s">
        <v>96</v>
      </c>
      <c r="L3992" s="1" t="s">
        <v>23</v>
      </c>
      <c r="M3992" s="1" t="s">
        <v>24</v>
      </c>
      <c r="N3992" s="1" t="s">
        <v>12317</v>
      </c>
      <c r="O3992" s="1" t="s">
        <v>85</v>
      </c>
      <c r="P3992" s="7">
        <v>5</v>
      </c>
      <c r="Q3992" s="3" t="s">
        <v>185</v>
      </c>
      <c r="R3992" s="10">
        <v>2017</v>
      </c>
    </row>
    <row r="3993" spans="1:18" hidden="1" thickBot="1" x14ac:dyDescent="0.4">
      <c r="A3993" s="8" t="s">
        <v>13296</v>
      </c>
      <c r="B3993" s="1" t="s">
        <v>17</v>
      </c>
      <c r="C3993" s="2">
        <v>43160.77853009259</v>
      </c>
      <c r="D3993" s="28">
        <v>43160</v>
      </c>
      <c r="E3993" s="28"/>
      <c r="F3993" s="5" t="s">
        <v>28</v>
      </c>
      <c r="G3993" s="1" t="s">
        <v>13297</v>
      </c>
      <c r="H3993" s="1" t="s">
        <v>1229</v>
      </c>
      <c r="I3993" s="1" t="s">
        <v>13298</v>
      </c>
      <c r="J3993" s="39">
        <v>14.99</v>
      </c>
      <c r="K3993" s="1" t="s">
        <v>429</v>
      </c>
      <c r="L3993" s="1" t="s">
        <v>23</v>
      </c>
      <c r="M3993" s="1" t="s">
        <v>24</v>
      </c>
      <c r="N3993" s="1" t="s">
        <v>50</v>
      </c>
      <c r="O3993" s="1" t="s">
        <v>24</v>
      </c>
      <c r="P3993" s="7">
        <v>3</v>
      </c>
      <c r="Q3993" s="3" t="s">
        <v>200</v>
      </c>
      <c r="R3993" s="10">
        <v>2018</v>
      </c>
    </row>
    <row r="3994" spans="1:18" hidden="1" thickBot="1" x14ac:dyDescent="0.4">
      <c r="A3994" s="8" t="s">
        <v>13299</v>
      </c>
      <c r="B3994" s="1" t="s">
        <v>17</v>
      </c>
      <c r="C3994" s="2">
        <v>43037.727754629632</v>
      </c>
      <c r="D3994" s="28">
        <v>43037</v>
      </c>
      <c r="E3994" s="28"/>
      <c r="F3994" s="5" t="s">
        <v>28</v>
      </c>
      <c r="G3994" s="1" t="s">
        <v>4869</v>
      </c>
      <c r="H3994" s="1" t="s">
        <v>192</v>
      </c>
      <c r="I3994" s="1" t="s">
        <v>13300</v>
      </c>
      <c r="J3994" s="39">
        <v>89.9</v>
      </c>
      <c r="K3994" s="1" t="s">
        <v>32</v>
      </c>
      <c r="L3994" s="1" t="s">
        <v>1386</v>
      </c>
      <c r="M3994" s="1" t="s">
        <v>126</v>
      </c>
      <c r="N3994" s="1" t="s">
        <v>194</v>
      </c>
      <c r="O3994" s="1" t="s">
        <v>126</v>
      </c>
      <c r="P3994" s="7">
        <v>10</v>
      </c>
      <c r="Q3994" s="3" t="s">
        <v>366</v>
      </c>
      <c r="R3994" s="10">
        <v>2017</v>
      </c>
    </row>
    <row r="3995" spans="1:18" hidden="1" thickBot="1" x14ac:dyDescent="0.4">
      <c r="A3995" s="9" t="s">
        <v>13301</v>
      </c>
      <c r="B3995" s="1" t="s">
        <v>17</v>
      </c>
      <c r="C3995" s="2">
        <v>42878.911041666666</v>
      </c>
      <c r="D3995" s="28">
        <v>42878</v>
      </c>
      <c r="E3995" s="28"/>
      <c r="F3995" s="5" t="s">
        <v>28</v>
      </c>
      <c r="G3995" s="1" t="s">
        <v>13302</v>
      </c>
      <c r="H3995" s="1" t="s">
        <v>856</v>
      </c>
      <c r="I3995" s="1" t="s">
        <v>13303</v>
      </c>
      <c r="J3995" s="39">
        <v>102.9</v>
      </c>
      <c r="K3995" s="1" t="s">
        <v>360</v>
      </c>
      <c r="L3995" s="1" t="s">
        <v>13304</v>
      </c>
      <c r="M3995" s="1" t="s">
        <v>183</v>
      </c>
      <c r="N3995" s="1" t="s">
        <v>860</v>
      </c>
      <c r="O3995" s="1" t="s">
        <v>85</v>
      </c>
      <c r="P3995" s="7">
        <v>5</v>
      </c>
      <c r="Q3995" s="3" t="s">
        <v>185</v>
      </c>
      <c r="R3995" s="10">
        <v>2017</v>
      </c>
    </row>
    <row r="3996" spans="1:18" hidden="1" thickBot="1" x14ac:dyDescent="0.4">
      <c r="A3996" s="8" t="s">
        <v>13305</v>
      </c>
      <c r="B3996" s="1" t="s">
        <v>17</v>
      </c>
      <c r="C3996" s="2">
        <v>43069.846400462964</v>
      </c>
      <c r="D3996" s="28">
        <v>43069</v>
      </c>
      <c r="E3996" s="28"/>
      <c r="F3996" s="5" t="s">
        <v>28</v>
      </c>
      <c r="G3996" s="1" t="s">
        <v>13306</v>
      </c>
      <c r="H3996" s="1" t="s">
        <v>986</v>
      </c>
      <c r="I3996" s="1" t="s">
        <v>13307</v>
      </c>
      <c r="J3996" s="39">
        <v>63.49</v>
      </c>
      <c r="K3996" s="1" t="s">
        <v>256</v>
      </c>
      <c r="L3996" s="1" t="s">
        <v>9284</v>
      </c>
      <c r="M3996" s="1" t="s">
        <v>1146</v>
      </c>
      <c r="N3996" s="1" t="s">
        <v>155</v>
      </c>
      <c r="O3996" s="1" t="s">
        <v>24</v>
      </c>
      <c r="P3996" s="7">
        <v>11</v>
      </c>
      <c r="Q3996" s="3" t="s">
        <v>99</v>
      </c>
      <c r="R3996" s="10">
        <v>2017</v>
      </c>
    </row>
    <row r="3997" spans="1:18" hidden="1" thickBot="1" x14ac:dyDescent="0.4">
      <c r="A3997" s="8" t="s">
        <v>13308</v>
      </c>
      <c r="B3997" s="1" t="s">
        <v>17</v>
      </c>
      <c r="C3997" s="2">
        <v>43208.626018518517</v>
      </c>
      <c r="D3997" s="28">
        <v>43208</v>
      </c>
      <c r="E3997" s="28"/>
      <c r="F3997" s="5" t="s">
        <v>28</v>
      </c>
      <c r="G3997" s="1" t="s">
        <v>3194</v>
      </c>
      <c r="H3997" s="1" t="s">
        <v>3195</v>
      </c>
      <c r="I3997" s="1" t="s">
        <v>13309</v>
      </c>
      <c r="J3997" s="39">
        <v>79.900000000000006</v>
      </c>
      <c r="K3997" s="1" t="s">
        <v>75</v>
      </c>
      <c r="L3997" s="1" t="s">
        <v>97</v>
      </c>
      <c r="M3997" s="1" t="s">
        <v>85</v>
      </c>
      <c r="N3997" s="1" t="s">
        <v>118</v>
      </c>
      <c r="O3997" s="1" t="s">
        <v>24</v>
      </c>
      <c r="P3997" s="7">
        <v>4</v>
      </c>
      <c r="Q3997" s="3" t="s">
        <v>36</v>
      </c>
      <c r="R3997" s="10">
        <v>2018</v>
      </c>
    </row>
    <row r="3998" spans="1:18" hidden="1" thickBot="1" x14ac:dyDescent="0.4">
      <c r="A3998" s="8" t="s">
        <v>13310</v>
      </c>
      <c r="B3998" s="1" t="s">
        <v>17</v>
      </c>
      <c r="C3998" s="2">
        <v>43247.508715277778</v>
      </c>
      <c r="D3998" s="28">
        <v>43247</v>
      </c>
      <c r="E3998" s="28"/>
      <c r="F3998" s="5" t="s">
        <v>71</v>
      </c>
      <c r="G3998" s="1" t="s">
        <v>6495</v>
      </c>
      <c r="H3998" s="1" t="s">
        <v>2760</v>
      </c>
      <c r="I3998" s="1" t="s">
        <v>13311</v>
      </c>
      <c r="J3998" s="39">
        <v>13.99</v>
      </c>
      <c r="K3998" s="1" t="s">
        <v>153</v>
      </c>
      <c r="L3998" s="1" t="s">
        <v>1482</v>
      </c>
      <c r="M3998" s="1" t="s">
        <v>1146</v>
      </c>
      <c r="N3998" s="1" t="s">
        <v>335</v>
      </c>
      <c r="O3998" s="1" t="s">
        <v>85</v>
      </c>
      <c r="P3998" s="7">
        <v>5</v>
      </c>
      <c r="Q3998" s="3" t="s">
        <v>26</v>
      </c>
      <c r="R3998" s="10">
        <v>2018</v>
      </c>
    </row>
    <row r="3999" spans="1:18" hidden="1" thickBot="1" x14ac:dyDescent="0.4">
      <c r="A3999" s="8" t="s">
        <v>13312</v>
      </c>
      <c r="B3999" s="1" t="s">
        <v>17</v>
      </c>
      <c r="C3999" s="2">
        <v>43194.608865740738</v>
      </c>
      <c r="D3999" s="28">
        <v>43194</v>
      </c>
      <c r="E3999" s="28"/>
      <c r="F3999" s="5" t="s">
        <v>28</v>
      </c>
      <c r="G3999" s="1" t="s">
        <v>13313</v>
      </c>
      <c r="H3999" s="1" t="s">
        <v>13314</v>
      </c>
      <c r="I3999" s="1" t="s">
        <v>13315</v>
      </c>
      <c r="J3999" s="39">
        <v>277.47000000000003</v>
      </c>
      <c r="K3999" s="1" t="s">
        <v>842</v>
      </c>
      <c r="L3999" s="1" t="s">
        <v>118</v>
      </c>
      <c r="M3999" s="1" t="s">
        <v>24</v>
      </c>
      <c r="N3999" s="1" t="s">
        <v>13316</v>
      </c>
      <c r="O3999" s="1" t="s">
        <v>78</v>
      </c>
      <c r="P3999" s="7">
        <v>4</v>
      </c>
      <c r="Q3999" s="3" t="s">
        <v>36</v>
      </c>
      <c r="R3999" s="10">
        <v>2018</v>
      </c>
    </row>
    <row r="4000" spans="1:18" hidden="1" thickBot="1" x14ac:dyDescent="0.4">
      <c r="A4000" s="8" t="s">
        <v>13317</v>
      </c>
      <c r="B4000" s="1" t="s">
        <v>17</v>
      </c>
      <c r="C4000" s="2">
        <v>42848.059155092589</v>
      </c>
      <c r="D4000" s="28">
        <v>42848</v>
      </c>
      <c r="E4000" s="28"/>
      <c r="F4000" s="5" t="s">
        <v>28</v>
      </c>
      <c r="G4000" s="1" t="s">
        <v>4263</v>
      </c>
      <c r="H4000" s="1" t="s">
        <v>1646</v>
      </c>
      <c r="I4000" s="1" t="s">
        <v>13318</v>
      </c>
      <c r="J4000" s="39">
        <v>49.5</v>
      </c>
      <c r="K4000" s="1" t="s">
        <v>1435</v>
      </c>
      <c r="L4000" s="1" t="s">
        <v>23</v>
      </c>
      <c r="M4000" s="1" t="s">
        <v>24</v>
      </c>
      <c r="N4000" s="1" t="s">
        <v>1649</v>
      </c>
      <c r="O4000" s="1" t="s">
        <v>24</v>
      </c>
      <c r="P4000" s="7">
        <v>4</v>
      </c>
      <c r="Q4000" s="3" t="s">
        <v>377</v>
      </c>
      <c r="R4000" s="10">
        <v>2017</v>
      </c>
    </row>
    <row r="4001" spans="1:18" hidden="1" thickBot="1" x14ac:dyDescent="0.4">
      <c r="A4001" s="15" t="s">
        <v>13319</v>
      </c>
      <c r="B4001" s="16" t="s">
        <v>17</v>
      </c>
      <c r="C4001" s="17">
        <v>43141.403645833336</v>
      </c>
      <c r="D4001" s="28">
        <v>43141</v>
      </c>
      <c r="E4001" s="30"/>
      <c r="F4001" s="18" t="s">
        <v>28</v>
      </c>
      <c r="G4001" s="16" t="s">
        <v>13320</v>
      </c>
      <c r="H4001" s="16" t="s">
        <v>9164</v>
      </c>
      <c r="I4001" s="16" t="s">
        <v>13321</v>
      </c>
      <c r="J4001" s="40">
        <v>45.9</v>
      </c>
      <c r="K4001" s="16" t="s">
        <v>96</v>
      </c>
      <c r="L4001" s="16" t="s">
        <v>23</v>
      </c>
      <c r="M4001" s="16" t="s">
        <v>24</v>
      </c>
      <c r="N4001" s="16" t="s">
        <v>77</v>
      </c>
      <c r="O4001" s="16" t="s">
        <v>78</v>
      </c>
      <c r="P4001" s="19">
        <v>2</v>
      </c>
      <c r="Q4001" s="20" t="s">
        <v>69</v>
      </c>
      <c r="R4001" s="21">
        <v>2018</v>
      </c>
    </row>
  </sheetData>
  <phoneticPr fontId="4" type="noConversion"/>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E6666-C914-4E8F-B245-44B636C903B6}">
  <dimension ref="A1:CF100"/>
  <sheetViews>
    <sheetView tabSelected="1" topLeftCell="V1" zoomScale="70" zoomScaleNormal="70" workbookViewId="0">
      <selection activeCell="X22" sqref="X22:Z22"/>
    </sheetView>
  </sheetViews>
  <sheetFormatPr defaultRowHeight="14.5" x14ac:dyDescent="0.35"/>
  <cols>
    <col min="1" max="1" width="17.6328125" bestFit="1" customWidth="1"/>
    <col min="2" max="3" width="19.54296875" bestFit="1" customWidth="1"/>
    <col min="4" max="4" width="19.1796875" bestFit="1" customWidth="1"/>
    <col min="5" max="5" width="42" bestFit="1" customWidth="1"/>
    <col min="6" max="6" width="19.54296875" bestFit="1" customWidth="1"/>
    <col min="7" max="11" width="15.26953125" bestFit="1" customWidth="1"/>
    <col min="12" max="12" width="26" bestFit="1" customWidth="1"/>
    <col min="13" max="13" width="24.81640625" bestFit="1" customWidth="1"/>
    <col min="14" max="14" width="8.26953125" bestFit="1" customWidth="1"/>
    <col min="15" max="15" width="17" bestFit="1" customWidth="1"/>
    <col min="16" max="16" width="13.7265625" bestFit="1" customWidth="1"/>
    <col min="17" max="17" width="23.1796875" bestFit="1" customWidth="1"/>
    <col min="18" max="18" width="12.54296875" bestFit="1" customWidth="1"/>
    <col min="19" max="19" width="13.7265625" bestFit="1" customWidth="1"/>
    <col min="20" max="20" width="16.6328125" bestFit="1" customWidth="1"/>
    <col min="21" max="21" width="22.7265625" bestFit="1" customWidth="1"/>
    <col min="22" max="22" width="27.36328125" bestFit="1" customWidth="1"/>
    <col min="23" max="23" width="22.453125" bestFit="1" customWidth="1"/>
    <col min="24" max="24" width="13.1796875" bestFit="1" customWidth="1"/>
    <col min="25" max="25" width="22.7265625" bestFit="1" customWidth="1"/>
    <col min="26" max="26" width="11.1796875" bestFit="1" customWidth="1"/>
    <col min="27" max="27" width="26.453125" bestFit="1" customWidth="1"/>
    <col min="28" max="28" width="13.6328125" bestFit="1" customWidth="1"/>
    <col min="29" max="29" width="15.1796875" bestFit="1" customWidth="1"/>
    <col min="30" max="30" width="17.6328125" bestFit="1" customWidth="1"/>
    <col min="31" max="31" width="19.54296875" bestFit="1" customWidth="1"/>
    <col min="32" max="32" width="5.08984375" bestFit="1" customWidth="1"/>
    <col min="33" max="33" width="17.6328125" bestFit="1" customWidth="1"/>
    <col min="34" max="34" width="22.81640625" bestFit="1" customWidth="1"/>
    <col min="35" max="35" width="6" bestFit="1" customWidth="1"/>
    <col min="36" max="37" width="5.36328125" bestFit="1" customWidth="1"/>
    <col min="38" max="38" width="5.08984375" bestFit="1" customWidth="1"/>
    <col min="39" max="39" width="5.54296875" bestFit="1" customWidth="1"/>
    <col min="40" max="41" width="6" bestFit="1" customWidth="1"/>
    <col min="42" max="43" width="5.81640625" bestFit="1" customWidth="1"/>
    <col min="44" max="45" width="5.54296875" bestFit="1" customWidth="1"/>
    <col min="46" max="46" width="5.36328125" bestFit="1" customWidth="1"/>
    <col min="47" max="47" width="4.6328125" bestFit="1" customWidth="1"/>
    <col min="48" max="49" width="6" bestFit="1" customWidth="1"/>
    <col min="50" max="51" width="5.54296875" bestFit="1" customWidth="1"/>
    <col min="52" max="53" width="6" bestFit="1" customWidth="1"/>
    <col min="54" max="54" width="5.08984375" bestFit="1" customWidth="1"/>
    <col min="55" max="55" width="7.36328125" bestFit="1" customWidth="1"/>
    <col min="56" max="56" width="5.36328125" bestFit="1" customWidth="1"/>
    <col min="57" max="57" width="14.90625" bestFit="1" customWidth="1"/>
    <col min="58" max="58" width="19.6328125" bestFit="1" customWidth="1"/>
    <col min="59" max="59" width="13.6328125" bestFit="1" customWidth="1"/>
    <col min="60" max="60" width="16.08984375" bestFit="1" customWidth="1"/>
    <col min="61" max="61" width="12.26953125" bestFit="1" customWidth="1"/>
    <col min="62" max="62" width="25.08984375" bestFit="1" customWidth="1"/>
    <col min="63" max="63" width="43.36328125" bestFit="1" customWidth="1"/>
    <col min="64" max="64" width="16.81640625" bestFit="1" customWidth="1"/>
    <col min="65" max="65" width="16.08984375" bestFit="1" customWidth="1"/>
    <col min="66" max="66" width="13.36328125" bestFit="1" customWidth="1"/>
    <col min="67" max="67" width="11.36328125" bestFit="1" customWidth="1"/>
    <col min="68" max="68" width="7" bestFit="1" customWidth="1"/>
    <col min="69" max="69" width="8.7265625" bestFit="1" customWidth="1"/>
    <col min="70" max="70" width="9.08984375" bestFit="1" customWidth="1"/>
    <col min="71" max="71" width="6.1796875" bestFit="1" customWidth="1"/>
    <col min="72" max="72" width="10.1796875" bestFit="1" customWidth="1"/>
    <col min="73" max="73" width="8.7265625" bestFit="1" customWidth="1"/>
    <col min="74" max="74" width="25.36328125" bestFit="1" customWidth="1"/>
    <col min="75" max="75" width="17.26953125" bestFit="1" customWidth="1"/>
    <col min="76" max="76" width="22" bestFit="1" customWidth="1"/>
    <col min="77" max="77" width="24.453125" bestFit="1" customWidth="1"/>
    <col min="78" max="78" width="8.54296875" bestFit="1" customWidth="1"/>
    <col min="79" max="79" width="12.36328125" bestFit="1" customWidth="1"/>
    <col min="80" max="80" width="20.26953125" bestFit="1" customWidth="1"/>
    <col min="81" max="82" width="9.90625" bestFit="1" customWidth="1"/>
    <col min="83" max="3979" width="15.26953125" bestFit="1" customWidth="1"/>
  </cols>
  <sheetData>
    <row r="1" spans="1:84" x14ac:dyDescent="0.35">
      <c r="E1" s="22" t="s">
        <v>0</v>
      </c>
      <c r="F1" t="s" vm="1">
        <v>13340</v>
      </c>
    </row>
    <row r="3" spans="1:84" x14ac:dyDescent="0.35">
      <c r="A3" s="22" t="s">
        <v>13323</v>
      </c>
      <c r="B3" t="s">
        <v>13325</v>
      </c>
      <c r="E3" s="22" t="s">
        <v>8</v>
      </c>
      <c r="F3" t="s">
        <v>13325</v>
      </c>
      <c r="H3" s="24" t="s">
        <v>8</v>
      </c>
      <c r="I3" s="24" t="s">
        <v>13325</v>
      </c>
      <c r="L3" s="22" t="s">
        <v>13325</v>
      </c>
      <c r="M3" s="22" t="s">
        <v>13341</v>
      </c>
      <c r="AD3" s="22" t="s">
        <v>13323</v>
      </c>
      <c r="AE3" t="s">
        <v>13325</v>
      </c>
      <c r="AG3" t="s">
        <v>13351</v>
      </c>
      <c r="AH3" t="s">
        <v>13325</v>
      </c>
    </row>
    <row r="4" spans="1:84" x14ac:dyDescent="0.35">
      <c r="A4" s="23" t="s">
        <v>13326</v>
      </c>
      <c r="E4" t="s">
        <v>1045</v>
      </c>
      <c r="F4">
        <v>9</v>
      </c>
      <c r="H4" t="s">
        <v>41</v>
      </c>
      <c r="I4">
        <v>400</v>
      </c>
      <c r="L4" s="22" t="s">
        <v>13323</v>
      </c>
      <c r="M4" t="s">
        <v>227</v>
      </c>
      <c r="N4" t="s">
        <v>299</v>
      </c>
      <c r="O4" t="s">
        <v>32</v>
      </c>
      <c r="P4" t="s">
        <v>222</v>
      </c>
      <c r="Q4" t="s">
        <v>41</v>
      </c>
      <c r="R4" t="s">
        <v>249</v>
      </c>
      <c r="S4" t="s">
        <v>104</v>
      </c>
      <c r="T4" t="s">
        <v>96</v>
      </c>
      <c r="U4" t="s">
        <v>153</v>
      </c>
      <c r="V4" t="s">
        <v>75</v>
      </c>
      <c r="W4" t="s">
        <v>22</v>
      </c>
      <c r="X4" t="s">
        <v>117</v>
      </c>
      <c r="Y4" t="s">
        <v>124</v>
      </c>
      <c r="Z4" t="s">
        <v>429</v>
      </c>
      <c r="AA4" t="s">
        <v>55</v>
      </c>
      <c r="AD4" s="23" t="s">
        <v>1903</v>
      </c>
      <c r="AE4">
        <v>4</v>
      </c>
      <c r="AG4" t="e" vm="2">
        <v>#VALUE!</v>
      </c>
      <c r="AH4">
        <v>4</v>
      </c>
    </row>
    <row r="5" spans="1:84" x14ac:dyDescent="0.35">
      <c r="A5" s="25" t="s">
        <v>13327</v>
      </c>
      <c r="B5">
        <v>27</v>
      </c>
      <c r="E5" t="s">
        <v>256</v>
      </c>
      <c r="F5">
        <v>18</v>
      </c>
      <c r="H5" t="s">
        <v>32</v>
      </c>
      <c r="I5">
        <v>358</v>
      </c>
      <c r="L5" s="23" t="s">
        <v>13326</v>
      </c>
      <c r="M5" s="26"/>
      <c r="N5" s="26"/>
      <c r="O5" s="26"/>
      <c r="P5" s="26"/>
      <c r="Q5" s="26"/>
      <c r="R5" s="26"/>
      <c r="S5" s="26"/>
      <c r="T5" s="26"/>
      <c r="U5" s="26"/>
      <c r="V5" s="26"/>
      <c r="W5" s="26"/>
      <c r="X5" s="26"/>
      <c r="Y5" s="26"/>
      <c r="Z5" s="26"/>
      <c r="AA5" s="26"/>
      <c r="AD5" s="23" t="s">
        <v>3305</v>
      </c>
      <c r="AE5">
        <v>18</v>
      </c>
      <c r="AG5" t="e" vm="3">
        <v>#VALUE!</v>
      </c>
      <c r="AH5">
        <v>18</v>
      </c>
      <c r="CF5" t="s">
        <v>41</v>
      </c>
    </row>
    <row r="6" spans="1:84" x14ac:dyDescent="0.35">
      <c r="A6" s="25" t="s">
        <v>13328</v>
      </c>
      <c r="B6">
        <v>69</v>
      </c>
      <c r="E6" t="s">
        <v>975</v>
      </c>
      <c r="F6">
        <v>9</v>
      </c>
      <c r="H6" t="s">
        <v>96</v>
      </c>
      <c r="I6">
        <v>307</v>
      </c>
      <c r="L6" s="25" t="s">
        <v>13327</v>
      </c>
      <c r="M6" s="26">
        <v>0.1</v>
      </c>
      <c r="N6" s="26">
        <v>0</v>
      </c>
      <c r="O6" s="26">
        <v>0.15</v>
      </c>
      <c r="P6" s="26">
        <v>0.1</v>
      </c>
      <c r="Q6" s="26">
        <v>0</v>
      </c>
      <c r="R6" s="26">
        <v>0.05</v>
      </c>
      <c r="S6" s="26">
        <v>0</v>
      </c>
      <c r="T6" s="26">
        <v>0.1</v>
      </c>
      <c r="U6" s="26">
        <v>0.05</v>
      </c>
      <c r="V6" s="26">
        <v>0</v>
      </c>
      <c r="W6" s="26">
        <v>0.35</v>
      </c>
      <c r="X6" s="26">
        <v>0.1</v>
      </c>
      <c r="Y6" s="26">
        <v>0</v>
      </c>
      <c r="Z6" s="26">
        <v>0</v>
      </c>
      <c r="AA6" s="26">
        <v>0</v>
      </c>
      <c r="AD6" s="23" t="s">
        <v>1206</v>
      </c>
      <c r="AE6">
        <v>5</v>
      </c>
      <c r="AG6" t="e" vm="4">
        <v>#VALUE!</v>
      </c>
      <c r="AH6">
        <v>5</v>
      </c>
      <c r="CF6" t="s">
        <v>32</v>
      </c>
    </row>
    <row r="7" spans="1:84" x14ac:dyDescent="0.35">
      <c r="A7" s="25" t="s">
        <v>13329</v>
      </c>
      <c r="B7">
        <v>115</v>
      </c>
      <c r="E7" t="s">
        <v>1666</v>
      </c>
      <c r="F7">
        <v>5</v>
      </c>
      <c r="H7" t="s">
        <v>22</v>
      </c>
      <c r="I7">
        <v>302</v>
      </c>
      <c r="L7" s="25" t="s">
        <v>13328</v>
      </c>
      <c r="M7" s="26">
        <v>5.2631578947368418E-2</v>
      </c>
      <c r="N7" s="26">
        <v>1.7543859649122806E-2</v>
      </c>
      <c r="O7" s="26">
        <v>0.14035087719298245</v>
      </c>
      <c r="P7" s="26">
        <v>3.5087719298245612E-2</v>
      </c>
      <c r="Q7" s="26">
        <v>0.14035087719298245</v>
      </c>
      <c r="R7" s="26">
        <v>0</v>
      </c>
      <c r="S7" s="26">
        <v>0</v>
      </c>
      <c r="T7" s="26">
        <v>8.771929824561403E-2</v>
      </c>
      <c r="U7" s="26">
        <v>7.0175438596491224E-2</v>
      </c>
      <c r="V7" s="26">
        <v>0.10526315789473684</v>
      </c>
      <c r="W7" s="26">
        <v>0.17543859649122806</v>
      </c>
      <c r="X7" s="26">
        <v>0</v>
      </c>
      <c r="Y7" s="26">
        <v>3.5087719298245612E-2</v>
      </c>
      <c r="Z7" s="26">
        <v>3.5087719298245612E-2</v>
      </c>
      <c r="AA7" s="26">
        <v>0.10526315789473684</v>
      </c>
      <c r="AD7" s="23" t="s">
        <v>3080</v>
      </c>
      <c r="AE7">
        <v>5</v>
      </c>
      <c r="AG7" t="e" vm="5">
        <v>#VALUE!</v>
      </c>
      <c r="AH7">
        <v>5</v>
      </c>
      <c r="CF7" t="s">
        <v>96</v>
      </c>
    </row>
    <row r="8" spans="1:84" x14ac:dyDescent="0.35">
      <c r="A8" s="25" t="s">
        <v>13330</v>
      </c>
      <c r="B8">
        <v>78</v>
      </c>
      <c r="E8" t="s">
        <v>1759</v>
      </c>
      <c r="F8">
        <v>3</v>
      </c>
      <c r="H8" t="s">
        <v>75</v>
      </c>
      <c r="I8">
        <v>282</v>
      </c>
      <c r="L8" s="25" t="s">
        <v>13329</v>
      </c>
      <c r="M8" s="26">
        <v>4.8192771084337352E-2</v>
      </c>
      <c r="N8" s="26">
        <v>0</v>
      </c>
      <c r="O8" s="26">
        <v>8.4337349397590355E-2</v>
      </c>
      <c r="P8" s="26">
        <v>3.614457831325301E-2</v>
      </c>
      <c r="Q8" s="26">
        <v>0.18072289156626506</v>
      </c>
      <c r="R8" s="26">
        <v>6.0240963855421686E-2</v>
      </c>
      <c r="S8" s="26">
        <v>0</v>
      </c>
      <c r="T8" s="26">
        <v>0.12048192771084337</v>
      </c>
      <c r="U8" s="26">
        <v>8.4337349397590355E-2</v>
      </c>
      <c r="V8" s="26">
        <v>4.8192771084337352E-2</v>
      </c>
      <c r="W8" s="26">
        <v>0.14457831325301204</v>
      </c>
      <c r="X8" s="26">
        <v>3.614457831325301E-2</v>
      </c>
      <c r="Y8" s="26">
        <v>3.614457831325301E-2</v>
      </c>
      <c r="Z8" s="26">
        <v>6.0240963855421686E-2</v>
      </c>
      <c r="AA8" s="26">
        <v>6.0240963855421686E-2</v>
      </c>
      <c r="AD8" s="23" t="s">
        <v>285</v>
      </c>
      <c r="AE8">
        <v>131</v>
      </c>
      <c r="AG8" t="e" vm="6">
        <v>#VALUE!</v>
      </c>
      <c r="AH8">
        <v>131</v>
      </c>
      <c r="CF8" t="s">
        <v>22</v>
      </c>
    </row>
    <row r="9" spans="1:84" x14ac:dyDescent="0.35">
      <c r="A9" s="25" t="s">
        <v>13331</v>
      </c>
      <c r="B9">
        <v>158</v>
      </c>
      <c r="E9" t="s">
        <v>6899</v>
      </c>
      <c r="F9">
        <v>1</v>
      </c>
      <c r="H9" t="s">
        <v>55</v>
      </c>
      <c r="I9">
        <v>264</v>
      </c>
      <c r="L9" s="25" t="s">
        <v>13330</v>
      </c>
      <c r="M9" s="26">
        <v>0</v>
      </c>
      <c r="N9" s="26">
        <v>0</v>
      </c>
      <c r="O9" s="26">
        <v>6.8965517241379309E-2</v>
      </c>
      <c r="P9" s="26">
        <v>6.8965517241379309E-2</v>
      </c>
      <c r="Q9" s="26">
        <v>0.17241379310344829</v>
      </c>
      <c r="R9" s="26">
        <v>6.8965517241379309E-2</v>
      </c>
      <c r="S9" s="26">
        <v>3.4482758620689655E-2</v>
      </c>
      <c r="T9" s="26">
        <v>8.6206896551724144E-2</v>
      </c>
      <c r="U9" s="26">
        <v>0</v>
      </c>
      <c r="V9" s="26">
        <v>5.1724137931034482E-2</v>
      </c>
      <c r="W9" s="26">
        <v>0.10344827586206896</v>
      </c>
      <c r="X9" s="26">
        <v>8.6206896551724144E-2</v>
      </c>
      <c r="Y9" s="26">
        <v>6.8965517241379309E-2</v>
      </c>
      <c r="Z9" s="26">
        <v>6.8965517241379309E-2</v>
      </c>
      <c r="AA9" s="26">
        <v>0.1206896551724138</v>
      </c>
      <c r="AD9" s="23" t="s">
        <v>488</v>
      </c>
      <c r="AE9">
        <v>60</v>
      </c>
      <c r="AG9" t="e" vm="7">
        <v>#VALUE!</v>
      </c>
      <c r="AH9">
        <v>60</v>
      </c>
      <c r="CF9" t="s">
        <v>75</v>
      </c>
    </row>
    <row r="10" spans="1:84" x14ac:dyDescent="0.35">
      <c r="A10" s="25" t="s">
        <v>13332</v>
      </c>
      <c r="B10">
        <v>133</v>
      </c>
      <c r="E10" t="s">
        <v>1339</v>
      </c>
      <c r="F10">
        <v>6</v>
      </c>
      <c r="H10" t="s">
        <v>124</v>
      </c>
      <c r="I10">
        <v>200</v>
      </c>
      <c r="L10" s="25" t="s">
        <v>13331</v>
      </c>
      <c r="M10" s="26">
        <v>4.0983606557377046E-2</v>
      </c>
      <c r="N10" s="26">
        <v>1.6393442622950821E-2</v>
      </c>
      <c r="O10" s="26">
        <v>0.10655737704918032</v>
      </c>
      <c r="P10" s="26">
        <v>6.5573770491803282E-2</v>
      </c>
      <c r="Q10" s="26">
        <v>0.10655737704918032</v>
      </c>
      <c r="R10" s="26">
        <v>8.1967213114754092E-2</v>
      </c>
      <c r="S10" s="26">
        <v>1.6393442622950821E-2</v>
      </c>
      <c r="T10" s="26">
        <v>8.1967213114754092E-2</v>
      </c>
      <c r="U10" s="26">
        <v>4.0983606557377046E-2</v>
      </c>
      <c r="V10" s="26">
        <v>9.8360655737704916E-2</v>
      </c>
      <c r="W10" s="26">
        <v>5.737704918032787E-2</v>
      </c>
      <c r="X10" s="26">
        <v>4.0983606557377046E-2</v>
      </c>
      <c r="Y10" s="26">
        <v>4.0983606557377046E-2</v>
      </c>
      <c r="Z10" s="26">
        <v>6.5573770491803282E-2</v>
      </c>
      <c r="AA10" s="26">
        <v>0.13934426229508196</v>
      </c>
      <c r="AD10" s="23" t="s">
        <v>287</v>
      </c>
      <c r="AE10">
        <v>85</v>
      </c>
      <c r="AG10" t="e" vm="8">
        <v>#VALUE!</v>
      </c>
      <c r="AH10">
        <v>85</v>
      </c>
      <c r="CF10" t="s">
        <v>55</v>
      </c>
    </row>
    <row r="11" spans="1:84" x14ac:dyDescent="0.35">
      <c r="A11" s="25" t="s">
        <v>13333</v>
      </c>
      <c r="B11">
        <v>156</v>
      </c>
      <c r="E11" t="s">
        <v>437</v>
      </c>
      <c r="F11">
        <v>13</v>
      </c>
      <c r="H11" t="s">
        <v>227</v>
      </c>
      <c r="I11">
        <v>156</v>
      </c>
      <c r="L11" s="25" t="s">
        <v>13332</v>
      </c>
      <c r="M11" s="26">
        <v>3.5714285714285712E-2</v>
      </c>
      <c r="N11" s="26">
        <v>0</v>
      </c>
      <c r="O11" s="26">
        <v>6.25E-2</v>
      </c>
      <c r="P11" s="26">
        <v>7.1428571428571425E-2</v>
      </c>
      <c r="Q11" s="26">
        <v>9.8214285714285712E-2</v>
      </c>
      <c r="R11" s="26">
        <v>0.10714285714285714</v>
      </c>
      <c r="S11" s="26">
        <v>2.6785714285714284E-2</v>
      </c>
      <c r="T11" s="26">
        <v>0.11607142857142858</v>
      </c>
      <c r="U11" s="26">
        <v>4.4642857142857144E-2</v>
      </c>
      <c r="V11" s="26">
        <v>8.0357142857142863E-2</v>
      </c>
      <c r="W11" s="26">
        <v>3.5714285714285712E-2</v>
      </c>
      <c r="X11" s="26">
        <v>7.1428571428571425E-2</v>
      </c>
      <c r="Y11" s="26">
        <v>7.1428571428571425E-2</v>
      </c>
      <c r="Z11" s="26">
        <v>7.1428571428571425E-2</v>
      </c>
      <c r="AA11" s="26">
        <v>0.10714285714285714</v>
      </c>
      <c r="AD11" s="23" t="s">
        <v>1146</v>
      </c>
      <c r="AE11">
        <v>71</v>
      </c>
      <c r="AG11" t="e" vm="9">
        <v>#VALUE!</v>
      </c>
      <c r="AH11">
        <v>71</v>
      </c>
      <c r="CF11" t="s">
        <v>124</v>
      </c>
    </row>
    <row r="12" spans="1:84" x14ac:dyDescent="0.35">
      <c r="A12" s="25" t="s">
        <v>13334</v>
      </c>
      <c r="B12">
        <v>169</v>
      </c>
      <c r="E12" t="s">
        <v>227</v>
      </c>
      <c r="F12">
        <v>156</v>
      </c>
      <c r="H12" t="s">
        <v>429</v>
      </c>
      <c r="I12">
        <v>153</v>
      </c>
      <c r="L12" s="25" t="s">
        <v>13333</v>
      </c>
      <c r="M12" s="26">
        <v>1.680672268907563E-2</v>
      </c>
      <c r="N12" s="26">
        <v>1.680672268907563E-2</v>
      </c>
      <c r="O12" s="26">
        <v>7.5630252100840331E-2</v>
      </c>
      <c r="P12" s="26">
        <v>4.2016806722689079E-2</v>
      </c>
      <c r="Q12" s="26">
        <v>0.17647058823529413</v>
      </c>
      <c r="R12" s="26">
        <v>5.8823529411764705E-2</v>
      </c>
      <c r="S12" s="26">
        <v>8.4033613445378148E-3</v>
      </c>
      <c r="T12" s="26">
        <v>0.11764705882352941</v>
      </c>
      <c r="U12" s="26">
        <v>4.2016806722689079E-2</v>
      </c>
      <c r="V12" s="26">
        <v>0.10084033613445378</v>
      </c>
      <c r="W12" s="26">
        <v>9.2436974789915971E-2</v>
      </c>
      <c r="X12" s="26">
        <v>5.0420168067226892E-2</v>
      </c>
      <c r="Y12" s="26">
        <v>3.3613445378151259E-2</v>
      </c>
      <c r="Z12" s="26">
        <v>7.5630252100840331E-2</v>
      </c>
      <c r="AA12" s="26">
        <v>9.2436974789915971E-2</v>
      </c>
      <c r="AD12" s="23" t="s">
        <v>540</v>
      </c>
      <c r="AE12">
        <v>84</v>
      </c>
      <c r="AG12" t="e" vm="10">
        <v>#VALUE!</v>
      </c>
      <c r="AH12">
        <v>84</v>
      </c>
      <c r="CF12" t="s">
        <v>227</v>
      </c>
    </row>
    <row r="13" spans="1:84" x14ac:dyDescent="0.35">
      <c r="A13" s="25" t="s">
        <v>13335</v>
      </c>
      <c r="B13">
        <v>162</v>
      </c>
      <c r="E13" t="s">
        <v>299</v>
      </c>
      <c r="F13">
        <v>108</v>
      </c>
      <c r="H13" t="s">
        <v>153</v>
      </c>
      <c r="I13">
        <v>145</v>
      </c>
      <c r="L13" s="25" t="s">
        <v>13334</v>
      </c>
      <c r="M13" s="26">
        <v>2.3255813953488372E-2</v>
      </c>
      <c r="N13" s="26">
        <v>5.4263565891472867E-2</v>
      </c>
      <c r="O13" s="26">
        <v>0.11627906976744186</v>
      </c>
      <c r="P13" s="26">
        <v>0</v>
      </c>
      <c r="Q13" s="26">
        <v>0.13953488372093023</v>
      </c>
      <c r="R13" s="26">
        <v>9.3023255813953487E-2</v>
      </c>
      <c r="S13" s="26">
        <v>3.1007751937984496E-2</v>
      </c>
      <c r="T13" s="26">
        <v>9.3023255813953487E-2</v>
      </c>
      <c r="U13" s="26">
        <v>4.6511627906976744E-2</v>
      </c>
      <c r="V13" s="26">
        <v>7.7519379844961239E-2</v>
      </c>
      <c r="W13" s="26">
        <v>0.10852713178294573</v>
      </c>
      <c r="X13" s="26">
        <v>3.875968992248062E-2</v>
      </c>
      <c r="Y13" s="26">
        <v>7.7519379844961239E-2</v>
      </c>
      <c r="Z13" s="26">
        <v>3.1007751937984496E-2</v>
      </c>
      <c r="AA13" s="26">
        <v>6.9767441860465115E-2</v>
      </c>
      <c r="AD13" s="23" t="s">
        <v>806</v>
      </c>
      <c r="AE13">
        <v>29</v>
      </c>
      <c r="AG13" t="e" vm="11">
        <v>#VALUE!</v>
      </c>
      <c r="AH13">
        <v>29</v>
      </c>
      <c r="CF13" t="s">
        <v>429</v>
      </c>
    </row>
    <row r="14" spans="1:84" x14ac:dyDescent="0.35">
      <c r="A14" s="25" t="s">
        <v>13336</v>
      </c>
      <c r="B14">
        <v>205</v>
      </c>
      <c r="E14" t="s">
        <v>4067</v>
      </c>
      <c r="F14">
        <v>5</v>
      </c>
      <c r="H14" t="s">
        <v>249</v>
      </c>
      <c r="I14">
        <v>143</v>
      </c>
      <c r="L14" s="25" t="s">
        <v>13335</v>
      </c>
      <c r="M14" s="26">
        <v>2.4390243902439025E-2</v>
      </c>
      <c r="N14" s="26">
        <v>2.4390243902439025E-2</v>
      </c>
      <c r="O14" s="26">
        <v>8.943089430894309E-2</v>
      </c>
      <c r="P14" s="26">
        <v>7.3170731707317069E-2</v>
      </c>
      <c r="Q14" s="26">
        <v>0.21138211382113822</v>
      </c>
      <c r="R14" s="26">
        <v>7.3170731707317069E-2</v>
      </c>
      <c r="S14" s="26">
        <v>4.065040650406504E-2</v>
      </c>
      <c r="T14" s="26">
        <v>0.12195121951219512</v>
      </c>
      <c r="U14" s="26">
        <v>5.6910569105691054E-2</v>
      </c>
      <c r="V14" s="26">
        <v>2.4390243902439025E-2</v>
      </c>
      <c r="W14" s="26">
        <v>8.1300813008130079E-2</v>
      </c>
      <c r="X14" s="26">
        <v>3.2520325203252036E-2</v>
      </c>
      <c r="Y14" s="26">
        <v>5.6910569105691054E-2</v>
      </c>
      <c r="Z14" s="26">
        <v>4.878048780487805E-2</v>
      </c>
      <c r="AA14" s="26">
        <v>4.065040650406504E-2</v>
      </c>
      <c r="AD14" s="23" t="s">
        <v>85</v>
      </c>
      <c r="AE14">
        <v>486</v>
      </c>
      <c r="AG14" t="e" vm="12">
        <v>#VALUE!</v>
      </c>
      <c r="AH14">
        <v>486</v>
      </c>
      <c r="CF14" t="s">
        <v>153</v>
      </c>
    </row>
    <row r="15" spans="1:84" x14ac:dyDescent="0.35">
      <c r="A15" s="25" t="s">
        <v>13337</v>
      </c>
      <c r="B15">
        <v>326</v>
      </c>
      <c r="E15" t="s">
        <v>32</v>
      </c>
      <c r="F15">
        <v>358</v>
      </c>
      <c r="H15" t="s">
        <v>222</v>
      </c>
      <c r="I15">
        <v>134</v>
      </c>
      <c r="L15" s="25" t="s">
        <v>13336</v>
      </c>
      <c r="M15" s="26">
        <v>4.1176470588235294E-2</v>
      </c>
      <c r="N15" s="26">
        <v>3.5294117647058823E-2</v>
      </c>
      <c r="O15" s="26">
        <v>8.2352941176470587E-2</v>
      </c>
      <c r="P15" s="26">
        <v>8.8235294117647065E-2</v>
      </c>
      <c r="Q15" s="26">
        <v>0.12352941176470589</v>
      </c>
      <c r="R15" s="26">
        <v>4.7058823529411764E-2</v>
      </c>
      <c r="S15" s="26">
        <v>2.9411764705882353E-2</v>
      </c>
      <c r="T15" s="26">
        <v>6.4705882352941183E-2</v>
      </c>
      <c r="U15" s="26">
        <v>7.6470588235294124E-2</v>
      </c>
      <c r="V15" s="26">
        <v>8.2352941176470587E-2</v>
      </c>
      <c r="W15" s="26">
        <v>6.4705882352941183E-2</v>
      </c>
      <c r="X15" s="26">
        <v>5.2941176470588235E-2</v>
      </c>
      <c r="Y15" s="26">
        <v>4.7058823529411764E-2</v>
      </c>
      <c r="Z15" s="26">
        <v>0.1</v>
      </c>
      <c r="AA15" s="26">
        <v>6.4705882352941183E-2</v>
      </c>
      <c r="AD15" s="23" t="s">
        <v>920</v>
      </c>
      <c r="AE15">
        <v>35</v>
      </c>
      <c r="AG15" t="e" vm="13">
        <v>#VALUE!</v>
      </c>
      <c r="AH15">
        <v>35</v>
      </c>
      <c r="CF15" t="s">
        <v>249</v>
      </c>
    </row>
    <row r="16" spans="1:84" x14ac:dyDescent="0.35">
      <c r="A16" s="25" t="s">
        <v>13338</v>
      </c>
      <c r="B16">
        <v>208</v>
      </c>
      <c r="E16" t="s">
        <v>222</v>
      </c>
      <c r="F16">
        <v>134</v>
      </c>
      <c r="H16" t="s">
        <v>104</v>
      </c>
      <c r="I16">
        <v>111</v>
      </c>
      <c r="L16" s="25" t="s">
        <v>13337</v>
      </c>
      <c r="M16" s="26">
        <v>5.8139534883720929E-2</v>
      </c>
      <c r="N16" s="26">
        <v>5.4263565891472867E-2</v>
      </c>
      <c r="O16" s="26">
        <v>6.9767441860465115E-2</v>
      </c>
      <c r="P16" s="26">
        <v>5.8139534883720929E-2</v>
      </c>
      <c r="Q16" s="26">
        <v>0.11627906976744186</v>
      </c>
      <c r="R16" s="26">
        <v>6.9767441860465115E-2</v>
      </c>
      <c r="S16" s="26">
        <v>1.937984496124031E-2</v>
      </c>
      <c r="T16" s="26">
        <v>5.0387596899224806E-2</v>
      </c>
      <c r="U16" s="26">
        <v>7.7519379844961239E-2</v>
      </c>
      <c r="V16" s="26">
        <v>8.5271317829457363E-2</v>
      </c>
      <c r="W16" s="26">
        <v>0.13565891472868216</v>
      </c>
      <c r="X16" s="26">
        <v>3.1007751937984496E-2</v>
      </c>
      <c r="Y16" s="26">
        <v>6.9767441860465115E-2</v>
      </c>
      <c r="Z16" s="26">
        <v>6.589147286821706E-2</v>
      </c>
      <c r="AA16" s="26">
        <v>3.875968992248062E-2</v>
      </c>
      <c r="AD16" s="23" t="s">
        <v>859</v>
      </c>
      <c r="AE16">
        <v>40</v>
      </c>
      <c r="AG16" t="e" vm="14">
        <v>#VALUE!</v>
      </c>
      <c r="AH16">
        <v>40</v>
      </c>
      <c r="CF16" t="s">
        <v>222</v>
      </c>
    </row>
    <row r="17" spans="1:84" x14ac:dyDescent="0.35">
      <c r="A17" s="23" t="s">
        <v>13339</v>
      </c>
      <c r="E17" t="s">
        <v>41</v>
      </c>
      <c r="F17">
        <v>400</v>
      </c>
      <c r="H17" t="s">
        <v>299</v>
      </c>
      <c r="I17">
        <v>108</v>
      </c>
      <c r="L17" s="25" t="s">
        <v>13338</v>
      </c>
      <c r="M17" s="26">
        <v>5.8139534883720929E-2</v>
      </c>
      <c r="N17" s="26">
        <v>4.0697674418604654E-2</v>
      </c>
      <c r="O17" s="26">
        <v>0.11046511627906977</v>
      </c>
      <c r="P17" s="26">
        <v>9.3023255813953487E-2</v>
      </c>
      <c r="Q17" s="26">
        <v>0.11627906976744186</v>
      </c>
      <c r="R17" s="26">
        <v>5.232558139534884E-2</v>
      </c>
      <c r="S17" s="26">
        <v>6.3953488372093026E-2</v>
      </c>
      <c r="T17" s="26">
        <v>9.8837209302325577E-2</v>
      </c>
      <c r="U17" s="26">
        <v>4.6511627906976744E-2</v>
      </c>
      <c r="V17" s="26">
        <v>5.232558139534884E-2</v>
      </c>
      <c r="W17" s="26">
        <v>5.232558139534884E-2</v>
      </c>
      <c r="X17" s="26">
        <v>5.232558139534884E-2</v>
      </c>
      <c r="Y17" s="26">
        <v>4.0697674418604654E-2</v>
      </c>
      <c r="Z17" s="26">
        <v>3.4883720930232558E-2</v>
      </c>
      <c r="AA17" s="26">
        <v>8.7209302325581398E-2</v>
      </c>
      <c r="AD17" s="23" t="s">
        <v>183</v>
      </c>
      <c r="AE17">
        <v>45</v>
      </c>
      <c r="AG17" t="e" vm="15">
        <v>#VALUE!</v>
      </c>
      <c r="AH17">
        <v>45</v>
      </c>
      <c r="CF17" t="s">
        <v>104</v>
      </c>
    </row>
    <row r="18" spans="1:84" x14ac:dyDescent="0.35">
      <c r="A18" s="25" t="s">
        <v>13327</v>
      </c>
      <c r="B18">
        <v>294</v>
      </c>
      <c r="E18" t="s">
        <v>2015</v>
      </c>
      <c r="F18">
        <v>10</v>
      </c>
      <c r="H18" t="s">
        <v>117</v>
      </c>
      <c r="I18">
        <v>107</v>
      </c>
      <c r="L18" s="23" t="s">
        <v>13339</v>
      </c>
      <c r="M18" s="26"/>
      <c r="N18" s="26"/>
      <c r="O18" s="26"/>
      <c r="P18" s="26"/>
      <c r="Q18" s="26"/>
      <c r="R18" s="26"/>
      <c r="S18" s="26"/>
      <c r="T18" s="26"/>
      <c r="U18" s="26"/>
      <c r="V18" s="26"/>
      <c r="W18" s="26"/>
      <c r="X18" s="26"/>
      <c r="Y18" s="26"/>
      <c r="Z18" s="26"/>
      <c r="AA18" s="26"/>
      <c r="AD18" s="23" t="s">
        <v>2416</v>
      </c>
      <c r="AE18">
        <v>7</v>
      </c>
      <c r="AG18" t="e" vm="16">
        <v>#VALUE!</v>
      </c>
      <c r="AH18">
        <v>7</v>
      </c>
      <c r="CF18" t="s">
        <v>299</v>
      </c>
    </row>
    <row r="19" spans="1:84" x14ac:dyDescent="0.35">
      <c r="A19" s="25" t="s">
        <v>13328</v>
      </c>
      <c r="B19">
        <v>281</v>
      </c>
      <c r="E19" t="s">
        <v>5316</v>
      </c>
      <c r="F19">
        <v>1</v>
      </c>
      <c r="H19" t="s">
        <v>463</v>
      </c>
      <c r="I19">
        <v>83</v>
      </c>
      <c r="L19" s="25" t="s">
        <v>13327</v>
      </c>
      <c r="M19" s="26">
        <v>5.701754385964912E-2</v>
      </c>
      <c r="N19" s="26">
        <v>3.5087719298245612E-2</v>
      </c>
      <c r="O19" s="26">
        <v>0.13157894736842105</v>
      </c>
      <c r="P19" s="26">
        <v>2.6315789473684209E-2</v>
      </c>
      <c r="Q19" s="26">
        <v>0.11842105263157894</v>
      </c>
      <c r="R19" s="26">
        <v>3.5087719298245612E-2</v>
      </c>
      <c r="S19" s="26">
        <v>9.2105263157894732E-2</v>
      </c>
      <c r="T19" s="26">
        <v>0.10526315789473684</v>
      </c>
      <c r="U19" s="26">
        <v>2.6315789473684209E-2</v>
      </c>
      <c r="V19" s="26">
        <v>0.11842105263157894</v>
      </c>
      <c r="W19" s="26">
        <v>9.2105263157894732E-2</v>
      </c>
      <c r="X19" s="26">
        <v>8.771929824561403E-3</v>
      </c>
      <c r="Y19" s="26">
        <v>6.5789473684210523E-2</v>
      </c>
      <c r="Z19" s="26">
        <v>4.3859649122807015E-2</v>
      </c>
      <c r="AA19" s="26">
        <v>4.3859649122807015E-2</v>
      </c>
      <c r="AD19" s="23" t="s">
        <v>476</v>
      </c>
      <c r="AE19">
        <v>71</v>
      </c>
      <c r="AG19" t="e" vm="17">
        <v>#VALUE!</v>
      </c>
      <c r="AH19">
        <v>71</v>
      </c>
      <c r="CF19" t="s">
        <v>117</v>
      </c>
    </row>
    <row r="20" spans="1:84" x14ac:dyDescent="0.35">
      <c r="A20" s="25" t="s">
        <v>13329</v>
      </c>
      <c r="B20">
        <v>295</v>
      </c>
      <c r="E20" t="s">
        <v>992</v>
      </c>
      <c r="F20">
        <v>17</v>
      </c>
      <c r="H20" t="s">
        <v>83</v>
      </c>
      <c r="I20">
        <v>74</v>
      </c>
      <c r="L20" s="25" t="s">
        <v>13328</v>
      </c>
      <c r="M20" s="26">
        <v>2.1929824561403508E-2</v>
      </c>
      <c r="N20" s="26">
        <v>2.1929824561403508E-2</v>
      </c>
      <c r="O20" s="26">
        <v>0.10526315789473684</v>
      </c>
      <c r="P20" s="26">
        <v>2.6315789473684209E-2</v>
      </c>
      <c r="Q20" s="26">
        <v>9.6491228070175433E-2</v>
      </c>
      <c r="R20" s="26">
        <v>3.5087719298245612E-2</v>
      </c>
      <c r="S20" s="26">
        <v>4.3859649122807015E-2</v>
      </c>
      <c r="T20" s="26">
        <v>0.11842105263157894</v>
      </c>
      <c r="U20" s="26">
        <v>2.6315789473684209E-2</v>
      </c>
      <c r="V20" s="26">
        <v>0.17543859649122806</v>
      </c>
      <c r="W20" s="26">
        <v>7.4561403508771926E-2</v>
      </c>
      <c r="X20" s="26">
        <v>3.5087719298245612E-2</v>
      </c>
      <c r="Y20" s="26">
        <v>5.701754385964912E-2</v>
      </c>
      <c r="Z20" s="26">
        <v>7.4561403508771926E-2</v>
      </c>
      <c r="AA20" s="26">
        <v>8.771929824561403E-2</v>
      </c>
      <c r="AD20" s="23" t="s">
        <v>263</v>
      </c>
      <c r="AE20">
        <v>22</v>
      </c>
      <c r="AG20" t="e" vm="18">
        <v>#VALUE!</v>
      </c>
      <c r="AH20">
        <v>22</v>
      </c>
    </row>
    <row r="21" spans="1:84" x14ac:dyDescent="0.35">
      <c r="A21" s="25" t="s">
        <v>13330</v>
      </c>
      <c r="B21">
        <v>276</v>
      </c>
      <c r="E21" t="s">
        <v>62</v>
      </c>
      <c r="F21">
        <v>2</v>
      </c>
      <c r="H21" t="s">
        <v>411</v>
      </c>
      <c r="I21">
        <v>67</v>
      </c>
      <c r="L21" s="25" t="s">
        <v>13329</v>
      </c>
      <c r="M21" s="26">
        <v>4.6610169491525424E-2</v>
      </c>
      <c r="N21" s="26">
        <v>4.2372881355932202E-2</v>
      </c>
      <c r="O21" s="26">
        <v>0.11864406779661017</v>
      </c>
      <c r="P21" s="26">
        <v>2.1186440677966101E-2</v>
      </c>
      <c r="Q21" s="26">
        <v>0.1228813559322034</v>
      </c>
      <c r="R21" s="26">
        <v>3.8135593220338986E-2</v>
      </c>
      <c r="S21" s="26">
        <v>4.2372881355932202E-2</v>
      </c>
      <c r="T21" s="26">
        <v>0.10169491525423729</v>
      </c>
      <c r="U21" s="26">
        <v>4.6610169491525424E-2</v>
      </c>
      <c r="V21" s="26">
        <v>0.1271186440677966</v>
      </c>
      <c r="W21" s="26">
        <v>0.1059322033898305</v>
      </c>
      <c r="X21" s="26">
        <v>2.5423728813559324E-2</v>
      </c>
      <c r="Y21" s="26">
        <v>4.6610169491525424E-2</v>
      </c>
      <c r="Z21" s="26">
        <v>3.3898305084745763E-2</v>
      </c>
      <c r="AA21" s="26">
        <v>8.050847457627118E-2</v>
      </c>
      <c r="AD21" s="23" t="s">
        <v>78</v>
      </c>
      <c r="AE21">
        <v>185</v>
      </c>
      <c r="AG21" t="e" vm="19">
        <v>#VALUE!</v>
      </c>
      <c r="AH21">
        <v>185</v>
      </c>
    </row>
    <row r="22" spans="1:84" x14ac:dyDescent="0.35">
      <c r="A22" s="25" t="s">
        <v>13331</v>
      </c>
      <c r="B22">
        <v>296</v>
      </c>
      <c r="E22" t="s">
        <v>1477</v>
      </c>
      <c r="F22">
        <v>3</v>
      </c>
      <c r="H22" t="s">
        <v>681</v>
      </c>
      <c r="I22">
        <v>61</v>
      </c>
      <c r="L22" s="25" t="s">
        <v>13330</v>
      </c>
      <c r="M22" s="26">
        <v>8.4112149532710276E-2</v>
      </c>
      <c r="N22" s="26">
        <v>5.6074766355140186E-2</v>
      </c>
      <c r="O22" s="26">
        <v>0.11214953271028037</v>
      </c>
      <c r="P22" s="26">
        <v>3.2710280373831772E-2</v>
      </c>
      <c r="Q22" s="26">
        <v>7.0093457943925228E-2</v>
      </c>
      <c r="R22" s="26">
        <v>3.2710280373831772E-2</v>
      </c>
      <c r="S22" s="26">
        <v>5.1401869158878503E-2</v>
      </c>
      <c r="T22" s="26">
        <v>0.10747663551401869</v>
      </c>
      <c r="U22" s="26">
        <v>5.1401869158878503E-2</v>
      </c>
      <c r="V22" s="26">
        <v>0.10747663551401869</v>
      </c>
      <c r="W22" s="26">
        <v>0.10280373831775701</v>
      </c>
      <c r="X22" s="26">
        <v>2.8037383177570093E-2</v>
      </c>
      <c r="Y22" s="26">
        <v>5.1401869158878503E-2</v>
      </c>
      <c r="Z22" s="26">
        <v>2.8037383177570093E-2</v>
      </c>
      <c r="AA22" s="26">
        <v>8.4112149532710276E-2</v>
      </c>
      <c r="AD22" s="23" t="s">
        <v>35</v>
      </c>
      <c r="AE22">
        <v>543</v>
      </c>
      <c r="AG22" t="e" vm="20">
        <v>#VALUE!</v>
      </c>
      <c r="AH22">
        <v>543</v>
      </c>
    </row>
    <row r="23" spans="1:84" x14ac:dyDescent="0.35">
      <c r="A23" s="25" t="s">
        <v>13332</v>
      </c>
      <c r="B23">
        <v>232</v>
      </c>
      <c r="E23" t="s">
        <v>3349</v>
      </c>
      <c r="F23">
        <v>13</v>
      </c>
      <c r="H23" t="s">
        <v>360</v>
      </c>
      <c r="I23">
        <v>45</v>
      </c>
      <c r="L23" s="25" t="s">
        <v>13331</v>
      </c>
      <c r="M23" s="26">
        <v>0.05</v>
      </c>
      <c r="N23" s="26">
        <v>2.5000000000000001E-2</v>
      </c>
      <c r="O23" s="26">
        <v>0.15416666666666667</v>
      </c>
      <c r="P23" s="26">
        <v>2.9166666666666667E-2</v>
      </c>
      <c r="Q23" s="26">
        <v>0.1125</v>
      </c>
      <c r="R23" s="26">
        <v>2.0833333333333332E-2</v>
      </c>
      <c r="S23" s="26">
        <v>0.05</v>
      </c>
      <c r="T23" s="26">
        <v>0.1125</v>
      </c>
      <c r="U23" s="26">
        <v>5.4166666666666669E-2</v>
      </c>
      <c r="V23" s="26">
        <v>5.4166666666666669E-2</v>
      </c>
      <c r="W23" s="26">
        <v>0.10833333333333334</v>
      </c>
      <c r="X23" s="26">
        <v>3.3333333333333333E-2</v>
      </c>
      <c r="Y23" s="26">
        <v>0.1</v>
      </c>
      <c r="Z23" s="26">
        <v>1.2500000000000001E-2</v>
      </c>
      <c r="AA23" s="26">
        <v>8.3333333333333329E-2</v>
      </c>
      <c r="AD23" s="23" t="s">
        <v>4418</v>
      </c>
      <c r="AE23">
        <v>13</v>
      </c>
      <c r="AG23" t="e" vm="21">
        <v>#VALUE!</v>
      </c>
      <c r="AH23">
        <v>13</v>
      </c>
    </row>
    <row r="24" spans="1:84" x14ac:dyDescent="0.35">
      <c r="A24" s="25" t="s">
        <v>13333</v>
      </c>
      <c r="B24">
        <v>264</v>
      </c>
      <c r="E24" t="s">
        <v>276</v>
      </c>
      <c r="F24">
        <v>36</v>
      </c>
      <c r="H24" t="s">
        <v>276</v>
      </c>
      <c r="I24">
        <v>36</v>
      </c>
      <c r="L24" s="25" t="s">
        <v>13332</v>
      </c>
      <c r="M24" s="26">
        <v>4.6391752577319589E-2</v>
      </c>
      <c r="N24" s="26">
        <v>5.1546391752577317E-2</v>
      </c>
      <c r="O24" s="26">
        <v>0.17010309278350516</v>
      </c>
      <c r="P24" s="26">
        <v>2.5773195876288658E-2</v>
      </c>
      <c r="Q24" s="26">
        <v>0.15463917525773196</v>
      </c>
      <c r="R24" s="26">
        <v>1.0309278350515464E-2</v>
      </c>
      <c r="S24" s="26">
        <v>2.0618556701030927E-2</v>
      </c>
      <c r="T24" s="26">
        <v>6.1855670103092786E-2</v>
      </c>
      <c r="U24" s="26">
        <v>2.5773195876288658E-2</v>
      </c>
      <c r="V24" s="26">
        <v>9.2783505154639179E-2</v>
      </c>
      <c r="W24" s="26">
        <v>8.7628865979381437E-2</v>
      </c>
      <c r="X24" s="26">
        <v>2.5773195876288658E-2</v>
      </c>
      <c r="Y24" s="26">
        <v>9.2783505154639179E-2</v>
      </c>
      <c r="Z24" s="26">
        <v>3.608247422680412E-2</v>
      </c>
      <c r="AA24" s="26">
        <v>9.7938144329896906E-2</v>
      </c>
      <c r="AD24" s="23" t="s">
        <v>1574</v>
      </c>
      <c r="AE24">
        <v>9</v>
      </c>
      <c r="AG24" t="e" vm="22">
        <v>#VALUE!</v>
      </c>
      <c r="AH24">
        <v>9</v>
      </c>
    </row>
    <row r="25" spans="1:84" x14ac:dyDescent="0.35">
      <c r="A25" s="25" t="s">
        <v>13334</v>
      </c>
      <c r="B25">
        <v>256</v>
      </c>
      <c r="E25" t="s">
        <v>842</v>
      </c>
      <c r="F25">
        <v>33</v>
      </c>
      <c r="H25" t="s">
        <v>842</v>
      </c>
      <c r="I25">
        <v>33</v>
      </c>
      <c r="L25" s="25" t="s">
        <v>13333</v>
      </c>
      <c r="M25" s="26">
        <v>7.582938388625593E-2</v>
      </c>
      <c r="N25" s="26">
        <v>1.8957345971563982E-2</v>
      </c>
      <c r="O25" s="26">
        <v>0.12322274881516587</v>
      </c>
      <c r="P25" s="26">
        <v>1.4218009478672985E-2</v>
      </c>
      <c r="Q25" s="26">
        <v>0.17061611374407584</v>
      </c>
      <c r="R25" s="26">
        <v>3.7914691943127965E-2</v>
      </c>
      <c r="S25" s="26">
        <v>1.4218009478672985E-2</v>
      </c>
      <c r="T25" s="26">
        <v>0.11848341232227488</v>
      </c>
      <c r="U25" s="26">
        <v>3.7914691943127965E-2</v>
      </c>
      <c r="V25" s="26">
        <v>5.6872037914691941E-2</v>
      </c>
      <c r="W25" s="26">
        <v>7.582938388625593E-2</v>
      </c>
      <c r="X25" s="26">
        <v>2.3696682464454975E-2</v>
      </c>
      <c r="Y25" s="26">
        <v>8.0568720379146919E-2</v>
      </c>
      <c r="Z25" s="26">
        <v>3.3175355450236969E-2</v>
      </c>
      <c r="AA25" s="26">
        <v>0.11848341232227488</v>
      </c>
      <c r="AD25" s="23" t="s">
        <v>106</v>
      </c>
      <c r="AE25">
        <v>219</v>
      </c>
      <c r="AG25" t="e" vm="23">
        <v>#VALUE!</v>
      </c>
      <c r="AH25">
        <v>219</v>
      </c>
    </row>
    <row r="26" spans="1:84" x14ac:dyDescent="0.35">
      <c r="A26" s="23" t="s">
        <v>13324</v>
      </c>
      <c r="B26">
        <v>4000</v>
      </c>
      <c r="E26" t="s">
        <v>1014</v>
      </c>
      <c r="F26">
        <v>5</v>
      </c>
      <c r="H26" t="s">
        <v>1435</v>
      </c>
      <c r="I26">
        <v>33</v>
      </c>
      <c r="L26" s="25" t="s">
        <v>13334</v>
      </c>
      <c r="M26" s="26">
        <v>7.1428571428571425E-2</v>
      </c>
      <c r="N26" s="26">
        <v>5.6122448979591837E-2</v>
      </c>
      <c r="O26" s="26">
        <v>0.14285714285714285</v>
      </c>
      <c r="P26" s="26">
        <v>4.0816326530612242E-2</v>
      </c>
      <c r="Q26" s="26">
        <v>0.10714285714285714</v>
      </c>
      <c r="R26" s="26">
        <v>5.1020408163265302E-3</v>
      </c>
      <c r="S26" s="26">
        <v>1.020408163265306E-2</v>
      </c>
      <c r="T26" s="26">
        <v>9.1836734693877556E-2</v>
      </c>
      <c r="U26" s="26">
        <v>2.0408163265306121E-2</v>
      </c>
      <c r="V26" s="26">
        <v>7.6530612244897961E-2</v>
      </c>
      <c r="W26" s="26">
        <v>0.11224489795918367</v>
      </c>
      <c r="X26" s="26">
        <v>1.5306122448979591E-2</v>
      </c>
      <c r="Y26" s="26">
        <v>7.6530612244897961E-2</v>
      </c>
      <c r="Z26" s="26">
        <v>4.5918367346938778E-2</v>
      </c>
      <c r="AA26" s="26">
        <v>0.12755102040816327</v>
      </c>
      <c r="AD26" s="23" t="s">
        <v>126</v>
      </c>
      <c r="AE26">
        <v>144</v>
      </c>
      <c r="AG26" t="e" vm="24">
        <v>#VALUE!</v>
      </c>
      <c r="AH26">
        <v>144</v>
      </c>
    </row>
    <row r="27" spans="1:84" x14ac:dyDescent="0.35">
      <c r="E27" t="s">
        <v>1789</v>
      </c>
      <c r="F27">
        <v>7</v>
      </c>
      <c r="H27" t="s">
        <v>880</v>
      </c>
      <c r="I27">
        <v>23</v>
      </c>
      <c r="AD27" s="23" t="s">
        <v>553</v>
      </c>
      <c r="AE27">
        <v>15</v>
      </c>
      <c r="AG27" t="e" vm="25">
        <v>#VALUE!</v>
      </c>
      <c r="AH27">
        <v>15</v>
      </c>
    </row>
    <row r="28" spans="1:84" x14ac:dyDescent="0.35">
      <c r="E28" t="s">
        <v>3473</v>
      </c>
      <c r="F28">
        <v>5</v>
      </c>
      <c r="H28" t="s">
        <v>256</v>
      </c>
      <c r="I28">
        <v>18</v>
      </c>
      <c r="AD28" s="23" t="s">
        <v>24</v>
      </c>
      <c r="AE28">
        <v>1659</v>
      </c>
      <c r="AG28" t="e" vm="26">
        <v>#VALUE!</v>
      </c>
      <c r="AH28">
        <v>1659</v>
      </c>
    </row>
    <row r="29" spans="1:84" x14ac:dyDescent="0.35">
      <c r="E29" t="s">
        <v>340</v>
      </c>
      <c r="F29">
        <v>10</v>
      </c>
      <c r="H29" t="s">
        <v>992</v>
      </c>
      <c r="I29">
        <v>17</v>
      </c>
      <c r="AD29" s="23" t="s">
        <v>648</v>
      </c>
      <c r="AE29">
        <v>15</v>
      </c>
      <c r="AG29" t="e" vm="27">
        <v>#VALUE!</v>
      </c>
      <c r="AH29">
        <v>15</v>
      </c>
    </row>
    <row r="30" spans="1:84" x14ac:dyDescent="0.35">
      <c r="E30" t="s">
        <v>249</v>
      </c>
      <c r="F30">
        <v>143</v>
      </c>
      <c r="H30" t="s">
        <v>616</v>
      </c>
      <c r="I30">
        <v>16</v>
      </c>
    </row>
    <row r="31" spans="1:84" x14ac:dyDescent="0.35">
      <c r="E31" t="s">
        <v>3397</v>
      </c>
      <c r="F31">
        <v>1</v>
      </c>
      <c r="H31" t="s">
        <v>715</v>
      </c>
      <c r="I31">
        <v>15</v>
      </c>
      <c r="AD31" s="22" t="s">
        <v>13323</v>
      </c>
      <c r="AE31" t="s">
        <v>13325</v>
      </c>
      <c r="AG31" t="s">
        <v>13323</v>
      </c>
      <c r="AH31" t="s">
        <v>13325</v>
      </c>
    </row>
    <row r="32" spans="1:84" x14ac:dyDescent="0.35">
      <c r="E32" t="s">
        <v>880</v>
      </c>
      <c r="F32">
        <v>23</v>
      </c>
      <c r="H32" t="s">
        <v>3093</v>
      </c>
      <c r="I32">
        <v>14</v>
      </c>
      <c r="L32" s="22" t="s">
        <v>13323</v>
      </c>
      <c r="M32" t="s">
        <v>13325</v>
      </c>
      <c r="O32" t="s">
        <v>13323</v>
      </c>
      <c r="P32" t="s">
        <v>13344</v>
      </c>
      <c r="Q32" t="s">
        <v>13345</v>
      </c>
      <c r="R32" t="s">
        <v>13346</v>
      </c>
      <c r="T32" t="s">
        <v>13347</v>
      </c>
      <c r="AD32" s="23" t="s">
        <v>285</v>
      </c>
      <c r="AE32">
        <v>20</v>
      </c>
      <c r="AG32" t="e" vm="6">
        <v>#VALUE!</v>
      </c>
      <c r="AH32">
        <v>20</v>
      </c>
    </row>
    <row r="33" spans="5:34" x14ac:dyDescent="0.35">
      <c r="E33" t="s">
        <v>2308</v>
      </c>
      <c r="F33">
        <v>11</v>
      </c>
      <c r="H33" t="s">
        <v>437</v>
      </c>
      <c r="I33">
        <v>13</v>
      </c>
      <c r="L33" s="23" t="s">
        <v>1045</v>
      </c>
      <c r="M33">
        <v>9</v>
      </c>
      <c r="O33" s="34" t="s">
        <v>41</v>
      </c>
      <c r="P33" s="34">
        <v>400</v>
      </c>
      <c r="Q33" s="34">
        <f>P33</f>
        <v>400</v>
      </c>
      <c r="R33" s="35">
        <f>Q33/$Q$100</f>
        <v>0.10196278358399184</v>
      </c>
      <c r="T33" t="s">
        <v>13348</v>
      </c>
      <c r="U33" t="s">
        <v>13349</v>
      </c>
      <c r="V33" t="s">
        <v>13350</v>
      </c>
      <c r="AD33" s="23" t="s">
        <v>488</v>
      </c>
      <c r="AE33">
        <v>6</v>
      </c>
      <c r="AG33" t="e" vm="7">
        <v>#VALUE!</v>
      </c>
      <c r="AH33">
        <v>6</v>
      </c>
    </row>
    <row r="34" spans="5:34" x14ac:dyDescent="0.35">
      <c r="E34" t="s">
        <v>104</v>
      </c>
      <c r="F34">
        <v>111</v>
      </c>
      <c r="H34" t="s">
        <v>3349</v>
      </c>
      <c r="I34">
        <v>13</v>
      </c>
      <c r="L34" s="23" t="s">
        <v>256</v>
      </c>
      <c r="M34">
        <v>18</v>
      </c>
      <c r="O34" s="34" t="s">
        <v>32</v>
      </c>
      <c r="P34" s="34">
        <v>358</v>
      </c>
      <c r="Q34" s="34">
        <f>P34+Q33</f>
        <v>758</v>
      </c>
      <c r="R34" s="35">
        <f t="shared" ref="R34:R97" si="0">Q34/$Q$100</f>
        <v>0.19321947489166455</v>
      </c>
      <c r="T34">
        <v>15</v>
      </c>
      <c r="U34" s="32">
        <f>T34/T35</f>
        <v>0.22058823529411764</v>
      </c>
      <c r="V34" s="26">
        <v>0.80810000000000004</v>
      </c>
      <c r="AD34" s="23" t="s">
        <v>287</v>
      </c>
      <c r="AE34">
        <v>32</v>
      </c>
      <c r="AG34" t="e" vm="8">
        <v>#VALUE!</v>
      </c>
      <c r="AH34">
        <v>32</v>
      </c>
    </row>
    <row r="35" spans="5:34" x14ac:dyDescent="0.35">
      <c r="E35" t="s">
        <v>1435</v>
      </c>
      <c r="F35">
        <v>33</v>
      </c>
      <c r="H35" t="s">
        <v>181</v>
      </c>
      <c r="I35">
        <v>13</v>
      </c>
      <c r="L35" s="23" t="s">
        <v>975</v>
      </c>
      <c r="M35">
        <v>9</v>
      </c>
      <c r="O35" s="34" t="s">
        <v>96</v>
      </c>
      <c r="P35" s="34">
        <v>307</v>
      </c>
      <c r="Q35" s="34">
        <f t="shared" ref="Q35:Q98" si="1">P35+Q34</f>
        <v>1065</v>
      </c>
      <c r="R35" s="35">
        <f t="shared" si="0"/>
        <v>0.2714759112923783</v>
      </c>
      <c r="T35">
        <v>68</v>
      </c>
      <c r="U35" s="36">
        <v>1</v>
      </c>
      <c r="V35" s="36">
        <v>1</v>
      </c>
      <c r="AD35" s="23" t="s">
        <v>1146</v>
      </c>
      <c r="AE35">
        <v>12</v>
      </c>
      <c r="AG35" t="e" vm="9">
        <v>#VALUE!</v>
      </c>
      <c r="AH35">
        <v>12</v>
      </c>
    </row>
    <row r="36" spans="5:34" x14ac:dyDescent="0.35">
      <c r="E36" t="s">
        <v>96</v>
      </c>
      <c r="F36">
        <v>307</v>
      </c>
      <c r="H36" t="s">
        <v>2308</v>
      </c>
      <c r="I36">
        <v>11</v>
      </c>
      <c r="L36" s="23" t="s">
        <v>1666</v>
      </c>
      <c r="M36">
        <v>5</v>
      </c>
      <c r="O36" s="34" t="s">
        <v>22</v>
      </c>
      <c r="P36" s="34">
        <v>302</v>
      </c>
      <c r="Q36" s="34">
        <f t="shared" si="1"/>
        <v>1367</v>
      </c>
      <c r="R36" s="35">
        <f t="shared" si="0"/>
        <v>0.34845781289829214</v>
      </c>
      <c r="AD36" s="23" t="s">
        <v>540</v>
      </c>
      <c r="AE36">
        <v>18</v>
      </c>
      <c r="AG36" t="e" vm="10">
        <v>#VALUE!</v>
      </c>
      <c r="AH36">
        <v>18</v>
      </c>
    </row>
    <row r="37" spans="5:34" x14ac:dyDescent="0.35">
      <c r="E37" t="s">
        <v>83</v>
      </c>
      <c r="F37">
        <v>74</v>
      </c>
      <c r="H37" t="s">
        <v>2015</v>
      </c>
      <c r="I37">
        <v>10</v>
      </c>
      <c r="L37" s="23" t="s">
        <v>1759</v>
      </c>
      <c r="M37">
        <v>3</v>
      </c>
      <c r="O37" s="34" t="s">
        <v>75</v>
      </c>
      <c r="P37" s="34">
        <v>282</v>
      </c>
      <c r="Q37" s="34">
        <f>P37+Q36</f>
        <v>1649</v>
      </c>
      <c r="R37" s="35">
        <f t="shared" si="0"/>
        <v>0.42034157532500638</v>
      </c>
      <c r="AD37" s="23" t="s">
        <v>806</v>
      </c>
      <c r="AE37">
        <v>12</v>
      </c>
      <c r="AG37" t="e" vm="11">
        <v>#VALUE!</v>
      </c>
      <c r="AH37">
        <v>12</v>
      </c>
    </row>
    <row r="38" spans="5:34" x14ac:dyDescent="0.35">
      <c r="E38" t="s">
        <v>181</v>
      </c>
      <c r="F38">
        <v>13</v>
      </c>
      <c r="H38" t="s">
        <v>340</v>
      </c>
      <c r="I38">
        <v>10</v>
      </c>
      <c r="L38" s="23" t="s">
        <v>6899</v>
      </c>
      <c r="M38">
        <v>1</v>
      </c>
      <c r="O38" s="34" t="s">
        <v>55</v>
      </c>
      <c r="P38" s="34">
        <v>264</v>
      </c>
      <c r="Q38" s="34">
        <f t="shared" si="1"/>
        <v>1913</v>
      </c>
      <c r="R38" s="35">
        <f t="shared" si="0"/>
        <v>0.487637012490441</v>
      </c>
      <c r="AD38" s="23" t="s">
        <v>85</v>
      </c>
      <c r="AE38">
        <v>305</v>
      </c>
      <c r="AG38" t="e" vm="12">
        <v>#VALUE!</v>
      </c>
      <c r="AH38">
        <v>305</v>
      </c>
    </row>
    <row r="39" spans="5:34" x14ac:dyDescent="0.35">
      <c r="E39" t="s">
        <v>7322</v>
      </c>
      <c r="F39">
        <v>1</v>
      </c>
      <c r="H39" t="s">
        <v>796</v>
      </c>
      <c r="I39">
        <v>10</v>
      </c>
      <c r="L39" s="23" t="s">
        <v>1339</v>
      </c>
      <c r="M39">
        <v>6</v>
      </c>
      <c r="O39" s="34" t="s">
        <v>124</v>
      </c>
      <c r="P39" s="34">
        <v>200</v>
      </c>
      <c r="Q39" s="34">
        <f t="shared" si="1"/>
        <v>2113</v>
      </c>
      <c r="R39" s="35">
        <f t="shared" si="0"/>
        <v>0.5386184042824369</v>
      </c>
      <c r="AD39" s="23" t="s">
        <v>920</v>
      </c>
      <c r="AE39">
        <v>5</v>
      </c>
      <c r="AG39" t="e" vm="13">
        <v>#VALUE!</v>
      </c>
      <c r="AH39">
        <v>5</v>
      </c>
    </row>
    <row r="40" spans="5:34" x14ac:dyDescent="0.35">
      <c r="E40" t="s">
        <v>5332</v>
      </c>
      <c r="F40">
        <v>4</v>
      </c>
      <c r="H40" t="s">
        <v>210</v>
      </c>
      <c r="I40">
        <v>10</v>
      </c>
      <c r="L40" s="23" t="s">
        <v>437</v>
      </c>
      <c r="M40">
        <v>13</v>
      </c>
      <c r="O40" s="34" t="s">
        <v>227</v>
      </c>
      <c r="P40" s="34">
        <v>156</v>
      </c>
      <c r="Q40" s="34">
        <f t="shared" si="1"/>
        <v>2269</v>
      </c>
      <c r="R40" s="35">
        <f t="shared" si="0"/>
        <v>0.57838388988019374</v>
      </c>
      <c r="AD40" s="23" t="s">
        <v>859</v>
      </c>
      <c r="AE40">
        <v>6</v>
      </c>
      <c r="AG40" t="e" vm="14">
        <v>#VALUE!</v>
      </c>
      <c r="AH40">
        <v>6</v>
      </c>
    </row>
    <row r="41" spans="5:34" x14ac:dyDescent="0.35">
      <c r="E41" t="s">
        <v>1247</v>
      </c>
      <c r="F41">
        <v>5</v>
      </c>
      <c r="H41" t="s">
        <v>1045</v>
      </c>
      <c r="I41">
        <v>9</v>
      </c>
      <c r="L41" s="23" t="s">
        <v>227</v>
      </c>
      <c r="M41">
        <v>156</v>
      </c>
      <c r="O41" s="34" t="s">
        <v>429</v>
      </c>
      <c r="P41" s="34">
        <v>153</v>
      </c>
      <c r="Q41" s="34">
        <f t="shared" si="1"/>
        <v>2422</v>
      </c>
      <c r="R41" s="35">
        <f t="shared" si="0"/>
        <v>0.61738465460107061</v>
      </c>
      <c r="AD41" s="23" t="s">
        <v>2416</v>
      </c>
      <c r="AE41">
        <v>2</v>
      </c>
      <c r="AG41" t="e" vm="16">
        <v>#VALUE!</v>
      </c>
      <c r="AH41">
        <v>2</v>
      </c>
    </row>
    <row r="42" spans="5:34" x14ac:dyDescent="0.35">
      <c r="E42" t="s">
        <v>153</v>
      </c>
      <c r="F42">
        <v>145</v>
      </c>
      <c r="H42" t="s">
        <v>975</v>
      </c>
      <c r="I42">
        <v>9</v>
      </c>
      <c r="L42" s="23" t="s">
        <v>299</v>
      </c>
      <c r="M42">
        <v>108</v>
      </c>
      <c r="O42" s="34" t="s">
        <v>153</v>
      </c>
      <c r="P42" s="34">
        <v>145</v>
      </c>
      <c r="Q42" s="34">
        <f t="shared" si="1"/>
        <v>2567</v>
      </c>
      <c r="R42" s="35">
        <f t="shared" si="0"/>
        <v>0.65434616365026765</v>
      </c>
      <c r="AD42" s="23" t="s">
        <v>476</v>
      </c>
      <c r="AE42">
        <v>13</v>
      </c>
      <c r="AG42" t="e" vm="17">
        <v>#VALUE!</v>
      </c>
      <c r="AH42">
        <v>13</v>
      </c>
    </row>
    <row r="43" spans="5:34" x14ac:dyDescent="0.35">
      <c r="E43" t="s">
        <v>6101</v>
      </c>
      <c r="F43">
        <v>2</v>
      </c>
      <c r="H43" t="s">
        <v>1840</v>
      </c>
      <c r="I43">
        <v>9</v>
      </c>
      <c r="L43" s="23" t="s">
        <v>4067</v>
      </c>
      <c r="M43">
        <v>5</v>
      </c>
      <c r="O43" s="34" t="s">
        <v>249</v>
      </c>
      <c r="P43" s="34">
        <v>143</v>
      </c>
      <c r="Q43" s="34">
        <f t="shared" si="1"/>
        <v>2710</v>
      </c>
      <c r="R43" s="35">
        <f t="shared" si="0"/>
        <v>0.69079785878154476</v>
      </c>
      <c r="AD43" s="23" t="s">
        <v>78</v>
      </c>
      <c r="AE43">
        <v>326</v>
      </c>
      <c r="AG43" t="e" vm="19">
        <v>#VALUE!</v>
      </c>
      <c r="AH43">
        <v>326</v>
      </c>
    </row>
    <row r="44" spans="5:34" x14ac:dyDescent="0.35">
      <c r="E44" t="s">
        <v>1840</v>
      </c>
      <c r="F44">
        <v>9</v>
      </c>
      <c r="H44" t="s">
        <v>1502</v>
      </c>
      <c r="I44">
        <v>8</v>
      </c>
      <c r="L44" s="23" t="s">
        <v>32</v>
      </c>
      <c r="M44">
        <v>358</v>
      </c>
      <c r="O44" s="34" t="s">
        <v>222</v>
      </c>
      <c r="P44" s="34">
        <v>134</v>
      </c>
      <c r="Q44" s="34">
        <f t="shared" si="1"/>
        <v>2844</v>
      </c>
      <c r="R44" s="35">
        <f t="shared" si="0"/>
        <v>0.724955391282182</v>
      </c>
      <c r="AD44" s="23" t="s">
        <v>35</v>
      </c>
      <c r="AE44">
        <v>174</v>
      </c>
      <c r="AG44" t="e" vm="20">
        <v>#VALUE!</v>
      </c>
      <c r="AH44">
        <v>174</v>
      </c>
    </row>
    <row r="45" spans="5:34" x14ac:dyDescent="0.35">
      <c r="E45" t="s">
        <v>75</v>
      </c>
      <c r="F45">
        <v>282</v>
      </c>
      <c r="H45" t="s">
        <v>1789</v>
      </c>
      <c r="I45">
        <v>7</v>
      </c>
      <c r="L45" s="23" t="s">
        <v>222</v>
      </c>
      <c r="M45">
        <v>134</v>
      </c>
      <c r="O45" s="34" t="s">
        <v>104</v>
      </c>
      <c r="P45" s="34">
        <v>111</v>
      </c>
      <c r="Q45" s="34">
        <f t="shared" si="1"/>
        <v>2955</v>
      </c>
      <c r="R45" s="35">
        <f t="shared" si="0"/>
        <v>0.75325006372673975</v>
      </c>
      <c r="AD45" s="23" t="s">
        <v>4418</v>
      </c>
      <c r="AE45">
        <v>1</v>
      </c>
      <c r="AG45" t="e" vm="21">
        <v>#VALUE!</v>
      </c>
      <c r="AH45">
        <v>1</v>
      </c>
    </row>
    <row r="46" spans="5:34" x14ac:dyDescent="0.35">
      <c r="E46" t="s">
        <v>616</v>
      </c>
      <c r="F46">
        <v>16</v>
      </c>
      <c r="H46" t="s">
        <v>5251</v>
      </c>
      <c r="I46">
        <v>7</v>
      </c>
      <c r="L46" s="23" t="s">
        <v>41</v>
      </c>
      <c r="M46">
        <v>400</v>
      </c>
      <c r="O46" s="34" t="s">
        <v>299</v>
      </c>
      <c r="P46" s="34">
        <v>108</v>
      </c>
      <c r="Q46" s="34">
        <f t="shared" si="1"/>
        <v>3063</v>
      </c>
      <c r="R46" s="35">
        <f t="shared" si="0"/>
        <v>0.78078001529441754</v>
      </c>
      <c r="AD46" s="23" t="s">
        <v>106</v>
      </c>
      <c r="AE46">
        <v>85</v>
      </c>
      <c r="AG46" t="e" vm="23">
        <v>#VALUE!</v>
      </c>
      <c r="AH46">
        <v>85</v>
      </c>
    </row>
    <row r="47" spans="5:34" x14ac:dyDescent="0.35">
      <c r="E47" t="s">
        <v>11576</v>
      </c>
      <c r="F47">
        <v>1</v>
      </c>
      <c r="H47" t="s">
        <v>1928</v>
      </c>
      <c r="I47">
        <v>7</v>
      </c>
      <c r="L47" s="23" t="s">
        <v>2015</v>
      </c>
      <c r="M47">
        <v>10</v>
      </c>
      <c r="O47" s="34" t="s">
        <v>117</v>
      </c>
      <c r="P47" s="34">
        <v>107</v>
      </c>
      <c r="Q47" s="34">
        <f t="shared" si="1"/>
        <v>3170</v>
      </c>
      <c r="R47" s="35">
        <f t="shared" si="0"/>
        <v>0.80805505990313531</v>
      </c>
      <c r="AD47" s="23" t="s">
        <v>126</v>
      </c>
      <c r="AE47">
        <v>143</v>
      </c>
      <c r="AG47" t="e" vm="24">
        <v>#VALUE!</v>
      </c>
      <c r="AH47">
        <v>143</v>
      </c>
    </row>
    <row r="48" spans="5:34" x14ac:dyDescent="0.35">
      <c r="E48" t="s">
        <v>2429</v>
      </c>
      <c r="F48">
        <v>1</v>
      </c>
      <c r="H48" t="s">
        <v>1339</v>
      </c>
      <c r="I48">
        <v>6</v>
      </c>
      <c r="L48" s="23" t="s">
        <v>5316</v>
      </c>
      <c r="M48">
        <v>1</v>
      </c>
      <c r="O48" t="s">
        <v>463</v>
      </c>
      <c r="P48">
        <v>83</v>
      </c>
      <c r="Q48">
        <f t="shared" si="1"/>
        <v>3253</v>
      </c>
      <c r="R48" s="33">
        <f t="shared" si="0"/>
        <v>0.82921233749681367</v>
      </c>
      <c r="AD48" s="23" t="s">
        <v>24</v>
      </c>
      <c r="AE48">
        <v>2811</v>
      </c>
      <c r="AG48" t="e" vm="26">
        <v>#VALUE!</v>
      </c>
      <c r="AH48">
        <v>2811</v>
      </c>
    </row>
    <row r="49" spans="5:18" x14ac:dyDescent="0.35">
      <c r="E49" t="s">
        <v>3093</v>
      </c>
      <c r="F49">
        <v>14</v>
      </c>
      <c r="H49" t="s">
        <v>949</v>
      </c>
      <c r="I49">
        <v>6</v>
      </c>
      <c r="L49" s="23" t="s">
        <v>992</v>
      </c>
      <c r="M49">
        <v>17</v>
      </c>
      <c r="O49" t="s">
        <v>83</v>
      </c>
      <c r="P49">
        <v>74</v>
      </c>
      <c r="Q49">
        <f t="shared" si="1"/>
        <v>3327</v>
      </c>
      <c r="R49" s="33">
        <f t="shared" si="0"/>
        <v>0.84807545245985216</v>
      </c>
    </row>
    <row r="50" spans="5:18" x14ac:dyDescent="0.35">
      <c r="E50" t="s">
        <v>796</v>
      </c>
      <c r="F50">
        <v>10</v>
      </c>
      <c r="H50" t="s">
        <v>1666</v>
      </c>
      <c r="I50">
        <v>5</v>
      </c>
      <c r="L50" s="23" t="s">
        <v>62</v>
      </c>
      <c r="M50">
        <v>2</v>
      </c>
      <c r="O50" t="s">
        <v>411</v>
      </c>
      <c r="P50">
        <v>67</v>
      </c>
      <c r="Q50">
        <f t="shared" si="1"/>
        <v>3394</v>
      </c>
      <c r="R50" s="33">
        <f t="shared" si="0"/>
        <v>0.86515421871017084</v>
      </c>
    </row>
    <row r="51" spans="5:18" x14ac:dyDescent="0.35">
      <c r="E51" t="s">
        <v>360</v>
      </c>
      <c r="F51">
        <v>45</v>
      </c>
      <c r="H51" t="s">
        <v>4067</v>
      </c>
      <c r="I51">
        <v>5</v>
      </c>
      <c r="L51" s="23" t="s">
        <v>1477</v>
      </c>
      <c r="M51">
        <v>3</v>
      </c>
      <c r="O51" t="s">
        <v>681</v>
      </c>
      <c r="P51">
        <v>61</v>
      </c>
      <c r="Q51">
        <f t="shared" si="1"/>
        <v>3455</v>
      </c>
      <c r="R51" s="33">
        <f t="shared" si="0"/>
        <v>0.8807035432067295</v>
      </c>
    </row>
    <row r="52" spans="5:18" x14ac:dyDescent="0.35">
      <c r="E52" t="s">
        <v>5251</v>
      </c>
      <c r="F52">
        <v>7</v>
      </c>
      <c r="H52" t="s">
        <v>1014</v>
      </c>
      <c r="I52">
        <v>5</v>
      </c>
      <c r="L52" s="23" t="s">
        <v>3349</v>
      </c>
      <c r="M52">
        <v>13</v>
      </c>
      <c r="O52" t="s">
        <v>360</v>
      </c>
      <c r="P52">
        <v>45</v>
      </c>
      <c r="Q52">
        <f t="shared" si="1"/>
        <v>3500</v>
      </c>
      <c r="R52" s="33">
        <f t="shared" si="0"/>
        <v>0.89217435635992859</v>
      </c>
    </row>
    <row r="53" spans="5:18" x14ac:dyDescent="0.35">
      <c r="E53" t="s">
        <v>8108</v>
      </c>
      <c r="F53">
        <v>2</v>
      </c>
      <c r="H53" t="s">
        <v>3473</v>
      </c>
      <c r="I53">
        <v>5</v>
      </c>
      <c r="L53" s="23" t="s">
        <v>276</v>
      </c>
      <c r="M53">
        <v>36</v>
      </c>
      <c r="O53" t="s">
        <v>276</v>
      </c>
      <c r="P53">
        <v>36</v>
      </c>
      <c r="Q53">
        <f t="shared" si="1"/>
        <v>3536</v>
      </c>
      <c r="R53" s="33">
        <f t="shared" si="0"/>
        <v>0.90135100688248793</v>
      </c>
    </row>
    <row r="54" spans="5:18" x14ac:dyDescent="0.35">
      <c r="E54" t="s">
        <v>210</v>
      </c>
      <c r="F54">
        <v>10</v>
      </c>
      <c r="H54" t="s">
        <v>1247</v>
      </c>
      <c r="I54">
        <v>5</v>
      </c>
      <c r="L54" s="23" t="s">
        <v>842</v>
      </c>
      <c r="M54">
        <v>33</v>
      </c>
      <c r="O54" t="s">
        <v>842</v>
      </c>
      <c r="P54">
        <v>33</v>
      </c>
      <c r="Q54">
        <f t="shared" si="1"/>
        <v>3569</v>
      </c>
      <c r="R54" s="33">
        <f t="shared" si="0"/>
        <v>0.9097629365281672</v>
      </c>
    </row>
    <row r="55" spans="5:18" x14ac:dyDescent="0.35">
      <c r="E55" t="s">
        <v>22</v>
      </c>
      <c r="F55">
        <v>302</v>
      </c>
      <c r="H55" t="s">
        <v>5332</v>
      </c>
      <c r="I55">
        <v>4</v>
      </c>
      <c r="L55" s="23" t="s">
        <v>1014</v>
      </c>
      <c r="M55">
        <v>5</v>
      </c>
      <c r="O55" t="s">
        <v>1435</v>
      </c>
      <c r="P55">
        <v>33</v>
      </c>
      <c r="Q55">
        <f t="shared" si="1"/>
        <v>3602</v>
      </c>
      <c r="R55" s="33">
        <f t="shared" si="0"/>
        <v>0.91817486617384658</v>
      </c>
    </row>
    <row r="56" spans="5:18" x14ac:dyDescent="0.35">
      <c r="E56" t="s">
        <v>681</v>
      </c>
      <c r="F56">
        <v>61</v>
      </c>
      <c r="H56" t="s">
        <v>11135</v>
      </c>
      <c r="I56">
        <v>4</v>
      </c>
      <c r="L56" s="23" t="s">
        <v>1789</v>
      </c>
      <c r="M56">
        <v>7</v>
      </c>
      <c r="O56" t="s">
        <v>880</v>
      </c>
      <c r="P56">
        <v>23</v>
      </c>
      <c r="Q56">
        <f t="shared" si="1"/>
        <v>3625</v>
      </c>
      <c r="R56" s="33">
        <f t="shared" si="0"/>
        <v>0.92403772622992608</v>
      </c>
    </row>
    <row r="57" spans="5:18" x14ac:dyDescent="0.35">
      <c r="E57" t="s">
        <v>11135</v>
      </c>
      <c r="F57">
        <v>4</v>
      </c>
      <c r="H57" t="s">
        <v>3776</v>
      </c>
      <c r="I57">
        <v>4</v>
      </c>
      <c r="L57" s="23" t="s">
        <v>3473</v>
      </c>
      <c r="M57">
        <v>5</v>
      </c>
      <c r="O57" t="s">
        <v>256</v>
      </c>
      <c r="P57">
        <v>18</v>
      </c>
      <c r="Q57">
        <f t="shared" si="1"/>
        <v>3643</v>
      </c>
      <c r="R57" s="33">
        <f t="shared" si="0"/>
        <v>0.9286260514912057</v>
      </c>
    </row>
    <row r="58" spans="5:18" x14ac:dyDescent="0.35">
      <c r="E58" t="s">
        <v>715</v>
      </c>
      <c r="F58">
        <v>15</v>
      </c>
      <c r="H58" t="s">
        <v>1759</v>
      </c>
      <c r="I58">
        <v>3</v>
      </c>
      <c r="L58" s="23" t="s">
        <v>340</v>
      </c>
      <c r="M58">
        <v>10</v>
      </c>
      <c r="O58" t="s">
        <v>992</v>
      </c>
      <c r="P58">
        <v>17</v>
      </c>
      <c r="Q58">
        <f t="shared" si="1"/>
        <v>3660</v>
      </c>
      <c r="R58" s="33">
        <f t="shared" si="0"/>
        <v>0.9329594697935254</v>
      </c>
    </row>
    <row r="59" spans="5:18" x14ac:dyDescent="0.35">
      <c r="E59" t="s">
        <v>9638</v>
      </c>
      <c r="F59">
        <v>1</v>
      </c>
      <c r="H59" t="s">
        <v>1477</v>
      </c>
      <c r="I59">
        <v>3</v>
      </c>
      <c r="L59" s="23" t="s">
        <v>249</v>
      </c>
      <c r="M59">
        <v>143</v>
      </c>
      <c r="O59" t="s">
        <v>616</v>
      </c>
      <c r="P59">
        <v>16</v>
      </c>
      <c r="Q59">
        <f t="shared" si="1"/>
        <v>3676</v>
      </c>
      <c r="R59" s="33">
        <f t="shared" si="0"/>
        <v>0.93703798113688508</v>
      </c>
    </row>
    <row r="60" spans="5:18" x14ac:dyDescent="0.35">
      <c r="E60" t="s">
        <v>463</v>
      </c>
      <c r="F60">
        <v>83</v>
      </c>
      <c r="H60" t="s">
        <v>62</v>
      </c>
      <c r="I60">
        <v>2</v>
      </c>
      <c r="L60" s="23" t="s">
        <v>3397</v>
      </c>
      <c r="M60">
        <v>1</v>
      </c>
      <c r="O60" t="s">
        <v>715</v>
      </c>
      <c r="P60">
        <v>15</v>
      </c>
      <c r="Q60">
        <f t="shared" si="1"/>
        <v>3691</v>
      </c>
      <c r="R60" s="33">
        <f t="shared" si="0"/>
        <v>0.94086158552128474</v>
      </c>
    </row>
    <row r="61" spans="5:18" x14ac:dyDescent="0.35">
      <c r="E61" t="s">
        <v>7638</v>
      </c>
      <c r="F61">
        <v>2</v>
      </c>
      <c r="H61" t="s">
        <v>6101</v>
      </c>
      <c r="I61">
        <v>2</v>
      </c>
      <c r="L61" s="23" t="s">
        <v>880</v>
      </c>
      <c r="M61">
        <v>23</v>
      </c>
      <c r="O61" t="s">
        <v>3093</v>
      </c>
      <c r="P61">
        <v>14</v>
      </c>
      <c r="Q61">
        <f t="shared" si="1"/>
        <v>3705</v>
      </c>
      <c r="R61" s="33">
        <f t="shared" si="0"/>
        <v>0.94443028294672449</v>
      </c>
    </row>
    <row r="62" spans="5:18" x14ac:dyDescent="0.35">
      <c r="E62" t="s">
        <v>949</v>
      </c>
      <c r="F62">
        <v>6</v>
      </c>
      <c r="H62" t="s">
        <v>8108</v>
      </c>
      <c r="I62">
        <v>2</v>
      </c>
      <c r="L62" s="23" t="s">
        <v>2308</v>
      </c>
      <c r="M62">
        <v>11</v>
      </c>
      <c r="O62" t="s">
        <v>437</v>
      </c>
      <c r="P62">
        <v>13</v>
      </c>
      <c r="Q62">
        <f t="shared" si="1"/>
        <v>3718</v>
      </c>
      <c r="R62" s="33">
        <f t="shared" si="0"/>
        <v>0.94774407341320421</v>
      </c>
    </row>
    <row r="63" spans="5:18" x14ac:dyDescent="0.35">
      <c r="E63" t="s">
        <v>117</v>
      </c>
      <c r="F63">
        <v>107</v>
      </c>
      <c r="H63" t="s">
        <v>7638</v>
      </c>
      <c r="I63">
        <v>2</v>
      </c>
      <c r="L63" s="23" t="s">
        <v>104</v>
      </c>
      <c r="M63">
        <v>111</v>
      </c>
      <c r="O63" t="s">
        <v>3349</v>
      </c>
      <c r="P63">
        <v>13</v>
      </c>
      <c r="Q63">
        <f t="shared" si="1"/>
        <v>3731</v>
      </c>
      <c r="R63" s="33">
        <f t="shared" si="0"/>
        <v>0.95105786387968394</v>
      </c>
    </row>
    <row r="64" spans="5:18" x14ac:dyDescent="0.35">
      <c r="E64" t="s">
        <v>411</v>
      </c>
      <c r="F64">
        <v>67</v>
      </c>
      <c r="H64" t="s">
        <v>3938</v>
      </c>
      <c r="I64">
        <v>2</v>
      </c>
      <c r="L64" s="23" t="s">
        <v>1435</v>
      </c>
      <c r="M64">
        <v>33</v>
      </c>
      <c r="O64" t="s">
        <v>181</v>
      </c>
      <c r="P64">
        <v>13</v>
      </c>
      <c r="Q64">
        <f t="shared" si="1"/>
        <v>3744</v>
      </c>
      <c r="R64" s="33">
        <f t="shared" si="0"/>
        <v>0.95437165434616367</v>
      </c>
    </row>
    <row r="65" spans="5:18" x14ac:dyDescent="0.35">
      <c r="E65" t="s">
        <v>3938</v>
      </c>
      <c r="F65">
        <v>2</v>
      </c>
      <c r="H65" t="s">
        <v>6899</v>
      </c>
      <c r="I65">
        <v>1</v>
      </c>
      <c r="L65" s="23" t="s">
        <v>96</v>
      </c>
      <c r="M65">
        <v>307</v>
      </c>
      <c r="O65" t="s">
        <v>2308</v>
      </c>
      <c r="P65">
        <v>11</v>
      </c>
      <c r="Q65">
        <f t="shared" si="1"/>
        <v>3755</v>
      </c>
      <c r="R65" s="33">
        <f t="shared" si="0"/>
        <v>0.95717563089472346</v>
      </c>
    </row>
    <row r="66" spans="5:18" x14ac:dyDescent="0.35">
      <c r="E66" t="s">
        <v>124</v>
      </c>
      <c r="F66">
        <v>200</v>
      </c>
      <c r="H66" t="s">
        <v>5316</v>
      </c>
      <c r="I66">
        <v>1</v>
      </c>
      <c r="L66" s="23" t="s">
        <v>83</v>
      </c>
      <c r="M66">
        <v>74</v>
      </c>
      <c r="O66" t="s">
        <v>2015</v>
      </c>
      <c r="P66">
        <v>10</v>
      </c>
      <c r="Q66">
        <f t="shared" si="1"/>
        <v>3765</v>
      </c>
      <c r="R66" s="33">
        <f t="shared" si="0"/>
        <v>0.95972470048432323</v>
      </c>
    </row>
    <row r="67" spans="5:18" x14ac:dyDescent="0.35">
      <c r="E67" t="s">
        <v>1502</v>
      </c>
      <c r="F67">
        <v>8</v>
      </c>
      <c r="H67" t="s">
        <v>3397</v>
      </c>
      <c r="I67">
        <v>1</v>
      </c>
      <c r="L67" s="23" t="s">
        <v>181</v>
      </c>
      <c r="M67">
        <v>13</v>
      </c>
      <c r="O67" t="s">
        <v>340</v>
      </c>
      <c r="P67">
        <v>10</v>
      </c>
      <c r="Q67">
        <f t="shared" si="1"/>
        <v>3775</v>
      </c>
      <c r="R67" s="33">
        <f t="shared" si="0"/>
        <v>0.96227377007392301</v>
      </c>
    </row>
    <row r="68" spans="5:18" x14ac:dyDescent="0.35">
      <c r="E68" t="s">
        <v>3776</v>
      </c>
      <c r="F68">
        <v>4</v>
      </c>
      <c r="H68" t="s">
        <v>7322</v>
      </c>
      <c r="I68">
        <v>1</v>
      </c>
      <c r="L68" s="23" t="s">
        <v>7322</v>
      </c>
      <c r="M68">
        <v>1</v>
      </c>
      <c r="O68" t="s">
        <v>796</v>
      </c>
      <c r="P68">
        <v>10</v>
      </c>
      <c r="Q68">
        <f t="shared" si="1"/>
        <v>3785</v>
      </c>
      <c r="R68" s="33">
        <f t="shared" si="0"/>
        <v>0.96482283966352278</v>
      </c>
    </row>
    <row r="69" spans="5:18" x14ac:dyDescent="0.35">
      <c r="E69" t="s">
        <v>429</v>
      </c>
      <c r="F69">
        <v>153</v>
      </c>
      <c r="H69" t="s">
        <v>11576</v>
      </c>
      <c r="I69">
        <v>1</v>
      </c>
      <c r="L69" s="23" t="s">
        <v>5332</v>
      </c>
      <c r="M69">
        <v>4</v>
      </c>
      <c r="O69" t="s">
        <v>210</v>
      </c>
      <c r="P69">
        <v>10</v>
      </c>
      <c r="Q69">
        <f t="shared" si="1"/>
        <v>3795</v>
      </c>
      <c r="R69" s="33">
        <f t="shared" si="0"/>
        <v>0.96737190925312266</v>
      </c>
    </row>
    <row r="70" spans="5:18" x14ac:dyDescent="0.35">
      <c r="E70" t="s">
        <v>1928</v>
      </c>
      <c r="F70">
        <v>7</v>
      </c>
      <c r="H70" t="s">
        <v>2429</v>
      </c>
      <c r="I70">
        <v>1</v>
      </c>
      <c r="L70" s="23" t="s">
        <v>1247</v>
      </c>
      <c r="M70">
        <v>5</v>
      </c>
      <c r="O70" t="s">
        <v>1045</v>
      </c>
      <c r="P70">
        <v>9</v>
      </c>
      <c r="Q70">
        <f t="shared" si="1"/>
        <v>3804</v>
      </c>
      <c r="R70" s="33">
        <f t="shared" si="0"/>
        <v>0.96966607188376241</v>
      </c>
    </row>
    <row r="71" spans="5:18" x14ac:dyDescent="0.35">
      <c r="E71" t="s">
        <v>55</v>
      </c>
      <c r="F71">
        <v>264</v>
      </c>
      <c r="H71" t="s">
        <v>9638</v>
      </c>
      <c r="I71">
        <v>1</v>
      </c>
      <c r="L71" s="23" t="s">
        <v>153</v>
      </c>
      <c r="M71">
        <v>145</v>
      </c>
      <c r="O71" t="s">
        <v>975</v>
      </c>
      <c r="P71">
        <v>9</v>
      </c>
      <c r="Q71">
        <f t="shared" si="1"/>
        <v>3813</v>
      </c>
      <c r="R71" s="33">
        <f t="shared" si="0"/>
        <v>0.97196023451440228</v>
      </c>
    </row>
    <row r="72" spans="5:18" x14ac:dyDescent="0.35">
      <c r="L72" s="23" t="s">
        <v>6101</v>
      </c>
      <c r="M72">
        <v>2</v>
      </c>
      <c r="O72" t="s">
        <v>1840</v>
      </c>
      <c r="P72">
        <v>9</v>
      </c>
      <c r="Q72">
        <f t="shared" si="1"/>
        <v>3822</v>
      </c>
      <c r="R72" s="33">
        <f t="shared" si="0"/>
        <v>0.97425439714504203</v>
      </c>
    </row>
    <row r="73" spans="5:18" x14ac:dyDescent="0.35">
      <c r="L73" s="23" t="s">
        <v>1840</v>
      </c>
      <c r="M73">
        <v>9</v>
      </c>
      <c r="O73" t="s">
        <v>1502</v>
      </c>
      <c r="P73">
        <v>8</v>
      </c>
      <c r="Q73">
        <f t="shared" si="1"/>
        <v>3830</v>
      </c>
      <c r="R73" s="33">
        <f t="shared" si="0"/>
        <v>0.97629365281672187</v>
      </c>
    </row>
    <row r="74" spans="5:18" x14ac:dyDescent="0.35">
      <c r="L74" s="23" t="s">
        <v>75</v>
      </c>
      <c r="M74">
        <v>282</v>
      </c>
      <c r="O74" t="s">
        <v>1789</v>
      </c>
      <c r="P74">
        <v>7</v>
      </c>
      <c r="Q74">
        <f t="shared" si="1"/>
        <v>3837</v>
      </c>
      <c r="R74" s="33">
        <f t="shared" si="0"/>
        <v>0.9780780015294418</v>
      </c>
    </row>
    <row r="75" spans="5:18" x14ac:dyDescent="0.35">
      <c r="L75" s="23" t="s">
        <v>616</v>
      </c>
      <c r="M75">
        <v>16</v>
      </c>
      <c r="O75" t="s">
        <v>5251</v>
      </c>
      <c r="P75">
        <v>7</v>
      </c>
      <c r="Q75">
        <f t="shared" si="1"/>
        <v>3844</v>
      </c>
      <c r="R75" s="33">
        <f t="shared" si="0"/>
        <v>0.97986235024216162</v>
      </c>
    </row>
    <row r="76" spans="5:18" x14ac:dyDescent="0.35">
      <c r="L76" s="23" t="s">
        <v>11576</v>
      </c>
      <c r="M76">
        <v>1</v>
      </c>
      <c r="O76" t="s">
        <v>1928</v>
      </c>
      <c r="P76">
        <v>7</v>
      </c>
      <c r="Q76">
        <f t="shared" si="1"/>
        <v>3851</v>
      </c>
      <c r="R76" s="33">
        <f t="shared" si="0"/>
        <v>0.98164669895488144</v>
      </c>
    </row>
    <row r="77" spans="5:18" x14ac:dyDescent="0.35">
      <c r="L77" s="23" t="s">
        <v>2429</v>
      </c>
      <c r="M77">
        <v>1</v>
      </c>
      <c r="O77" t="s">
        <v>1339</v>
      </c>
      <c r="P77">
        <v>6</v>
      </c>
      <c r="Q77">
        <f t="shared" si="1"/>
        <v>3857</v>
      </c>
      <c r="R77" s="33">
        <f t="shared" si="0"/>
        <v>0.98317614070864134</v>
      </c>
    </row>
    <row r="78" spans="5:18" x14ac:dyDescent="0.35">
      <c r="L78" s="23" t="s">
        <v>3093</v>
      </c>
      <c r="M78">
        <v>14</v>
      </c>
      <c r="O78" t="s">
        <v>949</v>
      </c>
      <c r="P78">
        <v>6</v>
      </c>
      <c r="Q78">
        <f t="shared" si="1"/>
        <v>3863</v>
      </c>
      <c r="R78" s="33">
        <f t="shared" si="0"/>
        <v>0.98470558246240125</v>
      </c>
    </row>
    <row r="79" spans="5:18" x14ac:dyDescent="0.35">
      <c r="L79" s="23" t="s">
        <v>796</v>
      </c>
      <c r="M79">
        <v>10</v>
      </c>
      <c r="O79" t="s">
        <v>1666</v>
      </c>
      <c r="P79">
        <v>5</v>
      </c>
      <c r="Q79">
        <f t="shared" si="1"/>
        <v>3868</v>
      </c>
      <c r="R79" s="33">
        <f t="shared" si="0"/>
        <v>0.98598011725720114</v>
      </c>
    </row>
    <row r="80" spans="5:18" x14ac:dyDescent="0.35">
      <c r="L80" s="23" t="s">
        <v>360</v>
      </c>
      <c r="M80">
        <v>45</v>
      </c>
      <c r="O80" t="s">
        <v>4067</v>
      </c>
      <c r="P80">
        <v>5</v>
      </c>
      <c r="Q80">
        <f t="shared" si="1"/>
        <v>3873</v>
      </c>
      <c r="R80" s="33">
        <f t="shared" si="0"/>
        <v>0.98725465205200102</v>
      </c>
    </row>
    <row r="81" spans="12:18" x14ac:dyDescent="0.35">
      <c r="L81" s="23" t="s">
        <v>5251</v>
      </c>
      <c r="M81">
        <v>7</v>
      </c>
      <c r="O81" t="s">
        <v>1014</v>
      </c>
      <c r="P81">
        <v>5</v>
      </c>
      <c r="Q81">
        <f t="shared" si="1"/>
        <v>3878</v>
      </c>
      <c r="R81" s="33">
        <f t="shared" si="0"/>
        <v>0.98852918684680091</v>
      </c>
    </row>
    <row r="82" spans="12:18" x14ac:dyDescent="0.35">
      <c r="L82" s="23" t="s">
        <v>8108</v>
      </c>
      <c r="M82">
        <v>2</v>
      </c>
      <c r="O82" t="s">
        <v>3473</v>
      </c>
      <c r="P82">
        <v>5</v>
      </c>
      <c r="Q82">
        <f t="shared" si="1"/>
        <v>3883</v>
      </c>
      <c r="R82" s="33">
        <f t="shared" si="0"/>
        <v>0.9898037216416008</v>
      </c>
    </row>
    <row r="83" spans="12:18" x14ac:dyDescent="0.35">
      <c r="L83" s="23" t="s">
        <v>210</v>
      </c>
      <c r="M83">
        <v>10</v>
      </c>
      <c r="O83" t="s">
        <v>1247</v>
      </c>
      <c r="P83">
        <v>5</v>
      </c>
      <c r="Q83">
        <f t="shared" si="1"/>
        <v>3888</v>
      </c>
      <c r="R83" s="33">
        <f t="shared" si="0"/>
        <v>0.99107825643640068</v>
      </c>
    </row>
    <row r="84" spans="12:18" x14ac:dyDescent="0.35">
      <c r="L84" s="23" t="s">
        <v>22</v>
      </c>
      <c r="M84">
        <v>302</v>
      </c>
      <c r="O84" t="s">
        <v>5332</v>
      </c>
      <c r="P84">
        <v>4</v>
      </c>
      <c r="Q84">
        <f t="shared" si="1"/>
        <v>3892</v>
      </c>
      <c r="R84" s="33">
        <f t="shared" si="0"/>
        <v>0.99209788427224066</v>
      </c>
    </row>
    <row r="85" spans="12:18" x14ac:dyDescent="0.35">
      <c r="L85" s="23" t="s">
        <v>681</v>
      </c>
      <c r="M85">
        <v>61</v>
      </c>
      <c r="O85" t="s">
        <v>11135</v>
      </c>
      <c r="P85">
        <v>4</v>
      </c>
      <c r="Q85">
        <f t="shared" si="1"/>
        <v>3896</v>
      </c>
      <c r="R85" s="33">
        <f t="shared" si="0"/>
        <v>0.99311751210808052</v>
      </c>
    </row>
    <row r="86" spans="12:18" x14ac:dyDescent="0.35">
      <c r="L86" s="23" t="s">
        <v>11135</v>
      </c>
      <c r="M86">
        <v>4</v>
      </c>
      <c r="O86" t="s">
        <v>3776</v>
      </c>
      <c r="P86">
        <v>4</v>
      </c>
      <c r="Q86">
        <f t="shared" si="1"/>
        <v>3900</v>
      </c>
      <c r="R86" s="33">
        <f t="shared" si="0"/>
        <v>0.9941371399439205</v>
      </c>
    </row>
    <row r="87" spans="12:18" x14ac:dyDescent="0.35">
      <c r="L87" s="23" t="s">
        <v>715</v>
      </c>
      <c r="M87">
        <v>15</v>
      </c>
      <c r="O87" t="s">
        <v>1759</v>
      </c>
      <c r="P87">
        <v>3</v>
      </c>
      <c r="Q87">
        <f t="shared" si="1"/>
        <v>3903</v>
      </c>
      <c r="R87" s="33">
        <f t="shared" si="0"/>
        <v>0.99490186082080045</v>
      </c>
    </row>
    <row r="88" spans="12:18" x14ac:dyDescent="0.35">
      <c r="L88" s="23" t="s">
        <v>9638</v>
      </c>
      <c r="M88">
        <v>1</v>
      </c>
      <c r="O88" t="s">
        <v>1477</v>
      </c>
      <c r="P88">
        <v>3</v>
      </c>
      <c r="Q88">
        <f t="shared" si="1"/>
        <v>3906</v>
      </c>
      <c r="R88" s="33">
        <f t="shared" si="0"/>
        <v>0.9956665816976803</v>
      </c>
    </row>
    <row r="89" spans="12:18" x14ac:dyDescent="0.35">
      <c r="L89" s="23" t="s">
        <v>463</v>
      </c>
      <c r="M89">
        <v>83</v>
      </c>
      <c r="O89" t="s">
        <v>62</v>
      </c>
      <c r="P89">
        <v>2</v>
      </c>
      <c r="Q89">
        <f t="shared" si="1"/>
        <v>3908</v>
      </c>
      <c r="R89" s="33">
        <f t="shared" si="0"/>
        <v>0.99617639561560034</v>
      </c>
    </row>
    <row r="90" spans="12:18" x14ac:dyDescent="0.35">
      <c r="L90" s="23" t="s">
        <v>7638</v>
      </c>
      <c r="M90">
        <v>2</v>
      </c>
      <c r="O90" t="s">
        <v>6101</v>
      </c>
      <c r="P90">
        <v>2</v>
      </c>
      <c r="Q90">
        <f t="shared" si="1"/>
        <v>3910</v>
      </c>
      <c r="R90" s="33">
        <f t="shared" si="0"/>
        <v>0.99668620953352027</v>
      </c>
    </row>
    <row r="91" spans="12:18" x14ac:dyDescent="0.35">
      <c r="L91" s="23" t="s">
        <v>949</v>
      </c>
      <c r="M91">
        <v>6</v>
      </c>
      <c r="O91" t="s">
        <v>8108</v>
      </c>
      <c r="P91">
        <v>2</v>
      </c>
      <c r="Q91">
        <f t="shared" si="1"/>
        <v>3912</v>
      </c>
      <c r="R91" s="33">
        <f t="shared" si="0"/>
        <v>0.99719602345144021</v>
      </c>
    </row>
    <row r="92" spans="12:18" x14ac:dyDescent="0.35">
      <c r="L92" s="23" t="s">
        <v>117</v>
      </c>
      <c r="M92">
        <v>107</v>
      </c>
      <c r="O92" t="s">
        <v>7638</v>
      </c>
      <c r="P92">
        <v>2</v>
      </c>
      <c r="Q92">
        <f t="shared" si="1"/>
        <v>3914</v>
      </c>
      <c r="R92" s="33">
        <f t="shared" si="0"/>
        <v>0.99770583736936014</v>
      </c>
    </row>
    <row r="93" spans="12:18" x14ac:dyDescent="0.35">
      <c r="L93" s="23" t="s">
        <v>411</v>
      </c>
      <c r="M93">
        <v>67</v>
      </c>
      <c r="O93" t="s">
        <v>3938</v>
      </c>
      <c r="P93">
        <v>2</v>
      </c>
      <c r="Q93">
        <f t="shared" si="1"/>
        <v>3916</v>
      </c>
      <c r="R93" s="33">
        <f t="shared" si="0"/>
        <v>0.99821565128728018</v>
      </c>
    </row>
    <row r="94" spans="12:18" x14ac:dyDescent="0.35">
      <c r="L94" s="23" t="s">
        <v>3938</v>
      </c>
      <c r="M94">
        <v>2</v>
      </c>
      <c r="O94" t="s">
        <v>6899</v>
      </c>
      <c r="P94">
        <v>1</v>
      </c>
      <c r="Q94">
        <f t="shared" si="1"/>
        <v>3917</v>
      </c>
      <c r="R94" s="33">
        <f t="shared" si="0"/>
        <v>0.99847055824624009</v>
      </c>
    </row>
    <row r="95" spans="12:18" x14ac:dyDescent="0.35">
      <c r="L95" s="23" t="s">
        <v>124</v>
      </c>
      <c r="M95">
        <v>200</v>
      </c>
      <c r="O95" t="s">
        <v>5316</v>
      </c>
      <c r="P95">
        <v>1</v>
      </c>
      <c r="Q95">
        <f t="shared" si="1"/>
        <v>3918</v>
      </c>
      <c r="R95" s="33">
        <f t="shared" si="0"/>
        <v>0.99872546520520011</v>
      </c>
    </row>
    <row r="96" spans="12:18" x14ac:dyDescent="0.35">
      <c r="L96" s="23" t="s">
        <v>1502</v>
      </c>
      <c r="M96">
        <v>8</v>
      </c>
      <c r="O96" t="s">
        <v>3397</v>
      </c>
      <c r="P96">
        <v>1</v>
      </c>
      <c r="Q96">
        <f t="shared" si="1"/>
        <v>3919</v>
      </c>
      <c r="R96" s="33">
        <f t="shared" si="0"/>
        <v>0.99898037216416014</v>
      </c>
    </row>
    <row r="97" spans="12:18" x14ac:dyDescent="0.35">
      <c r="L97" s="23" t="s">
        <v>3776</v>
      </c>
      <c r="M97">
        <v>4</v>
      </c>
      <c r="O97" t="s">
        <v>7322</v>
      </c>
      <c r="P97">
        <v>1</v>
      </c>
      <c r="Q97">
        <f t="shared" si="1"/>
        <v>3920</v>
      </c>
      <c r="R97" s="33">
        <f t="shared" si="0"/>
        <v>0.99923527912312005</v>
      </c>
    </row>
    <row r="98" spans="12:18" x14ac:dyDescent="0.35">
      <c r="L98" s="23" t="s">
        <v>429</v>
      </c>
      <c r="M98">
        <v>153</v>
      </c>
      <c r="O98" t="s">
        <v>11576</v>
      </c>
      <c r="P98">
        <v>1</v>
      </c>
      <c r="Q98">
        <f t="shared" si="1"/>
        <v>3921</v>
      </c>
      <c r="R98" s="33">
        <f t="shared" ref="R98:R100" si="2">Q98/$Q$100</f>
        <v>0.99949018608208007</v>
      </c>
    </row>
    <row r="99" spans="12:18" x14ac:dyDescent="0.35">
      <c r="L99" s="23" t="s">
        <v>1928</v>
      </c>
      <c r="M99">
        <v>7</v>
      </c>
      <c r="O99" t="s">
        <v>2429</v>
      </c>
      <c r="P99">
        <v>1</v>
      </c>
      <c r="Q99">
        <f t="shared" ref="Q99:Q100" si="3">P99+Q98</f>
        <v>3922</v>
      </c>
      <c r="R99" s="33">
        <f t="shared" si="2"/>
        <v>0.99974509304103998</v>
      </c>
    </row>
    <row r="100" spans="12:18" x14ac:dyDescent="0.35">
      <c r="L100" s="23" t="s">
        <v>55</v>
      </c>
      <c r="M100">
        <v>264</v>
      </c>
      <c r="O100" t="s">
        <v>9638</v>
      </c>
      <c r="P100">
        <v>1</v>
      </c>
      <c r="Q100">
        <f t="shared" si="3"/>
        <v>3923</v>
      </c>
      <c r="R100" s="33">
        <f t="shared" si="2"/>
        <v>1</v>
      </c>
    </row>
  </sheetData>
  <autoFilter ref="O32:P100" xr:uid="{97EE6666-C914-4E8F-B245-44B636C903B6}">
    <sortState xmlns:xlrd2="http://schemas.microsoft.com/office/spreadsheetml/2017/richdata2" ref="O33:P100">
      <sortCondition descending="1" ref="P32:P100"/>
    </sortState>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EBD4C-56D8-406C-9A45-AEA5AE7F0733}">
  <dimension ref="A1"/>
  <sheetViews>
    <sheetView showGridLines="0" topLeftCell="A6" zoomScale="70" zoomScaleNormal="70" workbookViewId="0">
      <selection activeCell="B20" sqref="B20"/>
    </sheetView>
  </sheetViews>
  <sheetFormatPr defaultRowHeight="14.5" x14ac:dyDescent="0.35"/>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7DA3-0FDB-4BD8-86B4-02C8AD7936B7}">
  <dimension ref="A1:AA4012"/>
  <sheetViews>
    <sheetView topLeftCell="E1" zoomScale="70" zoomScaleNormal="70" workbookViewId="0">
      <selection activeCell="L34" sqref="L34"/>
    </sheetView>
  </sheetViews>
  <sheetFormatPr defaultRowHeight="14.5" x14ac:dyDescent="0.35"/>
  <cols>
    <col min="1" max="1" width="17.6328125" bestFit="1" customWidth="1"/>
    <col min="2" max="2" width="8.1796875" customWidth="1"/>
    <col min="3" max="3" width="8.90625" customWidth="1"/>
    <col min="4" max="4" width="18.6328125" bestFit="1" customWidth="1"/>
    <col min="5" max="5" width="10.81640625" bestFit="1" customWidth="1"/>
    <col min="6" max="6" width="10.1796875" bestFit="1" customWidth="1"/>
    <col min="7" max="7" width="14.7265625" style="42" customWidth="1"/>
    <col min="8" max="8" width="13.08984375" bestFit="1" customWidth="1"/>
    <col min="12" max="12" width="11.81640625" customWidth="1"/>
    <col min="25" max="26" width="9.36328125" bestFit="1" customWidth="1"/>
  </cols>
  <sheetData>
    <row r="1" spans="1:8" ht="21" x14ac:dyDescent="0.5">
      <c r="A1" s="37" t="s">
        <v>13352</v>
      </c>
    </row>
    <row r="4" spans="1:8" x14ac:dyDescent="0.35">
      <c r="A4" s="22" t="s">
        <v>13353</v>
      </c>
      <c r="B4" s="22" t="s">
        <v>13354</v>
      </c>
      <c r="C4" t="s">
        <v>0</v>
      </c>
      <c r="D4" t="s">
        <v>6</v>
      </c>
      <c r="E4" t="s">
        <v>13360</v>
      </c>
      <c r="F4" t="s">
        <v>13359</v>
      </c>
      <c r="G4" t="s">
        <v>13362</v>
      </c>
      <c r="H4" t="s">
        <v>13368</v>
      </c>
    </row>
    <row r="5" spans="1:8" x14ac:dyDescent="0.35">
      <c r="A5" t="s">
        <v>13326</v>
      </c>
      <c r="B5" t="s">
        <v>13327</v>
      </c>
      <c r="C5">
        <v>27</v>
      </c>
      <c r="D5">
        <v>26</v>
      </c>
      <c r="E5">
        <v>22</v>
      </c>
      <c r="F5">
        <v>26</v>
      </c>
      <c r="G5">
        <v>14</v>
      </c>
      <c r="H5">
        <v>100.07740740740739</v>
      </c>
    </row>
    <row r="6" spans="1:8" x14ac:dyDescent="0.35">
      <c r="B6" t="s">
        <v>13328</v>
      </c>
      <c r="C6">
        <v>69</v>
      </c>
      <c r="D6">
        <v>69</v>
      </c>
      <c r="E6">
        <v>63</v>
      </c>
      <c r="F6">
        <v>69</v>
      </c>
      <c r="G6">
        <v>21</v>
      </c>
      <c r="H6">
        <v>99.059558823529301</v>
      </c>
    </row>
    <row r="7" spans="1:8" x14ac:dyDescent="0.35">
      <c r="B7" t="s">
        <v>13329</v>
      </c>
      <c r="C7">
        <v>115</v>
      </c>
      <c r="D7">
        <v>114</v>
      </c>
      <c r="E7">
        <v>83</v>
      </c>
      <c r="F7">
        <v>106</v>
      </c>
      <c r="G7">
        <v>29</v>
      </c>
      <c r="H7">
        <v>133.55825688073381</v>
      </c>
    </row>
    <row r="8" spans="1:8" x14ac:dyDescent="0.35">
      <c r="B8" t="s">
        <v>13330</v>
      </c>
      <c r="C8">
        <v>78</v>
      </c>
      <c r="D8">
        <v>78</v>
      </c>
      <c r="E8">
        <v>60</v>
      </c>
      <c r="F8">
        <v>75</v>
      </c>
      <c r="G8">
        <v>21</v>
      </c>
      <c r="H8">
        <v>102.4705128205127</v>
      </c>
    </row>
    <row r="9" spans="1:8" x14ac:dyDescent="0.35">
      <c r="B9" t="s">
        <v>13331</v>
      </c>
      <c r="C9">
        <v>158</v>
      </c>
      <c r="D9">
        <v>158</v>
      </c>
      <c r="E9">
        <v>106</v>
      </c>
      <c r="F9">
        <v>148</v>
      </c>
      <c r="G9">
        <v>34</v>
      </c>
      <c r="H9">
        <v>115.21709677419349</v>
      </c>
    </row>
    <row r="10" spans="1:8" x14ac:dyDescent="0.35">
      <c r="B10" t="s">
        <v>13332</v>
      </c>
      <c r="C10">
        <v>133</v>
      </c>
      <c r="D10">
        <v>133</v>
      </c>
      <c r="E10">
        <v>94</v>
      </c>
      <c r="F10">
        <v>125</v>
      </c>
      <c r="G10">
        <v>30</v>
      </c>
      <c r="H10">
        <v>129.36571428571423</v>
      </c>
    </row>
    <row r="11" spans="1:8" x14ac:dyDescent="0.35">
      <c r="B11" t="s">
        <v>13333</v>
      </c>
      <c r="C11">
        <v>156</v>
      </c>
      <c r="D11">
        <v>155</v>
      </c>
      <c r="E11">
        <v>96</v>
      </c>
      <c r="F11">
        <v>138</v>
      </c>
      <c r="G11">
        <v>28</v>
      </c>
      <c r="H11">
        <v>117.24603896103889</v>
      </c>
    </row>
    <row r="12" spans="1:8" x14ac:dyDescent="0.35">
      <c r="B12" t="s">
        <v>13334</v>
      </c>
      <c r="C12">
        <v>169</v>
      </c>
      <c r="D12">
        <v>169</v>
      </c>
      <c r="E12">
        <v>126</v>
      </c>
      <c r="F12">
        <v>162</v>
      </c>
      <c r="G12">
        <v>32</v>
      </c>
      <c r="H12">
        <v>112.29207100591705</v>
      </c>
    </row>
    <row r="13" spans="1:8" x14ac:dyDescent="0.35">
      <c r="B13" t="s">
        <v>13335</v>
      </c>
      <c r="C13">
        <v>162</v>
      </c>
      <c r="D13">
        <v>161</v>
      </c>
      <c r="E13">
        <v>121</v>
      </c>
      <c r="F13">
        <v>158</v>
      </c>
      <c r="G13">
        <v>34</v>
      </c>
      <c r="H13">
        <v>138.2722500000001</v>
      </c>
    </row>
    <row r="14" spans="1:8" x14ac:dyDescent="0.35">
      <c r="B14" t="s">
        <v>13336</v>
      </c>
      <c r="C14">
        <v>205</v>
      </c>
      <c r="D14">
        <v>203</v>
      </c>
      <c r="E14">
        <v>137</v>
      </c>
      <c r="F14">
        <v>186</v>
      </c>
      <c r="G14">
        <v>31</v>
      </c>
      <c r="H14">
        <v>102.48650246305431</v>
      </c>
    </row>
    <row r="15" spans="1:8" x14ac:dyDescent="0.35">
      <c r="B15" t="s">
        <v>13337</v>
      </c>
      <c r="C15">
        <v>326</v>
      </c>
      <c r="D15">
        <v>323</v>
      </c>
      <c r="E15">
        <v>194</v>
      </c>
      <c r="F15">
        <v>287</v>
      </c>
      <c r="G15">
        <v>41</v>
      </c>
      <c r="H15">
        <v>117.61568322981402</v>
      </c>
    </row>
    <row r="16" spans="1:8" x14ac:dyDescent="0.35">
      <c r="B16" t="s">
        <v>13338</v>
      </c>
      <c r="C16">
        <v>208</v>
      </c>
      <c r="D16">
        <v>206</v>
      </c>
      <c r="E16">
        <v>149</v>
      </c>
      <c r="F16">
        <v>192</v>
      </c>
      <c r="G16">
        <v>32</v>
      </c>
      <c r="H16">
        <v>127.10902439024409</v>
      </c>
    </row>
    <row r="17" spans="1:27" x14ac:dyDescent="0.35">
      <c r="A17" t="s">
        <v>13339</v>
      </c>
      <c r="B17" t="s">
        <v>13327</v>
      </c>
      <c r="C17">
        <v>294</v>
      </c>
      <c r="D17">
        <v>292</v>
      </c>
      <c r="E17">
        <v>190</v>
      </c>
      <c r="F17">
        <v>272</v>
      </c>
      <c r="G17">
        <v>37</v>
      </c>
      <c r="H17">
        <v>134.52412371134056</v>
      </c>
    </row>
    <row r="18" spans="1:27" x14ac:dyDescent="0.35">
      <c r="B18" t="s">
        <v>13328</v>
      </c>
      <c r="C18">
        <v>281</v>
      </c>
      <c r="D18">
        <v>280</v>
      </c>
      <c r="E18">
        <v>186</v>
      </c>
      <c r="F18">
        <v>254</v>
      </c>
      <c r="G18">
        <v>40</v>
      </c>
      <c r="H18">
        <v>105.13215053763467</v>
      </c>
    </row>
    <row r="19" spans="1:27" x14ac:dyDescent="0.35">
      <c r="B19" t="s">
        <v>13329</v>
      </c>
      <c r="C19">
        <v>295</v>
      </c>
      <c r="D19">
        <v>294</v>
      </c>
      <c r="E19">
        <v>178</v>
      </c>
      <c r="F19">
        <v>265</v>
      </c>
      <c r="G19">
        <v>36</v>
      </c>
      <c r="H19">
        <v>116.85200000000036</v>
      </c>
    </row>
    <row r="20" spans="1:27" x14ac:dyDescent="0.35">
      <c r="B20" t="s">
        <v>13330</v>
      </c>
      <c r="C20">
        <v>276</v>
      </c>
      <c r="D20">
        <v>274</v>
      </c>
      <c r="E20">
        <v>202</v>
      </c>
      <c r="F20">
        <v>263</v>
      </c>
      <c r="G20">
        <v>42</v>
      </c>
      <c r="H20">
        <v>123.49637681159452</v>
      </c>
      <c r="X20" t="s">
        <v>13373</v>
      </c>
    </row>
    <row r="21" spans="1:27" x14ac:dyDescent="0.35">
      <c r="B21" t="s">
        <v>13331</v>
      </c>
      <c r="C21">
        <v>296</v>
      </c>
      <c r="D21">
        <v>296</v>
      </c>
      <c r="E21">
        <v>191</v>
      </c>
      <c r="F21">
        <v>270</v>
      </c>
      <c r="G21">
        <v>43</v>
      </c>
      <c r="H21">
        <v>135.32337837837855</v>
      </c>
      <c r="Y21">
        <v>2017</v>
      </c>
      <c r="Z21">
        <v>2018</v>
      </c>
    </row>
    <row r="22" spans="1:27" x14ac:dyDescent="0.35">
      <c r="B22" t="s">
        <v>13332</v>
      </c>
      <c r="C22">
        <v>232</v>
      </c>
      <c r="D22">
        <v>231</v>
      </c>
      <c r="E22">
        <v>169</v>
      </c>
      <c r="F22">
        <v>221</v>
      </c>
      <c r="G22">
        <v>35</v>
      </c>
      <c r="H22">
        <v>113.79784482758637</v>
      </c>
      <c r="Y22" t="s">
        <v>13382</v>
      </c>
      <c r="Z22" t="s">
        <v>13382</v>
      </c>
      <c r="AA22" t="s">
        <v>13383</v>
      </c>
    </row>
    <row r="23" spans="1:27" x14ac:dyDescent="0.35">
      <c r="B23" t="s">
        <v>13333</v>
      </c>
      <c r="C23">
        <v>264</v>
      </c>
      <c r="D23">
        <v>263</v>
      </c>
      <c r="E23">
        <v>189</v>
      </c>
      <c r="F23">
        <v>253</v>
      </c>
      <c r="G23">
        <v>43</v>
      </c>
      <c r="H23">
        <v>121.13893939393975</v>
      </c>
      <c r="X23" t="s">
        <v>13374</v>
      </c>
      <c r="Y23" s="6">
        <f>CORREL(L34:L41,M34:M41)</f>
        <v>1</v>
      </c>
      <c r="Z23" s="6">
        <f>CORREL(L49:L56,M49:M56)</f>
        <v>1</v>
      </c>
      <c r="AA23" t="s">
        <v>13384</v>
      </c>
    </row>
    <row r="24" spans="1:27" x14ac:dyDescent="0.35">
      <c r="B24" t="s">
        <v>13334</v>
      </c>
      <c r="C24">
        <v>256</v>
      </c>
      <c r="D24">
        <v>254</v>
      </c>
      <c r="E24">
        <v>183</v>
      </c>
      <c r="F24">
        <v>243</v>
      </c>
      <c r="G24">
        <v>40</v>
      </c>
      <c r="H24">
        <v>106.03917647058849</v>
      </c>
      <c r="X24" t="s">
        <v>13376</v>
      </c>
      <c r="Y24" s="6">
        <f>CORREL(L68:L75,M68:M75)</f>
        <v>0.97619047619047616</v>
      </c>
      <c r="Z24" s="6">
        <f>CORREL(L80:L87,M80:M87)</f>
        <v>0.42857142857142855</v>
      </c>
      <c r="AA24" t="s">
        <v>13385</v>
      </c>
    </row>
    <row r="25" spans="1:27" x14ac:dyDescent="0.35">
      <c r="G25"/>
      <c r="X25" t="s">
        <v>13377</v>
      </c>
      <c r="Y25" s="6">
        <f>CORREL(L99:L106,M99:M106)</f>
        <v>1</v>
      </c>
      <c r="Z25" s="6">
        <f>CORREL(L111:L118,M111:M118)</f>
        <v>0.90476190476190477</v>
      </c>
      <c r="AA25" t="s">
        <v>13384</v>
      </c>
    </row>
    <row r="26" spans="1:27" x14ac:dyDescent="0.35">
      <c r="G26"/>
      <c r="X26" t="s">
        <v>13378</v>
      </c>
      <c r="Y26" s="6">
        <f>CORREL(L128:L135,M128:M135)</f>
        <v>0.89821969643494426</v>
      </c>
      <c r="Z26" s="6">
        <f>CORREL(L140:L147,M140:M147)</f>
        <v>0.21688321172034594</v>
      </c>
      <c r="AA26" t="s">
        <v>13386</v>
      </c>
    </row>
    <row r="27" spans="1:27" x14ac:dyDescent="0.35">
      <c r="G27"/>
      <c r="X27" t="s">
        <v>13368</v>
      </c>
      <c r="Y27" s="6">
        <f>CORREL(L159:L166,M159:M166)</f>
        <v>0.5</v>
      </c>
      <c r="Z27" s="6">
        <f>CORREL(L171:L178,M171:M178)</f>
        <v>0.54761904761904767</v>
      </c>
      <c r="AA27" t="s">
        <v>13385</v>
      </c>
    </row>
    <row r="28" spans="1:27" x14ac:dyDescent="0.35">
      <c r="G28"/>
    </row>
    <row r="29" spans="1:27" x14ac:dyDescent="0.35">
      <c r="G29"/>
    </row>
    <row r="30" spans="1:27" x14ac:dyDescent="0.35">
      <c r="G30"/>
    </row>
    <row r="31" spans="1:27" ht="21" x14ac:dyDescent="0.5">
      <c r="B31" s="43" t="s">
        <v>13356</v>
      </c>
      <c r="G31" s="43">
        <v>2017</v>
      </c>
    </row>
    <row r="32" spans="1:27" x14ac:dyDescent="0.35">
      <c r="G32"/>
    </row>
    <row r="33" spans="2:26" x14ac:dyDescent="0.35">
      <c r="B33" t="s">
        <v>13353</v>
      </c>
      <c r="C33" t="s">
        <v>13354</v>
      </c>
      <c r="D33" t="s">
        <v>13361</v>
      </c>
      <c r="E33" t="s">
        <v>6</v>
      </c>
      <c r="G33" t="s">
        <v>13353</v>
      </c>
      <c r="H33" t="s">
        <v>13361</v>
      </c>
      <c r="I33" t="s">
        <v>6</v>
      </c>
      <c r="J33" t="s">
        <v>13363</v>
      </c>
      <c r="K33" t="s">
        <v>13357</v>
      </c>
      <c r="L33" t="s">
        <v>13371</v>
      </c>
      <c r="M33" t="s">
        <v>13372</v>
      </c>
    </row>
    <row r="34" spans="2:26" x14ac:dyDescent="0.35">
      <c r="B34" t="s">
        <v>13326</v>
      </c>
      <c r="C34" t="s">
        <v>13327</v>
      </c>
      <c r="D34">
        <v>27</v>
      </c>
      <c r="E34">
        <v>26</v>
      </c>
      <c r="G34" t="str">
        <f>_xlfn.CONCAT(B34,"-",C34)</f>
        <v>2017-jan</v>
      </c>
      <c r="H34">
        <v>27</v>
      </c>
      <c r="I34">
        <v>26</v>
      </c>
      <c r="J34" s="32">
        <v>0</v>
      </c>
      <c r="K34" s="32">
        <v>0</v>
      </c>
      <c r="L34">
        <f>_xlfn.RANK.AVG(H34,$H$34:$H$41,0)</f>
        <v>8</v>
      </c>
      <c r="M34">
        <f>_xlfn.RANK.AVG(I34,$I$34:$I$41,0)</f>
        <v>8</v>
      </c>
    </row>
    <row r="35" spans="2:26" x14ac:dyDescent="0.35">
      <c r="B35" t="s">
        <v>13326</v>
      </c>
      <c r="C35" t="s">
        <v>13328</v>
      </c>
      <c r="D35">
        <v>69</v>
      </c>
      <c r="E35">
        <v>69</v>
      </c>
      <c r="G35" t="str">
        <f t="shared" ref="G35:G41" si="0">_xlfn.CONCAT(B35,"-",C35)</f>
        <v>2017-fev</v>
      </c>
      <c r="H35">
        <v>69</v>
      </c>
      <c r="I35">
        <v>69</v>
      </c>
      <c r="J35" s="32">
        <f>(H35-H34)/H34</f>
        <v>1.5555555555555556</v>
      </c>
      <c r="K35" s="32">
        <f>(I35-I34)/I34</f>
        <v>1.6538461538461537</v>
      </c>
      <c r="L35">
        <f t="shared" ref="L35:L41" si="1">_xlfn.RANK.AVG(H35,$H$34:$H$41,0)</f>
        <v>7</v>
      </c>
      <c r="M35">
        <f t="shared" ref="M35:M41" si="2">_xlfn.RANK.AVG(I35,$I$34:$I$41,0)</f>
        <v>7</v>
      </c>
    </row>
    <row r="36" spans="2:26" x14ac:dyDescent="0.35">
      <c r="B36" t="s">
        <v>13326</v>
      </c>
      <c r="C36" t="s">
        <v>13329</v>
      </c>
      <c r="D36">
        <v>115</v>
      </c>
      <c r="E36">
        <v>114</v>
      </c>
      <c r="G36" t="str">
        <f t="shared" si="0"/>
        <v>2017-mar</v>
      </c>
      <c r="H36">
        <v>115</v>
      </c>
      <c r="I36">
        <v>114</v>
      </c>
      <c r="J36" s="32">
        <f t="shared" ref="J36:J41" si="3">(H36-H35)/H35</f>
        <v>0.66666666666666663</v>
      </c>
      <c r="K36" s="32">
        <f t="shared" ref="K36:K41" si="4">(I36-I35)/I35</f>
        <v>0.65217391304347827</v>
      </c>
      <c r="L36">
        <f t="shared" si="1"/>
        <v>5</v>
      </c>
      <c r="M36">
        <f t="shared" si="2"/>
        <v>5</v>
      </c>
    </row>
    <row r="37" spans="2:26" x14ac:dyDescent="0.35">
      <c r="B37" t="s">
        <v>13326</v>
      </c>
      <c r="C37" t="s">
        <v>13330</v>
      </c>
      <c r="D37">
        <v>78</v>
      </c>
      <c r="E37">
        <v>78</v>
      </c>
      <c r="G37" t="str">
        <f t="shared" si="0"/>
        <v>2017-abr</v>
      </c>
      <c r="H37">
        <v>78</v>
      </c>
      <c r="I37">
        <v>78</v>
      </c>
      <c r="J37" s="32">
        <f t="shared" si="3"/>
        <v>-0.32173913043478258</v>
      </c>
      <c r="K37" s="32">
        <f t="shared" si="4"/>
        <v>-0.31578947368421051</v>
      </c>
      <c r="L37">
        <f t="shared" si="1"/>
        <v>6</v>
      </c>
      <c r="M37">
        <f t="shared" si="2"/>
        <v>6</v>
      </c>
    </row>
    <row r="38" spans="2:26" x14ac:dyDescent="0.35">
      <c r="B38" t="s">
        <v>13326</v>
      </c>
      <c r="C38" t="s">
        <v>13331</v>
      </c>
      <c r="D38">
        <v>158</v>
      </c>
      <c r="E38">
        <v>158</v>
      </c>
      <c r="G38" t="str">
        <f t="shared" si="0"/>
        <v>2017-mai</v>
      </c>
      <c r="H38">
        <v>158</v>
      </c>
      <c r="I38">
        <v>158</v>
      </c>
      <c r="J38" s="32">
        <f t="shared" si="3"/>
        <v>1.0256410256410255</v>
      </c>
      <c r="K38" s="32">
        <f t="shared" si="4"/>
        <v>1.0256410256410255</v>
      </c>
      <c r="L38">
        <f t="shared" si="1"/>
        <v>2</v>
      </c>
      <c r="M38">
        <f t="shared" si="2"/>
        <v>2</v>
      </c>
    </row>
    <row r="39" spans="2:26" x14ac:dyDescent="0.35">
      <c r="B39" t="s">
        <v>13326</v>
      </c>
      <c r="C39" t="s">
        <v>13332</v>
      </c>
      <c r="D39">
        <v>133</v>
      </c>
      <c r="E39">
        <v>133</v>
      </c>
      <c r="G39" t="str">
        <f t="shared" si="0"/>
        <v>2017-jun</v>
      </c>
      <c r="H39">
        <v>133</v>
      </c>
      <c r="I39">
        <v>133</v>
      </c>
      <c r="J39" s="32">
        <f t="shared" si="3"/>
        <v>-0.15822784810126583</v>
      </c>
      <c r="K39" s="32">
        <f t="shared" si="4"/>
        <v>-0.15822784810126583</v>
      </c>
      <c r="L39">
        <f t="shared" si="1"/>
        <v>4</v>
      </c>
      <c r="M39">
        <f t="shared" si="2"/>
        <v>4</v>
      </c>
      <c r="Y39" s="6"/>
      <c r="Z39" s="6"/>
    </row>
    <row r="40" spans="2:26" x14ac:dyDescent="0.35">
      <c r="B40" t="s">
        <v>13326</v>
      </c>
      <c r="C40" t="s">
        <v>13333</v>
      </c>
      <c r="D40">
        <v>156</v>
      </c>
      <c r="E40">
        <v>155</v>
      </c>
      <c r="G40" t="str">
        <f t="shared" si="0"/>
        <v>2017-jul</v>
      </c>
      <c r="H40">
        <v>156</v>
      </c>
      <c r="I40">
        <v>155</v>
      </c>
      <c r="J40" s="32">
        <f t="shared" si="3"/>
        <v>0.17293233082706766</v>
      </c>
      <c r="K40" s="32">
        <f t="shared" si="4"/>
        <v>0.16541353383458646</v>
      </c>
      <c r="L40">
        <f t="shared" si="1"/>
        <v>3</v>
      </c>
      <c r="M40">
        <f t="shared" si="2"/>
        <v>3</v>
      </c>
    </row>
    <row r="41" spans="2:26" x14ac:dyDescent="0.35">
      <c r="B41" t="s">
        <v>13326</v>
      </c>
      <c r="C41" t="s">
        <v>13334</v>
      </c>
      <c r="D41">
        <v>169</v>
      </c>
      <c r="E41">
        <v>169</v>
      </c>
      <c r="G41" t="str">
        <f t="shared" si="0"/>
        <v>2017-ago</v>
      </c>
      <c r="H41">
        <v>169</v>
      </c>
      <c r="I41">
        <v>169</v>
      </c>
      <c r="J41" s="32">
        <f t="shared" si="3"/>
        <v>8.3333333333333329E-2</v>
      </c>
      <c r="K41" s="32">
        <f t="shared" si="4"/>
        <v>9.0322580645161285E-2</v>
      </c>
      <c r="L41">
        <f t="shared" si="1"/>
        <v>1</v>
      </c>
      <c r="M41">
        <f t="shared" si="2"/>
        <v>1</v>
      </c>
    </row>
    <row r="42" spans="2:26" x14ac:dyDescent="0.35">
      <c r="B42" t="s">
        <v>13326</v>
      </c>
      <c r="C42" t="s">
        <v>13335</v>
      </c>
      <c r="D42">
        <v>162</v>
      </c>
      <c r="E42">
        <v>161</v>
      </c>
      <c r="G42"/>
      <c r="J42" s="32"/>
    </row>
    <row r="43" spans="2:26" x14ac:dyDescent="0.35">
      <c r="B43" t="s">
        <v>13326</v>
      </c>
      <c r="C43" t="s">
        <v>13336</v>
      </c>
      <c r="D43">
        <v>205</v>
      </c>
      <c r="E43">
        <v>203</v>
      </c>
      <c r="G43"/>
      <c r="J43" s="32"/>
    </row>
    <row r="44" spans="2:26" x14ac:dyDescent="0.35">
      <c r="B44" t="s">
        <v>13326</v>
      </c>
      <c r="C44" t="s">
        <v>13337</v>
      </c>
      <c r="D44">
        <v>326</v>
      </c>
      <c r="E44">
        <v>323</v>
      </c>
      <c r="G44"/>
      <c r="J44" s="32"/>
    </row>
    <row r="45" spans="2:26" x14ac:dyDescent="0.35">
      <c r="B45" t="s">
        <v>13326</v>
      </c>
      <c r="C45" t="s">
        <v>13338</v>
      </c>
      <c r="D45">
        <v>208</v>
      </c>
      <c r="E45">
        <v>206</v>
      </c>
      <c r="G45"/>
      <c r="J45" s="32"/>
    </row>
    <row r="46" spans="2:26" x14ac:dyDescent="0.35">
      <c r="B46" t="s">
        <v>13339</v>
      </c>
      <c r="C46" t="s">
        <v>13327</v>
      </c>
      <c r="D46">
        <v>294</v>
      </c>
      <c r="E46">
        <v>292</v>
      </c>
    </row>
    <row r="47" spans="2:26" ht="21" x14ac:dyDescent="0.5">
      <c r="B47" t="s">
        <v>13339</v>
      </c>
      <c r="C47" t="s">
        <v>13328</v>
      </c>
      <c r="D47">
        <v>281</v>
      </c>
      <c r="E47">
        <v>280</v>
      </c>
      <c r="G47" s="43">
        <v>2018</v>
      </c>
    </row>
    <row r="48" spans="2:26" x14ac:dyDescent="0.35">
      <c r="B48" t="s">
        <v>13339</v>
      </c>
      <c r="C48" t="s">
        <v>13329</v>
      </c>
      <c r="D48">
        <v>295</v>
      </c>
      <c r="E48">
        <v>294</v>
      </c>
      <c r="G48" t="s">
        <v>13353</v>
      </c>
      <c r="H48" t="s">
        <v>13325</v>
      </c>
      <c r="I48" t="s">
        <v>13355</v>
      </c>
      <c r="J48" t="s">
        <v>13363</v>
      </c>
      <c r="K48" t="s">
        <v>13357</v>
      </c>
      <c r="L48" t="s">
        <v>13371</v>
      </c>
      <c r="M48" t="s">
        <v>13375</v>
      </c>
    </row>
    <row r="49" spans="2:13" x14ac:dyDescent="0.35">
      <c r="B49" t="s">
        <v>13339</v>
      </c>
      <c r="C49" t="s">
        <v>13330</v>
      </c>
      <c r="D49">
        <v>276</v>
      </c>
      <c r="E49">
        <v>274</v>
      </c>
      <c r="G49" t="str">
        <f t="shared" ref="G49:G56" si="5">_xlfn.CONCAT(B46,"-",C46)</f>
        <v>2018-jan</v>
      </c>
      <c r="H49">
        <v>294</v>
      </c>
      <c r="I49">
        <v>292</v>
      </c>
      <c r="J49" s="32">
        <v>0</v>
      </c>
      <c r="K49" s="32">
        <v>0</v>
      </c>
      <c r="L49">
        <f>_xlfn.RANK.AVG(H49,$H$49:$H$56,0)</f>
        <v>3</v>
      </c>
      <c r="M49">
        <f>_xlfn.RANK.AVG(I49,$I$49:$I$56,0)</f>
        <v>3</v>
      </c>
    </row>
    <row r="50" spans="2:13" x14ac:dyDescent="0.35">
      <c r="B50" t="s">
        <v>13339</v>
      </c>
      <c r="C50" t="s">
        <v>13331</v>
      </c>
      <c r="D50">
        <v>296</v>
      </c>
      <c r="E50">
        <v>296</v>
      </c>
      <c r="G50" t="str">
        <f t="shared" si="5"/>
        <v>2018-fev</v>
      </c>
      <c r="H50">
        <v>281</v>
      </c>
      <c r="I50">
        <v>280</v>
      </c>
      <c r="J50" s="32">
        <f t="shared" ref="J50:J56" si="6">(H50-H49)/H49</f>
        <v>-4.4217687074829932E-2</v>
      </c>
      <c r="K50" s="32">
        <f>(I50-I49)/I49</f>
        <v>-4.1095890410958902E-2</v>
      </c>
      <c r="L50">
        <f t="shared" ref="L50:L56" si="7">_xlfn.RANK.AVG(H50,$H$49:$H$56,0)</f>
        <v>4</v>
      </c>
      <c r="M50">
        <f t="shared" ref="M50:M56" si="8">_xlfn.RANK.AVG(I50,$I$49:$I$56,0)</f>
        <v>4</v>
      </c>
    </row>
    <row r="51" spans="2:13" x14ac:dyDescent="0.35">
      <c r="B51" t="s">
        <v>13339</v>
      </c>
      <c r="C51" t="s">
        <v>13332</v>
      </c>
      <c r="D51">
        <v>232</v>
      </c>
      <c r="E51">
        <v>231</v>
      </c>
      <c r="G51" t="str">
        <f t="shared" si="5"/>
        <v>2018-mar</v>
      </c>
      <c r="H51">
        <v>295</v>
      </c>
      <c r="I51">
        <v>294</v>
      </c>
      <c r="J51" s="32">
        <f t="shared" si="6"/>
        <v>4.9822064056939501E-2</v>
      </c>
      <c r="K51" s="32">
        <f t="shared" ref="K51:K56" si="9">(I51-I50)/I50</f>
        <v>0.05</v>
      </c>
      <c r="L51">
        <f t="shared" si="7"/>
        <v>2</v>
      </c>
      <c r="M51">
        <f t="shared" si="8"/>
        <v>2</v>
      </c>
    </row>
    <row r="52" spans="2:13" x14ac:dyDescent="0.35">
      <c r="B52" t="s">
        <v>13339</v>
      </c>
      <c r="C52" t="s">
        <v>13333</v>
      </c>
      <c r="D52">
        <v>264</v>
      </c>
      <c r="E52">
        <v>263</v>
      </c>
      <c r="G52" t="str">
        <f t="shared" si="5"/>
        <v>2018-abr</v>
      </c>
      <c r="H52">
        <v>276</v>
      </c>
      <c r="I52">
        <v>274</v>
      </c>
      <c r="J52" s="32">
        <f t="shared" si="6"/>
        <v>-6.4406779661016947E-2</v>
      </c>
      <c r="K52" s="32">
        <f t="shared" si="9"/>
        <v>-6.8027210884353748E-2</v>
      </c>
      <c r="L52">
        <f t="shared" si="7"/>
        <v>5</v>
      </c>
      <c r="M52">
        <f t="shared" si="8"/>
        <v>5</v>
      </c>
    </row>
    <row r="53" spans="2:13" x14ac:dyDescent="0.35">
      <c r="B53" t="s">
        <v>13339</v>
      </c>
      <c r="C53" t="s">
        <v>13334</v>
      </c>
      <c r="D53">
        <v>256</v>
      </c>
      <c r="E53">
        <v>254</v>
      </c>
      <c r="G53" t="str">
        <f t="shared" si="5"/>
        <v>2018-mai</v>
      </c>
      <c r="H53">
        <v>296</v>
      </c>
      <c r="I53">
        <v>296</v>
      </c>
      <c r="J53" s="32">
        <f t="shared" si="6"/>
        <v>7.2463768115942032E-2</v>
      </c>
      <c r="K53" s="32">
        <f t="shared" si="9"/>
        <v>8.0291970802919707E-2</v>
      </c>
      <c r="L53">
        <f t="shared" si="7"/>
        <v>1</v>
      </c>
      <c r="M53">
        <f t="shared" si="8"/>
        <v>1</v>
      </c>
    </row>
    <row r="54" spans="2:13" x14ac:dyDescent="0.35">
      <c r="G54" t="str">
        <f t="shared" si="5"/>
        <v>2018-jun</v>
      </c>
      <c r="H54">
        <v>232</v>
      </c>
      <c r="I54">
        <v>231</v>
      </c>
      <c r="J54" s="32">
        <f t="shared" si="6"/>
        <v>-0.21621621621621623</v>
      </c>
      <c r="K54" s="32">
        <f t="shared" si="9"/>
        <v>-0.2195945945945946</v>
      </c>
      <c r="L54">
        <f t="shared" si="7"/>
        <v>8</v>
      </c>
      <c r="M54">
        <f t="shared" si="8"/>
        <v>8</v>
      </c>
    </row>
    <row r="55" spans="2:13" x14ac:dyDescent="0.35">
      <c r="G55" t="str">
        <f t="shared" si="5"/>
        <v>2018-jul</v>
      </c>
      <c r="H55">
        <v>264</v>
      </c>
      <c r="I55">
        <v>263</v>
      </c>
      <c r="J55" s="32">
        <f t="shared" si="6"/>
        <v>0.13793103448275862</v>
      </c>
      <c r="K55" s="32">
        <f t="shared" si="9"/>
        <v>0.13852813852813853</v>
      </c>
      <c r="L55">
        <f t="shared" si="7"/>
        <v>6</v>
      </c>
      <c r="M55">
        <f t="shared" si="8"/>
        <v>6</v>
      </c>
    </row>
    <row r="56" spans="2:13" x14ac:dyDescent="0.35">
      <c r="G56" t="str">
        <f t="shared" si="5"/>
        <v>2018-ago</v>
      </c>
      <c r="H56">
        <v>256</v>
      </c>
      <c r="I56">
        <v>254</v>
      </c>
      <c r="J56" s="32">
        <f t="shared" si="6"/>
        <v>-3.0303030303030304E-2</v>
      </c>
      <c r="K56" s="32">
        <f t="shared" si="9"/>
        <v>-3.4220532319391636E-2</v>
      </c>
      <c r="L56">
        <f t="shared" si="7"/>
        <v>7</v>
      </c>
      <c r="M56">
        <f t="shared" si="8"/>
        <v>7</v>
      </c>
    </row>
    <row r="57" spans="2:13" x14ac:dyDescent="0.35">
      <c r="G57"/>
      <c r="J57" s="32"/>
    </row>
    <row r="58" spans="2:13" x14ac:dyDescent="0.35">
      <c r="G58"/>
      <c r="J58" s="32"/>
    </row>
    <row r="59" spans="2:13" x14ac:dyDescent="0.35">
      <c r="G59"/>
      <c r="J59" s="32"/>
    </row>
    <row r="60" spans="2:13" x14ac:dyDescent="0.35">
      <c r="G60"/>
    </row>
    <row r="61" spans="2:13" x14ac:dyDescent="0.35">
      <c r="G61"/>
    </row>
    <row r="62" spans="2:13" x14ac:dyDescent="0.35">
      <c r="G62"/>
    </row>
    <row r="63" spans="2:13" x14ac:dyDescent="0.35">
      <c r="G63"/>
    </row>
    <row r="64" spans="2:13" x14ac:dyDescent="0.35">
      <c r="G64"/>
    </row>
    <row r="65" spans="2:13" ht="21" x14ac:dyDescent="0.5">
      <c r="B65" s="43" t="s">
        <v>13358</v>
      </c>
      <c r="G65" s="43">
        <v>2017</v>
      </c>
    </row>
    <row r="66" spans="2:13" x14ac:dyDescent="0.35">
      <c r="G66"/>
    </row>
    <row r="67" spans="2:13" x14ac:dyDescent="0.35">
      <c r="B67" t="s">
        <v>13353</v>
      </c>
      <c r="C67" t="s">
        <v>13354</v>
      </c>
      <c r="D67" t="s">
        <v>0</v>
      </c>
      <c r="E67" t="s">
        <v>13360</v>
      </c>
      <c r="G67" t="s">
        <v>13353</v>
      </c>
      <c r="H67" t="s">
        <v>13361</v>
      </c>
      <c r="I67" t="s">
        <v>13360</v>
      </c>
      <c r="J67" t="s">
        <v>13363</v>
      </c>
      <c r="K67" t="s">
        <v>13357</v>
      </c>
      <c r="L67" t="s">
        <v>13371</v>
      </c>
      <c r="M67" t="s">
        <v>13375</v>
      </c>
    </row>
    <row r="68" spans="2:13" x14ac:dyDescent="0.35">
      <c r="B68" t="s">
        <v>13326</v>
      </c>
      <c r="C68" t="s">
        <v>13327</v>
      </c>
      <c r="D68">
        <v>27</v>
      </c>
      <c r="E68">
        <v>22</v>
      </c>
      <c r="G68" t="str">
        <f>_xlfn.CONCAT(B68,"-",C68)</f>
        <v>2017-jan</v>
      </c>
      <c r="H68">
        <f>D68</f>
        <v>27</v>
      </c>
      <c r="I68">
        <f>E68</f>
        <v>22</v>
      </c>
      <c r="J68" s="32">
        <v>0</v>
      </c>
      <c r="K68" s="32">
        <v>0</v>
      </c>
      <c r="L68">
        <f>_xlfn.RANK.AVG(H68,$H$68:$H$75,0)</f>
        <v>8</v>
      </c>
      <c r="M68">
        <f>_xlfn.RANK.AVG(I68,$I$68:$I$75,0)</f>
        <v>8</v>
      </c>
    </row>
    <row r="69" spans="2:13" x14ac:dyDescent="0.35">
      <c r="B69" t="s">
        <v>13326</v>
      </c>
      <c r="C69" t="s">
        <v>13328</v>
      </c>
      <c r="D69">
        <v>69</v>
      </c>
      <c r="E69">
        <v>63</v>
      </c>
      <c r="G69" t="str">
        <f t="shared" ref="G69:G75" si="10">_xlfn.CONCAT(B69,"-",C69)</f>
        <v>2017-fev</v>
      </c>
      <c r="H69">
        <f t="shared" ref="H69:H75" si="11">D69</f>
        <v>69</v>
      </c>
      <c r="I69">
        <f t="shared" ref="I69:I75" si="12">E69</f>
        <v>63</v>
      </c>
      <c r="J69" s="32">
        <f>(H69-H68)/H68</f>
        <v>1.5555555555555556</v>
      </c>
      <c r="K69" s="32">
        <f>(I69-I68)/I68</f>
        <v>1.8636363636363635</v>
      </c>
      <c r="L69">
        <f t="shared" ref="L69:L75" si="13">_xlfn.RANK.AVG(H69,$H$68:$H$75,0)</f>
        <v>7</v>
      </c>
      <c r="M69">
        <f t="shared" ref="M69:M75" si="14">_xlfn.RANK.AVG(I69,$I$68:$I$75,0)</f>
        <v>6</v>
      </c>
    </row>
    <row r="70" spans="2:13" x14ac:dyDescent="0.35">
      <c r="B70" t="s">
        <v>13326</v>
      </c>
      <c r="C70" t="s">
        <v>13329</v>
      </c>
      <c r="D70">
        <v>115</v>
      </c>
      <c r="E70">
        <v>83</v>
      </c>
      <c r="G70" t="str">
        <f t="shared" si="10"/>
        <v>2017-mar</v>
      </c>
      <c r="H70">
        <f t="shared" si="11"/>
        <v>115</v>
      </c>
      <c r="I70">
        <f t="shared" si="12"/>
        <v>83</v>
      </c>
      <c r="J70" s="32">
        <f t="shared" ref="J70:J75" si="15">(H70-H69)/H69</f>
        <v>0.66666666666666663</v>
      </c>
      <c r="K70" s="32">
        <f t="shared" ref="K70:K75" si="16">(I70-I69)/I69</f>
        <v>0.31746031746031744</v>
      </c>
      <c r="L70">
        <f t="shared" si="13"/>
        <v>5</v>
      </c>
      <c r="M70">
        <f t="shared" si="14"/>
        <v>5</v>
      </c>
    </row>
    <row r="71" spans="2:13" x14ac:dyDescent="0.35">
      <c r="B71" t="s">
        <v>13326</v>
      </c>
      <c r="C71" t="s">
        <v>13330</v>
      </c>
      <c r="D71">
        <v>78</v>
      </c>
      <c r="E71">
        <v>60</v>
      </c>
      <c r="G71" t="str">
        <f t="shared" si="10"/>
        <v>2017-abr</v>
      </c>
      <c r="H71">
        <f t="shared" si="11"/>
        <v>78</v>
      </c>
      <c r="I71">
        <f t="shared" si="12"/>
        <v>60</v>
      </c>
      <c r="J71" s="32">
        <f t="shared" si="15"/>
        <v>-0.32173913043478258</v>
      </c>
      <c r="K71" s="32">
        <f t="shared" si="16"/>
        <v>-0.27710843373493976</v>
      </c>
      <c r="L71">
        <f t="shared" si="13"/>
        <v>6</v>
      </c>
      <c r="M71">
        <f t="shared" si="14"/>
        <v>7</v>
      </c>
    </row>
    <row r="72" spans="2:13" x14ac:dyDescent="0.35">
      <c r="B72" t="s">
        <v>13326</v>
      </c>
      <c r="C72" t="s">
        <v>13331</v>
      </c>
      <c r="D72">
        <v>158</v>
      </c>
      <c r="E72">
        <v>106</v>
      </c>
      <c r="G72" t="str">
        <f t="shared" si="10"/>
        <v>2017-mai</v>
      </c>
      <c r="H72">
        <f t="shared" si="11"/>
        <v>158</v>
      </c>
      <c r="I72">
        <f t="shared" si="12"/>
        <v>106</v>
      </c>
      <c r="J72" s="32">
        <f t="shared" si="15"/>
        <v>1.0256410256410255</v>
      </c>
      <c r="K72" s="32">
        <f t="shared" si="16"/>
        <v>0.76666666666666672</v>
      </c>
      <c r="L72">
        <f t="shared" si="13"/>
        <v>2</v>
      </c>
      <c r="M72">
        <f t="shared" si="14"/>
        <v>2</v>
      </c>
    </row>
    <row r="73" spans="2:13" x14ac:dyDescent="0.35">
      <c r="B73" t="s">
        <v>13326</v>
      </c>
      <c r="C73" t="s">
        <v>13332</v>
      </c>
      <c r="D73">
        <v>133</v>
      </c>
      <c r="E73">
        <v>94</v>
      </c>
      <c r="G73" t="str">
        <f t="shared" si="10"/>
        <v>2017-jun</v>
      </c>
      <c r="H73">
        <f t="shared" si="11"/>
        <v>133</v>
      </c>
      <c r="I73">
        <f t="shared" si="12"/>
        <v>94</v>
      </c>
      <c r="J73" s="32">
        <f t="shared" si="15"/>
        <v>-0.15822784810126583</v>
      </c>
      <c r="K73" s="32">
        <f t="shared" si="16"/>
        <v>-0.11320754716981132</v>
      </c>
      <c r="L73">
        <f t="shared" si="13"/>
        <v>4</v>
      </c>
      <c r="M73">
        <f t="shared" si="14"/>
        <v>4</v>
      </c>
    </row>
    <row r="74" spans="2:13" x14ac:dyDescent="0.35">
      <c r="B74" t="s">
        <v>13326</v>
      </c>
      <c r="C74" t="s">
        <v>13333</v>
      </c>
      <c r="D74">
        <v>156</v>
      </c>
      <c r="E74">
        <v>96</v>
      </c>
      <c r="G74" t="str">
        <f t="shared" si="10"/>
        <v>2017-jul</v>
      </c>
      <c r="H74">
        <f t="shared" si="11"/>
        <v>156</v>
      </c>
      <c r="I74">
        <f t="shared" si="12"/>
        <v>96</v>
      </c>
      <c r="J74" s="32">
        <f t="shared" si="15"/>
        <v>0.17293233082706766</v>
      </c>
      <c r="K74" s="32">
        <f t="shared" si="16"/>
        <v>2.1276595744680851E-2</v>
      </c>
      <c r="L74">
        <f t="shared" si="13"/>
        <v>3</v>
      </c>
      <c r="M74">
        <f t="shared" si="14"/>
        <v>3</v>
      </c>
    </row>
    <row r="75" spans="2:13" x14ac:dyDescent="0.35">
      <c r="B75" t="s">
        <v>13326</v>
      </c>
      <c r="C75" t="s">
        <v>13334</v>
      </c>
      <c r="D75">
        <v>169</v>
      </c>
      <c r="E75">
        <v>126</v>
      </c>
      <c r="G75" t="str">
        <f t="shared" si="10"/>
        <v>2017-ago</v>
      </c>
      <c r="H75">
        <f t="shared" si="11"/>
        <v>169</v>
      </c>
      <c r="I75">
        <f t="shared" si="12"/>
        <v>126</v>
      </c>
      <c r="J75" s="32">
        <f t="shared" si="15"/>
        <v>8.3333333333333329E-2</v>
      </c>
      <c r="K75" s="32">
        <f t="shared" si="16"/>
        <v>0.3125</v>
      </c>
      <c r="L75">
        <f t="shared" si="13"/>
        <v>1</v>
      </c>
      <c r="M75">
        <f t="shared" si="14"/>
        <v>1</v>
      </c>
    </row>
    <row r="76" spans="2:13" x14ac:dyDescent="0.35">
      <c r="B76" t="s">
        <v>13326</v>
      </c>
      <c r="C76" t="s">
        <v>13335</v>
      </c>
      <c r="D76">
        <v>162</v>
      </c>
      <c r="E76">
        <v>121</v>
      </c>
    </row>
    <row r="77" spans="2:13" x14ac:dyDescent="0.35">
      <c r="B77" t="s">
        <v>13326</v>
      </c>
      <c r="C77" t="s">
        <v>13336</v>
      </c>
      <c r="D77">
        <v>205</v>
      </c>
      <c r="E77">
        <v>137</v>
      </c>
    </row>
    <row r="78" spans="2:13" ht="21" x14ac:dyDescent="0.5">
      <c r="B78" t="s">
        <v>13326</v>
      </c>
      <c r="C78" t="s">
        <v>13337</v>
      </c>
      <c r="D78">
        <v>326</v>
      </c>
      <c r="E78">
        <v>194</v>
      </c>
      <c r="G78" s="43">
        <v>2018</v>
      </c>
    </row>
    <row r="79" spans="2:13" x14ac:dyDescent="0.35">
      <c r="B79" t="s">
        <v>13326</v>
      </c>
      <c r="C79" t="s">
        <v>13338</v>
      </c>
      <c r="D79">
        <v>208</v>
      </c>
      <c r="E79">
        <v>149</v>
      </c>
      <c r="G79" t="s">
        <v>13353</v>
      </c>
      <c r="H79" t="s">
        <v>13325</v>
      </c>
      <c r="I79" t="s">
        <v>13360</v>
      </c>
      <c r="J79" t="s">
        <v>13363</v>
      </c>
      <c r="K79" t="s">
        <v>13357</v>
      </c>
      <c r="L79" t="s">
        <v>13371</v>
      </c>
      <c r="M79" t="s">
        <v>13375</v>
      </c>
    </row>
    <row r="80" spans="2:13" x14ac:dyDescent="0.35">
      <c r="B80" t="s">
        <v>13339</v>
      </c>
      <c r="C80" t="s">
        <v>13327</v>
      </c>
      <c r="D80">
        <v>294</v>
      </c>
      <c r="E80">
        <v>190</v>
      </c>
      <c r="G80" t="str">
        <f t="shared" ref="G80:G87" si="17">_xlfn.CONCAT(B80,"-",C80)</f>
        <v>2018-jan</v>
      </c>
      <c r="H80">
        <f>D80</f>
        <v>294</v>
      </c>
      <c r="I80">
        <f>E80</f>
        <v>190</v>
      </c>
      <c r="J80" s="32">
        <v>0</v>
      </c>
      <c r="K80" s="32">
        <v>0</v>
      </c>
      <c r="L80">
        <f>_xlfn.RANK.AVG(H80,$H$49:$H$56,0)</f>
        <v>3</v>
      </c>
      <c r="M80">
        <f>_xlfn.RANK.AVG(I80,$I$80:$I$87,0)</f>
        <v>3</v>
      </c>
    </row>
    <row r="81" spans="2:13" x14ac:dyDescent="0.35">
      <c r="B81" t="s">
        <v>13339</v>
      </c>
      <c r="C81" t="s">
        <v>13328</v>
      </c>
      <c r="D81">
        <v>281</v>
      </c>
      <c r="E81">
        <v>186</v>
      </c>
      <c r="G81" t="str">
        <f t="shared" si="17"/>
        <v>2018-fev</v>
      </c>
      <c r="H81">
        <f t="shared" ref="H81:H87" si="18">D81</f>
        <v>281</v>
      </c>
      <c r="I81">
        <f t="shared" ref="I81:I87" si="19">E81</f>
        <v>186</v>
      </c>
      <c r="J81" s="32">
        <f t="shared" ref="J81:K87" si="20">(H81-H80)/H80</f>
        <v>-4.4217687074829932E-2</v>
      </c>
      <c r="K81" s="32">
        <f t="shared" si="20"/>
        <v>-2.1052631578947368E-2</v>
      </c>
      <c r="L81">
        <f t="shared" ref="L81:L87" si="21">_xlfn.RANK.AVG(H81,$H$49:$H$56,0)</f>
        <v>4</v>
      </c>
      <c r="M81">
        <f t="shared" ref="M81:M87" si="22">_xlfn.RANK.AVG(I81,$I$80:$I$87,0)</f>
        <v>5</v>
      </c>
    </row>
    <row r="82" spans="2:13" x14ac:dyDescent="0.35">
      <c r="B82" t="s">
        <v>13339</v>
      </c>
      <c r="C82" t="s">
        <v>13329</v>
      </c>
      <c r="D82">
        <v>295</v>
      </c>
      <c r="E82">
        <v>178</v>
      </c>
      <c r="G82" t="str">
        <f t="shared" si="17"/>
        <v>2018-mar</v>
      </c>
      <c r="H82">
        <f t="shared" si="18"/>
        <v>295</v>
      </c>
      <c r="I82">
        <f t="shared" si="19"/>
        <v>178</v>
      </c>
      <c r="J82" s="32">
        <f t="shared" si="20"/>
        <v>4.9822064056939501E-2</v>
      </c>
      <c r="K82" s="32">
        <f t="shared" si="20"/>
        <v>-4.3010752688172046E-2</v>
      </c>
      <c r="L82">
        <f t="shared" si="21"/>
        <v>2</v>
      </c>
      <c r="M82">
        <f t="shared" si="22"/>
        <v>7</v>
      </c>
    </row>
    <row r="83" spans="2:13" x14ac:dyDescent="0.35">
      <c r="B83" t="s">
        <v>13339</v>
      </c>
      <c r="C83" t="s">
        <v>13330</v>
      </c>
      <c r="D83">
        <v>276</v>
      </c>
      <c r="E83">
        <v>202</v>
      </c>
      <c r="G83" t="str">
        <f t="shared" si="17"/>
        <v>2018-abr</v>
      </c>
      <c r="H83">
        <f t="shared" si="18"/>
        <v>276</v>
      </c>
      <c r="I83">
        <f t="shared" si="19"/>
        <v>202</v>
      </c>
      <c r="J83" s="32">
        <f t="shared" si="20"/>
        <v>-6.4406779661016947E-2</v>
      </c>
      <c r="K83" s="32">
        <f t="shared" si="20"/>
        <v>0.1348314606741573</v>
      </c>
      <c r="L83">
        <f t="shared" si="21"/>
        <v>5</v>
      </c>
      <c r="M83">
        <f t="shared" si="22"/>
        <v>1</v>
      </c>
    </row>
    <row r="84" spans="2:13" x14ac:dyDescent="0.35">
      <c r="B84" t="s">
        <v>13339</v>
      </c>
      <c r="C84" t="s">
        <v>13331</v>
      </c>
      <c r="D84">
        <v>296</v>
      </c>
      <c r="E84">
        <v>191</v>
      </c>
      <c r="G84" t="str">
        <f t="shared" si="17"/>
        <v>2018-mai</v>
      </c>
      <c r="H84">
        <f t="shared" si="18"/>
        <v>296</v>
      </c>
      <c r="I84">
        <f t="shared" si="19"/>
        <v>191</v>
      </c>
      <c r="J84" s="32">
        <f t="shared" si="20"/>
        <v>7.2463768115942032E-2</v>
      </c>
      <c r="K84" s="32">
        <f t="shared" si="20"/>
        <v>-5.4455445544554455E-2</v>
      </c>
      <c r="L84">
        <f t="shared" si="21"/>
        <v>1</v>
      </c>
      <c r="M84">
        <f t="shared" si="22"/>
        <v>2</v>
      </c>
    </row>
    <row r="85" spans="2:13" x14ac:dyDescent="0.35">
      <c r="B85" t="s">
        <v>13339</v>
      </c>
      <c r="C85" t="s">
        <v>13332</v>
      </c>
      <c r="D85">
        <v>232</v>
      </c>
      <c r="E85">
        <v>169</v>
      </c>
      <c r="G85" t="str">
        <f t="shared" si="17"/>
        <v>2018-jun</v>
      </c>
      <c r="H85">
        <f t="shared" si="18"/>
        <v>232</v>
      </c>
      <c r="I85">
        <f t="shared" si="19"/>
        <v>169</v>
      </c>
      <c r="J85" s="32">
        <f t="shared" si="20"/>
        <v>-0.21621621621621623</v>
      </c>
      <c r="K85" s="32">
        <f t="shared" si="20"/>
        <v>-0.11518324607329843</v>
      </c>
      <c r="L85">
        <f t="shared" si="21"/>
        <v>8</v>
      </c>
      <c r="M85">
        <f t="shared" si="22"/>
        <v>8</v>
      </c>
    </row>
    <row r="86" spans="2:13" x14ac:dyDescent="0.35">
      <c r="B86" t="s">
        <v>13339</v>
      </c>
      <c r="C86" t="s">
        <v>13333</v>
      </c>
      <c r="D86">
        <v>264</v>
      </c>
      <c r="E86">
        <v>189</v>
      </c>
      <c r="G86" t="str">
        <f t="shared" si="17"/>
        <v>2018-jul</v>
      </c>
      <c r="H86">
        <f t="shared" si="18"/>
        <v>264</v>
      </c>
      <c r="I86">
        <f t="shared" si="19"/>
        <v>189</v>
      </c>
      <c r="J86" s="32">
        <f t="shared" si="20"/>
        <v>0.13793103448275862</v>
      </c>
      <c r="K86" s="32">
        <f t="shared" si="20"/>
        <v>0.11834319526627218</v>
      </c>
      <c r="L86">
        <f t="shared" si="21"/>
        <v>6</v>
      </c>
      <c r="M86">
        <f t="shared" si="22"/>
        <v>4</v>
      </c>
    </row>
    <row r="87" spans="2:13" x14ac:dyDescent="0.35">
      <c r="B87" t="s">
        <v>13339</v>
      </c>
      <c r="C87" t="s">
        <v>13334</v>
      </c>
      <c r="D87">
        <v>256</v>
      </c>
      <c r="E87">
        <v>183</v>
      </c>
      <c r="G87" t="str">
        <f t="shared" si="17"/>
        <v>2018-ago</v>
      </c>
      <c r="H87">
        <f t="shared" si="18"/>
        <v>256</v>
      </c>
      <c r="I87">
        <f t="shared" si="19"/>
        <v>183</v>
      </c>
      <c r="J87" s="32">
        <f t="shared" si="20"/>
        <v>-3.0303030303030304E-2</v>
      </c>
      <c r="K87" s="32">
        <f t="shared" si="20"/>
        <v>-3.1746031746031744E-2</v>
      </c>
      <c r="L87">
        <f t="shared" si="21"/>
        <v>7</v>
      </c>
      <c r="M87">
        <f t="shared" si="22"/>
        <v>6</v>
      </c>
    </row>
    <row r="94" spans="2:13" x14ac:dyDescent="0.35">
      <c r="G94"/>
    </row>
    <row r="95" spans="2:13" x14ac:dyDescent="0.35">
      <c r="G95"/>
    </row>
    <row r="96" spans="2:13" ht="21" x14ac:dyDescent="0.5">
      <c r="B96" s="43" t="s">
        <v>13365</v>
      </c>
      <c r="G96" s="43">
        <v>2017</v>
      </c>
    </row>
    <row r="97" spans="2:13" x14ac:dyDescent="0.35">
      <c r="G97"/>
    </row>
    <row r="98" spans="2:13" x14ac:dyDescent="0.35">
      <c r="B98" t="s">
        <v>13353</v>
      </c>
      <c r="C98" t="s">
        <v>13354</v>
      </c>
      <c r="D98" t="s">
        <v>0</v>
      </c>
      <c r="E98" t="s">
        <v>13359</v>
      </c>
      <c r="G98" t="s">
        <v>13353</v>
      </c>
      <c r="H98" t="s">
        <v>13361</v>
      </c>
      <c r="I98" t="s">
        <v>13359</v>
      </c>
      <c r="J98" t="s">
        <v>13363</v>
      </c>
      <c r="K98" t="s">
        <v>13364</v>
      </c>
      <c r="L98" t="s">
        <v>13371</v>
      </c>
      <c r="M98" t="s">
        <v>13381</v>
      </c>
    </row>
    <row r="99" spans="2:13" x14ac:dyDescent="0.35">
      <c r="B99" t="s">
        <v>13326</v>
      </c>
      <c r="C99" t="s">
        <v>13327</v>
      </c>
      <c r="D99">
        <v>27</v>
      </c>
      <c r="E99">
        <v>26</v>
      </c>
      <c r="G99" t="str">
        <f>_xlfn.CONCAT(B99,"-",C99)</f>
        <v>2017-jan</v>
      </c>
      <c r="H99">
        <f>D99</f>
        <v>27</v>
      </c>
      <c r="I99">
        <f>E99</f>
        <v>26</v>
      </c>
      <c r="J99" s="32">
        <v>0</v>
      </c>
      <c r="K99" s="32">
        <v>0</v>
      </c>
      <c r="L99">
        <f>_xlfn.RANK.AVG(H99,$H$99:$H$106,0)</f>
        <v>8</v>
      </c>
      <c r="M99">
        <f>_xlfn.RANK.AVG(I99,$I$99:$I$106,0)</f>
        <v>8</v>
      </c>
    </row>
    <row r="100" spans="2:13" x14ac:dyDescent="0.35">
      <c r="B100" t="s">
        <v>13326</v>
      </c>
      <c r="C100" t="s">
        <v>13328</v>
      </c>
      <c r="D100">
        <v>69</v>
      </c>
      <c r="E100">
        <v>69</v>
      </c>
      <c r="G100" t="str">
        <f t="shared" ref="G100:G106" si="23">_xlfn.CONCAT(B100,"-",C100)</f>
        <v>2017-fev</v>
      </c>
      <c r="H100">
        <f t="shared" ref="H100:H106" si="24">D100</f>
        <v>69</v>
      </c>
      <c r="I100">
        <f t="shared" ref="I100:I106" si="25">E100</f>
        <v>69</v>
      </c>
      <c r="J100" s="32">
        <f>(H100-H99)/H99</f>
        <v>1.5555555555555556</v>
      </c>
      <c r="K100" s="32">
        <f>(I100-I99)/I99</f>
        <v>1.6538461538461537</v>
      </c>
      <c r="L100">
        <f t="shared" ref="L100:L106" si="26">_xlfn.RANK.AVG(H100,$H$99:$H$106,0)</f>
        <v>7</v>
      </c>
      <c r="M100">
        <f t="shared" ref="M100:M106" si="27">_xlfn.RANK.AVG(I100,$I$99:$I$106,0)</f>
        <v>7</v>
      </c>
    </row>
    <row r="101" spans="2:13" x14ac:dyDescent="0.35">
      <c r="B101" t="s">
        <v>13326</v>
      </c>
      <c r="C101" t="s">
        <v>13329</v>
      </c>
      <c r="D101">
        <v>115</v>
      </c>
      <c r="E101">
        <v>106</v>
      </c>
      <c r="G101" t="str">
        <f t="shared" si="23"/>
        <v>2017-mar</v>
      </c>
      <c r="H101">
        <f t="shared" si="24"/>
        <v>115</v>
      </c>
      <c r="I101">
        <f t="shared" si="25"/>
        <v>106</v>
      </c>
      <c r="J101" s="32">
        <f t="shared" ref="J101:J106" si="28">(H101-H100)/H100</f>
        <v>0.66666666666666663</v>
      </c>
      <c r="K101" s="32">
        <f t="shared" ref="K101:K106" si="29">(I101-I100)/I100</f>
        <v>0.53623188405797106</v>
      </c>
      <c r="L101">
        <f t="shared" si="26"/>
        <v>5</v>
      </c>
      <c r="M101">
        <f t="shared" si="27"/>
        <v>5</v>
      </c>
    </row>
    <row r="102" spans="2:13" x14ac:dyDescent="0.35">
      <c r="B102" t="s">
        <v>13326</v>
      </c>
      <c r="C102" t="s">
        <v>13330</v>
      </c>
      <c r="D102">
        <v>78</v>
      </c>
      <c r="E102">
        <v>75</v>
      </c>
      <c r="G102" t="str">
        <f t="shared" si="23"/>
        <v>2017-abr</v>
      </c>
      <c r="H102">
        <f t="shared" si="24"/>
        <v>78</v>
      </c>
      <c r="I102">
        <f t="shared" si="25"/>
        <v>75</v>
      </c>
      <c r="J102" s="32">
        <f t="shared" si="28"/>
        <v>-0.32173913043478258</v>
      </c>
      <c r="K102" s="32">
        <f t="shared" si="29"/>
        <v>-0.29245283018867924</v>
      </c>
      <c r="L102">
        <f t="shared" si="26"/>
        <v>6</v>
      </c>
      <c r="M102">
        <f t="shared" si="27"/>
        <v>6</v>
      </c>
    </row>
    <row r="103" spans="2:13" x14ac:dyDescent="0.35">
      <c r="B103" t="s">
        <v>13326</v>
      </c>
      <c r="C103" t="s">
        <v>13331</v>
      </c>
      <c r="D103">
        <v>158</v>
      </c>
      <c r="E103">
        <v>148</v>
      </c>
      <c r="G103" t="str">
        <f t="shared" si="23"/>
        <v>2017-mai</v>
      </c>
      <c r="H103">
        <f t="shared" si="24"/>
        <v>158</v>
      </c>
      <c r="I103">
        <f t="shared" si="25"/>
        <v>148</v>
      </c>
      <c r="J103" s="32">
        <f t="shared" si="28"/>
        <v>1.0256410256410255</v>
      </c>
      <c r="K103" s="32">
        <f t="shared" si="29"/>
        <v>0.97333333333333338</v>
      </c>
      <c r="L103">
        <f t="shared" si="26"/>
        <v>2</v>
      </c>
      <c r="M103">
        <f t="shared" si="27"/>
        <v>2</v>
      </c>
    </row>
    <row r="104" spans="2:13" x14ac:dyDescent="0.35">
      <c r="B104" t="s">
        <v>13326</v>
      </c>
      <c r="C104" t="s">
        <v>13332</v>
      </c>
      <c r="D104">
        <v>133</v>
      </c>
      <c r="E104">
        <v>125</v>
      </c>
      <c r="G104" t="str">
        <f t="shared" si="23"/>
        <v>2017-jun</v>
      </c>
      <c r="H104">
        <f t="shared" si="24"/>
        <v>133</v>
      </c>
      <c r="I104">
        <f t="shared" si="25"/>
        <v>125</v>
      </c>
      <c r="J104" s="32">
        <f t="shared" si="28"/>
        <v>-0.15822784810126583</v>
      </c>
      <c r="K104" s="32">
        <f t="shared" si="29"/>
        <v>-0.1554054054054054</v>
      </c>
      <c r="L104">
        <f t="shared" si="26"/>
        <v>4</v>
      </c>
      <c r="M104">
        <f t="shared" si="27"/>
        <v>4</v>
      </c>
    </row>
    <row r="105" spans="2:13" x14ac:dyDescent="0.35">
      <c r="B105" t="s">
        <v>13326</v>
      </c>
      <c r="C105" t="s">
        <v>13333</v>
      </c>
      <c r="D105">
        <v>156</v>
      </c>
      <c r="E105">
        <v>138</v>
      </c>
      <c r="G105" t="str">
        <f t="shared" si="23"/>
        <v>2017-jul</v>
      </c>
      <c r="H105">
        <f t="shared" si="24"/>
        <v>156</v>
      </c>
      <c r="I105">
        <f t="shared" si="25"/>
        <v>138</v>
      </c>
      <c r="J105" s="32">
        <f t="shared" si="28"/>
        <v>0.17293233082706766</v>
      </c>
      <c r="K105" s="32">
        <f t="shared" si="29"/>
        <v>0.104</v>
      </c>
      <c r="L105">
        <f t="shared" si="26"/>
        <v>3</v>
      </c>
      <c r="M105">
        <f t="shared" si="27"/>
        <v>3</v>
      </c>
    </row>
    <row r="106" spans="2:13" x14ac:dyDescent="0.35">
      <c r="B106" t="s">
        <v>13326</v>
      </c>
      <c r="C106" t="s">
        <v>13334</v>
      </c>
      <c r="D106">
        <v>169</v>
      </c>
      <c r="E106">
        <v>162</v>
      </c>
      <c r="G106" t="str">
        <f t="shared" si="23"/>
        <v>2017-ago</v>
      </c>
      <c r="H106">
        <f t="shared" si="24"/>
        <v>169</v>
      </c>
      <c r="I106">
        <f t="shared" si="25"/>
        <v>162</v>
      </c>
      <c r="J106" s="32">
        <f t="shared" si="28"/>
        <v>8.3333333333333329E-2</v>
      </c>
      <c r="K106" s="32">
        <f t="shared" si="29"/>
        <v>0.17391304347826086</v>
      </c>
      <c r="L106">
        <f t="shared" si="26"/>
        <v>1</v>
      </c>
      <c r="M106">
        <f t="shared" si="27"/>
        <v>1</v>
      </c>
    </row>
    <row r="107" spans="2:13" x14ac:dyDescent="0.35">
      <c r="B107" t="s">
        <v>13326</v>
      </c>
      <c r="C107" t="s">
        <v>13335</v>
      </c>
      <c r="D107">
        <v>162</v>
      </c>
      <c r="E107">
        <v>158</v>
      </c>
    </row>
    <row r="108" spans="2:13" x14ac:dyDescent="0.35">
      <c r="B108" t="s">
        <v>13326</v>
      </c>
      <c r="C108" t="s">
        <v>13336</v>
      </c>
      <c r="D108">
        <v>205</v>
      </c>
      <c r="E108">
        <v>186</v>
      </c>
    </row>
    <row r="109" spans="2:13" ht="21" x14ac:dyDescent="0.5">
      <c r="B109" t="s">
        <v>13326</v>
      </c>
      <c r="C109" t="s">
        <v>13337</v>
      </c>
      <c r="D109">
        <v>326</v>
      </c>
      <c r="E109">
        <v>287</v>
      </c>
      <c r="G109" s="43">
        <v>2018</v>
      </c>
    </row>
    <row r="110" spans="2:13" x14ac:dyDescent="0.35">
      <c r="B110" t="s">
        <v>13326</v>
      </c>
      <c r="C110" t="s">
        <v>13338</v>
      </c>
      <c r="D110">
        <v>208</v>
      </c>
      <c r="E110">
        <v>192</v>
      </c>
      <c r="G110" t="s">
        <v>13353</v>
      </c>
      <c r="H110" t="s">
        <v>13325</v>
      </c>
      <c r="I110" t="s">
        <v>13359</v>
      </c>
      <c r="J110" t="s">
        <v>13363</v>
      </c>
      <c r="K110" t="s">
        <v>13364</v>
      </c>
      <c r="L110" t="s">
        <v>13371</v>
      </c>
      <c r="M110" t="s">
        <v>13375</v>
      </c>
    </row>
    <row r="111" spans="2:13" x14ac:dyDescent="0.35">
      <c r="B111" t="s">
        <v>13339</v>
      </c>
      <c r="C111" t="s">
        <v>13327</v>
      </c>
      <c r="D111">
        <v>294</v>
      </c>
      <c r="E111">
        <v>272</v>
      </c>
      <c r="G111" t="str">
        <f t="shared" ref="G111:G118" si="30">_xlfn.CONCAT(B111,"-",C111)</f>
        <v>2018-jan</v>
      </c>
      <c r="H111">
        <f>D111</f>
        <v>294</v>
      </c>
      <c r="I111">
        <f>E111</f>
        <v>272</v>
      </c>
      <c r="J111" s="32">
        <v>0</v>
      </c>
      <c r="K111" s="32">
        <v>0</v>
      </c>
      <c r="L111">
        <f>_xlfn.RANK.AVG(H111,$H$49:$H$56,0)</f>
        <v>3</v>
      </c>
      <c r="M111">
        <f>_xlfn.RANK.AVG(I111,$I$111:$I$118,0)</f>
        <v>1</v>
      </c>
    </row>
    <row r="112" spans="2:13" x14ac:dyDescent="0.35">
      <c r="B112" t="s">
        <v>13339</v>
      </c>
      <c r="C112" t="s">
        <v>13328</v>
      </c>
      <c r="D112">
        <v>281</v>
      </c>
      <c r="E112">
        <v>254</v>
      </c>
      <c r="G112" t="str">
        <f t="shared" si="30"/>
        <v>2018-fev</v>
      </c>
      <c r="H112">
        <f t="shared" ref="H112:H118" si="31">D112</f>
        <v>281</v>
      </c>
      <c r="I112">
        <f t="shared" ref="I112:I118" si="32">E112</f>
        <v>254</v>
      </c>
      <c r="J112" s="32">
        <f t="shared" ref="J112:K118" si="33">(H112-H111)/H111</f>
        <v>-4.4217687074829932E-2</v>
      </c>
      <c r="K112" s="32">
        <f t="shared" si="33"/>
        <v>-6.6176470588235295E-2</v>
      </c>
      <c r="L112">
        <f t="shared" ref="L112:L118" si="34">_xlfn.RANK.AVG(H112,$H$49:$H$56,0)</f>
        <v>4</v>
      </c>
      <c r="M112">
        <f t="shared" ref="M112:M118" si="35">_xlfn.RANK.AVG(I112,$I$111:$I$118,0)</f>
        <v>5</v>
      </c>
    </row>
    <row r="113" spans="2:13" x14ac:dyDescent="0.35">
      <c r="B113" t="s">
        <v>13339</v>
      </c>
      <c r="C113" t="s">
        <v>13329</v>
      </c>
      <c r="D113">
        <v>295</v>
      </c>
      <c r="E113">
        <v>265</v>
      </c>
      <c r="G113" t="str">
        <f t="shared" si="30"/>
        <v>2018-mar</v>
      </c>
      <c r="H113">
        <f t="shared" si="31"/>
        <v>295</v>
      </c>
      <c r="I113">
        <f t="shared" si="32"/>
        <v>265</v>
      </c>
      <c r="J113" s="32">
        <f t="shared" si="33"/>
        <v>4.9822064056939501E-2</v>
      </c>
      <c r="K113" s="32">
        <f t="shared" si="33"/>
        <v>4.3307086614173228E-2</v>
      </c>
      <c r="L113">
        <f t="shared" si="34"/>
        <v>2</v>
      </c>
      <c r="M113">
        <f t="shared" si="35"/>
        <v>3</v>
      </c>
    </row>
    <row r="114" spans="2:13" x14ac:dyDescent="0.35">
      <c r="B114" t="s">
        <v>13339</v>
      </c>
      <c r="C114" t="s">
        <v>13330</v>
      </c>
      <c r="D114">
        <v>276</v>
      </c>
      <c r="E114">
        <v>263</v>
      </c>
      <c r="G114" t="str">
        <f t="shared" si="30"/>
        <v>2018-abr</v>
      </c>
      <c r="H114">
        <f t="shared" si="31"/>
        <v>276</v>
      </c>
      <c r="I114">
        <f t="shared" si="32"/>
        <v>263</v>
      </c>
      <c r="J114" s="32">
        <f t="shared" si="33"/>
        <v>-6.4406779661016947E-2</v>
      </c>
      <c r="K114" s="32">
        <f t="shared" si="33"/>
        <v>-7.5471698113207548E-3</v>
      </c>
      <c r="L114">
        <f t="shared" si="34"/>
        <v>5</v>
      </c>
      <c r="M114">
        <f t="shared" si="35"/>
        <v>4</v>
      </c>
    </row>
    <row r="115" spans="2:13" x14ac:dyDescent="0.35">
      <c r="B115" t="s">
        <v>13339</v>
      </c>
      <c r="C115" t="s">
        <v>13331</v>
      </c>
      <c r="D115">
        <v>296</v>
      </c>
      <c r="E115">
        <v>270</v>
      </c>
      <c r="G115" t="str">
        <f t="shared" si="30"/>
        <v>2018-mai</v>
      </c>
      <c r="H115">
        <f t="shared" si="31"/>
        <v>296</v>
      </c>
      <c r="I115">
        <f t="shared" si="32"/>
        <v>270</v>
      </c>
      <c r="J115" s="32">
        <f t="shared" si="33"/>
        <v>7.2463768115942032E-2</v>
      </c>
      <c r="K115" s="32">
        <f t="shared" si="33"/>
        <v>2.6615969581749048E-2</v>
      </c>
      <c r="L115">
        <f t="shared" si="34"/>
        <v>1</v>
      </c>
      <c r="M115">
        <f t="shared" si="35"/>
        <v>2</v>
      </c>
    </row>
    <row r="116" spans="2:13" x14ac:dyDescent="0.35">
      <c r="B116" t="s">
        <v>13339</v>
      </c>
      <c r="C116" t="s">
        <v>13332</v>
      </c>
      <c r="D116">
        <v>232</v>
      </c>
      <c r="E116">
        <v>221</v>
      </c>
      <c r="G116" t="str">
        <f t="shared" si="30"/>
        <v>2018-jun</v>
      </c>
      <c r="H116">
        <f t="shared" si="31"/>
        <v>232</v>
      </c>
      <c r="I116">
        <f t="shared" si="32"/>
        <v>221</v>
      </c>
      <c r="J116" s="32">
        <f t="shared" si="33"/>
        <v>-0.21621621621621623</v>
      </c>
      <c r="K116" s="32">
        <f t="shared" si="33"/>
        <v>-0.18148148148148149</v>
      </c>
      <c r="L116">
        <f t="shared" si="34"/>
        <v>8</v>
      </c>
      <c r="M116">
        <f t="shared" si="35"/>
        <v>8</v>
      </c>
    </row>
    <row r="117" spans="2:13" x14ac:dyDescent="0.35">
      <c r="B117" t="s">
        <v>13339</v>
      </c>
      <c r="C117" t="s">
        <v>13333</v>
      </c>
      <c r="D117">
        <v>264</v>
      </c>
      <c r="E117">
        <v>253</v>
      </c>
      <c r="G117" t="str">
        <f t="shared" si="30"/>
        <v>2018-jul</v>
      </c>
      <c r="H117">
        <f t="shared" si="31"/>
        <v>264</v>
      </c>
      <c r="I117">
        <f t="shared" si="32"/>
        <v>253</v>
      </c>
      <c r="J117" s="32">
        <f t="shared" si="33"/>
        <v>0.13793103448275862</v>
      </c>
      <c r="K117" s="32">
        <f t="shared" si="33"/>
        <v>0.14479638009049775</v>
      </c>
      <c r="L117">
        <f t="shared" si="34"/>
        <v>6</v>
      </c>
      <c r="M117">
        <f t="shared" si="35"/>
        <v>6</v>
      </c>
    </row>
    <row r="118" spans="2:13" x14ac:dyDescent="0.35">
      <c r="B118" t="s">
        <v>13339</v>
      </c>
      <c r="C118" t="s">
        <v>13334</v>
      </c>
      <c r="D118">
        <v>256</v>
      </c>
      <c r="E118">
        <v>243</v>
      </c>
      <c r="G118" t="str">
        <f t="shared" si="30"/>
        <v>2018-ago</v>
      </c>
      <c r="H118">
        <f t="shared" si="31"/>
        <v>256</v>
      </c>
      <c r="I118">
        <f t="shared" si="32"/>
        <v>243</v>
      </c>
      <c r="J118" s="32">
        <f t="shared" si="33"/>
        <v>-3.0303030303030304E-2</v>
      </c>
      <c r="K118" s="32">
        <f t="shared" si="33"/>
        <v>-3.9525691699604744E-2</v>
      </c>
      <c r="L118">
        <f t="shared" si="34"/>
        <v>7</v>
      </c>
      <c r="M118">
        <f t="shared" si="35"/>
        <v>7</v>
      </c>
    </row>
    <row r="119" spans="2:13" x14ac:dyDescent="0.35">
      <c r="G119"/>
      <c r="J119" s="32"/>
      <c r="K119" s="32"/>
    </row>
    <row r="120" spans="2:13" x14ac:dyDescent="0.35">
      <c r="G120"/>
      <c r="J120" s="32"/>
      <c r="K120" s="32"/>
    </row>
    <row r="121" spans="2:13" x14ac:dyDescent="0.35">
      <c r="G121"/>
      <c r="J121" s="32"/>
      <c r="K121" s="32"/>
    </row>
    <row r="122" spans="2:13" x14ac:dyDescent="0.35">
      <c r="G122"/>
    </row>
    <row r="123" spans="2:13" x14ac:dyDescent="0.35">
      <c r="G123"/>
    </row>
    <row r="124" spans="2:13" x14ac:dyDescent="0.35">
      <c r="G124"/>
    </row>
    <row r="125" spans="2:13" ht="21" x14ac:dyDescent="0.5">
      <c r="B125" s="43" t="s">
        <v>13366</v>
      </c>
      <c r="G125" s="43">
        <v>2017</v>
      </c>
    </row>
    <row r="126" spans="2:13" x14ac:dyDescent="0.35">
      <c r="G126"/>
    </row>
    <row r="127" spans="2:13" x14ac:dyDescent="0.35">
      <c r="B127" t="s">
        <v>13353</v>
      </c>
      <c r="C127" t="s">
        <v>13354</v>
      </c>
      <c r="D127" t="s">
        <v>0</v>
      </c>
      <c r="E127" t="s">
        <v>13362</v>
      </c>
      <c r="G127" t="s">
        <v>13353</v>
      </c>
      <c r="H127" t="s">
        <v>13361</v>
      </c>
      <c r="I127" t="s">
        <v>13362</v>
      </c>
      <c r="J127" t="s">
        <v>13363</v>
      </c>
      <c r="K127" t="s">
        <v>13367</v>
      </c>
      <c r="L127" t="s">
        <v>13371</v>
      </c>
      <c r="M127" t="s">
        <v>13379</v>
      </c>
    </row>
    <row r="128" spans="2:13" x14ac:dyDescent="0.35">
      <c r="B128" t="s">
        <v>13326</v>
      </c>
      <c r="C128" t="s">
        <v>13327</v>
      </c>
      <c r="D128">
        <v>27</v>
      </c>
      <c r="E128">
        <v>14</v>
      </c>
      <c r="G128" t="str">
        <f>_xlfn.CONCAT(B128,"-",C128)</f>
        <v>2017-jan</v>
      </c>
      <c r="H128">
        <f>D128</f>
        <v>27</v>
      </c>
      <c r="I128">
        <f>E128</f>
        <v>14</v>
      </c>
      <c r="J128" s="32">
        <v>0</v>
      </c>
      <c r="K128" s="32">
        <v>0</v>
      </c>
      <c r="L128">
        <f>_xlfn.RANK.AVG(H128,$H$128:$H$135,0)</f>
        <v>8</v>
      </c>
      <c r="M128">
        <f>_xlfn.RANK.AVG(I128,$I$128:$I$135,0)</f>
        <v>8</v>
      </c>
    </row>
    <row r="129" spans="2:13" x14ac:dyDescent="0.35">
      <c r="B129" t="s">
        <v>13326</v>
      </c>
      <c r="C129" t="s">
        <v>13328</v>
      </c>
      <c r="D129">
        <v>69</v>
      </c>
      <c r="E129">
        <v>21</v>
      </c>
      <c r="G129" t="str">
        <f t="shared" ref="G129:G135" si="36">_xlfn.CONCAT(B129,"-",C129)</f>
        <v>2017-fev</v>
      </c>
      <c r="H129">
        <f t="shared" ref="H129:H135" si="37">D129</f>
        <v>69</v>
      </c>
      <c r="I129">
        <f t="shared" ref="I129:I135" si="38">E129</f>
        <v>21</v>
      </c>
      <c r="J129" s="32">
        <f>(H129-H128)/H128</f>
        <v>1.5555555555555556</v>
      </c>
      <c r="K129" s="32">
        <f>(I129-I128)/I128</f>
        <v>0.5</v>
      </c>
      <c r="L129">
        <f t="shared" ref="L129:L135" si="39">_xlfn.RANK.AVG(H129,$H$128:$H$135,0)</f>
        <v>7</v>
      </c>
      <c r="M129">
        <f t="shared" ref="M129:M135" si="40">_xlfn.RANK.AVG(I129,$I$128:$I$135,0)</f>
        <v>6.5</v>
      </c>
    </row>
    <row r="130" spans="2:13" x14ac:dyDescent="0.35">
      <c r="B130" t="s">
        <v>13326</v>
      </c>
      <c r="C130" t="s">
        <v>13329</v>
      </c>
      <c r="D130">
        <v>115</v>
      </c>
      <c r="E130">
        <v>29</v>
      </c>
      <c r="G130" t="str">
        <f t="shared" si="36"/>
        <v>2017-mar</v>
      </c>
      <c r="H130">
        <f t="shared" si="37"/>
        <v>115</v>
      </c>
      <c r="I130">
        <f t="shared" si="38"/>
        <v>29</v>
      </c>
      <c r="J130" s="32">
        <f t="shared" ref="J130:J135" si="41">(H130-H129)/H129</f>
        <v>0.66666666666666663</v>
      </c>
      <c r="K130" s="32">
        <f t="shared" ref="K130:K135" si="42">(I130-I129)/I129</f>
        <v>0.38095238095238093</v>
      </c>
      <c r="L130">
        <f t="shared" si="39"/>
        <v>5</v>
      </c>
      <c r="M130">
        <f t="shared" si="40"/>
        <v>4</v>
      </c>
    </row>
    <row r="131" spans="2:13" x14ac:dyDescent="0.35">
      <c r="B131" t="s">
        <v>13326</v>
      </c>
      <c r="C131" t="s">
        <v>13330</v>
      </c>
      <c r="D131">
        <v>78</v>
      </c>
      <c r="E131">
        <v>21</v>
      </c>
      <c r="G131" t="str">
        <f t="shared" si="36"/>
        <v>2017-abr</v>
      </c>
      <c r="H131">
        <f t="shared" si="37"/>
        <v>78</v>
      </c>
      <c r="I131">
        <f t="shared" si="38"/>
        <v>21</v>
      </c>
      <c r="J131" s="32">
        <f t="shared" si="41"/>
        <v>-0.32173913043478258</v>
      </c>
      <c r="K131" s="32">
        <f t="shared" si="42"/>
        <v>-0.27586206896551724</v>
      </c>
      <c r="L131">
        <f t="shared" si="39"/>
        <v>6</v>
      </c>
      <c r="M131">
        <f t="shared" si="40"/>
        <v>6.5</v>
      </c>
    </row>
    <row r="132" spans="2:13" x14ac:dyDescent="0.35">
      <c r="B132" t="s">
        <v>13326</v>
      </c>
      <c r="C132" t="s">
        <v>13331</v>
      </c>
      <c r="D132">
        <v>158</v>
      </c>
      <c r="E132">
        <v>34</v>
      </c>
      <c r="G132" t="str">
        <f t="shared" si="36"/>
        <v>2017-mai</v>
      </c>
      <c r="H132">
        <f t="shared" si="37"/>
        <v>158</v>
      </c>
      <c r="I132">
        <f t="shared" si="38"/>
        <v>34</v>
      </c>
      <c r="J132" s="32">
        <f t="shared" si="41"/>
        <v>1.0256410256410255</v>
      </c>
      <c r="K132" s="32">
        <f t="shared" si="42"/>
        <v>0.61904761904761907</v>
      </c>
      <c r="L132">
        <f t="shared" si="39"/>
        <v>2</v>
      </c>
      <c r="M132">
        <f t="shared" si="40"/>
        <v>1</v>
      </c>
    </row>
    <row r="133" spans="2:13" x14ac:dyDescent="0.35">
      <c r="B133" t="s">
        <v>13326</v>
      </c>
      <c r="C133" t="s">
        <v>13332</v>
      </c>
      <c r="D133">
        <v>133</v>
      </c>
      <c r="E133">
        <v>30</v>
      </c>
      <c r="G133" t="str">
        <f t="shared" si="36"/>
        <v>2017-jun</v>
      </c>
      <c r="H133">
        <f t="shared" si="37"/>
        <v>133</v>
      </c>
      <c r="I133">
        <f t="shared" si="38"/>
        <v>30</v>
      </c>
      <c r="J133" s="32">
        <f t="shared" si="41"/>
        <v>-0.15822784810126583</v>
      </c>
      <c r="K133" s="32">
        <f t="shared" si="42"/>
        <v>-0.11764705882352941</v>
      </c>
      <c r="L133">
        <f t="shared" si="39"/>
        <v>4</v>
      </c>
      <c r="M133">
        <f t="shared" si="40"/>
        <v>3</v>
      </c>
    </row>
    <row r="134" spans="2:13" x14ac:dyDescent="0.35">
      <c r="B134" t="s">
        <v>13326</v>
      </c>
      <c r="C134" t="s">
        <v>13333</v>
      </c>
      <c r="D134">
        <v>156</v>
      </c>
      <c r="E134">
        <v>28</v>
      </c>
      <c r="G134" t="str">
        <f t="shared" si="36"/>
        <v>2017-jul</v>
      </c>
      <c r="H134">
        <f t="shared" si="37"/>
        <v>156</v>
      </c>
      <c r="I134">
        <f t="shared" si="38"/>
        <v>28</v>
      </c>
      <c r="J134" s="32">
        <f t="shared" si="41"/>
        <v>0.17293233082706766</v>
      </c>
      <c r="K134" s="32">
        <f t="shared" si="42"/>
        <v>-6.6666666666666666E-2</v>
      </c>
      <c r="L134">
        <f t="shared" si="39"/>
        <v>3</v>
      </c>
      <c r="M134">
        <f t="shared" si="40"/>
        <v>5</v>
      </c>
    </row>
    <row r="135" spans="2:13" x14ac:dyDescent="0.35">
      <c r="B135" t="s">
        <v>13326</v>
      </c>
      <c r="C135" t="s">
        <v>13334</v>
      </c>
      <c r="D135">
        <v>169</v>
      </c>
      <c r="E135">
        <v>32</v>
      </c>
      <c r="G135" t="str">
        <f t="shared" si="36"/>
        <v>2017-ago</v>
      </c>
      <c r="H135">
        <f t="shared" si="37"/>
        <v>169</v>
      </c>
      <c r="I135">
        <f t="shared" si="38"/>
        <v>32</v>
      </c>
      <c r="J135" s="32">
        <f t="shared" si="41"/>
        <v>8.3333333333333329E-2</v>
      </c>
      <c r="K135" s="32">
        <f t="shared" si="42"/>
        <v>0.14285714285714285</v>
      </c>
      <c r="L135">
        <f t="shared" si="39"/>
        <v>1</v>
      </c>
      <c r="M135">
        <f t="shared" si="40"/>
        <v>2</v>
      </c>
    </row>
    <row r="136" spans="2:13" x14ac:dyDescent="0.35">
      <c r="B136" t="s">
        <v>13326</v>
      </c>
      <c r="C136" t="s">
        <v>13335</v>
      </c>
      <c r="D136">
        <v>162</v>
      </c>
      <c r="E136">
        <v>34</v>
      </c>
    </row>
    <row r="137" spans="2:13" x14ac:dyDescent="0.35">
      <c r="B137" t="s">
        <v>13326</v>
      </c>
      <c r="C137" t="s">
        <v>13336</v>
      </c>
      <c r="D137">
        <v>205</v>
      </c>
      <c r="E137">
        <v>31</v>
      </c>
    </row>
    <row r="138" spans="2:13" ht="21" x14ac:dyDescent="0.5">
      <c r="B138" t="s">
        <v>13326</v>
      </c>
      <c r="C138" t="s">
        <v>13337</v>
      </c>
      <c r="D138">
        <v>326</v>
      </c>
      <c r="E138">
        <v>41</v>
      </c>
      <c r="G138" s="43">
        <v>2018</v>
      </c>
    </row>
    <row r="139" spans="2:13" x14ac:dyDescent="0.35">
      <c r="B139" t="s">
        <v>13326</v>
      </c>
      <c r="C139" t="s">
        <v>13338</v>
      </c>
      <c r="D139">
        <v>208</v>
      </c>
      <c r="E139">
        <v>32</v>
      </c>
      <c r="G139" t="s">
        <v>13353</v>
      </c>
      <c r="H139" t="s">
        <v>13325</v>
      </c>
      <c r="I139" t="s">
        <v>13362</v>
      </c>
      <c r="J139" t="s">
        <v>13363</v>
      </c>
      <c r="K139" t="s">
        <v>13367</v>
      </c>
      <c r="L139" t="s">
        <v>13371</v>
      </c>
      <c r="M139" t="s">
        <v>13375</v>
      </c>
    </row>
    <row r="140" spans="2:13" x14ac:dyDescent="0.35">
      <c r="B140" t="s">
        <v>13339</v>
      </c>
      <c r="C140" t="s">
        <v>13327</v>
      </c>
      <c r="D140">
        <v>294</v>
      </c>
      <c r="E140">
        <v>37</v>
      </c>
      <c r="G140" t="str">
        <f t="shared" ref="G140:G147" si="43">_xlfn.CONCAT(B140,"-",C140)</f>
        <v>2018-jan</v>
      </c>
      <c r="H140">
        <f>D140</f>
        <v>294</v>
      </c>
      <c r="I140">
        <f>E140</f>
        <v>37</v>
      </c>
      <c r="J140" s="32">
        <v>0</v>
      </c>
      <c r="K140" s="32">
        <v>0</v>
      </c>
      <c r="L140">
        <f>_xlfn.RANK.AVG(H140,$H$49:$H$56,0)</f>
        <v>3</v>
      </c>
      <c r="M140">
        <f>_xlfn.RANK.AVG(I140,$I$140:$I$147,0)</f>
        <v>6</v>
      </c>
    </row>
    <row r="141" spans="2:13" x14ac:dyDescent="0.35">
      <c r="B141" t="s">
        <v>13339</v>
      </c>
      <c r="C141" t="s">
        <v>13328</v>
      </c>
      <c r="D141">
        <v>281</v>
      </c>
      <c r="E141">
        <v>40</v>
      </c>
      <c r="G141" t="str">
        <f t="shared" si="43"/>
        <v>2018-fev</v>
      </c>
      <c r="H141">
        <f t="shared" ref="H141:H147" si="44">D141</f>
        <v>281</v>
      </c>
      <c r="I141">
        <f t="shared" ref="I141:I147" si="45">E141</f>
        <v>40</v>
      </c>
      <c r="J141" s="32">
        <f t="shared" ref="J141:K147" si="46">(H141-H140)/H140</f>
        <v>-4.4217687074829932E-2</v>
      </c>
      <c r="K141" s="32">
        <f t="shared" si="46"/>
        <v>8.1081081081081086E-2</v>
      </c>
      <c r="L141">
        <f t="shared" ref="L141:L147" si="47">_xlfn.RANK.AVG(H141,$H$49:$H$56,0)</f>
        <v>4</v>
      </c>
      <c r="M141">
        <f t="shared" ref="M141:M147" si="48">_xlfn.RANK.AVG(I141,$I$140:$I$147,0)</f>
        <v>4.5</v>
      </c>
    </row>
    <row r="142" spans="2:13" x14ac:dyDescent="0.35">
      <c r="B142" t="s">
        <v>13339</v>
      </c>
      <c r="C142" t="s">
        <v>13329</v>
      </c>
      <c r="D142">
        <v>295</v>
      </c>
      <c r="E142">
        <v>36</v>
      </c>
      <c r="G142" t="str">
        <f t="shared" si="43"/>
        <v>2018-mar</v>
      </c>
      <c r="H142">
        <f t="shared" si="44"/>
        <v>295</v>
      </c>
      <c r="I142">
        <f t="shared" si="45"/>
        <v>36</v>
      </c>
      <c r="J142" s="32">
        <f t="shared" si="46"/>
        <v>4.9822064056939501E-2</v>
      </c>
      <c r="K142" s="32">
        <f t="shared" si="46"/>
        <v>-0.1</v>
      </c>
      <c r="L142">
        <f t="shared" si="47"/>
        <v>2</v>
      </c>
      <c r="M142">
        <f t="shared" si="48"/>
        <v>7</v>
      </c>
    </row>
    <row r="143" spans="2:13" x14ac:dyDescent="0.35">
      <c r="B143" t="s">
        <v>13339</v>
      </c>
      <c r="C143" t="s">
        <v>13330</v>
      </c>
      <c r="D143">
        <v>276</v>
      </c>
      <c r="E143">
        <v>42</v>
      </c>
      <c r="G143" t="str">
        <f t="shared" si="43"/>
        <v>2018-abr</v>
      </c>
      <c r="H143">
        <f t="shared" si="44"/>
        <v>276</v>
      </c>
      <c r="I143">
        <f t="shared" si="45"/>
        <v>42</v>
      </c>
      <c r="J143" s="32">
        <f t="shared" si="46"/>
        <v>-6.4406779661016947E-2</v>
      </c>
      <c r="K143" s="32">
        <f t="shared" si="46"/>
        <v>0.16666666666666666</v>
      </c>
      <c r="L143">
        <f t="shared" si="47"/>
        <v>5</v>
      </c>
      <c r="M143">
        <f t="shared" si="48"/>
        <v>3</v>
      </c>
    </row>
    <row r="144" spans="2:13" x14ac:dyDescent="0.35">
      <c r="B144" t="s">
        <v>13339</v>
      </c>
      <c r="C144" t="s">
        <v>13331</v>
      </c>
      <c r="D144">
        <v>296</v>
      </c>
      <c r="E144">
        <v>43</v>
      </c>
      <c r="G144" t="str">
        <f t="shared" si="43"/>
        <v>2018-mai</v>
      </c>
      <c r="H144">
        <f t="shared" si="44"/>
        <v>296</v>
      </c>
      <c r="I144">
        <f t="shared" si="45"/>
        <v>43</v>
      </c>
      <c r="J144" s="32">
        <f t="shared" si="46"/>
        <v>7.2463768115942032E-2</v>
      </c>
      <c r="K144" s="32">
        <f t="shared" si="46"/>
        <v>2.3809523809523808E-2</v>
      </c>
      <c r="L144">
        <f t="shared" si="47"/>
        <v>1</v>
      </c>
      <c r="M144">
        <f t="shared" si="48"/>
        <v>1.5</v>
      </c>
    </row>
    <row r="145" spans="2:13" x14ac:dyDescent="0.35">
      <c r="B145" t="s">
        <v>13339</v>
      </c>
      <c r="C145" t="s">
        <v>13332</v>
      </c>
      <c r="D145">
        <v>232</v>
      </c>
      <c r="E145">
        <v>35</v>
      </c>
      <c r="G145" t="str">
        <f t="shared" si="43"/>
        <v>2018-jun</v>
      </c>
      <c r="H145">
        <f t="shared" si="44"/>
        <v>232</v>
      </c>
      <c r="I145">
        <f t="shared" si="45"/>
        <v>35</v>
      </c>
      <c r="J145" s="32">
        <f t="shared" si="46"/>
        <v>-0.21621621621621623</v>
      </c>
      <c r="K145" s="32">
        <f t="shared" si="46"/>
        <v>-0.18604651162790697</v>
      </c>
      <c r="L145">
        <f t="shared" si="47"/>
        <v>8</v>
      </c>
      <c r="M145">
        <f t="shared" si="48"/>
        <v>8</v>
      </c>
    </row>
    <row r="146" spans="2:13" x14ac:dyDescent="0.35">
      <c r="B146" t="s">
        <v>13339</v>
      </c>
      <c r="C146" t="s">
        <v>13333</v>
      </c>
      <c r="D146">
        <v>264</v>
      </c>
      <c r="E146">
        <v>43</v>
      </c>
      <c r="G146" t="str">
        <f t="shared" si="43"/>
        <v>2018-jul</v>
      </c>
      <c r="H146">
        <f t="shared" si="44"/>
        <v>264</v>
      </c>
      <c r="I146">
        <f t="shared" si="45"/>
        <v>43</v>
      </c>
      <c r="J146" s="32">
        <f t="shared" si="46"/>
        <v>0.13793103448275862</v>
      </c>
      <c r="K146" s="32">
        <f t="shared" si="46"/>
        <v>0.22857142857142856</v>
      </c>
      <c r="L146">
        <f t="shared" si="47"/>
        <v>6</v>
      </c>
      <c r="M146">
        <f t="shared" si="48"/>
        <v>1.5</v>
      </c>
    </row>
    <row r="147" spans="2:13" x14ac:dyDescent="0.35">
      <c r="B147" t="s">
        <v>13339</v>
      </c>
      <c r="C147" t="s">
        <v>13334</v>
      </c>
      <c r="D147">
        <v>256</v>
      </c>
      <c r="E147">
        <v>40</v>
      </c>
      <c r="G147" t="str">
        <f t="shared" si="43"/>
        <v>2018-ago</v>
      </c>
      <c r="H147">
        <f t="shared" si="44"/>
        <v>256</v>
      </c>
      <c r="I147">
        <f t="shared" si="45"/>
        <v>40</v>
      </c>
      <c r="J147" s="32">
        <f t="shared" si="46"/>
        <v>-3.0303030303030304E-2</v>
      </c>
      <c r="K147" s="32">
        <f t="shared" si="46"/>
        <v>-6.9767441860465115E-2</v>
      </c>
      <c r="L147">
        <f t="shared" si="47"/>
        <v>7</v>
      </c>
      <c r="M147">
        <f t="shared" si="48"/>
        <v>4.5</v>
      </c>
    </row>
    <row r="148" spans="2:13" x14ac:dyDescent="0.35">
      <c r="G148"/>
      <c r="J148" s="32"/>
      <c r="K148" s="32"/>
    </row>
    <row r="149" spans="2:13" x14ac:dyDescent="0.35">
      <c r="G149"/>
      <c r="J149" s="32"/>
      <c r="K149" s="32"/>
    </row>
    <row r="150" spans="2:13" x14ac:dyDescent="0.35">
      <c r="G150"/>
      <c r="J150" s="32"/>
      <c r="K150" s="32"/>
    </row>
    <row r="151" spans="2:13" x14ac:dyDescent="0.35">
      <c r="G151"/>
    </row>
    <row r="152" spans="2:13" x14ac:dyDescent="0.35">
      <c r="G152"/>
    </row>
    <row r="153" spans="2:13" x14ac:dyDescent="0.35">
      <c r="G153"/>
    </row>
    <row r="154" spans="2:13" x14ac:dyDescent="0.35">
      <c r="G154"/>
    </row>
    <row r="155" spans="2:13" x14ac:dyDescent="0.35">
      <c r="G155"/>
    </row>
    <row r="156" spans="2:13" ht="21" x14ac:dyDescent="0.5">
      <c r="B156" s="43" t="s">
        <v>13370</v>
      </c>
      <c r="G156" s="43">
        <v>2017</v>
      </c>
    </row>
    <row r="157" spans="2:13" x14ac:dyDescent="0.35">
      <c r="G157"/>
    </row>
    <row r="158" spans="2:13" x14ac:dyDescent="0.35">
      <c r="B158" t="s">
        <v>13353</v>
      </c>
      <c r="C158" t="s">
        <v>13354</v>
      </c>
      <c r="D158" t="s">
        <v>0</v>
      </c>
      <c r="E158" t="s">
        <v>13368</v>
      </c>
      <c r="G158" t="s">
        <v>13353</v>
      </c>
      <c r="H158" t="s">
        <v>13361</v>
      </c>
      <c r="I158" t="s">
        <v>13368</v>
      </c>
      <c r="J158" t="s">
        <v>13363</v>
      </c>
      <c r="K158" t="s">
        <v>13369</v>
      </c>
      <c r="L158" t="s">
        <v>13371</v>
      </c>
      <c r="M158" t="s">
        <v>13380</v>
      </c>
    </row>
    <row r="159" spans="2:13" x14ac:dyDescent="0.35">
      <c r="B159" t="s">
        <v>13326</v>
      </c>
      <c r="C159" t="s">
        <v>13327</v>
      </c>
      <c r="D159">
        <v>27</v>
      </c>
      <c r="E159">
        <v>100.07740740740739</v>
      </c>
      <c r="G159" t="str">
        <f t="shared" ref="G159:G166" si="49">_xlfn.CONCAT(B162,"-",C162)</f>
        <v>2017-abr</v>
      </c>
      <c r="H159">
        <f>D159</f>
        <v>27</v>
      </c>
      <c r="I159">
        <f>E159</f>
        <v>100.07740740740739</v>
      </c>
      <c r="J159" s="32">
        <v>0</v>
      </c>
      <c r="K159" s="32">
        <v>0</v>
      </c>
      <c r="L159">
        <f>_xlfn.RANK.AVG(H159,$H$159:$H$166,0)</f>
        <v>8</v>
      </c>
      <c r="M159">
        <f>_xlfn.RANK.AVG(I159,$I$159:$I$166,0)</f>
        <v>7</v>
      </c>
    </row>
    <row r="160" spans="2:13" x14ac:dyDescent="0.35">
      <c r="B160" t="s">
        <v>13326</v>
      </c>
      <c r="C160" t="s">
        <v>13328</v>
      </c>
      <c r="D160">
        <v>69</v>
      </c>
      <c r="E160">
        <v>99.059558823529301</v>
      </c>
      <c r="G160" t="str">
        <f t="shared" si="49"/>
        <v>2017-mai</v>
      </c>
      <c r="H160">
        <f t="shared" ref="H160:H166" si="50">D160</f>
        <v>69</v>
      </c>
      <c r="I160">
        <f t="shared" ref="I160:I166" si="51">E160</f>
        <v>99.059558823529301</v>
      </c>
      <c r="J160" s="32">
        <f>(H160-H159)/H159</f>
        <v>1.5555555555555556</v>
      </c>
      <c r="K160" s="32">
        <f>(I160-I159)/I159</f>
        <v>-1.0170613030916244E-2</v>
      </c>
      <c r="L160">
        <f t="shared" ref="L160:L166" si="52">_xlfn.RANK.AVG(H160,$H$159:$H$166,0)</f>
        <v>7</v>
      </c>
      <c r="M160">
        <f t="shared" ref="M160:M166" si="53">_xlfn.RANK.AVG(I160,$I$159:$I$166,0)</f>
        <v>8</v>
      </c>
    </row>
    <row r="161" spans="2:13" x14ac:dyDescent="0.35">
      <c r="B161" t="s">
        <v>13326</v>
      </c>
      <c r="C161" t="s">
        <v>13329</v>
      </c>
      <c r="D161">
        <v>115</v>
      </c>
      <c r="E161">
        <v>133.55825688073381</v>
      </c>
      <c r="G161" t="str">
        <f t="shared" si="49"/>
        <v>2017-jun</v>
      </c>
      <c r="H161">
        <f t="shared" si="50"/>
        <v>115</v>
      </c>
      <c r="I161">
        <f t="shared" si="51"/>
        <v>133.55825688073381</v>
      </c>
      <c r="J161" s="32">
        <f t="shared" ref="J161:J166" si="54">(H161-H160)/H160</f>
        <v>0.66666666666666663</v>
      </c>
      <c r="K161" s="32">
        <f t="shared" ref="K161:K166" si="55">(I161-I160)/I160</f>
        <v>0.348262181529221</v>
      </c>
      <c r="L161">
        <f t="shared" si="52"/>
        <v>5</v>
      </c>
      <c r="M161">
        <f t="shared" si="53"/>
        <v>1</v>
      </c>
    </row>
    <row r="162" spans="2:13" x14ac:dyDescent="0.35">
      <c r="B162" t="s">
        <v>13326</v>
      </c>
      <c r="C162" t="s">
        <v>13330</v>
      </c>
      <c r="D162">
        <v>78</v>
      </c>
      <c r="E162">
        <v>102.4705128205127</v>
      </c>
      <c r="G162" t="str">
        <f t="shared" si="49"/>
        <v>2017-jul</v>
      </c>
      <c r="H162">
        <f t="shared" si="50"/>
        <v>78</v>
      </c>
      <c r="I162">
        <f t="shared" si="51"/>
        <v>102.4705128205127</v>
      </c>
      <c r="J162" s="32">
        <f t="shared" si="54"/>
        <v>-0.32173913043478258</v>
      </c>
      <c r="K162" s="32">
        <f t="shared" si="55"/>
        <v>-0.23276542226799318</v>
      </c>
      <c r="L162">
        <f t="shared" si="52"/>
        <v>6</v>
      </c>
      <c r="M162">
        <f t="shared" si="53"/>
        <v>6</v>
      </c>
    </row>
    <row r="163" spans="2:13" x14ac:dyDescent="0.35">
      <c r="B163" t="s">
        <v>13326</v>
      </c>
      <c r="C163" t="s">
        <v>13331</v>
      </c>
      <c r="D163">
        <v>158</v>
      </c>
      <c r="E163">
        <v>115.21709677419349</v>
      </c>
      <c r="G163" t="str">
        <f t="shared" si="49"/>
        <v>2017-ago</v>
      </c>
      <c r="H163">
        <f t="shared" si="50"/>
        <v>158</v>
      </c>
      <c r="I163">
        <f t="shared" si="51"/>
        <v>115.21709677419349</v>
      </c>
      <c r="J163" s="32">
        <f t="shared" si="54"/>
        <v>1.0256410256410255</v>
      </c>
      <c r="K163" s="32">
        <f t="shared" si="55"/>
        <v>0.12439270188886152</v>
      </c>
      <c r="L163">
        <f t="shared" si="52"/>
        <v>2</v>
      </c>
      <c r="M163">
        <f t="shared" si="53"/>
        <v>4</v>
      </c>
    </row>
    <row r="164" spans="2:13" x14ac:dyDescent="0.35">
      <c r="B164" t="s">
        <v>13326</v>
      </c>
      <c r="C164" t="s">
        <v>13332</v>
      </c>
      <c r="D164">
        <v>133</v>
      </c>
      <c r="E164">
        <v>129.36571428571423</v>
      </c>
      <c r="G164" t="str">
        <f t="shared" si="49"/>
        <v>2017-set</v>
      </c>
      <c r="H164">
        <f t="shared" si="50"/>
        <v>133</v>
      </c>
      <c r="I164">
        <f t="shared" si="51"/>
        <v>129.36571428571423</v>
      </c>
      <c r="J164" s="32">
        <f t="shared" si="54"/>
        <v>-0.15822784810126583</v>
      </c>
      <c r="K164" s="32">
        <f t="shared" si="55"/>
        <v>0.12279963571074609</v>
      </c>
      <c r="L164">
        <f t="shared" si="52"/>
        <v>4</v>
      </c>
      <c r="M164">
        <f t="shared" si="53"/>
        <v>2</v>
      </c>
    </row>
    <row r="165" spans="2:13" x14ac:dyDescent="0.35">
      <c r="B165" t="s">
        <v>13326</v>
      </c>
      <c r="C165" t="s">
        <v>13333</v>
      </c>
      <c r="D165">
        <v>156</v>
      </c>
      <c r="E165">
        <v>117.24603896103889</v>
      </c>
      <c r="G165" t="str">
        <f t="shared" si="49"/>
        <v>2017-out</v>
      </c>
      <c r="H165">
        <f t="shared" si="50"/>
        <v>156</v>
      </c>
      <c r="I165">
        <f t="shared" si="51"/>
        <v>117.24603896103889</v>
      </c>
      <c r="J165" s="32">
        <f t="shared" si="54"/>
        <v>0.17293233082706766</v>
      </c>
      <c r="K165" s="32">
        <f t="shared" si="55"/>
        <v>-9.3685373992587376E-2</v>
      </c>
      <c r="L165">
        <f t="shared" si="52"/>
        <v>3</v>
      </c>
      <c r="M165">
        <f t="shared" si="53"/>
        <v>3</v>
      </c>
    </row>
    <row r="166" spans="2:13" x14ac:dyDescent="0.35">
      <c r="B166" t="s">
        <v>13326</v>
      </c>
      <c r="C166" t="s">
        <v>13334</v>
      </c>
      <c r="D166">
        <v>169</v>
      </c>
      <c r="E166">
        <v>112.29207100591705</v>
      </c>
      <c r="G166" t="str">
        <f t="shared" si="49"/>
        <v>2017-nov</v>
      </c>
      <c r="H166">
        <f t="shared" si="50"/>
        <v>169</v>
      </c>
      <c r="I166">
        <f t="shared" si="51"/>
        <v>112.29207100591705</v>
      </c>
      <c r="J166" s="32">
        <f t="shared" si="54"/>
        <v>8.3333333333333329E-2</v>
      </c>
      <c r="K166" s="32">
        <f t="shared" si="55"/>
        <v>-4.2252753261609578E-2</v>
      </c>
      <c r="L166">
        <f t="shared" si="52"/>
        <v>1</v>
      </c>
      <c r="M166">
        <f t="shared" si="53"/>
        <v>5</v>
      </c>
    </row>
    <row r="167" spans="2:13" x14ac:dyDescent="0.35">
      <c r="B167" t="s">
        <v>13326</v>
      </c>
      <c r="C167" t="s">
        <v>13335</v>
      </c>
      <c r="D167">
        <v>162</v>
      </c>
      <c r="E167">
        <v>138.2722500000001</v>
      </c>
    </row>
    <row r="168" spans="2:13" x14ac:dyDescent="0.35">
      <c r="B168" t="s">
        <v>13326</v>
      </c>
      <c r="C168" t="s">
        <v>13336</v>
      </c>
      <c r="D168">
        <v>205</v>
      </c>
      <c r="E168">
        <v>102.48650246305431</v>
      </c>
    </row>
    <row r="169" spans="2:13" ht="21" x14ac:dyDescent="0.5">
      <c r="B169" t="s">
        <v>13326</v>
      </c>
      <c r="C169" t="s">
        <v>13337</v>
      </c>
      <c r="D169">
        <v>326</v>
      </c>
      <c r="E169">
        <v>117.61568322981402</v>
      </c>
      <c r="G169" s="43">
        <v>2018</v>
      </c>
    </row>
    <row r="170" spans="2:13" x14ac:dyDescent="0.35">
      <c r="B170" t="s">
        <v>13326</v>
      </c>
      <c r="C170" t="s">
        <v>13338</v>
      </c>
      <c r="D170">
        <v>208</v>
      </c>
      <c r="E170">
        <v>127.10902439024409</v>
      </c>
      <c r="G170" t="s">
        <v>13353</v>
      </c>
      <c r="H170" t="s">
        <v>13325</v>
      </c>
      <c r="I170" t="s">
        <v>13368</v>
      </c>
      <c r="J170" t="s">
        <v>13363</v>
      </c>
      <c r="K170" t="s">
        <v>13369</v>
      </c>
      <c r="L170" t="s">
        <v>13371</v>
      </c>
      <c r="M170" t="s">
        <v>13375</v>
      </c>
    </row>
    <row r="171" spans="2:13" x14ac:dyDescent="0.35">
      <c r="B171" t="s">
        <v>13339</v>
      </c>
      <c r="C171" t="s">
        <v>13327</v>
      </c>
      <c r="D171">
        <v>294</v>
      </c>
      <c r="E171">
        <v>134.52412371134056</v>
      </c>
      <c r="G171" t="str">
        <f t="shared" ref="G171:G178" si="56">_xlfn.CONCAT(B171,"-",C171)</f>
        <v>2018-jan</v>
      </c>
      <c r="H171">
        <f>D171</f>
        <v>294</v>
      </c>
      <c r="I171">
        <f>E171</f>
        <v>134.52412371134056</v>
      </c>
      <c r="J171" s="32">
        <v>0</v>
      </c>
      <c r="K171" s="32">
        <v>0</v>
      </c>
      <c r="L171">
        <f>_xlfn.RANK.AVG(H171,$H$49:$H$56,0)</f>
        <v>3</v>
      </c>
      <c r="M171">
        <f>_xlfn.RANK.AVG(I171,$I$171:$I$178,0)</f>
        <v>2</v>
      </c>
    </row>
    <row r="172" spans="2:13" x14ac:dyDescent="0.35">
      <c r="B172" t="s">
        <v>13339</v>
      </c>
      <c r="C172" t="s">
        <v>13328</v>
      </c>
      <c r="D172">
        <v>281</v>
      </c>
      <c r="E172">
        <v>105.13215053763467</v>
      </c>
      <c r="G172" t="str">
        <f t="shared" si="56"/>
        <v>2018-fev</v>
      </c>
      <c r="H172">
        <f t="shared" ref="H172:H178" si="57">D172</f>
        <v>281</v>
      </c>
      <c r="I172">
        <f t="shared" ref="I172:I178" si="58">E172</f>
        <v>105.13215053763467</v>
      </c>
      <c r="J172" s="32">
        <f t="shared" ref="J172:K178" si="59">(H172-H171)/H171</f>
        <v>-4.4217687074829932E-2</v>
      </c>
      <c r="K172" s="32">
        <f t="shared" si="59"/>
        <v>-0.21848849383159452</v>
      </c>
      <c r="L172">
        <f t="shared" ref="L172:L178" si="60">_xlfn.RANK.AVG(H172,$H$49:$H$56,0)</f>
        <v>4</v>
      </c>
      <c r="M172">
        <f t="shared" ref="M172:M178" si="61">_xlfn.RANK.AVG(I172,$I$171:$I$178,0)</f>
        <v>8</v>
      </c>
    </row>
    <row r="173" spans="2:13" x14ac:dyDescent="0.35">
      <c r="B173" t="s">
        <v>13339</v>
      </c>
      <c r="C173" t="s">
        <v>13329</v>
      </c>
      <c r="D173">
        <v>295</v>
      </c>
      <c r="E173">
        <v>116.85200000000036</v>
      </c>
      <c r="G173" t="str">
        <f t="shared" si="56"/>
        <v>2018-mar</v>
      </c>
      <c r="H173">
        <f t="shared" si="57"/>
        <v>295</v>
      </c>
      <c r="I173">
        <f t="shared" si="58"/>
        <v>116.85200000000036</v>
      </c>
      <c r="J173" s="32">
        <f t="shared" si="59"/>
        <v>4.9822064056939501E-2</v>
      </c>
      <c r="K173" s="32">
        <f t="shared" si="59"/>
        <v>0.11147731119768424</v>
      </c>
      <c r="L173">
        <f t="shared" si="60"/>
        <v>2</v>
      </c>
      <c r="M173">
        <f t="shared" si="61"/>
        <v>5</v>
      </c>
    </row>
    <row r="174" spans="2:13" x14ac:dyDescent="0.35">
      <c r="B174" t="s">
        <v>13339</v>
      </c>
      <c r="C174" t="s">
        <v>13330</v>
      </c>
      <c r="D174">
        <v>276</v>
      </c>
      <c r="E174">
        <v>123.49637681159452</v>
      </c>
      <c r="G174" t="str">
        <f t="shared" si="56"/>
        <v>2018-abr</v>
      </c>
      <c r="H174">
        <f t="shared" si="57"/>
        <v>276</v>
      </c>
      <c r="I174">
        <f t="shared" si="58"/>
        <v>123.49637681159452</v>
      </c>
      <c r="J174" s="32">
        <f t="shared" si="59"/>
        <v>-6.4406779661016947E-2</v>
      </c>
      <c r="K174" s="32">
        <f t="shared" si="59"/>
        <v>5.686147273126807E-2</v>
      </c>
      <c r="L174">
        <f t="shared" si="60"/>
        <v>5</v>
      </c>
      <c r="M174">
        <f t="shared" si="61"/>
        <v>3</v>
      </c>
    </row>
    <row r="175" spans="2:13" x14ac:dyDescent="0.35">
      <c r="B175" t="s">
        <v>13339</v>
      </c>
      <c r="C175" t="s">
        <v>13331</v>
      </c>
      <c r="D175">
        <v>296</v>
      </c>
      <c r="E175">
        <v>135.32337837837855</v>
      </c>
      <c r="G175" t="str">
        <f t="shared" si="56"/>
        <v>2018-mai</v>
      </c>
      <c r="H175">
        <f t="shared" si="57"/>
        <v>296</v>
      </c>
      <c r="I175">
        <f t="shared" si="58"/>
        <v>135.32337837837855</v>
      </c>
      <c r="J175" s="32">
        <f t="shared" si="59"/>
        <v>7.2463768115942032E-2</v>
      </c>
      <c r="K175" s="32">
        <f t="shared" si="59"/>
        <v>9.5768004472125134E-2</v>
      </c>
      <c r="L175">
        <f t="shared" si="60"/>
        <v>1</v>
      </c>
      <c r="M175">
        <f t="shared" si="61"/>
        <v>1</v>
      </c>
    </row>
    <row r="176" spans="2:13" x14ac:dyDescent="0.35">
      <c r="B176" t="s">
        <v>13339</v>
      </c>
      <c r="C176" t="s">
        <v>13332</v>
      </c>
      <c r="D176">
        <v>232</v>
      </c>
      <c r="E176">
        <v>113.79784482758637</v>
      </c>
      <c r="G176" t="str">
        <f t="shared" si="56"/>
        <v>2018-jun</v>
      </c>
      <c r="H176">
        <f t="shared" si="57"/>
        <v>232</v>
      </c>
      <c r="I176">
        <f t="shared" si="58"/>
        <v>113.79784482758637</v>
      </c>
      <c r="J176" s="32">
        <f t="shared" si="59"/>
        <v>-0.21621621621621623</v>
      </c>
      <c r="K176" s="32">
        <f t="shared" si="59"/>
        <v>-0.15906736743302768</v>
      </c>
      <c r="L176">
        <f t="shared" si="60"/>
        <v>8</v>
      </c>
      <c r="M176">
        <f t="shared" si="61"/>
        <v>6</v>
      </c>
    </row>
    <row r="177" spans="2:13" x14ac:dyDescent="0.35">
      <c r="B177" t="s">
        <v>13339</v>
      </c>
      <c r="C177" t="s">
        <v>13333</v>
      </c>
      <c r="D177">
        <v>264</v>
      </c>
      <c r="E177">
        <v>121.13893939393975</v>
      </c>
      <c r="G177" t="str">
        <f t="shared" si="56"/>
        <v>2018-jul</v>
      </c>
      <c r="H177">
        <f t="shared" si="57"/>
        <v>264</v>
      </c>
      <c r="I177">
        <f t="shared" si="58"/>
        <v>121.13893939393975</v>
      </c>
      <c r="J177" s="32">
        <f t="shared" si="59"/>
        <v>0.13793103448275862</v>
      </c>
      <c r="K177" s="32">
        <f t="shared" si="59"/>
        <v>6.4509961304414623E-2</v>
      </c>
      <c r="L177">
        <f t="shared" si="60"/>
        <v>6</v>
      </c>
      <c r="M177">
        <f t="shared" si="61"/>
        <v>4</v>
      </c>
    </row>
    <row r="178" spans="2:13" x14ac:dyDescent="0.35">
      <c r="B178" t="s">
        <v>13339</v>
      </c>
      <c r="C178" t="s">
        <v>13334</v>
      </c>
      <c r="D178">
        <v>256</v>
      </c>
      <c r="E178">
        <v>106.03917647058849</v>
      </c>
      <c r="G178" t="str">
        <f t="shared" si="56"/>
        <v>2018-ago</v>
      </c>
      <c r="H178">
        <f t="shared" si="57"/>
        <v>256</v>
      </c>
      <c r="I178">
        <f t="shared" si="58"/>
        <v>106.03917647058849</v>
      </c>
      <c r="J178" s="32">
        <f t="shared" si="59"/>
        <v>-3.0303030303030304E-2</v>
      </c>
      <c r="K178" s="32">
        <f t="shared" si="59"/>
        <v>-0.124648300529092</v>
      </c>
      <c r="L178">
        <f t="shared" si="60"/>
        <v>7</v>
      </c>
      <c r="M178">
        <f t="shared" si="61"/>
        <v>7</v>
      </c>
    </row>
    <row r="179" spans="2:13" x14ac:dyDescent="0.35">
      <c r="G179"/>
      <c r="J179" s="32"/>
      <c r="K179" s="32"/>
    </row>
    <row r="180" spans="2:13" x14ac:dyDescent="0.35">
      <c r="G180"/>
      <c r="J180" s="32"/>
      <c r="K180" s="32"/>
    </row>
    <row r="181" spans="2:13" x14ac:dyDescent="0.35">
      <c r="G181"/>
      <c r="J181" s="32"/>
      <c r="K181" s="32"/>
    </row>
    <row r="182" spans="2:13" x14ac:dyDescent="0.35">
      <c r="G182"/>
    </row>
    <row r="183" spans="2:13" x14ac:dyDescent="0.35">
      <c r="G183"/>
    </row>
    <row r="184" spans="2:13" x14ac:dyDescent="0.35">
      <c r="G184"/>
    </row>
    <row r="185" spans="2:13" x14ac:dyDescent="0.35">
      <c r="G185"/>
    </row>
    <row r="186" spans="2:13" x14ac:dyDescent="0.35">
      <c r="G186"/>
    </row>
    <row r="187" spans="2:13" x14ac:dyDescent="0.35">
      <c r="G187"/>
    </row>
    <row r="188" spans="2:13" x14ac:dyDescent="0.35">
      <c r="G188"/>
    </row>
    <row r="189" spans="2:13" x14ac:dyDescent="0.35">
      <c r="G189"/>
    </row>
    <row r="190" spans="2:13" x14ac:dyDescent="0.35">
      <c r="G190"/>
    </row>
    <row r="191" spans="2:13" x14ac:dyDescent="0.35">
      <c r="G191"/>
    </row>
    <row r="192" spans="2:13" x14ac:dyDescent="0.35">
      <c r="G192"/>
    </row>
    <row r="193" spans="7:7" x14ac:dyDescent="0.35">
      <c r="G193"/>
    </row>
    <row r="194" spans="7:7" x14ac:dyDescent="0.35">
      <c r="G194"/>
    </row>
    <row r="195" spans="7:7" x14ac:dyDescent="0.35">
      <c r="G195"/>
    </row>
    <row r="196" spans="7:7" x14ac:dyDescent="0.35">
      <c r="G196"/>
    </row>
    <row r="197" spans="7:7" x14ac:dyDescent="0.35">
      <c r="G197"/>
    </row>
    <row r="198" spans="7:7" x14ac:dyDescent="0.35">
      <c r="G198"/>
    </row>
    <row r="199" spans="7:7" x14ac:dyDescent="0.35">
      <c r="G199"/>
    </row>
    <row r="200" spans="7:7" x14ac:dyDescent="0.35">
      <c r="G200"/>
    </row>
    <row r="201" spans="7:7" x14ac:dyDescent="0.35">
      <c r="G201"/>
    </row>
    <row r="202" spans="7:7" x14ac:dyDescent="0.35">
      <c r="G202"/>
    </row>
    <row r="203" spans="7:7" x14ac:dyDescent="0.35">
      <c r="G203"/>
    </row>
    <row r="204" spans="7:7" x14ac:dyDescent="0.35">
      <c r="G204"/>
    </row>
    <row r="205" spans="7:7" x14ac:dyDescent="0.35">
      <c r="G205"/>
    </row>
    <row r="206" spans="7:7" x14ac:dyDescent="0.35">
      <c r="G206"/>
    </row>
    <row r="207" spans="7:7" x14ac:dyDescent="0.35">
      <c r="G207"/>
    </row>
    <row r="208" spans="7:7" x14ac:dyDescent="0.35">
      <c r="G208"/>
    </row>
    <row r="209" spans="7:7" x14ac:dyDescent="0.35">
      <c r="G209"/>
    </row>
    <row r="210" spans="7:7" x14ac:dyDescent="0.35">
      <c r="G210"/>
    </row>
    <row r="211" spans="7:7" x14ac:dyDescent="0.35">
      <c r="G211"/>
    </row>
    <row r="212" spans="7:7" x14ac:dyDescent="0.35">
      <c r="G212"/>
    </row>
    <row r="213" spans="7:7" x14ac:dyDescent="0.35">
      <c r="G213"/>
    </row>
    <row r="214" spans="7:7" x14ac:dyDescent="0.35">
      <c r="G214"/>
    </row>
    <row r="215" spans="7:7" x14ac:dyDescent="0.35">
      <c r="G215"/>
    </row>
    <row r="216" spans="7:7" x14ac:dyDescent="0.35">
      <c r="G216"/>
    </row>
    <row r="217" spans="7:7" x14ac:dyDescent="0.35">
      <c r="G217"/>
    </row>
    <row r="218" spans="7:7" x14ac:dyDescent="0.35">
      <c r="G218"/>
    </row>
    <row r="219" spans="7:7" x14ac:dyDescent="0.35">
      <c r="G219"/>
    </row>
    <row r="220" spans="7:7" x14ac:dyDescent="0.35">
      <c r="G220"/>
    </row>
    <row r="221" spans="7:7" x14ac:dyDescent="0.35">
      <c r="G221"/>
    </row>
    <row r="222" spans="7:7" x14ac:dyDescent="0.35">
      <c r="G222"/>
    </row>
    <row r="223" spans="7:7" x14ac:dyDescent="0.35">
      <c r="G223"/>
    </row>
    <row r="224" spans="7:7" x14ac:dyDescent="0.35">
      <c r="G224"/>
    </row>
    <row r="225" spans="7:7" x14ac:dyDescent="0.35">
      <c r="G225"/>
    </row>
    <row r="226" spans="7:7" x14ac:dyDescent="0.35">
      <c r="G226"/>
    </row>
    <row r="227" spans="7:7" x14ac:dyDescent="0.35">
      <c r="G227"/>
    </row>
    <row r="228" spans="7:7" x14ac:dyDescent="0.35">
      <c r="G228"/>
    </row>
    <row r="229" spans="7:7" x14ac:dyDescent="0.35">
      <c r="G229"/>
    </row>
    <row r="230" spans="7:7" x14ac:dyDescent="0.35">
      <c r="G230"/>
    </row>
    <row r="231" spans="7:7" x14ac:dyDescent="0.35">
      <c r="G231"/>
    </row>
    <row r="232" spans="7:7" x14ac:dyDescent="0.35">
      <c r="G232"/>
    </row>
    <row r="233" spans="7:7" x14ac:dyDescent="0.35">
      <c r="G233"/>
    </row>
    <row r="234" spans="7:7" x14ac:dyDescent="0.35">
      <c r="G234"/>
    </row>
    <row r="235" spans="7:7" x14ac:dyDescent="0.35">
      <c r="G235"/>
    </row>
    <row r="236" spans="7:7" x14ac:dyDescent="0.35">
      <c r="G236"/>
    </row>
    <row r="237" spans="7:7" x14ac:dyDescent="0.35">
      <c r="G237"/>
    </row>
    <row r="238" spans="7:7" x14ac:dyDescent="0.35">
      <c r="G238"/>
    </row>
    <row r="239" spans="7:7" x14ac:dyDescent="0.35">
      <c r="G239"/>
    </row>
    <row r="240" spans="7:7" x14ac:dyDescent="0.35">
      <c r="G240"/>
    </row>
    <row r="241" spans="7:7" x14ac:dyDescent="0.35">
      <c r="G241"/>
    </row>
    <row r="242" spans="7:7" x14ac:dyDescent="0.35">
      <c r="G242"/>
    </row>
    <row r="243" spans="7:7" x14ac:dyDescent="0.35">
      <c r="G243"/>
    </row>
    <row r="244" spans="7:7" x14ac:dyDescent="0.35">
      <c r="G244"/>
    </row>
    <row r="245" spans="7:7" x14ac:dyDescent="0.35">
      <c r="G245"/>
    </row>
    <row r="246" spans="7:7" x14ac:dyDescent="0.35">
      <c r="G246"/>
    </row>
    <row r="247" spans="7:7" x14ac:dyDescent="0.35">
      <c r="G247"/>
    </row>
    <row r="248" spans="7:7" x14ac:dyDescent="0.35">
      <c r="G248"/>
    </row>
    <row r="249" spans="7:7" x14ac:dyDescent="0.35">
      <c r="G249"/>
    </row>
    <row r="250" spans="7:7" x14ac:dyDescent="0.35">
      <c r="G250"/>
    </row>
    <row r="251" spans="7:7" x14ac:dyDescent="0.35">
      <c r="G251"/>
    </row>
    <row r="252" spans="7:7" x14ac:dyDescent="0.35">
      <c r="G252"/>
    </row>
    <row r="253" spans="7:7" x14ac:dyDescent="0.35">
      <c r="G253"/>
    </row>
    <row r="254" spans="7:7" x14ac:dyDescent="0.35">
      <c r="G254"/>
    </row>
    <row r="255" spans="7:7" x14ac:dyDescent="0.35">
      <c r="G255"/>
    </row>
    <row r="256" spans="7:7" x14ac:dyDescent="0.35">
      <c r="G256"/>
    </row>
    <row r="257" spans="7:7" x14ac:dyDescent="0.35">
      <c r="G257"/>
    </row>
    <row r="258" spans="7:7" x14ac:dyDescent="0.35">
      <c r="G258"/>
    </row>
    <row r="259" spans="7:7" x14ac:dyDescent="0.35">
      <c r="G259"/>
    </row>
    <row r="260" spans="7:7" x14ac:dyDescent="0.35">
      <c r="G260"/>
    </row>
    <row r="261" spans="7:7" x14ac:dyDescent="0.35">
      <c r="G261"/>
    </row>
    <row r="262" spans="7:7" x14ac:dyDescent="0.35">
      <c r="G262"/>
    </row>
    <row r="263" spans="7:7" x14ac:dyDescent="0.35">
      <c r="G263"/>
    </row>
    <row r="264" spans="7:7" x14ac:dyDescent="0.35">
      <c r="G264"/>
    </row>
    <row r="265" spans="7:7" x14ac:dyDescent="0.35">
      <c r="G265"/>
    </row>
    <row r="266" spans="7:7" x14ac:dyDescent="0.35">
      <c r="G266"/>
    </row>
    <row r="267" spans="7:7" x14ac:dyDescent="0.35">
      <c r="G267"/>
    </row>
    <row r="268" spans="7:7" x14ac:dyDescent="0.35">
      <c r="G268"/>
    </row>
    <row r="269" spans="7:7" x14ac:dyDescent="0.35">
      <c r="G269"/>
    </row>
    <row r="270" spans="7:7" x14ac:dyDescent="0.35">
      <c r="G270"/>
    </row>
    <row r="271" spans="7:7" x14ac:dyDescent="0.35">
      <c r="G271"/>
    </row>
    <row r="272" spans="7:7" x14ac:dyDescent="0.35">
      <c r="G272"/>
    </row>
    <row r="273" spans="7:7" x14ac:dyDescent="0.35">
      <c r="G273"/>
    </row>
    <row r="274" spans="7:7" x14ac:dyDescent="0.35">
      <c r="G274"/>
    </row>
    <row r="275" spans="7:7" x14ac:dyDescent="0.35">
      <c r="G275"/>
    </row>
    <row r="276" spans="7:7" x14ac:dyDescent="0.35">
      <c r="G276"/>
    </row>
    <row r="277" spans="7:7" x14ac:dyDescent="0.35">
      <c r="G277"/>
    </row>
    <row r="278" spans="7:7" x14ac:dyDescent="0.35">
      <c r="G278"/>
    </row>
    <row r="279" spans="7:7" x14ac:dyDescent="0.35">
      <c r="G279"/>
    </row>
    <row r="280" spans="7:7" x14ac:dyDescent="0.35">
      <c r="G280"/>
    </row>
    <row r="281" spans="7:7" x14ac:dyDescent="0.35">
      <c r="G281"/>
    </row>
    <row r="282" spans="7:7" x14ac:dyDescent="0.35">
      <c r="G282"/>
    </row>
    <row r="283" spans="7:7" x14ac:dyDescent="0.35">
      <c r="G283"/>
    </row>
    <row r="284" spans="7:7" x14ac:dyDescent="0.35">
      <c r="G284"/>
    </row>
    <row r="285" spans="7:7" x14ac:dyDescent="0.35">
      <c r="G285"/>
    </row>
    <row r="286" spans="7:7" x14ac:dyDescent="0.35">
      <c r="G286"/>
    </row>
    <row r="287" spans="7:7" x14ac:dyDescent="0.35">
      <c r="G287"/>
    </row>
    <row r="288" spans="7:7" x14ac:dyDescent="0.35">
      <c r="G288"/>
    </row>
    <row r="289" spans="7:7" x14ac:dyDescent="0.35">
      <c r="G289"/>
    </row>
    <row r="290" spans="7:7" x14ac:dyDescent="0.35">
      <c r="G290"/>
    </row>
    <row r="291" spans="7:7" x14ac:dyDescent="0.35">
      <c r="G291"/>
    </row>
    <row r="292" spans="7:7" x14ac:dyDescent="0.35">
      <c r="G292"/>
    </row>
    <row r="293" spans="7:7" x14ac:dyDescent="0.35">
      <c r="G293"/>
    </row>
    <row r="294" spans="7:7" x14ac:dyDescent="0.35">
      <c r="G294"/>
    </row>
    <row r="295" spans="7:7" x14ac:dyDescent="0.35">
      <c r="G295"/>
    </row>
    <row r="296" spans="7:7" x14ac:dyDescent="0.35">
      <c r="G296"/>
    </row>
    <row r="297" spans="7:7" x14ac:dyDescent="0.35">
      <c r="G297"/>
    </row>
    <row r="298" spans="7:7" x14ac:dyDescent="0.35">
      <c r="G298"/>
    </row>
    <row r="299" spans="7:7" x14ac:dyDescent="0.35">
      <c r="G299"/>
    </row>
    <row r="300" spans="7:7" x14ac:dyDescent="0.35">
      <c r="G300"/>
    </row>
    <row r="301" spans="7:7" x14ac:dyDescent="0.35">
      <c r="G301"/>
    </row>
    <row r="302" spans="7:7" x14ac:dyDescent="0.35">
      <c r="G302"/>
    </row>
    <row r="303" spans="7:7" x14ac:dyDescent="0.35">
      <c r="G303"/>
    </row>
    <row r="304" spans="7:7" x14ac:dyDescent="0.35">
      <c r="G304"/>
    </row>
    <row r="305" spans="7:7" x14ac:dyDescent="0.35">
      <c r="G305"/>
    </row>
    <row r="306" spans="7:7" x14ac:dyDescent="0.35">
      <c r="G306"/>
    </row>
    <row r="307" spans="7:7" x14ac:dyDescent="0.35">
      <c r="G307"/>
    </row>
    <row r="308" spans="7:7" x14ac:dyDescent="0.35">
      <c r="G308"/>
    </row>
    <row r="309" spans="7:7" x14ac:dyDescent="0.35">
      <c r="G309"/>
    </row>
    <row r="310" spans="7:7" x14ac:dyDescent="0.35">
      <c r="G310"/>
    </row>
    <row r="311" spans="7:7" x14ac:dyDescent="0.35">
      <c r="G311"/>
    </row>
    <row r="312" spans="7:7" x14ac:dyDescent="0.35">
      <c r="G312"/>
    </row>
    <row r="313" spans="7:7" x14ac:dyDescent="0.35">
      <c r="G313"/>
    </row>
    <row r="314" spans="7:7" x14ac:dyDescent="0.35">
      <c r="G314"/>
    </row>
    <row r="315" spans="7:7" x14ac:dyDescent="0.35">
      <c r="G315"/>
    </row>
    <row r="316" spans="7:7" x14ac:dyDescent="0.35">
      <c r="G316"/>
    </row>
    <row r="317" spans="7:7" x14ac:dyDescent="0.35">
      <c r="G317"/>
    </row>
    <row r="318" spans="7:7" x14ac:dyDescent="0.35">
      <c r="G318"/>
    </row>
    <row r="319" spans="7:7" x14ac:dyDescent="0.35">
      <c r="G319"/>
    </row>
    <row r="320" spans="7:7" x14ac:dyDescent="0.35">
      <c r="G320"/>
    </row>
    <row r="321" spans="7:7" x14ac:dyDescent="0.35">
      <c r="G321"/>
    </row>
    <row r="322" spans="7:7" x14ac:dyDescent="0.35">
      <c r="G322"/>
    </row>
    <row r="323" spans="7:7" x14ac:dyDescent="0.35">
      <c r="G323"/>
    </row>
    <row r="324" spans="7:7" x14ac:dyDescent="0.35">
      <c r="G324"/>
    </row>
    <row r="325" spans="7:7" x14ac:dyDescent="0.35">
      <c r="G325"/>
    </row>
    <row r="326" spans="7:7" x14ac:dyDescent="0.35">
      <c r="G326"/>
    </row>
    <row r="327" spans="7:7" x14ac:dyDescent="0.35">
      <c r="G327"/>
    </row>
    <row r="328" spans="7:7" x14ac:dyDescent="0.35">
      <c r="G328"/>
    </row>
    <row r="329" spans="7:7" x14ac:dyDescent="0.35">
      <c r="G329"/>
    </row>
    <row r="330" spans="7:7" x14ac:dyDescent="0.35">
      <c r="G330"/>
    </row>
    <row r="331" spans="7:7" x14ac:dyDescent="0.35">
      <c r="G331"/>
    </row>
    <row r="332" spans="7:7" x14ac:dyDescent="0.35">
      <c r="G332"/>
    </row>
    <row r="333" spans="7:7" x14ac:dyDescent="0.35">
      <c r="G333"/>
    </row>
    <row r="334" spans="7:7" x14ac:dyDescent="0.35">
      <c r="G334"/>
    </row>
    <row r="335" spans="7:7" x14ac:dyDescent="0.35">
      <c r="G335"/>
    </row>
    <row r="336" spans="7:7" x14ac:dyDescent="0.35">
      <c r="G336"/>
    </row>
    <row r="337" spans="7:7" x14ac:dyDescent="0.35">
      <c r="G337"/>
    </row>
    <row r="338" spans="7:7" x14ac:dyDescent="0.35">
      <c r="G338"/>
    </row>
    <row r="339" spans="7:7" x14ac:dyDescent="0.35">
      <c r="G339"/>
    </row>
    <row r="340" spans="7:7" x14ac:dyDescent="0.35">
      <c r="G340"/>
    </row>
    <row r="341" spans="7:7" x14ac:dyDescent="0.35">
      <c r="G341"/>
    </row>
    <row r="342" spans="7:7" x14ac:dyDescent="0.35">
      <c r="G342"/>
    </row>
    <row r="343" spans="7:7" x14ac:dyDescent="0.35">
      <c r="G343"/>
    </row>
    <row r="344" spans="7:7" x14ac:dyDescent="0.35">
      <c r="G344"/>
    </row>
    <row r="345" spans="7:7" x14ac:dyDescent="0.35">
      <c r="G345"/>
    </row>
    <row r="346" spans="7:7" x14ac:dyDescent="0.35">
      <c r="G346"/>
    </row>
    <row r="347" spans="7:7" x14ac:dyDescent="0.35">
      <c r="G347"/>
    </row>
    <row r="348" spans="7:7" x14ac:dyDescent="0.35">
      <c r="G348"/>
    </row>
    <row r="349" spans="7:7" x14ac:dyDescent="0.35">
      <c r="G349"/>
    </row>
    <row r="350" spans="7:7" x14ac:dyDescent="0.35">
      <c r="G350"/>
    </row>
    <row r="351" spans="7:7" x14ac:dyDescent="0.35">
      <c r="G351"/>
    </row>
    <row r="352" spans="7:7" x14ac:dyDescent="0.35">
      <c r="G352"/>
    </row>
    <row r="353" spans="7:7" x14ac:dyDescent="0.35">
      <c r="G353"/>
    </row>
    <row r="354" spans="7:7" x14ac:dyDescent="0.35">
      <c r="G354"/>
    </row>
    <row r="355" spans="7:7" x14ac:dyDescent="0.35">
      <c r="G355"/>
    </row>
    <row r="356" spans="7:7" x14ac:dyDescent="0.35">
      <c r="G356"/>
    </row>
    <row r="357" spans="7:7" x14ac:dyDescent="0.35">
      <c r="G357"/>
    </row>
    <row r="358" spans="7:7" x14ac:dyDescent="0.35">
      <c r="G358"/>
    </row>
    <row r="359" spans="7:7" x14ac:dyDescent="0.35">
      <c r="G359"/>
    </row>
    <row r="360" spans="7:7" x14ac:dyDescent="0.35">
      <c r="G360"/>
    </row>
    <row r="361" spans="7:7" x14ac:dyDescent="0.35">
      <c r="G361"/>
    </row>
    <row r="362" spans="7:7" x14ac:dyDescent="0.35">
      <c r="G362"/>
    </row>
    <row r="363" spans="7:7" x14ac:dyDescent="0.35">
      <c r="G363"/>
    </row>
    <row r="364" spans="7:7" x14ac:dyDescent="0.35">
      <c r="G364"/>
    </row>
    <row r="365" spans="7:7" x14ac:dyDescent="0.35">
      <c r="G365"/>
    </row>
    <row r="366" spans="7:7" x14ac:dyDescent="0.35">
      <c r="G366"/>
    </row>
    <row r="367" spans="7:7" x14ac:dyDescent="0.35">
      <c r="G367"/>
    </row>
    <row r="368" spans="7:7" x14ac:dyDescent="0.35">
      <c r="G368"/>
    </row>
    <row r="369" spans="7:7" x14ac:dyDescent="0.35">
      <c r="G369"/>
    </row>
    <row r="370" spans="7:7" x14ac:dyDescent="0.35">
      <c r="G370"/>
    </row>
    <row r="371" spans="7:7" x14ac:dyDescent="0.35">
      <c r="G371"/>
    </row>
    <row r="372" spans="7:7" x14ac:dyDescent="0.35">
      <c r="G372"/>
    </row>
    <row r="373" spans="7:7" x14ac:dyDescent="0.35">
      <c r="G373"/>
    </row>
    <row r="374" spans="7:7" x14ac:dyDescent="0.35">
      <c r="G374"/>
    </row>
    <row r="375" spans="7:7" x14ac:dyDescent="0.35">
      <c r="G375"/>
    </row>
    <row r="376" spans="7:7" x14ac:dyDescent="0.35">
      <c r="G376"/>
    </row>
    <row r="377" spans="7:7" x14ac:dyDescent="0.35">
      <c r="G377"/>
    </row>
    <row r="378" spans="7:7" x14ac:dyDescent="0.35">
      <c r="G378"/>
    </row>
    <row r="379" spans="7:7" x14ac:dyDescent="0.35">
      <c r="G379"/>
    </row>
    <row r="380" spans="7:7" x14ac:dyDescent="0.35">
      <c r="G380"/>
    </row>
    <row r="381" spans="7:7" x14ac:dyDescent="0.35">
      <c r="G381"/>
    </row>
    <row r="382" spans="7:7" x14ac:dyDescent="0.35">
      <c r="G382"/>
    </row>
    <row r="383" spans="7:7" x14ac:dyDescent="0.35">
      <c r="G383"/>
    </row>
    <row r="384" spans="7:7" x14ac:dyDescent="0.35">
      <c r="G384"/>
    </row>
    <row r="385" spans="7:7" x14ac:dyDescent="0.35">
      <c r="G385"/>
    </row>
    <row r="386" spans="7:7" x14ac:dyDescent="0.35">
      <c r="G386"/>
    </row>
    <row r="387" spans="7:7" x14ac:dyDescent="0.35">
      <c r="G387"/>
    </row>
    <row r="388" spans="7:7" x14ac:dyDescent="0.35">
      <c r="G388"/>
    </row>
    <row r="389" spans="7:7" x14ac:dyDescent="0.35">
      <c r="G389"/>
    </row>
    <row r="390" spans="7:7" x14ac:dyDescent="0.35">
      <c r="G390"/>
    </row>
    <row r="391" spans="7:7" x14ac:dyDescent="0.35">
      <c r="G391"/>
    </row>
    <row r="392" spans="7:7" x14ac:dyDescent="0.35">
      <c r="G392"/>
    </row>
    <row r="393" spans="7:7" x14ac:dyDescent="0.35">
      <c r="G393"/>
    </row>
    <row r="394" spans="7:7" x14ac:dyDescent="0.35">
      <c r="G394"/>
    </row>
    <row r="395" spans="7:7" x14ac:dyDescent="0.35">
      <c r="G395"/>
    </row>
    <row r="396" spans="7:7" x14ac:dyDescent="0.35">
      <c r="G396"/>
    </row>
    <row r="397" spans="7:7" x14ac:dyDescent="0.35">
      <c r="G397"/>
    </row>
    <row r="398" spans="7:7" x14ac:dyDescent="0.35">
      <c r="G398"/>
    </row>
    <row r="399" spans="7:7" x14ac:dyDescent="0.35">
      <c r="G399"/>
    </row>
    <row r="400" spans="7:7" x14ac:dyDescent="0.35">
      <c r="G400"/>
    </row>
    <row r="401" spans="7:7" x14ac:dyDescent="0.35">
      <c r="G401"/>
    </row>
    <row r="402" spans="7:7" x14ac:dyDescent="0.35">
      <c r="G402"/>
    </row>
    <row r="403" spans="7:7" x14ac:dyDescent="0.35">
      <c r="G403"/>
    </row>
    <row r="404" spans="7:7" x14ac:dyDescent="0.35">
      <c r="G404"/>
    </row>
    <row r="405" spans="7:7" x14ac:dyDescent="0.35">
      <c r="G405"/>
    </row>
    <row r="406" spans="7:7" x14ac:dyDescent="0.35">
      <c r="G406"/>
    </row>
    <row r="407" spans="7:7" x14ac:dyDescent="0.35">
      <c r="G407"/>
    </row>
    <row r="408" spans="7:7" x14ac:dyDescent="0.35">
      <c r="G408"/>
    </row>
    <row r="409" spans="7:7" x14ac:dyDescent="0.35">
      <c r="G409"/>
    </row>
    <row r="410" spans="7:7" x14ac:dyDescent="0.35">
      <c r="G410"/>
    </row>
    <row r="411" spans="7:7" x14ac:dyDescent="0.35">
      <c r="G411"/>
    </row>
    <row r="412" spans="7:7" x14ac:dyDescent="0.35">
      <c r="G412"/>
    </row>
    <row r="413" spans="7:7" x14ac:dyDescent="0.35">
      <c r="G413"/>
    </row>
    <row r="414" spans="7:7" x14ac:dyDescent="0.35">
      <c r="G414"/>
    </row>
    <row r="415" spans="7:7" x14ac:dyDescent="0.35">
      <c r="G415"/>
    </row>
    <row r="416" spans="7:7" x14ac:dyDescent="0.35">
      <c r="G416"/>
    </row>
    <row r="417" spans="7:7" x14ac:dyDescent="0.35">
      <c r="G417"/>
    </row>
    <row r="418" spans="7:7" x14ac:dyDescent="0.35">
      <c r="G418"/>
    </row>
    <row r="419" spans="7:7" x14ac:dyDescent="0.35">
      <c r="G419"/>
    </row>
    <row r="420" spans="7:7" x14ac:dyDescent="0.35">
      <c r="G420"/>
    </row>
    <row r="421" spans="7:7" x14ac:dyDescent="0.35">
      <c r="G421"/>
    </row>
    <row r="422" spans="7:7" x14ac:dyDescent="0.35">
      <c r="G422"/>
    </row>
    <row r="423" spans="7:7" x14ac:dyDescent="0.35">
      <c r="G423"/>
    </row>
    <row r="424" spans="7:7" x14ac:dyDescent="0.35">
      <c r="G424"/>
    </row>
    <row r="425" spans="7:7" x14ac:dyDescent="0.35">
      <c r="G425"/>
    </row>
    <row r="426" spans="7:7" x14ac:dyDescent="0.35">
      <c r="G426"/>
    </row>
    <row r="427" spans="7:7" x14ac:dyDescent="0.35">
      <c r="G427"/>
    </row>
    <row r="428" spans="7:7" x14ac:dyDescent="0.35">
      <c r="G428"/>
    </row>
    <row r="429" spans="7:7" x14ac:dyDescent="0.35">
      <c r="G429"/>
    </row>
    <row r="430" spans="7:7" x14ac:dyDescent="0.35">
      <c r="G430"/>
    </row>
    <row r="431" spans="7:7" x14ac:dyDescent="0.35">
      <c r="G431"/>
    </row>
    <row r="432" spans="7:7" x14ac:dyDescent="0.35">
      <c r="G432"/>
    </row>
    <row r="433" spans="7:7" x14ac:dyDescent="0.35">
      <c r="G433"/>
    </row>
    <row r="434" spans="7:7" x14ac:dyDescent="0.35">
      <c r="G434"/>
    </row>
    <row r="435" spans="7:7" x14ac:dyDescent="0.35">
      <c r="G435"/>
    </row>
    <row r="436" spans="7:7" x14ac:dyDescent="0.35">
      <c r="G436"/>
    </row>
    <row r="437" spans="7:7" x14ac:dyDescent="0.35">
      <c r="G437"/>
    </row>
    <row r="438" spans="7:7" x14ac:dyDescent="0.35">
      <c r="G438"/>
    </row>
    <row r="439" spans="7:7" x14ac:dyDescent="0.35">
      <c r="G439"/>
    </row>
    <row r="440" spans="7:7" x14ac:dyDescent="0.35">
      <c r="G440"/>
    </row>
    <row r="441" spans="7:7" x14ac:dyDescent="0.35">
      <c r="G441"/>
    </row>
    <row r="442" spans="7:7" x14ac:dyDescent="0.35">
      <c r="G442"/>
    </row>
    <row r="443" spans="7:7" x14ac:dyDescent="0.35">
      <c r="G443"/>
    </row>
    <row r="444" spans="7:7" x14ac:dyDescent="0.35">
      <c r="G444"/>
    </row>
    <row r="445" spans="7:7" x14ac:dyDescent="0.35">
      <c r="G445"/>
    </row>
    <row r="446" spans="7:7" x14ac:dyDescent="0.35">
      <c r="G446"/>
    </row>
    <row r="447" spans="7:7" x14ac:dyDescent="0.35">
      <c r="G447"/>
    </row>
    <row r="448" spans="7:7" x14ac:dyDescent="0.35">
      <c r="G448"/>
    </row>
    <row r="449" spans="7:7" x14ac:dyDescent="0.35">
      <c r="G449"/>
    </row>
    <row r="450" spans="7:7" x14ac:dyDescent="0.35">
      <c r="G450"/>
    </row>
    <row r="451" spans="7:7" x14ac:dyDescent="0.35">
      <c r="G451"/>
    </row>
    <row r="452" spans="7:7" x14ac:dyDescent="0.35">
      <c r="G452"/>
    </row>
    <row r="453" spans="7:7" x14ac:dyDescent="0.35">
      <c r="G453"/>
    </row>
    <row r="454" spans="7:7" x14ac:dyDescent="0.35">
      <c r="G454"/>
    </row>
    <row r="455" spans="7:7" x14ac:dyDescent="0.35">
      <c r="G455"/>
    </row>
    <row r="456" spans="7:7" x14ac:dyDescent="0.35">
      <c r="G456"/>
    </row>
    <row r="457" spans="7:7" x14ac:dyDescent="0.35">
      <c r="G457"/>
    </row>
    <row r="458" spans="7:7" x14ac:dyDescent="0.35">
      <c r="G458"/>
    </row>
    <row r="459" spans="7:7" x14ac:dyDescent="0.35">
      <c r="G459"/>
    </row>
    <row r="460" spans="7:7" x14ac:dyDescent="0.35">
      <c r="G460"/>
    </row>
    <row r="461" spans="7:7" x14ac:dyDescent="0.35">
      <c r="G461"/>
    </row>
    <row r="462" spans="7:7" x14ac:dyDescent="0.35">
      <c r="G462"/>
    </row>
    <row r="463" spans="7:7" x14ac:dyDescent="0.35">
      <c r="G463"/>
    </row>
    <row r="464" spans="7:7" x14ac:dyDescent="0.35">
      <c r="G464"/>
    </row>
    <row r="465" spans="7:7" x14ac:dyDescent="0.35">
      <c r="G465"/>
    </row>
    <row r="466" spans="7:7" x14ac:dyDescent="0.35">
      <c r="G466"/>
    </row>
    <row r="467" spans="7:7" x14ac:dyDescent="0.35">
      <c r="G467"/>
    </row>
    <row r="468" spans="7:7" x14ac:dyDescent="0.35">
      <c r="G468"/>
    </row>
    <row r="469" spans="7:7" x14ac:dyDescent="0.35">
      <c r="G469"/>
    </row>
    <row r="470" spans="7:7" x14ac:dyDescent="0.35">
      <c r="G470"/>
    </row>
    <row r="471" spans="7:7" x14ac:dyDescent="0.35">
      <c r="G471"/>
    </row>
    <row r="472" spans="7:7" x14ac:dyDescent="0.35">
      <c r="G472"/>
    </row>
    <row r="473" spans="7:7" x14ac:dyDescent="0.35">
      <c r="G473"/>
    </row>
    <row r="474" spans="7:7" x14ac:dyDescent="0.35">
      <c r="G474"/>
    </row>
    <row r="475" spans="7:7" x14ac:dyDescent="0.35">
      <c r="G475"/>
    </row>
    <row r="476" spans="7:7" x14ac:dyDescent="0.35">
      <c r="G476"/>
    </row>
    <row r="477" spans="7:7" x14ac:dyDescent="0.35">
      <c r="G477"/>
    </row>
    <row r="478" spans="7:7" x14ac:dyDescent="0.35">
      <c r="G478"/>
    </row>
    <row r="479" spans="7:7" x14ac:dyDescent="0.35">
      <c r="G479"/>
    </row>
    <row r="480" spans="7:7" x14ac:dyDescent="0.35">
      <c r="G480"/>
    </row>
    <row r="481" spans="7:7" x14ac:dyDescent="0.35">
      <c r="G481"/>
    </row>
    <row r="482" spans="7:7" x14ac:dyDescent="0.35">
      <c r="G482"/>
    </row>
    <row r="483" spans="7:7" x14ac:dyDescent="0.35">
      <c r="G483"/>
    </row>
    <row r="484" spans="7:7" x14ac:dyDescent="0.35">
      <c r="G484"/>
    </row>
    <row r="485" spans="7:7" x14ac:dyDescent="0.35">
      <c r="G485"/>
    </row>
    <row r="486" spans="7:7" x14ac:dyDescent="0.35">
      <c r="G486"/>
    </row>
    <row r="487" spans="7:7" x14ac:dyDescent="0.35">
      <c r="G487"/>
    </row>
    <row r="488" spans="7:7" x14ac:dyDescent="0.35">
      <c r="G488"/>
    </row>
    <row r="489" spans="7:7" x14ac:dyDescent="0.35">
      <c r="G489"/>
    </row>
    <row r="490" spans="7:7" x14ac:dyDescent="0.35">
      <c r="G490"/>
    </row>
    <row r="491" spans="7:7" x14ac:dyDescent="0.35">
      <c r="G491"/>
    </row>
    <row r="492" spans="7:7" x14ac:dyDescent="0.35">
      <c r="G492"/>
    </row>
    <row r="493" spans="7:7" x14ac:dyDescent="0.35">
      <c r="G493"/>
    </row>
    <row r="494" spans="7:7" x14ac:dyDescent="0.35">
      <c r="G494"/>
    </row>
    <row r="495" spans="7:7" x14ac:dyDescent="0.35">
      <c r="G495"/>
    </row>
    <row r="496" spans="7:7" x14ac:dyDescent="0.35">
      <c r="G496"/>
    </row>
    <row r="497" spans="7:7" x14ac:dyDescent="0.35">
      <c r="G497"/>
    </row>
    <row r="498" spans="7:7" x14ac:dyDescent="0.35">
      <c r="G498"/>
    </row>
    <row r="499" spans="7:7" x14ac:dyDescent="0.35">
      <c r="G499"/>
    </row>
    <row r="500" spans="7:7" x14ac:dyDescent="0.35">
      <c r="G500"/>
    </row>
    <row r="501" spans="7:7" x14ac:dyDescent="0.35">
      <c r="G501"/>
    </row>
    <row r="502" spans="7:7" x14ac:dyDescent="0.35">
      <c r="G502"/>
    </row>
    <row r="503" spans="7:7" x14ac:dyDescent="0.35">
      <c r="G503"/>
    </row>
    <row r="504" spans="7:7" x14ac:dyDescent="0.35">
      <c r="G504"/>
    </row>
    <row r="505" spans="7:7" x14ac:dyDescent="0.35">
      <c r="G505"/>
    </row>
    <row r="506" spans="7:7" x14ac:dyDescent="0.35">
      <c r="G506"/>
    </row>
    <row r="507" spans="7:7" x14ac:dyDescent="0.35">
      <c r="G507"/>
    </row>
    <row r="508" spans="7:7" x14ac:dyDescent="0.35">
      <c r="G508"/>
    </row>
    <row r="509" spans="7:7" x14ac:dyDescent="0.35">
      <c r="G509"/>
    </row>
    <row r="510" spans="7:7" x14ac:dyDescent="0.35">
      <c r="G510"/>
    </row>
    <row r="511" spans="7:7" x14ac:dyDescent="0.35">
      <c r="G511"/>
    </row>
    <row r="512" spans="7:7" x14ac:dyDescent="0.35">
      <c r="G512"/>
    </row>
    <row r="513" spans="7:7" x14ac:dyDescent="0.35">
      <c r="G513"/>
    </row>
    <row r="514" spans="7:7" x14ac:dyDescent="0.35">
      <c r="G514"/>
    </row>
    <row r="515" spans="7:7" x14ac:dyDescent="0.35">
      <c r="G515"/>
    </row>
    <row r="516" spans="7:7" x14ac:dyDescent="0.35">
      <c r="G516"/>
    </row>
    <row r="517" spans="7:7" x14ac:dyDescent="0.35">
      <c r="G517"/>
    </row>
    <row r="518" spans="7:7" x14ac:dyDescent="0.35">
      <c r="G518"/>
    </row>
    <row r="519" spans="7:7" x14ac:dyDescent="0.35">
      <c r="G519"/>
    </row>
    <row r="520" spans="7:7" x14ac:dyDescent="0.35">
      <c r="G520"/>
    </row>
    <row r="521" spans="7:7" x14ac:dyDescent="0.35">
      <c r="G521"/>
    </row>
    <row r="522" spans="7:7" x14ac:dyDescent="0.35">
      <c r="G522"/>
    </row>
    <row r="523" spans="7:7" x14ac:dyDescent="0.35">
      <c r="G523"/>
    </row>
    <row r="524" spans="7:7" x14ac:dyDescent="0.35">
      <c r="G524"/>
    </row>
    <row r="525" spans="7:7" x14ac:dyDescent="0.35">
      <c r="G525"/>
    </row>
    <row r="526" spans="7:7" x14ac:dyDescent="0.35">
      <c r="G526"/>
    </row>
    <row r="527" spans="7:7" x14ac:dyDescent="0.35">
      <c r="G527"/>
    </row>
    <row r="528" spans="7:7" x14ac:dyDescent="0.35">
      <c r="G528"/>
    </row>
    <row r="529" spans="7:7" x14ac:dyDescent="0.35">
      <c r="G529"/>
    </row>
    <row r="530" spans="7:7" x14ac:dyDescent="0.35">
      <c r="G530"/>
    </row>
    <row r="531" spans="7:7" x14ac:dyDescent="0.35">
      <c r="G531"/>
    </row>
    <row r="532" spans="7:7" x14ac:dyDescent="0.35">
      <c r="G532"/>
    </row>
    <row r="533" spans="7:7" x14ac:dyDescent="0.35">
      <c r="G533"/>
    </row>
    <row r="534" spans="7:7" x14ac:dyDescent="0.35">
      <c r="G534"/>
    </row>
    <row r="535" spans="7:7" x14ac:dyDescent="0.35">
      <c r="G535"/>
    </row>
    <row r="536" spans="7:7" x14ac:dyDescent="0.35">
      <c r="G536"/>
    </row>
    <row r="537" spans="7:7" x14ac:dyDescent="0.35">
      <c r="G537"/>
    </row>
    <row r="538" spans="7:7" x14ac:dyDescent="0.35">
      <c r="G538"/>
    </row>
    <row r="539" spans="7:7" x14ac:dyDescent="0.35">
      <c r="G539"/>
    </row>
    <row r="540" spans="7:7" x14ac:dyDescent="0.35">
      <c r="G540"/>
    </row>
    <row r="541" spans="7:7" x14ac:dyDescent="0.35">
      <c r="G541"/>
    </row>
    <row r="542" spans="7:7" x14ac:dyDescent="0.35">
      <c r="G542"/>
    </row>
    <row r="543" spans="7:7" x14ac:dyDescent="0.35">
      <c r="G543"/>
    </row>
    <row r="544" spans="7:7" x14ac:dyDescent="0.35">
      <c r="G544"/>
    </row>
    <row r="545" spans="7:7" x14ac:dyDescent="0.35">
      <c r="G545"/>
    </row>
    <row r="546" spans="7:7" x14ac:dyDescent="0.35">
      <c r="G546"/>
    </row>
    <row r="547" spans="7:7" x14ac:dyDescent="0.35">
      <c r="G547"/>
    </row>
    <row r="548" spans="7:7" x14ac:dyDescent="0.35">
      <c r="G548"/>
    </row>
    <row r="549" spans="7:7" x14ac:dyDescent="0.35">
      <c r="G549"/>
    </row>
    <row r="550" spans="7:7" x14ac:dyDescent="0.35">
      <c r="G550"/>
    </row>
    <row r="551" spans="7:7" x14ac:dyDescent="0.35">
      <c r="G551"/>
    </row>
    <row r="552" spans="7:7" x14ac:dyDescent="0.35">
      <c r="G552"/>
    </row>
    <row r="553" spans="7:7" x14ac:dyDescent="0.35">
      <c r="G553"/>
    </row>
    <row r="554" spans="7:7" x14ac:dyDescent="0.35">
      <c r="G554"/>
    </row>
    <row r="555" spans="7:7" x14ac:dyDescent="0.35">
      <c r="G555"/>
    </row>
    <row r="556" spans="7:7" x14ac:dyDescent="0.35">
      <c r="G556"/>
    </row>
    <row r="557" spans="7:7" x14ac:dyDescent="0.35">
      <c r="G557"/>
    </row>
    <row r="558" spans="7:7" x14ac:dyDescent="0.35">
      <c r="G558"/>
    </row>
    <row r="559" spans="7:7" x14ac:dyDescent="0.35">
      <c r="G559"/>
    </row>
    <row r="560" spans="7:7" x14ac:dyDescent="0.35">
      <c r="G560"/>
    </row>
    <row r="561" spans="7:7" x14ac:dyDescent="0.35">
      <c r="G561"/>
    </row>
    <row r="562" spans="7:7" x14ac:dyDescent="0.35">
      <c r="G562"/>
    </row>
    <row r="563" spans="7:7" x14ac:dyDescent="0.35">
      <c r="G563"/>
    </row>
    <row r="564" spans="7:7" x14ac:dyDescent="0.35">
      <c r="G564"/>
    </row>
    <row r="565" spans="7:7" x14ac:dyDescent="0.35">
      <c r="G565"/>
    </row>
    <row r="566" spans="7:7" x14ac:dyDescent="0.35">
      <c r="G566"/>
    </row>
    <row r="567" spans="7:7" x14ac:dyDescent="0.35">
      <c r="G567"/>
    </row>
    <row r="568" spans="7:7" x14ac:dyDescent="0.35">
      <c r="G568"/>
    </row>
    <row r="569" spans="7:7" x14ac:dyDescent="0.35">
      <c r="G569"/>
    </row>
    <row r="570" spans="7:7" x14ac:dyDescent="0.35">
      <c r="G570"/>
    </row>
    <row r="571" spans="7:7" x14ac:dyDescent="0.35">
      <c r="G571"/>
    </row>
    <row r="572" spans="7:7" x14ac:dyDescent="0.35">
      <c r="G572"/>
    </row>
    <row r="573" spans="7:7" x14ac:dyDescent="0.35">
      <c r="G573"/>
    </row>
    <row r="574" spans="7:7" x14ac:dyDescent="0.35">
      <c r="G574"/>
    </row>
    <row r="575" spans="7:7" x14ac:dyDescent="0.35">
      <c r="G575"/>
    </row>
    <row r="576" spans="7:7" x14ac:dyDescent="0.35">
      <c r="G576"/>
    </row>
    <row r="577" spans="7:7" x14ac:dyDescent="0.35">
      <c r="G577"/>
    </row>
    <row r="578" spans="7:7" x14ac:dyDescent="0.35">
      <c r="G578"/>
    </row>
    <row r="579" spans="7:7" x14ac:dyDescent="0.35">
      <c r="G579"/>
    </row>
    <row r="580" spans="7:7" x14ac:dyDescent="0.35">
      <c r="G580"/>
    </row>
    <row r="581" spans="7:7" x14ac:dyDescent="0.35">
      <c r="G581"/>
    </row>
    <row r="582" spans="7:7" x14ac:dyDescent="0.35">
      <c r="G582"/>
    </row>
    <row r="583" spans="7:7" x14ac:dyDescent="0.35">
      <c r="G583"/>
    </row>
    <row r="584" spans="7:7" x14ac:dyDescent="0.35">
      <c r="G584"/>
    </row>
    <row r="585" spans="7:7" x14ac:dyDescent="0.35">
      <c r="G585"/>
    </row>
    <row r="586" spans="7:7" x14ac:dyDescent="0.35">
      <c r="G586"/>
    </row>
    <row r="587" spans="7:7" x14ac:dyDescent="0.35">
      <c r="G587"/>
    </row>
    <row r="588" spans="7:7" x14ac:dyDescent="0.35">
      <c r="G588"/>
    </row>
    <row r="589" spans="7:7" x14ac:dyDescent="0.35">
      <c r="G589"/>
    </row>
    <row r="590" spans="7:7" x14ac:dyDescent="0.35">
      <c r="G590"/>
    </row>
    <row r="591" spans="7:7" x14ac:dyDescent="0.35">
      <c r="G591"/>
    </row>
    <row r="592" spans="7:7" x14ac:dyDescent="0.35">
      <c r="G592"/>
    </row>
    <row r="593" spans="7:7" x14ac:dyDescent="0.35">
      <c r="G593"/>
    </row>
    <row r="594" spans="7:7" x14ac:dyDescent="0.35">
      <c r="G594"/>
    </row>
    <row r="595" spans="7:7" x14ac:dyDescent="0.35">
      <c r="G595"/>
    </row>
    <row r="596" spans="7:7" x14ac:dyDescent="0.35">
      <c r="G596"/>
    </row>
    <row r="597" spans="7:7" x14ac:dyDescent="0.35">
      <c r="G597"/>
    </row>
    <row r="598" spans="7:7" x14ac:dyDescent="0.35">
      <c r="G598"/>
    </row>
    <row r="599" spans="7:7" x14ac:dyDescent="0.35">
      <c r="G599"/>
    </row>
    <row r="600" spans="7:7" x14ac:dyDescent="0.35">
      <c r="G600"/>
    </row>
    <row r="601" spans="7:7" x14ac:dyDescent="0.35">
      <c r="G601"/>
    </row>
    <row r="602" spans="7:7" x14ac:dyDescent="0.35">
      <c r="G602"/>
    </row>
    <row r="603" spans="7:7" x14ac:dyDescent="0.35">
      <c r="G603"/>
    </row>
    <row r="604" spans="7:7" x14ac:dyDescent="0.35">
      <c r="G604"/>
    </row>
    <row r="605" spans="7:7" x14ac:dyDescent="0.35">
      <c r="G605"/>
    </row>
    <row r="606" spans="7:7" x14ac:dyDescent="0.35">
      <c r="G606"/>
    </row>
    <row r="607" spans="7:7" x14ac:dyDescent="0.35">
      <c r="G607"/>
    </row>
    <row r="608" spans="7:7" x14ac:dyDescent="0.35">
      <c r="G608"/>
    </row>
    <row r="609" spans="7:7" x14ac:dyDescent="0.35">
      <c r="G609"/>
    </row>
    <row r="610" spans="7:7" x14ac:dyDescent="0.35">
      <c r="G610"/>
    </row>
    <row r="611" spans="7:7" x14ac:dyDescent="0.35">
      <c r="G611"/>
    </row>
    <row r="612" spans="7:7" x14ac:dyDescent="0.35">
      <c r="G612"/>
    </row>
    <row r="613" spans="7:7" x14ac:dyDescent="0.35">
      <c r="G613"/>
    </row>
    <row r="614" spans="7:7" x14ac:dyDescent="0.35">
      <c r="G614"/>
    </row>
    <row r="615" spans="7:7" x14ac:dyDescent="0.35">
      <c r="G615"/>
    </row>
    <row r="616" spans="7:7" x14ac:dyDescent="0.35">
      <c r="G616"/>
    </row>
    <row r="617" spans="7:7" x14ac:dyDescent="0.35">
      <c r="G617"/>
    </row>
    <row r="618" spans="7:7" x14ac:dyDescent="0.35">
      <c r="G618"/>
    </row>
    <row r="619" spans="7:7" x14ac:dyDescent="0.35">
      <c r="G619"/>
    </row>
    <row r="620" spans="7:7" x14ac:dyDescent="0.35">
      <c r="G620"/>
    </row>
    <row r="621" spans="7:7" x14ac:dyDescent="0.35">
      <c r="G621"/>
    </row>
    <row r="622" spans="7:7" x14ac:dyDescent="0.35">
      <c r="G622"/>
    </row>
    <row r="623" spans="7:7" x14ac:dyDescent="0.35">
      <c r="G623"/>
    </row>
    <row r="624" spans="7:7" x14ac:dyDescent="0.35">
      <c r="G624"/>
    </row>
    <row r="625" spans="7:7" x14ac:dyDescent="0.35">
      <c r="G625"/>
    </row>
    <row r="626" spans="7:7" x14ac:dyDescent="0.35">
      <c r="G626"/>
    </row>
    <row r="627" spans="7:7" x14ac:dyDescent="0.35">
      <c r="G627"/>
    </row>
    <row r="628" spans="7:7" x14ac:dyDescent="0.35">
      <c r="G628"/>
    </row>
    <row r="629" spans="7:7" x14ac:dyDescent="0.35">
      <c r="G629"/>
    </row>
    <row r="630" spans="7:7" x14ac:dyDescent="0.35">
      <c r="G630"/>
    </row>
    <row r="631" spans="7:7" x14ac:dyDescent="0.35">
      <c r="G631"/>
    </row>
    <row r="632" spans="7:7" x14ac:dyDescent="0.35">
      <c r="G632"/>
    </row>
    <row r="633" spans="7:7" x14ac:dyDescent="0.35">
      <c r="G633"/>
    </row>
    <row r="634" spans="7:7" x14ac:dyDescent="0.35">
      <c r="G634"/>
    </row>
    <row r="635" spans="7:7" x14ac:dyDescent="0.35">
      <c r="G635"/>
    </row>
    <row r="636" spans="7:7" x14ac:dyDescent="0.35">
      <c r="G636"/>
    </row>
    <row r="637" spans="7:7" x14ac:dyDescent="0.35">
      <c r="G637"/>
    </row>
    <row r="638" spans="7:7" x14ac:dyDescent="0.35">
      <c r="G638"/>
    </row>
    <row r="639" spans="7:7" x14ac:dyDescent="0.35">
      <c r="G639"/>
    </row>
    <row r="640" spans="7:7" x14ac:dyDescent="0.35">
      <c r="G640"/>
    </row>
    <row r="641" spans="7:7" x14ac:dyDescent="0.35">
      <c r="G641"/>
    </row>
    <row r="642" spans="7:7" x14ac:dyDescent="0.35">
      <c r="G642"/>
    </row>
    <row r="643" spans="7:7" x14ac:dyDescent="0.35">
      <c r="G643"/>
    </row>
    <row r="644" spans="7:7" x14ac:dyDescent="0.35">
      <c r="G644"/>
    </row>
    <row r="645" spans="7:7" x14ac:dyDescent="0.35">
      <c r="G645"/>
    </row>
    <row r="646" spans="7:7" x14ac:dyDescent="0.35">
      <c r="G646"/>
    </row>
    <row r="647" spans="7:7" x14ac:dyDescent="0.35">
      <c r="G647"/>
    </row>
    <row r="648" spans="7:7" x14ac:dyDescent="0.35">
      <c r="G648"/>
    </row>
    <row r="649" spans="7:7" x14ac:dyDescent="0.35">
      <c r="G649"/>
    </row>
    <row r="650" spans="7:7" x14ac:dyDescent="0.35">
      <c r="G650"/>
    </row>
    <row r="651" spans="7:7" x14ac:dyDescent="0.35">
      <c r="G651"/>
    </row>
    <row r="652" spans="7:7" x14ac:dyDescent="0.35">
      <c r="G652"/>
    </row>
    <row r="653" spans="7:7" x14ac:dyDescent="0.35">
      <c r="G653"/>
    </row>
    <row r="654" spans="7:7" x14ac:dyDescent="0.35">
      <c r="G654"/>
    </row>
    <row r="655" spans="7:7" x14ac:dyDescent="0.35">
      <c r="G655"/>
    </row>
    <row r="656" spans="7:7" x14ac:dyDescent="0.35">
      <c r="G656"/>
    </row>
    <row r="657" spans="7:7" x14ac:dyDescent="0.35">
      <c r="G657"/>
    </row>
    <row r="658" spans="7:7" x14ac:dyDescent="0.35">
      <c r="G658"/>
    </row>
    <row r="659" spans="7:7" x14ac:dyDescent="0.35">
      <c r="G659"/>
    </row>
    <row r="660" spans="7:7" x14ac:dyDescent="0.35">
      <c r="G660"/>
    </row>
    <row r="661" spans="7:7" x14ac:dyDescent="0.35">
      <c r="G661"/>
    </row>
    <row r="662" spans="7:7" x14ac:dyDescent="0.35">
      <c r="G662"/>
    </row>
    <row r="663" spans="7:7" x14ac:dyDescent="0.35">
      <c r="G663"/>
    </row>
    <row r="664" spans="7:7" x14ac:dyDescent="0.35">
      <c r="G664"/>
    </row>
    <row r="665" spans="7:7" x14ac:dyDescent="0.35">
      <c r="G665"/>
    </row>
    <row r="666" spans="7:7" x14ac:dyDescent="0.35">
      <c r="G666"/>
    </row>
    <row r="667" spans="7:7" x14ac:dyDescent="0.35">
      <c r="G667"/>
    </row>
    <row r="668" spans="7:7" x14ac:dyDescent="0.35">
      <c r="G668"/>
    </row>
    <row r="669" spans="7:7" x14ac:dyDescent="0.35">
      <c r="G669"/>
    </row>
    <row r="670" spans="7:7" x14ac:dyDescent="0.35">
      <c r="G670"/>
    </row>
    <row r="671" spans="7:7" x14ac:dyDescent="0.35">
      <c r="G671"/>
    </row>
    <row r="672" spans="7:7" x14ac:dyDescent="0.35">
      <c r="G672"/>
    </row>
    <row r="673" spans="7:7" x14ac:dyDescent="0.35">
      <c r="G673"/>
    </row>
    <row r="674" spans="7:7" x14ac:dyDescent="0.35">
      <c r="G674"/>
    </row>
    <row r="675" spans="7:7" x14ac:dyDescent="0.35">
      <c r="G675"/>
    </row>
    <row r="676" spans="7:7" x14ac:dyDescent="0.35">
      <c r="G676"/>
    </row>
    <row r="677" spans="7:7" x14ac:dyDescent="0.35">
      <c r="G677"/>
    </row>
    <row r="678" spans="7:7" x14ac:dyDescent="0.35">
      <c r="G678"/>
    </row>
    <row r="679" spans="7:7" x14ac:dyDescent="0.35">
      <c r="G679"/>
    </row>
    <row r="680" spans="7:7" x14ac:dyDescent="0.35">
      <c r="G680"/>
    </row>
    <row r="681" spans="7:7" x14ac:dyDescent="0.35">
      <c r="G681"/>
    </row>
    <row r="682" spans="7:7" x14ac:dyDescent="0.35">
      <c r="G682"/>
    </row>
    <row r="683" spans="7:7" x14ac:dyDescent="0.35">
      <c r="G683"/>
    </row>
    <row r="684" spans="7:7" x14ac:dyDescent="0.35">
      <c r="G684"/>
    </row>
    <row r="685" spans="7:7" x14ac:dyDescent="0.35">
      <c r="G685"/>
    </row>
    <row r="686" spans="7:7" x14ac:dyDescent="0.35">
      <c r="G686"/>
    </row>
    <row r="687" spans="7:7" x14ac:dyDescent="0.35">
      <c r="G687"/>
    </row>
    <row r="688" spans="7:7" x14ac:dyDescent="0.35">
      <c r="G688"/>
    </row>
    <row r="689" spans="7:7" x14ac:dyDescent="0.35">
      <c r="G689"/>
    </row>
    <row r="690" spans="7:7" x14ac:dyDescent="0.35">
      <c r="G690"/>
    </row>
    <row r="691" spans="7:7" x14ac:dyDescent="0.35">
      <c r="G691"/>
    </row>
    <row r="692" spans="7:7" x14ac:dyDescent="0.35">
      <c r="G692"/>
    </row>
    <row r="693" spans="7:7" x14ac:dyDescent="0.35">
      <c r="G693"/>
    </row>
    <row r="694" spans="7:7" x14ac:dyDescent="0.35">
      <c r="G694"/>
    </row>
    <row r="695" spans="7:7" x14ac:dyDescent="0.35">
      <c r="G695"/>
    </row>
    <row r="696" spans="7:7" x14ac:dyDescent="0.35">
      <c r="G696"/>
    </row>
    <row r="697" spans="7:7" x14ac:dyDescent="0.35">
      <c r="G697"/>
    </row>
    <row r="698" spans="7:7" x14ac:dyDescent="0.35">
      <c r="G698"/>
    </row>
    <row r="699" spans="7:7" x14ac:dyDescent="0.35">
      <c r="G699"/>
    </row>
    <row r="700" spans="7:7" x14ac:dyDescent="0.35">
      <c r="G700"/>
    </row>
    <row r="701" spans="7:7" x14ac:dyDescent="0.35">
      <c r="G701"/>
    </row>
    <row r="702" spans="7:7" x14ac:dyDescent="0.35">
      <c r="G702"/>
    </row>
    <row r="703" spans="7:7" x14ac:dyDescent="0.35">
      <c r="G703"/>
    </row>
    <row r="704" spans="7:7" x14ac:dyDescent="0.35">
      <c r="G704"/>
    </row>
    <row r="705" spans="7:7" x14ac:dyDescent="0.35">
      <c r="G705"/>
    </row>
    <row r="706" spans="7:7" x14ac:dyDescent="0.35">
      <c r="G706"/>
    </row>
    <row r="707" spans="7:7" x14ac:dyDescent="0.35">
      <c r="G707"/>
    </row>
    <row r="708" spans="7:7" x14ac:dyDescent="0.35">
      <c r="G708"/>
    </row>
    <row r="709" spans="7:7" x14ac:dyDescent="0.35">
      <c r="G709"/>
    </row>
    <row r="710" spans="7:7" x14ac:dyDescent="0.35">
      <c r="G710"/>
    </row>
    <row r="711" spans="7:7" x14ac:dyDescent="0.35">
      <c r="G711"/>
    </row>
    <row r="712" spans="7:7" x14ac:dyDescent="0.35">
      <c r="G712"/>
    </row>
    <row r="713" spans="7:7" x14ac:dyDescent="0.35">
      <c r="G713"/>
    </row>
    <row r="714" spans="7:7" x14ac:dyDescent="0.35">
      <c r="G714"/>
    </row>
    <row r="715" spans="7:7" x14ac:dyDescent="0.35">
      <c r="G715"/>
    </row>
    <row r="716" spans="7:7" x14ac:dyDescent="0.35">
      <c r="G716"/>
    </row>
    <row r="717" spans="7:7" x14ac:dyDescent="0.35">
      <c r="G717"/>
    </row>
    <row r="718" spans="7:7" x14ac:dyDescent="0.35">
      <c r="G718"/>
    </row>
    <row r="719" spans="7:7" x14ac:dyDescent="0.35">
      <c r="G719"/>
    </row>
    <row r="720" spans="7:7" x14ac:dyDescent="0.35">
      <c r="G720"/>
    </row>
    <row r="721" spans="7:7" x14ac:dyDescent="0.35">
      <c r="G721"/>
    </row>
    <row r="722" spans="7:7" x14ac:dyDescent="0.35">
      <c r="G722"/>
    </row>
    <row r="723" spans="7:7" x14ac:dyDescent="0.35">
      <c r="G723"/>
    </row>
    <row r="724" spans="7:7" x14ac:dyDescent="0.35">
      <c r="G724"/>
    </row>
    <row r="725" spans="7:7" x14ac:dyDescent="0.35">
      <c r="G725"/>
    </row>
    <row r="726" spans="7:7" x14ac:dyDescent="0.35">
      <c r="G726"/>
    </row>
    <row r="727" spans="7:7" x14ac:dyDescent="0.35">
      <c r="G727"/>
    </row>
    <row r="728" spans="7:7" x14ac:dyDescent="0.35">
      <c r="G728"/>
    </row>
    <row r="729" spans="7:7" x14ac:dyDescent="0.35">
      <c r="G729"/>
    </row>
    <row r="730" spans="7:7" x14ac:dyDescent="0.35">
      <c r="G730"/>
    </row>
    <row r="731" spans="7:7" x14ac:dyDescent="0.35">
      <c r="G731"/>
    </row>
    <row r="732" spans="7:7" x14ac:dyDescent="0.35">
      <c r="G732"/>
    </row>
    <row r="733" spans="7:7" x14ac:dyDescent="0.35">
      <c r="G733"/>
    </row>
    <row r="734" spans="7:7" x14ac:dyDescent="0.35">
      <c r="G734"/>
    </row>
    <row r="735" spans="7:7" x14ac:dyDescent="0.35">
      <c r="G735"/>
    </row>
    <row r="736" spans="7:7" x14ac:dyDescent="0.35">
      <c r="G736"/>
    </row>
    <row r="737" spans="7:7" x14ac:dyDescent="0.35">
      <c r="G737"/>
    </row>
    <row r="738" spans="7:7" x14ac:dyDescent="0.35">
      <c r="G738"/>
    </row>
    <row r="739" spans="7:7" x14ac:dyDescent="0.35">
      <c r="G739"/>
    </row>
    <row r="740" spans="7:7" x14ac:dyDescent="0.35">
      <c r="G740"/>
    </row>
    <row r="741" spans="7:7" x14ac:dyDescent="0.35">
      <c r="G741"/>
    </row>
    <row r="742" spans="7:7" x14ac:dyDescent="0.35">
      <c r="G742"/>
    </row>
    <row r="743" spans="7:7" x14ac:dyDescent="0.35">
      <c r="G743"/>
    </row>
    <row r="744" spans="7:7" x14ac:dyDescent="0.35">
      <c r="G744"/>
    </row>
    <row r="745" spans="7:7" x14ac:dyDescent="0.35">
      <c r="G745"/>
    </row>
    <row r="746" spans="7:7" x14ac:dyDescent="0.35">
      <c r="G746"/>
    </row>
    <row r="747" spans="7:7" x14ac:dyDescent="0.35">
      <c r="G747"/>
    </row>
    <row r="748" spans="7:7" x14ac:dyDescent="0.35">
      <c r="G748"/>
    </row>
    <row r="749" spans="7:7" x14ac:dyDescent="0.35">
      <c r="G749"/>
    </row>
    <row r="750" spans="7:7" x14ac:dyDescent="0.35">
      <c r="G750"/>
    </row>
    <row r="751" spans="7:7" x14ac:dyDescent="0.35">
      <c r="G751"/>
    </row>
    <row r="752" spans="7:7" x14ac:dyDescent="0.35">
      <c r="G752"/>
    </row>
    <row r="753" spans="7:7" x14ac:dyDescent="0.35">
      <c r="G753"/>
    </row>
    <row r="754" spans="7:7" x14ac:dyDescent="0.35">
      <c r="G754"/>
    </row>
    <row r="755" spans="7:7" x14ac:dyDescent="0.35">
      <c r="G755"/>
    </row>
    <row r="756" spans="7:7" x14ac:dyDescent="0.35">
      <c r="G756"/>
    </row>
    <row r="757" spans="7:7" x14ac:dyDescent="0.35">
      <c r="G757"/>
    </row>
    <row r="758" spans="7:7" x14ac:dyDescent="0.35">
      <c r="G758"/>
    </row>
    <row r="759" spans="7:7" x14ac:dyDescent="0.35">
      <c r="G759"/>
    </row>
    <row r="760" spans="7:7" x14ac:dyDescent="0.35">
      <c r="G760"/>
    </row>
    <row r="761" spans="7:7" x14ac:dyDescent="0.35">
      <c r="G761"/>
    </row>
    <row r="762" spans="7:7" x14ac:dyDescent="0.35">
      <c r="G762"/>
    </row>
    <row r="763" spans="7:7" x14ac:dyDescent="0.35">
      <c r="G763"/>
    </row>
    <row r="764" spans="7:7" x14ac:dyDescent="0.35">
      <c r="G764"/>
    </row>
    <row r="765" spans="7:7" x14ac:dyDescent="0.35">
      <c r="G765"/>
    </row>
    <row r="766" spans="7:7" x14ac:dyDescent="0.35">
      <c r="G766"/>
    </row>
    <row r="767" spans="7:7" x14ac:dyDescent="0.35">
      <c r="G767"/>
    </row>
    <row r="768" spans="7:7" x14ac:dyDescent="0.35">
      <c r="G768"/>
    </row>
    <row r="769" spans="7:7" x14ac:dyDescent="0.35">
      <c r="G769"/>
    </row>
    <row r="770" spans="7:7" x14ac:dyDescent="0.35">
      <c r="G770"/>
    </row>
    <row r="771" spans="7:7" x14ac:dyDescent="0.35">
      <c r="G771"/>
    </row>
    <row r="772" spans="7:7" x14ac:dyDescent="0.35">
      <c r="G772"/>
    </row>
    <row r="773" spans="7:7" x14ac:dyDescent="0.35">
      <c r="G773"/>
    </row>
    <row r="774" spans="7:7" x14ac:dyDescent="0.35">
      <c r="G774"/>
    </row>
    <row r="775" spans="7:7" x14ac:dyDescent="0.35">
      <c r="G775"/>
    </row>
    <row r="776" spans="7:7" x14ac:dyDescent="0.35">
      <c r="G776"/>
    </row>
    <row r="777" spans="7:7" x14ac:dyDescent="0.35">
      <c r="G777"/>
    </row>
    <row r="778" spans="7:7" x14ac:dyDescent="0.35">
      <c r="G778"/>
    </row>
    <row r="779" spans="7:7" x14ac:dyDescent="0.35">
      <c r="G779"/>
    </row>
    <row r="780" spans="7:7" x14ac:dyDescent="0.35">
      <c r="G780"/>
    </row>
    <row r="781" spans="7:7" x14ac:dyDescent="0.35">
      <c r="G781"/>
    </row>
    <row r="782" spans="7:7" x14ac:dyDescent="0.35">
      <c r="G782"/>
    </row>
    <row r="783" spans="7:7" x14ac:dyDescent="0.35">
      <c r="G783"/>
    </row>
    <row r="784" spans="7:7" x14ac:dyDescent="0.35">
      <c r="G784"/>
    </row>
    <row r="785" spans="7:7" x14ac:dyDescent="0.35">
      <c r="G785"/>
    </row>
    <row r="786" spans="7:7" x14ac:dyDescent="0.35">
      <c r="G786"/>
    </row>
    <row r="787" spans="7:7" x14ac:dyDescent="0.35">
      <c r="G787"/>
    </row>
    <row r="788" spans="7:7" x14ac:dyDescent="0.35">
      <c r="G788"/>
    </row>
    <row r="789" spans="7:7" x14ac:dyDescent="0.35">
      <c r="G789"/>
    </row>
    <row r="790" spans="7:7" x14ac:dyDescent="0.35">
      <c r="G790"/>
    </row>
    <row r="791" spans="7:7" x14ac:dyDescent="0.35">
      <c r="G791"/>
    </row>
    <row r="792" spans="7:7" x14ac:dyDescent="0.35">
      <c r="G792"/>
    </row>
    <row r="793" spans="7:7" x14ac:dyDescent="0.35">
      <c r="G793"/>
    </row>
    <row r="794" spans="7:7" x14ac:dyDescent="0.35">
      <c r="G794"/>
    </row>
    <row r="795" spans="7:7" x14ac:dyDescent="0.35">
      <c r="G795"/>
    </row>
    <row r="796" spans="7:7" x14ac:dyDescent="0.35">
      <c r="G796"/>
    </row>
    <row r="797" spans="7:7" x14ac:dyDescent="0.35">
      <c r="G797"/>
    </row>
    <row r="798" spans="7:7" x14ac:dyDescent="0.35">
      <c r="G798"/>
    </row>
    <row r="799" spans="7:7" x14ac:dyDescent="0.35">
      <c r="G799"/>
    </row>
    <row r="800" spans="7:7" x14ac:dyDescent="0.35">
      <c r="G800"/>
    </row>
    <row r="801" spans="7:7" x14ac:dyDescent="0.35">
      <c r="G801"/>
    </row>
    <row r="802" spans="7:7" x14ac:dyDescent="0.35">
      <c r="G802"/>
    </row>
    <row r="803" spans="7:7" x14ac:dyDescent="0.35">
      <c r="G803"/>
    </row>
    <row r="804" spans="7:7" x14ac:dyDescent="0.35">
      <c r="G804"/>
    </row>
    <row r="805" spans="7:7" x14ac:dyDescent="0.35">
      <c r="G805"/>
    </row>
    <row r="806" spans="7:7" x14ac:dyDescent="0.35">
      <c r="G806"/>
    </row>
    <row r="807" spans="7:7" x14ac:dyDescent="0.35">
      <c r="G807"/>
    </row>
    <row r="808" spans="7:7" x14ac:dyDescent="0.35">
      <c r="G808"/>
    </row>
    <row r="809" spans="7:7" x14ac:dyDescent="0.35">
      <c r="G809"/>
    </row>
    <row r="810" spans="7:7" x14ac:dyDescent="0.35">
      <c r="G810"/>
    </row>
    <row r="811" spans="7:7" x14ac:dyDescent="0.35">
      <c r="G811"/>
    </row>
    <row r="812" spans="7:7" x14ac:dyDescent="0.35">
      <c r="G812"/>
    </row>
    <row r="813" spans="7:7" x14ac:dyDescent="0.35">
      <c r="G813"/>
    </row>
    <row r="814" spans="7:7" x14ac:dyDescent="0.35">
      <c r="G814"/>
    </row>
    <row r="815" spans="7:7" x14ac:dyDescent="0.35">
      <c r="G815"/>
    </row>
    <row r="816" spans="7:7" x14ac:dyDescent="0.35">
      <c r="G816"/>
    </row>
    <row r="817" spans="7:7" x14ac:dyDescent="0.35">
      <c r="G817"/>
    </row>
    <row r="818" spans="7:7" x14ac:dyDescent="0.35">
      <c r="G818"/>
    </row>
    <row r="819" spans="7:7" x14ac:dyDescent="0.35">
      <c r="G819"/>
    </row>
    <row r="820" spans="7:7" x14ac:dyDescent="0.35">
      <c r="G820"/>
    </row>
    <row r="821" spans="7:7" x14ac:dyDescent="0.35">
      <c r="G821"/>
    </row>
    <row r="822" spans="7:7" x14ac:dyDescent="0.35">
      <c r="G822"/>
    </row>
    <row r="823" spans="7:7" x14ac:dyDescent="0.35">
      <c r="G823"/>
    </row>
    <row r="824" spans="7:7" x14ac:dyDescent="0.35">
      <c r="G824"/>
    </row>
    <row r="825" spans="7:7" x14ac:dyDescent="0.35">
      <c r="G825"/>
    </row>
    <row r="826" spans="7:7" x14ac:dyDescent="0.35">
      <c r="G826"/>
    </row>
    <row r="827" spans="7:7" x14ac:dyDescent="0.35">
      <c r="G827"/>
    </row>
    <row r="828" spans="7:7" x14ac:dyDescent="0.35">
      <c r="G828"/>
    </row>
    <row r="829" spans="7:7" x14ac:dyDescent="0.35">
      <c r="G829"/>
    </row>
    <row r="830" spans="7:7" x14ac:dyDescent="0.35">
      <c r="G830"/>
    </row>
    <row r="831" spans="7:7" x14ac:dyDescent="0.35">
      <c r="G831"/>
    </row>
    <row r="832" spans="7:7" x14ac:dyDescent="0.35">
      <c r="G832"/>
    </row>
    <row r="833" spans="7:7" x14ac:dyDescent="0.35">
      <c r="G833"/>
    </row>
    <row r="834" spans="7:7" x14ac:dyDescent="0.35">
      <c r="G834"/>
    </row>
    <row r="835" spans="7:7" x14ac:dyDescent="0.35">
      <c r="G835"/>
    </row>
    <row r="836" spans="7:7" x14ac:dyDescent="0.35">
      <c r="G836"/>
    </row>
    <row r="837" spans="7:7" x14ac:dyDescent="0.35">
      <c r="G837"/>
    </row>
    <row r="838" spans="7:7" x14ac:dyDescent="0.35">
      <c r="G838"/>
    </row>
    <row r="839" spans="7:7" x14ac:dyDescent="0.35">
      <c r="G839"/>
    </row>
    <row r="840" spans="7:7" x14ac:dyDescent="0.35">
      <c r="G840"/>
    </row>
    <row r="841" spans="7:7" x14ac:dyDescent="0.35">
      <c r="G841"/>
    </row>
    <row r="842" spans="7:7" x14ac:dyDescent="0.35">
      <c r="G842"/>
    </row>
    <row r="843" spans="7:7" x14ac:dyDescent="0.35">
      <c r="G843"/>
    </row>
    <row r="844" spans="7:7" x14ac:dyDescent="0.35">
      <c r="G844"/>
    </row>
    <row r="845" spans="7:7" x14ac:dyDescent="0.35">
      <c r="G845"/>
    </row>
    <row r="846" spans="7:7" x14ac:dyDescent="0.35">
      <c r="G846"/>
    </row>
    <row r="847" spans="7:7" x14ac:dyDescent="0.35">
      <c r="G847"/>
    </row>
    <row r="848" spans="7:7" x14ac:dyDescent="0.35">
      <c r="G848"/>
    </row>
    <row r="849" spans="7:7" x14ac:dyDescent="0.35">
      <c r="G849"/>
    </row>
    <row r="850" spans="7:7" x14ac:dyDescent="0.35">
      <c r="G850"/>
    </row>
    <row r="851" spans="7:7" x14ac:dyDescent="0.35">
      <c r="G851"/>
    </row>
    <row r="852" spans="7:7" x14ac:dyDescent="0.35">
      <c r="G852"/>
    </row>
    <row r="853" spans="7:7" x14ac:dyDescent="0.35">
      <c r="G853"/>
    </row>
    <row r="854" spans="7:7" x14ac:dyDescent="0.35">
      <c r="G854"/>
    </row>
    <row r="855" spans="7:7" x14ac:dyDescent="0.35">
      <c r="G855"/>
    </row>
    <row r="856" spans="7:7" x14ac:dyDescent="0.35">
      <c r="G856"/>
    </row>
    <row r="857" spans="7:7" x14ac:dyDescent="0.35">
      <c r="G857"/>
    </row>
    <row r="858" spans="7:7" x14ac:dyDescent="0.35">
      <c r="G858"/>
    </row>
    <row r="859" spans="7:7" x14ac:dyDescent="0.35">
      <c r="G859"/>
    </row>
    <row r="860" spans="7:7" x14ac:dyDescent="0.35">
      <c r="G860"/>
    </row>
    <row r="861" spans="7:7" x14ac:dyDescent="0.35">
      <c r="G861"/>
    </row>
    <row r="862" spans="7:7" x14ac:dyDescent="0.35">
      <c r="G862"/>
    </row>
    <row r="863" spans="7:7" x14ac:dyDescent="0.35">
      <c r="G863"/>
    </row>
    <row r="864" spans="7:7" x14ac:dyDescent="0.35">
      <c r="G864"/>
    </row>
    <row r="865" spans="7:7" x14ac:dyDescent="0.35">
      <c r="G865"/>
    </row>
    <row r="866" spans="7:7" x14ac:dyDescent="0.35">
      <c r="G866"/>
    </row>
    <row r="867" spans="7:7" x14ac:dyDescent="0.35">
      <c r="G867"/>
    </row>
    <row r="868" spans="7:7" x14ac:dyDescent="0.35">
      <c r="G868"/>
    </row>
    <row r="869" spans="7:7" x14ac:dyDescent="0.35">
      <c r="G869"/>
    </row>
    <row r="870" spans="7:7" x14ac:dyDescent="0.35">
      <c r="G870"/>
    </row>
    <row r="871" spans="7:7" x14ac:dyDescent="0.35">
      <c r="G871"/>
    </row>
    <row r="872" spans="7:7" x14ac:dyDescent="0.35">
      <c r="G872"/>
    </row>
    <row r="873" spans="7:7" x14ac:dyDescent="0.35">
      <c r="G873"/>
    </row>
    <row r="874" spans="7:7" x14ac:dyDescent="0.35">
      <c r="G874"/>
    </row>
    <row r="875" spans="7:7" x14ac:dyDescent="0.35">
      <c r="G875"/>
    </row>
    <row r="876" spans="7:7" x14ac:dyDescent="0.35">
      <c r="G876"/>
    </row>
    <row r="877" spans="7:7" x14ac:dyDescent="0.35">
      <c r="G877"/>
    </row>
    <row r="878" spans="7:7" x14ac:dyDescent="0.35">
      <c r="G878"/>
    </row>
    <row r="879" spans="7:7" x14ac:dyDescent="0.35">
      <c r="G879"/>
    </row>
    <row r="880" spans="7:7" x14ac:dyDescent="0.35">
      <c r="G880"/>
    </row>
    <row r="881" spans="7:7" x14ac:dyDescent="0.35">
      <c r="G881"/>
    </row>
    <row r="882" spans="7:7" x14ac:dyDescent="0.35">
      <c r="G882"/>
    </row>
    <row r="883" spans="7:7" x14ac:dyDescent="0.35">
      <c r="G883"/>
    </row>
    <row r="884" spans="7:7" x14ac:dyDescent="0.35">
      <c r="G884"/>
    </row>
    <row r="885" spans="7:7" x14ac:dyDescent="0.35">
      <c r="G885"/>
    </row>
    <row r="886" spans="7:7" x14ac:dyDescent="0.35">
      <c r="G886"/>
    </row>
    <row r="887" spans="7:7" x14ac:dyDescent="0.35">
      <c r="G887"/>
    </row>
    <row r="888" spans="7:7" x14ac:dyDescent="0.35">
      <c r="G888"/>
    </row>
    <row r="889" spans="7:7" x14ac:dyDescent="0.35">
      <c r="G889"/>
    </row>
    <row r="890" spans="7:7" x14ac:dyDescent="0.35">
      <c r="G890"/>
    </row>
    <row r="891" spans="7:7" x14ac:dyDescent="0.35">
      <c r="G891"/>
    </row>
    <row r="892" spans="7:7" x14ac:dyDescent="0.35">
      <c r="G892"/>
    </row>
    <row r="893" spans="7:7" x14ac:dyDescent="0.35">
      <c r="G893"/>
    </row>
    <row r="894" spans="7:7" x14ac:dyDescent="0.35">
      <c r="G894"/>
    </row>
    <row r="895" spans="7:7" x14ac:dyDescent="0.35">
      <c r="G895"/>
    </row>
    <row r="896" spans="7:7" x14ac:dyDescent="0.35">
      <c r="G896"/>
    </row>
    <row r="897" spans="7:7" x14ac:dyDescent="0.35">
      <c r="G897"/>
    </row>
    <row r="898" spans="7:7" x14ac:dyDescent="0.35">
      <c r="G898"/>
    </row>
    <row r="899" spans="7:7" x14ac:dyDescent="0.35">
      <c r="G899"/>
    </row>
    <row r="900" spans="7:7" x14ac:dyDescent="0.35">
      <c r="G900"/>
    </row>
    <row r="901" spans="7:7" x14ac:dyDescent="0.35">
      <c r="G901"/>
    </row>
    <row r="902" spans="7:7" x14ac:dyDescent="0.35">
      <c r="G902"/>
    </row>
    <row r="903" spans="7:7" x14ac:dyDescent="0.35">
      <c r="G903"/>
    </row>
    <row r="904" spans="7:7" x14ac:dyDescent="0.35">
      <c r="G904"/>
    </row>
    <row r="905" spans="7:7" x14ac:dyDescent="0.35">
      <c r="G905"/>
    </row>
    <row r="906" spans="7:7" x14ac:dyDescent="0.35">
      <c r="G906"/>
    </row>
    <row r="907" spans="7:7" x14ac:dyDescent="0.35">
      <c r="G907"/>
    </row>
    <row r="908" spans="7:7" x14ac:dyDescent="0.35">
      <c r="G908"/>
    </row>
    <row r="909" spans="7:7" x14ac:dyDescent="0.35">
      <c r="G909"/>
    </row>
    <row r="910" spans="7:7" x14ac:dyDescent="0.35">
      <c r="G910"/>
    </row>
    <row r="911" spans="7:7" x14ac:dyDescent="0.35">
      <c r="G911"/>
    </row>
    <row r="912" spans="7:7" x14ac:dyDescent="0.35">
      <c r="G912"/>
    </row>
    <row r="913" spans="7:7" x14ac:dyDescent="0.35">
      <c r="G913"/>
    </row>
    <row r="914" spans="7:7" x14ac:dyDescent="0.35">
      <c r="G914"/>
    </row>
    <row r="915" spans="7:7" x14ac:dyDescent="0.35">
      <c r="G915"/>
    </row>
    <row r="916" spans="7:7" x14ac:dyDescent="0.35">
      <c r="G916"/>
    </row>
    <row r="917" spans="7:7" x14ac:dyDescent="0.35">
      <c r="G917"/>
    </row>
    <row r="918" spans="7:7" x14ac:dyDescent="0.35">
      <c r="G918"/>
    </row>
    <row r="919" spans="7:7" x14ac:dyDescent="0.35">
      <c r="G919"/>
    </row>
    <row r="920" spans="7:7" x14ac:dyDescent="0.35">
      <c r="G920"/>
    </row>
    <row r="921" spans="7:7" x14ac:dyDescent="0.35">
      <c r="G921"/>
    </row>
    <row r="922" spans="7:7" x14ac:dyDescent="0.35">
      <c r="G922"/>
    </row>
    <row r="923" spans="7:7" x14ac:dyDescent="0.35">
      <c r="G923"/>
    </row>
    <row r="924" spans="7:7" x14ac:dyDescent="0.35">
      <c r="G924"/>
    </row>
    <row r="925" spans="7:7" x14ac:dyDescent="0.35">
      <c r="G925"/>
    </row>
    <row r="926" spans="7:7" x14ac:dyDescent="0.35">
      <c r="G926"/>
    </row>
    <row r="927" spans="7:7" x14ac:dyDescent="0.35">
      <c r="G927"/>
    </row>
    <row r="928" spans="7:7" x14ac:dyDescent="0.35">
      <c r="G928"/>
    </row>
    <row r="929" spans="7:7" x14ac:dyDescent="0.35">
      <c r="G929"/>
    </row>
    <row r="930" spans="7:7" x14ac:dyDescent="0.35">
      <c r="G930"/>
    </row>
    <row r="931" spans="7:7" x14ac:dyDescent="0.35">
      <c r="G931"/>
    </row>
    <row r="932" spans="7:7" x14ac:dyDescent="0.35">
      <c r="G932"/>
    </row>
    <row r="933" spans="7:7" x14ac:dyDescent="0.35">
      <c r="G933"/>
    </row>
    <row r="934" spans="7:7" x14ac:dyDescent="0.35">
      <c r="G934"/>
    </row>
    <row r="935" spans="7:7" x14ac:dyDescent="0.35">
      <c r="G935"/>
    </row>
    <row r="936" spans="7:7" x14ac:dyDescent="0.35">
      <c r="G936"/>
    </row>
    <row r="937" spans="7:7" x14ac:dyDescent="0.35">
      <c r="G937"/>
    </row>
    <row r="938" spans="7:7" x14ac:dyDescent="0.35">
      <c r="G938"/>
    </row>
    <row r="939" spans="7:7" x14ac:dyDescent="0.35">
      <c r="G939"/>
    </row>
    <row r="940" spans="7:7" x14ac:dyDescent="0.35">
      <c r="G940"/>
    </row>
    <row r="941" spans="7:7" x14ac:dyDescent="0.35">
      <c r="G941"/>
    </row>
    <row r="942" spans="7:7" x14ac:dyDescent="0.35">
      <c r="G942"/>
    </row>
    <row r="943" spans="7:7" x14ac:dyDescent="0.35">
      <c r="G943"/>
    </row>
    <row r="944" spans="7:7" x14ac:dyDescent="0.35">
      <c r="G944"/>
    </row>
    <row r="945" spans="7:7" x14ac:dyDescent="0.35">
      <c r="G945"/>
    </row>
    <row r="946" spans="7:7" x14ac:dyDescent="0.35">
      <c r="G946"/>
    </row>
    <row r="947" spans="7:7" x14ac:dyDescent="0.35">
      <c r="G947"/>
    </row>
    <row r="948" spans="7:7" x14ac:dyDescent="0.35">
      <c r="G948"/>
    </row>
    <row r="949" spans="7:7" x14ac:dyDescent="0.35">
      <c r="G949"/>
    </row>
    <row r="950" spans="7:7" x14ac:dyDescent="0.35">
      <c r="G950"/>
    </row>
    <row r="951" spans="7:7" x14ac:dyDescent="0.35">
      <c r="G951"/>
    </row>
    <row r="952" spans="7:7" x14ac:dyDescent="0.35">
      <c r="G952"/>
    </row>
    <row r="953" spans="7:7" x14ac:dyDescent="0.35">
      <c r="G953"/>
    </row>
    <row r="954" spans="7:7" x14ac:dyDescent="0.35">
      <c r="G954"/>
    </row>
    <row r="955" spans="7:7" x14ac:dyDescent="0.35">
      <c r="G955"/>
    </row>
    <row r="956" spans="7:7" x14ac:dyDescent="0.35">
      <c r="G956"/>
    </row>
    <row r="957" spans="7:7" x14ac:dyDescent="0.35">
      <c r="G957"/>
    </row>
    <row r="958" spans="7:7" x14ac:dyDescent="0.35">
      <c r="G958"/>
    </row>
    <row r="959" spans="7:7" x14ac:dyDescent="0.35">
      <c r="G959"/>
    </row>
    <row r="960" spans="7:7" x14ac:dyDescent="0.35">
      <c r="G960"/>
    </row>
    <row r="961" spans="7:7" x14ac:dyDescent="0.35">
      <c r="G961"/>
    </row>
    <row r="962" spans="7:7" x14ac:dyDescent="0.35">
      <c r="G962"/>
    </row>
    <row r="963" spans="7:7" x14ac:dyDescent="0.35">
      <c r="G963"/>
    </row>
    <row r="964" spans="7:7" x14ac:dyDescent="0.35">
      <c r="G964"/>
    </row>
    <row r="965" spans="7:7" x14ac:dyDescent="0.35">
      <c r="G965"/>
    </row>
    <row r="966" spans="7:7" x14ac:dyDescent="0.35">
      <c r="G966"/>
    </row>
    <row r="967" spans="7:7" x14ac:dyDescent="0.35">
      <c r="G967"/>
    </row>
    <row r="968" spans="7:7" x14ac:dyDescent="0.35">
      <c r="G968"/>
    </row>
    <row r="969" spans="7:7" x14ac:dyDescent="0.35">
      <c r="G969"/>
    </row>
    <row r="970" spans="7:7" x14ac:dyDescent="0.35">
      <c r="G970"/>
    </row>
    <row r="971" spans="7:7" x14ac:dyDescent="0.35">
      <c r="G971"/>
    </row>
    <row r="972" spans="7:7" x14ac:dyDescent="0.35">
      <c r="G972"/>
    </row>
    <row r="973" spans="7:7" x14ac:dyDescent="0.35">
      <c r="G973"/>
    </row>
    <row r="974" spans="7:7" x14ac:dyDescent="0.35">
      <c r="G974"/>
    </row>
    <row r="975" spans="7:7" x14ac:dyDescent="0.35">
      <c r="G975"/>
    </row>
    <row r="976" spans="7:7" x14ac:dyDescent="0.35">
      <c r="G976"/>
    </row>
    <row r="977" spans="7:7" x14ac:dyDescent="0.35">
      <c r="G977"/>
    </row>
    <row r="978" spans="7:7" x14ac:dyDescent="0.35">
      <c r="G978"/>
    </row>
    <row r="979" spans="7:7" x14ac:dyDescent="0.35">
      <c r="G979"/>
    </row>
    <row r="980" spans="7:7" x14ac:dyDescent="0.35">
      <c r="G980"/>
    </row>
    <row r="981" spans="7:7" x14ac:dyDescent="0.35">
      <c r="G981"/>
    </row>
    <row r="982" spans="7:7" x14ac:dyDescent="0.35">
      <c r="G982"/>
    </row>
    <row r="983" spans="7:7" x14ac:dyDescent="0.35">
      <c r="G983"/>
    </row>
    <row r="984" spans="7:7" x14ac:dyDescent="0.35">
      <c r="G984"/>
    </row>
    <row r="985" spans="7:7" x14ac:dyDescent="0.35">
      <c r="G985"/>
    </row>
    <row r="986" spans="7:7" x14ac:dyDescent="0.35">
      <c r="G986"/>
    </row>
    <row r="987" spans="7:7" x14ac:dyDescent="0.35">
      <c r="G987"/>
    </row>
    <row r="988" spans="7:7" x14ac:dyDescent="0.35">
      <c r="G988"/>
    </row>
    <row r="989" spans="7:7" x14ac:dyDescent="0.35">
      <c r="G989"/>
    </row>
    <row r="990" spans="7:7" x14ac:dyDescent="0.35">
      <c r="G990"/>
    </row>
    <row r="991" spans="7:7" x14ac:dyDescent="0.35">
      <c r="G991"/>
    </row>
    <row r="992" spans="7:7" x14ac:dyDescent="0.35">
      <c r="G992"/>
    </row>
    <row r="993" spans="7:7" x14ac:dyDescent="0.35">
      <c r="G993"/>
    </row>
    <row r="994" spans="7:7" x14ac:dyDescent="0.35">
      <c r="G994"/>
    </row>
    <row r="995" spans="7:7" x14ac:dyDescent="0.35">
      <c r="G995"/>
    </row>
    <row r="996" spans="7:7" x14ac:dyDescent="0.35">
      <c r="G996"/>
    </row>
    <row r="997" spans="7:7" x14ac:dyDescent="0.35">
      <c r="G997"/>
    </row>
    <row r="998" spans="7:7" x14ac:dyDescent="0.35">
      <c r="G998"/>
    </row>
    <row r="999" spans="7:7" x14ac:dyDescent="0.35">
      <c r="G999"/>
    </row>
    <row r="1000" spans="7:7" x14ac:dyDescent="0.35">
      <c r="G1000"/>
    </row>
    <row r="1001" spans="7:7" x14ac:dyDescent="0.35">
      <c r="G1001"/>
    </row>
    <row r="1002" spans="7:7" x14ac:dyDescent="0.35">
      <c r="G1002"/>
    </row>
    <row r="1003" spans="7:7" x14ac:dyDescent="0.35">
      <c r="G1003"/>
    </row>
    <row r="1004" spans="7:7" x14ac:dyDescent="0.35">
      <c r="G1004"/>
    </row>
    <row r="1005" spans="7:7" x14ac:dyDescent="0.35">
      <c r="G1005"/>
    </row>
    <row r="1006" spans="7:7" x14ac:dyDescent="0.35">
      <c r="G1006"/>
    </row>
    <row r="1007" spans="7:7" x14ac:dyDescent="0.35">
      <c r="G1007"/>
    </row>
    <row r="1008" spans="7:7" x14ac:dyDescent="0.35">
      <c r="G1008"/>
    </row>
    <row r="1009" spans="7:7" x14ac:dyDescent="0.35">
      <c r="G1009"/>
    </row>
    <row r="1010" spans="7:7" x14ac:dyDescent="0.35">
      <c r="G1010"/>
    </row>
    <row r="1011" spans="7:7" x14ac:dyDescent="0.35">
      <c r="G1011"/>
    </row>
    <row r="1012" spans="7:7" x14ac:dyDescent="0.35">
      <c r="G1012"/>
    </row>
    <row r="1013" spans="7:7" x14ac:dyDescent="0.35">
      <c r="G1013"/>
    </row>
    <row r="1014" spans="7:7" x14ac:dyDescent="0.35">
      <c r="G1014"/>
    </row>
    <row r="1015" spans="7:7" x14ac:dyDescent="0.35">
      <c r="G1015"/>
    </row>
    <row r="1016" spans="7:7" x14ac:dyDescent="0.35">
      <c r="G1016"/>
    </row>
    <row r="1017" spans="7:7" x14ac:dyDescent="0.35">
      <c r="G1017"/>
    </row>
    <row r="1018" spans="7:7" x14ac:dyDescent="0.35">
      <c r="G1018"/>
    </row>
    <row r="1019" spans="7:7" x14ac:dyDescent="0.35">
      <c r="G1019"/>
    </row>
    <row r="1020" spans="7:7" x14ac:dyDescent="0.35">
      <c r="G1020"/>
    </row>
    <row r="1021" spans="7:7" x14ac:dyDescent="0.35">
      <c r="G1021"/>
    </row>
    <row r="1022" spans="7:7" x14ac:dyDescent="0.35">
      <c r="G1022"/>
    </row>
    <row r="1023" spans="7:7" x14ac:dyDescent="0.35">
      <c r="G1023"/>
    </row>
    <row r="1024" spans="7:7" x14ac:dyDescent="0.35">
      <c r="G1024"/>
    </row>
    <row r="1025" spans="7:7" x14ac:dyDescent="0.35">
      <c r="G1025"/>
    </row>
    <row r="1026" spans="7:7" x14ac:dyDescent="0.35">
      <c r="G1026"/>
    </row>
    <row r="1027" spans="7:7" x14ac:dyDescent="0.35">
      <c r="G1027"/>
    </row>
    <row r="1028" spans="7:7" x14ac:dyDescent="0.35">
      <c r="G1028"/>
    </row>
    <row r="1029" spans="7:7" x14ac:dyDescent="0.35">
      <c r="G1029"/>
    </row>
    <row r="1030" spans="7:7" x14ac:dyDescent="0.35">
      <c r="G1030"/>
    </row>
    <row r="1031" spans="7:7" x14ac:dyDescent="0.35">
      <c r="G1031"/>
    </row>
    <row r="1032" spans="7:7" x14ac:dyDescent="0.35">
      <c r="G1032"/>
    </row>
    <row r="1033" spans="7:7" x14ac:dyDescent="0.35">
      <c r="G1033"/>
    </row>
    <row r="1034" spans="7:7" x14ac:dyDescent="0.35">
      <c r="G1034"/>
    </row>
    <row r="1035" spans="7:7" x14ac:dyDescent="0.35">
      <c r="G1035"/>
    </row>
    <row r="1036" spans="7:7" x14ac:dyDescent="0.35">
      <c r="G1036"/>
    </row>
    <row r="1037" spans="7:7" x14ac:dyDescent="0.35">
      <c r="G1037"/>
    </row>
    <row r="1038" spans="7:7" x14ac:dyDescent="0.35">
      <c r="G1038"/>
    </row>
    <row r="1039" spans="7:7" x14ac:dyDescent="0.35">
      <c r="G1039"/>
    </row>
    <row r="1040" spans="7:7" x14ac:dyDescent="0.35">
      <c r="G1040"/>
    </row>
    <row r="1041" spans="7:7" x14ac:dyDescent="0.35">
      <c r="G1041"/>
    </row>
    <row r="1042" spans="7:7" x14ac:dyDescent="0.35">
      <c r="G1042"/>
    </row>
    <row r="1043" spans="7:7" x14ac:dyDescent="0.35">
      <c r="G1043"/>
    </row>
    <row r="1044" spans="7:7" x14ac:dyDescent="0.35">
      <c r="G1044"/>
    </row>
    <row r="1045" spans="7:7" x14ac:dyDescent="0.35">
      <c r="G1045"/>
    </row>
    <row r="1046" spans="7:7" x14ac:dyDescent="0.35">
      <c r="G1046"/>
    </row>
    <row r="1047" spans="7:7" x14ac:dyDescent="0.35">
      <c r="G1047"/>
    </row>
    <row r="1048" spans="7:7" x14ac:dyDescent="0.35">
      <c r="G1048"/>
    </row>
    <row r="1049" spans="7:7" x14ac:dyDescent="0.35">
      <c r="G1049"/>
    </row>
    <row r="1050" spans="7:7" x14ac:dyDescent="0.35">
      <c r="G1050"/>
    </row>
    <row r="1051" spans="7:7" x14ac:dyDescent="0.35">
      <c r="G1051"/>
    </row>
    <row r="1052" spans="7:7" x14ac:dyDescent="0.35">
      <c r="G1052"/>
    </row>
    <row r="1053" spans="7:7" x14ac:dyDescent="0.35">
      <c r="G1053"/>
    </row>
    <row r="1054" spans="7:7" x14ac:dyDescent="0.35">
      <c r="G1054"/>
    </row>
    <row r="1055" spans="7:7" x14ac:dyDescent="0.35">
      <c r="G1055"/>
    </row>
    <row r="1056" spans="7:7" x14ac:dyDescent="0.35">
      <c r="G1056"/>
    </row>
    <row r="1057" spans="7:7" x14ac:dyDescent="0.35">
      <c r="G1057"/>
    </row>
    <row r="1058" spans="7:7" x14ac:dyDescent="0.35">
      <c r="G1058"/>
    </row>
    <row r="1059" spans="7:7" x14ac:dyDescent="0.35">
      <c r="G1059"/>
    </row>
    <row r="1060" spans="7:7" x14ac:dyDescent="0.35">
      <c r="G1060"/>
    </row>
    <row r="1061" spans="7:7" x14ac:dyDescent="0.35">
      <c r="G1061"/>
    </row>
    <row r="1062" spans="7:7" x14ac:dyDescent="0.35">
      <c r="G1062"/>
    </row>
    <row r="1063" spans="7:7" x14ac:dyDescent="0.35">
      <c r="G1063"/>
    </row>
    <row r="1064" spans="7:7" x14ac:dyDescent="0.35">
      <c r="G1064"/>
    </row>
    <row r="1065" spans="7:7" x14ac:dyDescent="0.35">
      <c r="G1065"/>
    </row>
    <row r="1066" spans="7:7" x14ac:dyDescent="0.35">
      <c r="G1066"/>
    </row>
    <row r="1067" spans="7:7" x14ac:dyDescent="0.35">
      <c r="G1067"/>
    </row>
    <row r="1068" spans="7:7" x14ac:dyDescent="0.35">
      <c r="G1068"/>
    </row>
    <row r="1069" spans="7:7" x14ac:dyDescent="0.35">
      <c r="G1069"/>
    </row>
    <row r="1070" spans="7:7" x14ac:dyDescent="0.35">
      <c r="G1070"/>
    </row>
    <row r="1071" spans="7:7" x14ac:dyDescent="0.35">
      <c r="G1071"/>
    </row>
    <row r="1072" spans="7:7" x14ac:dyDescent="0.35">
      <c r="G1072"/>
    </row>
    <row r="1073" spans="7:7" x14ac:dyDescent="0.35">
      <c r="G1073"/>
    </row>
    <row r="1074" spans="7:7" x14ac:dyDescent="0.35">
      <c r="G1074"/>
    </row>
    <row r="1075" spans="7:7" x14ac:dyDescent="0.35">
      <c r="G1075"/>
    </row>
    <row r="1076" spans="7:7" x14ac:dyDescent="0.35">
      <c r="G1076"/>
    </row>
    <row r="1077" spans="7:7" x14ac:dyDescent="0.35">
      <c r="G1077"/>
    </row>
    <row r="1078" spans="7:7" x14ac:dyDescent="0.35">
      <c r="G1078"/>
    </row>
    <row r="1079" spans="7:7" x14ac:dyDescent="0.35">
      <c r="G1079"/>
    </row>
    <row r="1080" spans="7:7" x14ac:dyDescent="0.35">
      <c r="G1080"/>
    </row>
    <row r="1081" spans="7:7" x14ac:dyDescent="0.35">
      <c r="G1081"/>
    </row>
    <row r="1082" spans="7:7" x14ac:dyDescent="0.35">
      <c r="G1082"/>
    </row>
    <row r="1083" spans="7:7" x14ac:dyDescent="0.35">
      <c r="G1083"/>
    </row>
    <row r="1084" spans="7:7" x14ac:dyDescent="0.35">
      <c r="G1084"/>
    </row>
    <row r="1085" spans="7:7" x14ac:dyDescent="0.35">
      <c r="G1085"/>
    </row>
    <row r="1086" spans="7:7" x14ac:dyDescent="0.35">
      <c r="G1086"/>
    </row>
    <row r="1087" spans="7:7" x14ac:dyDescent="0.35">
      <c r="G1087"/>
    </row>
    <row r="1088" spans="7:7" x14ac:dyDescent="0.35">
      <c r="G1088"/>
    </row>
    <row r="1089" spans="7:7" x14ac:dyDescent="0.35">
      <c r="G1089"/>
    </row>
    <row r="1090" spans="7:7" x14ac:dyDescent="0.35">
      <c r="G1090"/>
    </row>
    <row r="1091" spans="7:7" x14ac:dyDescent="0.35">
      <c r="G1091"/>
    </row>
    <row r="1092" spans="7:7" x14ac:dyDescent="0.35">
      <c r="G1092"/>
    </row>
    <row r="1093" spans="7:7" x14ac:dyDescent="0.35">
      <c r="G1093"/>
    </row>
    <row r="1094" spans="7:7" x14ac:dyDescent="0.35">
      <c r="G1094"/>
    </row>
    <row r="1095" spans="7:7" x14ac:dyDescent="0.35">
      <c r="G1095"/>
    </row>
    <row r="1096" spans="7:7" x14ac:dyDescent="0.35">
      <c r="G1096"/>
    </row>
    <row r="1097" spans="7:7" x14ac:dyDescent="0.35">
      <c r="G1097"/>
    </row>
    <row r="1098" spans="7:7" x14ac:dyDescent="0.35">
      <c r="G1098"/>
    </row>
    <row r="1099" spans="7:7" x14ac:dyDescent="0.35">
      <c r="G1099"/>
    </row>
    <row r="1100" spans="7:7" x14ac:dyDescent="0.35">
      <c r="G1100"/>
    </row>
    <row r="1101" spans="7:7" x14ac:dyDescent="0.35">
      <c r="G1101"/>
    </row>
    <row r="1102" spans="7:7" x14ac:dyDescent="0.35">
      <c r="G1102"/>
    </row>
    <row r="1103" spans="7:7" x14ac:dyDescent="0.35">
      <c r="G1103"/>
    </row>
    <row r="1104" spans="7:7" x14ac:dyDescent="0.35">
      <c r="G1104"/>
    </row>
    <row r="1105" spans="7:7" x14ac:dyDescent="0.35">
      <c r="G1105"/>
    </row>
    <row r="1106" spans="7:7" x14ac:dyDescent="0.35">
      <c r="G1106"/>
    </row>
    <row r="1107" spans="7:7" x14ac:dyDescent="0.35">
      <c r="G1107"/>
    </row>
    <row r="1108" spans="7:7" x14ac:dyDescent="0.35">
      <c r="G1108"/>
    </row>
    <row r="1109" spans="7:7" x14ac:dyDescent="0.35">
      <c r="G1109"/>
    </row>
    <row r="1110" spans="7:7" x14ac:dyDescent="0.35">
      <c r="G1110"/>
    </row>
    <row r="1111" spans="7:7" x14ac:dyDescent="0.35">
      <c r="G1111"/>
    </row>
    <row r="1112" spans="7:7" x14ac:dyDescent="0.35">
      <c r="G1112"/>
    </row>
    <row r="1113" spans="7:7" x14ac:dyDescent="0.35">
      <c r="G1113"/>
    </row>
    <row r="1114" spans="7:7" x14ac:dyDescent="0.35">
      <c r="G1114"/>
    </row>
    <row r="1115" spans="7:7" x14ac:dyDescent="0.35">
      <c r="G1115"/>
    </row>
    <row r="1116" spans="7:7" x14ac:dyDescent="0.35">
      <c r="G1116"/>
    </row>
    <row r="1117" spans="7:7" x14ac:dyDescent="0.35">
      <c r="G1117"/>
    </row>
    <row r="1118" spans="7:7" x14ac:dyDescent="0.35">
      <c r="G1118"/>
    </row>
    <row r="1119" spans="7:7" x14ac:dyDescent="0.35">
      <c r="G1119"/>
    </row>
    <row r="1120" spans="7:7" x14ac:dyDescent="0.35">
      <c r="G1120"/>
    </row>
    <row r="1121" spans="7:7" x14ac:dyDescent="0.35">
      <c r="G1121"/>
    </row>
    <row r="1122" spans="7:7" x14ac:dyDescent="0.35">
      <c r="G1122"/>
    </row>
    <row r="1123" spans="7:7" x14ac:dyDescent="0.35">
      <c r="G1123"/>
    </row>
    <row r="1124" spans="7:7" x14ac:dyDescent="0.35">
      <c r="G1124"/>
    </row>
    <row r="1125" spans="7:7" x14ac:dyDescent="0.35">
      <c r="G1125"/>
    </row>
    <row r="1126" spans="7:7" x14ac:dyDescent="0.35">
      <c r="G1126"/>
    </row>
    <row r="1127" spans="7:7" x14ac:dyDescent="0.35">
      <c r="G1127"/>
    </row>
    <row r="1128" spans="7:7" x14ac:dyDescent="0.35">
      <c r="G1128"/>
    </row>
    <row r="1129" spans="7:7" x14ac:dyDescent="0.35">
      <c r="G1129"/>
    </row>
    <row r="1130" spans="7:7" x14ac:dyDescent="0.35">
      <c r="G1130"/>
    </row>
    <row r="1131" spans="7:7" x14ac:dyDescent="0.35">
      <c r="G1131"/>
    </row>
    <row r="1132" spans="7:7" x14ac:dyDescent="0.35">
      <c r="G1132"/>
    </row>
    <row r="1133" spans="7:7" x14ac:dyDescent="0.35">
      <c r="G1133"/>
    </row>
    <row r="1134" spans="7:7" x14ac:dyDescent="0.35">
      <c r="G1134"/>
    </row>
    <row r="1135" spans="7:7" x14ac:dyDescent="0.35">
      <c r="G1135"/>
    </row>
    <row r="1136" spans="7:7" x14ac:dyDescent="0.35">
      <c r="G1136"/>
    </row>
    <row r="1137" spans="7:7" x14ac:dyDescent="0.35">
      <c r="G1137"/>
    </row>
    <row r="1138" spans="7:7" x14ac:dyDescent="0.35">
      <c r="G1138"/>
    </row>
    <row r="1139" spans="7:7" x14ac:dyDescent="0.35">
      <c r="G1139"/>
    </row>
    <row r="1140" spans="7:7" x14ac:dyDescent="0.35">
      <c r="G1140"/>
    </row>
    <row r="1141" spans="7:7" x14ac:dyDescent="0.35">
      <c r="G1141"/>
    </row>
    <row r="1142" spans="7:7" x14ac:dyDescent="0.35">
      <c r="G1142"/>
    </row>
    <row r="1143" spans="7:7" x14ac:dyDescent="0.35">
      <c r="G1143"/>
    </row>
    <row r="1144" spans="7:7" x14ac:dyDescent="0.35">
      <c r="G1144"/>
    </row>
    <row r="1145" spans="7:7" x14ac:dyDescent="0.35">
      <c r="G1145"/>
    </row>
    <row r="1146" spans="7:7" x14ac:dyDescent="0.35">
      <c r="G1146"/>
    </row>
    <row r="1147" spans="7:7" x14ac:dyDescent="0.35">
      <c r="G1147"/>
    </row>
    <row r="1148" spans="7:7" x14ac:dyDescent="0.35">
      <c r="G1148"/>
    </row>
    <row r="1149" spans="7:7" x14ac:dyDescent="0.35">
      <c r="G1149"/>
    </row>
    <row r="1150" spans="7:7" x14ac:dyDescent="0.35">
      <c r="G1150"/>
    </row>
    <row r="1151" spans="7:7" x14ac:dyDescent="0.35">
      <c r="G1151"/>
    </row>
    <row r="1152" spans="7:7" x14ac:dyDescent="0.35">
      <c r="G1152"/>
    </row>
    <row r="1153" spans="7:7" x14ac:dyDescent="0.35">
      <c r="G1153"/>
    </row>
    <row r="1154" spans="7:7" x14ac:dyDescent="0.35">
      <c r="G1154"/>
    </row>
    <row r="1155" spans="7:7" x14ac:dyDescent="0.35">
      <c r="G1155"/>
    </row>
    <row r="1156" spans="7:7" x14ac:dyDescent="0.35">
      <c r="G1156"/>
    </row>
    <row r="1157" spans="7:7" x14ac:dyDescent="0.35">
      <c r="G1157"/>
    </row>
    <row r="1158" spans="7:7" x14ac:dyDescent="0.35">
      <c r="G1158"/>
    </row>
    <row r="1159" spans="7:7" x14ac:dyDescent="0.35">
      <c r="G1159"/>
    </row>
    <row r="1160" spans="7:7" x14ac:dyDescent="0.35">
      <c r="G1160"/>
    </row>
    <row r="1161" spans="7:7" x14ac:dyDescent="0.35">
      <c r="G1161"/>
    </row>
    <row r="1162" spans="7:7" x14ac:dyDescent="0.35">
      <c r="G1162"/>
    </row>
    <row r="1163" spans="7:7" x14ac:dyDescent="0.35">
      <c r="G1163"/>
    </row>
    <row r="1164" spans="7:7" x14ac:dyDescent="0.35">
      <c r="G1164"/>
    </row>
    <row r="1165" spans="7:7" x14ac:dyDescent="0.35">
      <c r="G1165"/>
    </row>
    <row r="1166" spans="7:7" x14ac:dyDescent="0.35">
      <c r="G1166"/>
    </row>
    <row r="1167" spans="7:7" x14ac:dyDescent="0.35">
      <c r="G1167"/>
    </row>
    <row r="1168" spans="7:7" x14ac:dyDescent="0.35">
      <c r="G1168"/>
    </row>
    <row r="1169" spans="7:7" x14ac:dyDescent="0.35">
      <c r="G1169"/>
    </row>
    <row r="1170" spans="7:7" x14ac:dyDescent="0.35">
      <c r="G1170"/>
    </row>
    <row r="1171" spans="7:7" x14ac:dyDescent="0.35">
      <c r="G1171"/>
    </row>
    <row r="1172" spans="7:7" x14ac:dyDescent="0.35">
      <c r="G1172"/>
    </row>
    <row r="1173" spans="7:7" x14ac:dyDescent="0.35">
      <c r="G1173"/>
    </row>
    <row r="1174" spans="7:7" x14ac:dyDescent="0.35">
      <c r="G1174"/>
    </row>
    <row r="1175" spans="7:7" x14ac:dyDescent="0.35">
      <c r="G1175"/>
    </row>
    <row r="1176" spans="7:7" x14ac:dyDescent="0.35">
      <c r="G1176"/>
    </row>
    <row r="1177" spans="7:7" x14ac:dyDescent="0.35">
      <c r="G1177"/>
    </row>
    <row r="1178" spans="7:7" x14ac:dyDescent="0.35">
      <c r="G1178"/>
    </row>
    <row r="1179" spans="7:7" x14ac:dyDescent="0.35">
      <c r="G1179"/>
    </row>
    <row r="1180" spans="7:7" x14ac:dyDescent="0.35">
      <c r="G1180"/>
    </row>
    <row r="1181" spans="7:7" x14ac:dyDescent="0.35">
      <c r="G1181"/>
    </row>
    <row r="1182" spans="7:7" x14ac:dyDescent="0.35">
      <c r="G1182"/>
    </row>
    <row r="1183" spans="7:7" x14ac:dyDescent="0.35">
      <c r="G1183"/>
    </row>
    <row r="1184" spans="7:7" x14ac:dyDescent="0.35">
      <c r="G1184"/>
    </row>
    <row r="1185" spans="7:7" x14ac:dyDescent="0.35">
      <c r="G1185"/>
    </row>
    <row r="1186" spans="7:7" x14ac:dyDescent="0.35">
      <c r="G1186"/>
    </row>
    <row r="1187" spans="7:7" x14ac:dyDescent="0.35">
      <c r="G1187"/>
    </row>
    <row r="1188" spans="7:7" x14ac:dyDescent="0.35">
      <c r="G1188"/>
    </row>
    <row r="1189" spans="7:7" x14ac:dyDescent="0.35">
      <c r="G1189"/>
    </row>
    <row r="1190" spans="7:7" x14ac:dyDescent="0.35">
      <c r="G1190"/>
    </row>
    <row r="1191" spans="7:7" x14ac:dyDescent="0.35">
      <c r="G1191"/>
    </row>
    <row r="1192" spans="7:7" x14ac:dyDescent="0.35">
      <c r="G1192"/>
    </row>
    <row r="1193" spans="7:7" x14ac:dyDescent="0.35">
      <c r="G1193"/>
    </row>
    <row r="1194" spans="7:7" x14ac:dyDescent="0.35">
      <c r="G1194"/>
    </row>
    <row r="1195" spans="7:7" x14ac:dyDescent="0.35">
      <c r="G1195"/>
    </row>
    <row r="1196" spans="7:7" x14ac:dyDescent="0.35">
      <c r="G1196"/>
    </row>
    <row r="1197" spans="7:7" x14ac:dyDescent="0.35">
      <c r="G1197"/>
    </row>
    <row r="1198" spans="7:7" x14ac:dyDescent="0.35">
      <c r="G1198"/>
    </row>
    <row r="1199" spans="7:7" x14ac:dyDescent="0.35">
      <c r="G1199"/>
    </row>
    <row r="1200" spans="7:7" x14ac:dyDescent="0.35">
      <c r="G1200"/>
    </row>
    <row r="1201" spans="7:7" x14ac:dyDescent="0.35">
      <c r="G1201"/>
    </row>
    <row r="1202" spans="7:7" x14ac:dyDescent="0.35">
      <c r="G1202"/>
    </row>
    <row r="1203" spans="7:7" x14ac:dyDescent="0.35">
      <c r="G1203"/>
    </row>
    <row r="1204" spans="7:7" x14ac:dyDescent="0.35">
      <c r="G1204"/>
    </row>
    <row r="1205" spans="7:7" x14ac:dyDescent="0.35">
      <c r="G1205"/>
    </row>
    <row r="1206" spans="7:7" x14ac:dyDescent="0.35">
      <c r="G1206"/>
    </row>
    <row r="1207" spans="7:7" x14ac:dyDescent="0.35">
      <c r="G1207"/>
    </row>
    <row r="1208" spans="7:7" x14ac:dyDescent="0.35">
      <c r="G1208"/>
    </row>
    <row r="1209" spans="7:7" x14ac:dyDescent="0.35">
      <c r="G1209"/>
    </row>
    <row r="1210" spans="7:7" x14ac:dyDescent="0.35">
      <c r="G1210"/>
    </row>
    <row r="1211" spans="7:7" x14ac:dyDescent="0.35">
      <c r="G1211"/>
    </row>
    <row r="1212" spans="7:7" x14ac:dyDescent="0.35">
      <c r="G1212"/>
    </row>
    <row r="1213" spans="7:7" x14ac:dyDescent="0.35">
      <c r="G1213"/>
    </row>
    <row r="1214" spans="7:7" x14ac:dyDescent="0.35">
      <c r="G1214"/>
    </row>
    <row r="1215" spans="7:7" x14ac:dyDescent="0.35">
      <c r="G1215"/>
    </row>
    <row r="1216" spans="7:7" x14ac:dyDescent="0.35">
      <c r="G1216"/>
    </row>
    <row r="1217" spans="7:7" x14ac:dyDescent="0.35">
      <c r="G1217"/>
    </row>
    <row r="1218" spans="7:7" x14ac:dyDescent="0.35">
      <c r="G1218"/>
    </row>
    <row r="1219" spans="7:7" x14ac:dyDescent="0.35">
      <c r="G1219"/>
    </row>
    <row r="1220" spans="7:7" x14ac:dyDescent="0.35">
      <c r="G1220"/>
    </row>
    <row r="1221" spans="7:7" x14ac:dyDescent="0.35">
      <c r="G1221"/>
    </row>
    <row r="1222" spans="7:7" x14ac:dyDescent="0.35">
      <c r="G1222"/>
    </row>
    <row r="1223" spans="7:7" x14ac:dyDescent="0.35">
      <c r="G1223"/>
    </row>
    <row r="1224" spans="7:7" x14ac:dyDescent="0.35">
      <c r="G1224"/>
    </row>
    <row r="1225" spans="7:7" x14ac:dyDescent="0.35">
      <c r="G1225"/>
    </row>
    <row r="1226" spans="7:7" x14ac:dyDescent="0.35">
      <c r="G1226"/>
    </row>
    <row r="1227" spans="7:7" x14ac:dyDescent="0.35">
      <c r="G1227"/>
    </row>
    <row r="1228" spans="7:7" x14ac:dyDescent="0.35">
      <c r="G1228"/>
    </row>
    <row r="1229" spans="7:7" x14ac:dyDescent="0.35">
      <c r="G1229"/>
    </row>
    <row r="1230" spans="7:7" x14ac:dyDescent="0.35">
      <c r="G1230"/>
    </row>
    <row r="1231" spans="7:7" x14ac:dyDescent="0.35">
      <c r="G1231"/>
    </row>
    <row r="1232" spans="7:7" x14ac:dyDescent="0.35">
      <c r="G1232"/>
    </row>
    <row r="1233" spans="7:7" x14ac:dyDescent="0.35">
      <c r="G1233"/>
    </row>
    <row r="1234" spans="7:7" x14ac:dyDescent="0.35">
      <c r="G1234"/>
    </row>
    <row r="1235" spans="7:7" x14ac:dyDescent="0.35">
      <c r="G1235"/>
    </row>
    <row r="1236" spans="7:7" x14ac:dyDescent="0.35">
      <c r="G1236"/>
    </row>
    <row r="1237" spans="7:7" x14ac:dyDescent="0.35">
      <c r="G1237"/>
    </row>
    <row r="1238" spans="7:7" x14ac:dyDescent="0.35">
      <c r="G1238"/>
    </row>
    <row r="1239" spans="7:7" x14ac:dyDescent="0.35">
      <c r="G1239"/>
    </row>
    <row r="1240" spans="7:7" x14ac:dyDescent="0.35">
      <c r="G1240"/>
    </row>
    <row r="1241" spans="7:7" x14ac:dyDescent="0.35">
      <c r="G1241"/>
    </row>
    <row r="1242" spans="7:7" x14ac:dyDescent="0.35">
      <c r="G1242"/>
    </row>
    <row r="1243" spans="7:7" x14ac:dyDescent="0.35">
      <c r="G1243"/>
    </row>
    <row r="1244" spans="7:7" x14ac:dyDescent="0.35">
      <c r="G1244"/>
    </row>
    <row r="1245" spans="7:7" x14ac:dyDescent="0.35">
      <c r="G1245"/>
    </row>
    <row r="1246" spans="7:7" x14ac:dyDescent="0.35">
      <c r="G1246"/>
    </row>
    <row r="1247" spans="7:7" x14ac:dyDescent="0.35">
      <c r="G1247"/>
    </row>
    <row r="1248" spans="7:7" x14ac:dyDescent="0.35">
      <c r="G1248"/>
    </row>
    <row r="1249" spans="7:7" x14ac:dyDescent="0.35">
      <c r="G1249"/>
    </row>
    <row r="1250" spans="7:7" x14ac:dyDescent="0.35">
      <c r="G1250"/>
    </row>
    <row r="1251" spans="7:7" x14ac:dyDescent="0.35">
      <c r="G1251"/>
    </row>
    <row r="1252" spans="7:7" x14ac:dyDescent="0.35">
      <c r="G1252"/>
    </row>
    <row r="1253" spans="7:7" x14ac:dyDescent="0.35">
      <c r="G1253"/>
    </row>
    <row r="1254" spans="7:7" x14ac:dyDescent="0.35">
      <c r="G1254"/>
    </row>
    <row r="1255" spans="7:7" x14ac:dyDescent="0.35">
      <c r="G1255"/>
    </row>
    <row r="1256" spans="7:7" x14ac:dyDescent="0.35">
      <c r="G1256"/>
    </row>
    <row r="1257" spans="7:7" x14ac:dyDescent="0.35">
      <c r="G1257"/>
    </row>
    <row r="1258" spans="7:7" x14ac:dyDescent="0.35">
      <c r="G1258"/>
    </row>
    <row r="1259" spans="7:7" x14ac:dyDescent="0.35">
      <c r="G1259"/>
    </row>
    <row r="1260" spans="7:7" x14ac:dyDescent="0.35">
      <c r="G1260"/>
    </row>
    <row r="1261" spans="7:7" x14ac:dyDescent="0.35">
      <c r="G1261"/>
    </row>
    <row r="1262" spans="7:7" x14ac:dyDescent="0.35">
      <c r="G1262"/>
    </row>
    <row r="1263" spans="7:7" x14ac:dyDescent="0.35">
      <c r="G1263"/>
    </row>
    <row r="1264" spans="7:7" x14ac:dyDescent="0.35">
      <c r="G1264"/>
    </row>
    <row r="1265" spans="7:7" x14ac:dyDescent="0.35">
      <c r="G1265"/>
    </row>
    <row r="1266" spans="7:7" x14ac:dyDescent="0.35">
      <c r="G1266"/>
    </row>
    <row r="1267" spans="7:7" x14ac:dyDescent="0.35">
      <c r="G1267"/>
    </row>
    <row r="1268" spans="7:7" x14ac:dyDescent="0.35">
      <c r="G1268"/>
    </row>
    <row r="1269" spans="7:7" x14ac:dyDescent="0.35">
      <c r="G1269"/>
    </row>
    <row r="1270" spans="7:7" x14ac:dyDescent="0.35">
      <c r="G1270"/>
    </row>
    <row r="1271" spans="7:7" x14ac:dyDescent="0.35">
      <c r="G1271"/>
    </row>
    <row r="1272" spans="7:7" x14ac:dyDescent="0.35">
      <c r="G1272"/>
    </row>
    <row r="1273" spans="7:7" x14ac:dyDescent="0.35">
      <c r="G1273"/>
    </row>
    <row r="1274" spans="7:7" x14ac:dyDescent="0.35">
      <c r="G1274"/>
    </row>
    <row r="1275" spans="7:7" x14ac:dyDescent="0.35">
      <c r="G1275"/>
    </row>
    <row r="1276" spans="7:7" x14ac:dyDescent="0.35">
      <c r="G1276"/>
    </row>
    <row r="1277" spans="7:7" x14ac:dyDescent="0.35">
      <c r="G1277"/>
    </row>
    <row r="1278" spans="7:7" x14ac:dyDescent="0.35">
      <c r="G1278"/>
    </row>
    <row r="1279" spans="7:7" x14ac:dyDescent="0.35">
      <c r="G1279"/>
    </row>
    <row r="1280" spans="7:7" x14ac:dyDescent="0.35">
      <c r="G1280"/>
    </row>
    <row r="1281" spans="7:7" x14ac:dyDescent="0.35">
      <c r="G1281"/>
    </row>
    <row r="1282" spans="7:7" x14ac:dyDescent="0.35">
      <c r="G1282"/>
    </row>
    <row r="1283" spans="7:7" x14ac:dyDescent="0.35">
      <c r="G1283"/>
    </row>
    <row r="1284" spans="7:7" x14ac:dyDescent="0.35">
      <c r="G1284"/>
    </row>
    <row r="1285" spans="7:7" x14ac:dyDescent="0.35">
      <c r="G1285"/>
    </row>
    <row r="1286" spans="7:7" x14ac:dyDescent="0.35">
      <c r="G1286"/>
    </row>
    <row r="1287" spans="7:7" x14ac:dyDescent="0.35">
      <c r="G1287"/>
    </row>
    <row r="1288" spans="7:7" x14ac:dyDescent="0.35">
      <c r="G1288"/>
    </row>
    <row r="1289" spans="7:7" x14ac:dyDescent="0.35">
      <c r="G1289"/>
    </row>
    <row r="1290" spans="7:7" x14ac:dyDescent="0.35">
      <c r="G1290"/>
    </row>
    <row r="1291" spans="7:7" x14ac:dyDescent="0.35">
      <c r="G1291"/>
    </row>
    <row r="1292" spans="7:7" x14ac:dyDescent="0.35">
      <c r="G1292"/>
    </row>
    <row r="1293" spans="7:7" x14ac:dyDescent="0.35">
      <c r="G1293"/>
    </row>
    <row r="1294" spans="7:7" x14ac:dyDescent="0.35">
      <c r="G1294"/>
    </row>
    <row r="1295" spans="7:7" x14ac:dyDescent="0.35">
      <c r="G1295"/>
    </row>
    <row r="1296" spans="7:7" x14ac:dyDescent="0.35">
      <c r="G1296"/>
    </row>
    <row r="1297" spans="7:7" x14ac:dyDescent="0.35">
      <c r="G1297"/>
    </row>
    <row r="1298" spans="7:7" x14ac:dyDescent="0.35">
      <c r="G1298"/>
    </row>
    <row r="1299" spans="7:7" x14ac:dyDescent="0.35">
      <c r="G1299"/>
    </row>
    <row r="1300" spans="7:7" x14ac:dyDescent="0.35">
      <c r="G1300"/>
    </row>
    <row r="1301" spans="7:7" x14ac:dyDescent="0.35">
      <c r="G1301"/>
    </row>
    <row r="1302" spans="7:7" x14ac:dyDescent="0.35">
      <c r="G1302"/>
    </row>
    <row r="1303" spans="7:7" x14ac:dyDescent="0.35">
      <c r="G1303"/>
    </row>
    <row r="1304" spans="7:7" x14ac:dyDescent="0.35">
      <c r="G1304"/>
    </row>
    <row r="1305" spans="7:7" x14ac:dyDescent="0.35">
      <c r="G1305"/>
    </row>
    <row r="1306" spans="7:7" x14ac:dyDescent="0.35">
      <c r="G1306"/>
    </row>
    <row r="1307" spans="7:7" x14ac:dyDescent="0.35">
      <c r="G1307"/>
    </row>
    <row r="1308" spans="7:7" x14ac:dyDescent="0.35">
      <c r="G1308"/>
    </row>
    <row r="1309" spans="7:7" x14ac:dyDescent="0.35">
      <c r="G1309"/>
    </row>
    <row r="1310" spans="7:7" x14ac:dyDescent="0.35">
      <c r="G1310"/>
    </row>
    <row r="1311" spans="7:7" x14ac:dyDescent="0.35">
      <c r="G1311"/>
    </row>
    <row r="1312" spans="7:7" x14ac:dyDescent="0.35">
      <c r="G1312"/>
    </row>
    <row r="1313" spans="7:7" x14ac:dyDescent="0.35">
      <c r="G1313"/>
    </row>
    <row r="1314" spans="7:7" x14ac:dyDescent="0.35">
      <c r="G1314"/>
    </row>
    <row r="1315" spans="7:7" x14ac:dyDescent="0.35">
      <c r="G1315"/>
    </row>
    <row r="1316" spans="7:7" x14ac:dyDescent="0.35">
      <c r="G1316"/>
    </row>
    <row r="1317" spans="7:7" x14ac:dyDescent="0.35">
      <c r="G1317"/>
    </row>
    <row r="1318" spans="7:7" x14ac:dyDescent="0.35">
      <c r="G1318"/>
    </row>
    <row r="1319" spans="7:7" x14ac:dyDescent="0.35">
      <c r="G1319"/>
    </row>
    <row r="1320" spans="7:7" x14ac:dyDescent="0.35">
      <c r="G1320"/>
    </row>
    <row r="1321" spans="7:7" x14ac:dyDescent="0.35">
      <c r="G1321"/>
    </row>
    <row r="1322" spans="7:7" x14ac:dyDescent="0.35">
      <c r="G1322"/>
    </row>
    <row r="1323" spans="7:7" x14ac:dyDescent="0.35">
      <c r="G1323"/>
    </row>
    <row r="1324" spans="7:7" x14ac:dyDescent="0.35">
      <c r="G1324"/>
    </row>
    <row r="1325" spans="7:7" x14ac:dyDescent="0.35">
      <c r="G1325"/>
    </row>
    <row r="1326" spans="7:7" x14ac:dyDescent="0.35">
      <c r="G1326"/>
    </row>
    <row r="1327" spans="7:7" x14ac:dyDescent="0.35">
      <c r="G1327"/>
    </row>
    <row r="1328" spans="7:7" x14ac:dyDescent="0.35">
      <c r="G1328"/>
    </row>
    <row r="1329" spans="7:7" x14ac:dyDescent="0.35">
      <c r="G1329"/>
    </row>
    <row r="1330" spans="7:7" x14ac:dyDescent="0.35">
      <c r="G1330"/>
    </row>
    <row r="1331" spans="7:7" x14ac:dyDescent="0.35">
      <c r="G1331"/>
    </row>
    <row r="1332" spans="7:7" x14ac:dyDescent="0.35">
      <c r="G1332"/>
    </row>
    <row r="1333" spans="7:7" x14ac:dyDescent="0.35">
      <c r="G1333"/>
    </row>
    <row r="1334" spans="7:7" x14ac:dyDescent="0.35">
      <c r="G1334"/>
    </row>
    <row r="1335" spans="7:7" x14ac:dyDescent="0.35">
      <c r="G1335"/>
    </row>
    <row r="1336" spans="7:7" x14ac:dyDescent="0.35">
      <c r="G1336"/>
    </row>
    <row r="1337" spans="7:7" x14ac:dyDescent="0.35">
      <c r="G1337"/>
    </row>
    <row r="1338" spans="7:7" x14ac:dyDescent="0.35">
      <c r="G1338"/>
    </row>
    <row r="1339" spans="7:7" x14ac:dyDescent="0.35">
      <c r="G1339"/>
    </row>
    <row r="1340" spans="7:7" x14ac:dyDescent="0.35">
      <c r="G1340"/>
    </row>
    <row r="1341" spans="7:7" x14ac:dyDescent="0.35">
      <c r="G1341"/>
    </row>
    <row r="1342" spans="7:7" x14ac:dyDescent="0.35">
      <c r="G1342"/>
    </row>
    <row r="1343" spans="7:7" x14ac:dyDescent="0.35">
      <c r="G1343"/>
    </row>
    <row r="1344" spans="7:7" x14ac:dyDescent="0.35">
      <c r="G1344"/>
    </row>
    <row r="1345" spans="7:7" x14ac:dyDescent="0.35">
      <c r="G1345"/>
    </row>
    <row r="1346" spans="7:7" x14ac:dyDescent="0.35">
      <c r="G1346"/>
    </row>
    <row r="1347" spans="7:7" x14ac:dyDescent="0.35">
      <c r="G1347"/>
    </row>
    <row r="1348" spans="7:7" x14ac:dyDescent="0.35">
      <c r="G1348"/>
    </row>
    <row r="1349" spans="7:7" x14ac:dyDescent="0.35">
      <c r="G1349"/>
    </row>
    <row r="1350" spans="7:7" x14ac:dyDescent="0.35">
      <c r="G1350"/>
    </row>
    <row r="1351" spans="7:7" x14ac:dyDescent="0.35">
      <c r="G1351"/>
    </row>
    <row r="1352" spans="7:7" x14ac:dyDescent="0.35">
      <c r="G1352"/>
    </row>
    <row r="1353" spans="7:7" x14ac:dyDescent="0.35">
      <c r="G1353"/>
    </row>
    <row r="1354" spans="7:7" x14ac:dyDescent="0.35">
      <c r="G1354"/>
    </row>
    <row r="1355" spans="7:7" x14ac:dyDescent="0.35">
      <c r="G1355"/>
    </row>
    <row r="1356" spans="7:7" x14ac:dyDescent="0.35">
      <c r="G1356"/>
    </row>
    <row r="1357" spans="7:7" x14ac:dyDescent="0.35">
      <c r="G1357"/>
    </row>
    <row r="1358" spans="7:7" x14ac:dyDescent="0.35">
      <c r="G1358"/>
    </row>
    <row r="1359" spans="7:7" x14ac:dyDescent="0.35">
      <c r="G1359"/>
    </row>
    <row r="1360" spans="7:7" x14ac:dyDescent="0.35">
      <c r="G1360"/>
    </row>
    <row r="1361" spans="7:7" x14ac:dyDescent="0.35">
      <c r="G1361"/>
    </row>
    <row r="1362" spans="7:7" x14ac:dyDescent="0.35">
      <c r="G1362"/>
    </row>
    <row r="1363" spans="7:7" x14ac:dyDescent="0.35">
      <c r="G1363"/>
    </row>
    <row r="1364" spans="7:7" x14ac:dyDescent="0.35">
      <c r="G1364"/>
    </row>
    <row r="1365" spans="7:7" x14ac:dyDescent="0.35">
      <c r="G1365"/>
    </row>
    <row r="1366" spans="7:7" x14ac:dyDescent="0.35">
      <c r="G1366"/>
    </row>
    <row r="1367" spans="7:7" x14ac:dyDescent="0.35">
      <c r="G1367"/>
    </row>
    <row r="1368" spans="7:7" x14ac:dyDescent="0.35">
      <c r="G1368"/>
    </row>
    <row r="1369" spans="7:7" x14ac:dyDescent="0.35">
      <c r="G1369"/>
    </row>
    <row r="1370" spans="7:7" x14ac:dyDescent="0.35">
      <c r="G1370"/>
    </row>
    <row r="1371" spans="7:7" x14ac:dyDescent="0.35">
      <c r="G1371"/>
    </row>
    <row r="1372" spans="7:7" x14ac:dyDescent="0.35">
      <c r="G1372"/>
    </row>
    <row r="1373" spans="7:7" x14ac:dyDescent="0.35">
      <c r="G1373"/>
    </row>
    <row r="1374" spans="7:7" x14ac:dyDescent="0.35">
      <c r="G1374"/>
    </row>
    <row r="1375" spans="7:7" x14ac:dyDescent="0.35">
      <c r="G1375"/>
    </row>
    <row r="1376" spans="7:7" x14ac:dyDescent="0.35">
      <c r="G1376"/>
    </row>
    <row r="1377" spans="7:7" x14ac:dyDescent="0.35">
      <c r="G1377"/>
    </row>
    <row r="1378" spans="7:7" x14ac:dyDescent="0.35">
      <c r="G1378"/>
    </row>
    <row r="1379" spans="7:7" x14ac:dyDescent="0.35">
      <c r="G1379"/>
    </row>
    <row r="1380" spans="7:7" x14ac:dyDescent="0.35">
      <c r="G1380"/>
    </row>
    <row r="1381" spans="7:7" x14ac:dyDescent="0.35">
      <c r="G1381"/>
    </row>
    <row r="1382" spans="7:7" x14ac:dyDescent="0.35">
      <c r="G1382"/>
    </row>
    <row r="1383" spans="7:7" x14ac:dyDescent="0.35">
      <c r="G1383"/>
    </row>
    <row r="1384" spans="7:7" x14ac:dyDescent="0.35">
      <c r="G1384"/>
    </row>
    <row r="1385" spans="7:7" x14ac:dyDescent="0.35">
      <c r="G1385"/>
    </row>
    <row r="1386" spans="7:7" x14ac:dyDescent="0.35">
      <c r="G1386"/>
    </row>
    <row r="1387" spans="7:7" x14ac:dyDescent="0.35">
      <c r="G1387"/>
    </row>
    <row r="1388" spans="7:7" x14ac:dyDescent="0.35">
      <c r="G1388"/>
    </row>
    <row r="1389" spans="7:7" x14ac:dyDescent="0.35">
      <c r="G1389"/>
    </row>
    <row r="1390" spans="7:7" x14ac:dyDescent="0.35">
      <c r="G1390"/>
    </row>
    <row r="1391" spans="7:7" x14ac:dyDescent="0.35">
      <c r="G1391"/>
    </row>
    <row r="1392" spans="7:7" x14ac:dyDescent="0.35">
      <c r="G1392"/>
    </row>
    <row r="1393" spans="7:7" x14ac:dyDescent="0.35">
      <c r="G1393"/>
    </row>
    <row r="1394" spans="7:7" x14ac:dyDescent="0.35">
      <c r="G1394"/>
    </row>
    <row r="1395" spans="7:7" x14ac:dyDescent="0.35">
      <c r="G1395"/>
    </row>
    <row r="1396" spans="7:7" x14ac:dyDescent="0.35">
      <c r="G1396"/>
    </row>
    <row r="1397" spans="7:7" x14ac:dyDescent="0.35">
      <c r="G1397"/>
    </row>
    <row r="1398" spans="7:7" x14ac:dyDescent="0.35">
      <c r="G1398"/>
    </row>
    <row r="1399" spans="7:7" x14ac:dyDescent="0.35">
      <c r="G1399"/>
    </row>
    <row r="1400" spans="7:7" x14ac:dyDescent="0.35">
      <c r="G1400"/>
    </row>
    <row r="1401" spans="7:7" x14ac:dyDescent="0.35">
      <c r="G1401"/>
    </row>
    <row r="1402" spans="7:7" x14ac:dyDescent="0.35">
      <c r="G1402"/>
    </row>
    <row r="1403" spans="7:7" x14ac:dyDescent="0.35">
      <c r="G1403"/>
    </row>
    <row r="1404" spans="7:7" x14ac:dyDescent="0.35">
      <c r="G1404"/>
    </row>
    <row r="1405" spans="7:7" x14ac:dyDescent="0.35">
      <c r="G1405"/>
    </row>
    <row r="1406" spans="7:7" x14ac:dyDescent="0.35">
      <c r="G1406"/>
    </row>
    <row r="1407" spans="7:7" x14ac:dyDescent="0.35">
      <c r="G1407"/>
    </row>
    <row r="1408" spans="7:7" x14ac:dyDescent="0.35">
      <c r="G1408"/>
    </row>
    <row r="1409" spans="7:7" x14ac:dyDescent="0.35">
      <c r="G1409"/>
    </row>
    <row r="1410" spans="7:7" x14ac:dyDescent="0.35">
      <c r="G1410"/>
    </row>
    <row r="1411" spans="7:7" x14ac:dyDescent="0.35">
      <c r="G1411"/>
    </row>
    <row r="1412" spans="7:7" x14ac:dyDescent="0.35">
      <c r="G1412"/>
    </row>
    <row r="1413" spans="7:7" x14ac:dyDescent="0.35">
      <c r="G1413"/>
    </row>
    <row r="1414" spans="7:7" x14ac:dyDescent="0.35">
      <c r="G1414"/>
    </row>
    <row r="1415" spans="7:7" x14ac:dyDescent="0.35">
      <c r="G1415"/>
    </row>
    <row r="1416" spans="7:7" x14ac:dyDescent="0.35">
      <c r="G1416"/>
    </row>
    <row r="1417" spans="7:7" x14ac:dyDescent="0.35">
      <c r="G1417"/>
    </row>
    <row r="1418" spans="7:7" x14ac:dyDescent="0.35">
      <c r="G1418"/>
    </row>
    <row r="1419" spans="7:7" x14ac:dyDescent="0.35">
      <c r="G1419"/>
    </row>
    <row r="1420" spans="7:7" x14ac:dyDescent="0.35">
      <c r="G1420"/>
    </row>
    <row r="1421" spans="7:7" x14ac:dyDescent="0.35">
      <c r="G1421"/>
    </row>
    <row r="1422" spans="7:7" x14ac:dyDescent="0.35">
      <c r="G1422"/>
    </row>
    <row r="1423" spans="7:7" x14ac:dyDescent="0.35">
      <c r="G1423"/>
    </row>
    <row r="1424" spans="7:7" x14ac:dyDescent="0.35">
      <c r="G1424"/>
    </row>
    <row r="1425" spans="7:7" x14ac:dyDescent="0.35">
      <c r="G1425"/>
    </row>
    <row r="1426" spans="7:7" x14ac:dyDescent="0.35">
      <c r="G1426"/>
    </row>
    <row r="1427" spans="7:7" x14ac:dyDescent="0.35">
      <c r="G1427"/>
    </row>
    <row r="1428" spans="7:7" x14ac:dyDescent="0.35">
      <c r="G1428"/>
    </row>
    <row r="1429" spans="7:7" x14ac:dyDescent="0.35">
      <c r="G1429"/>
    </row>
    <row r="1430" spans="7:7" x14ac:dyDescent="0.35">
      <c r="G1430"/>
    </row>
    <row r="1431" spans="7:7" x14ac:dyDescent="0.35">
      <c r="G1431"/>
    </row>
    <row r="1432" spans="7:7" x14ac:dyDescent="0.35">
      <c r="G1432"/>
    </row>
    <row r="1433" spans="7:7" x14ac:dyDescent="0.35">
      <c r="G1433"/>
    </row>
    <row r="1434" spans="7:7" x14ac:dyDescent="0.35">
      <c r="G1434"/>
    </row>
    <row r="1435" spans="7:7" x14ac:dyDescent="0.35">
      <c r="G1435"/>
    </row>
    <row r="1436" spans="7:7" x14ac:dyDescent="0.35">
      <c r="G1436"/>
    </row>
    <row r="1437" spans="7:7" x14ac:dyDescent="0.35">
      <c r="G1437"/>
    </row>
    <row r="1438" spans="7:7" x14ac:dyDescent="0.35">
      <c r="G1438"/>
    </row>
    <row r="1439" spans="7:7" x14ac:dyDescent="0.35">
      <c r="G1439"/>
    </row>
    <row r="1440" spans="7:7" x14ac:dyDescent="0.35">
      <c r="G1440"/>
    </row>
    <row r="1441" spans="7:7" x14ac:dyDescent="0.35">
      <c r="G1441"/>
    </row>
    <row r="1442" spans="7:7" x14ac:dyDescent="0.35">
      <c r="G1442"/>
    </row>
    <row r="1443" spans="7:7" x14ac:dyDescent="0.35">
      <c r="G1443"/>
    </row>
    <row r="1444" spans="7:7" x14ac:dyDescent="0.35">
      <c r="G1444"/>
    </row>
    <row r="1445" spans="7:7" x14ac:dyDescent="0.35">
      <c r="G1445"/>
    </row>
    <row r="1446" spans="7:7" x14ac:dyDescent="0.35">
      <c r="G1446"/>
    </row>
    <row r="1447" spans="7:7" x14ac:dyDescent="0.35">
      <c r="G1447"/>
    </row>
    <row r="1448" spans="7:7" x14ac:dyDescent="0.35">
      <c r="G1448"/>
    </row>
    <row r="1449" spans="7:7" x14ac:dyDescent="0.35">
      <c r="G1449"/>
    </row>
    <row r="1450" spans="7:7" x14ac:dyDescent="0.35">
      <c r="G1450"/>
    </row>
    <row r="1451" spans="7:7" x14ac:dyDescent="0.35">
      <c r="G1451"/>
    </row>
    <row r="1452" spans="7:7" x14ac:dyDescent="0.35">
      <c r="G1452"/>
    </row>
    <row r="1453" spans="7:7" x14ac:dyDescent="0.35">
      <c r="G1453"/>
    </row>
    <row r="1454" spans="7:7" x14ac:dyDescent="0.35">
      <c r="G1454"/>
    </row>
    <row r="1455" spans="7:7" x14ac:dyDescent="0.35">
      <c r="G1455"/>
    </row>
    <row r="1456" spans="7:7" x14ac:dyDescent="0.35">
      <c r="G1456"/>
    </row>
    <row r="1457" spans="7:7" x14ac:dyDescent="0.35">
      <c r="G1457"/>
    </row>
    <row r="1458" spans="7:7" x14ac:dyDescent="0.35">
      <c r="G1458"/>
    </row>
    <row r="1459" spans="7:7" x14ac:dyDescent="0.35">
      <c r="G1459"/>
    </row>
    <row r="1460" spans="7:7" x14ac:dyDescent="0.35">
      <c r="G1460"/>
    </row>
    <row r="1461" spans="7:7" x14ac:dyDescent="0.35">
      <c r="G1461"/>
    </row>
    <row r="1462" spans="7:7" x14ac:dyDescent="0.35">
      <c r="G1462"/>
    </row>
    <row r="1463" spans="7:7" x14ac:dyDescent="0.35">
      <c r="G1463"/>
    </row>
    <row r="1464" spans="7:7" x14ac:dyDescent="0.35">
      <c r="G1464"/>
    </row>
    <row r="1465" spans="7:7" x14ac:dyDescent="0.35">
      <c r="G1465"/>
    </row>
    <row r="1466" spans="7:7" x14ac:dyDescent="0.35">
      <c r="G1466"/>
    </row>
    <row r="1467" spans="7:7" x14ac:dyDescent="0.35">
      <c r="G1467"/>
    </row>
    <row r="1468" spans="7:7" x14ac:dyDescent="0.35">
      <c r="G1468"/>
    </row>
    <row r="1469" spans="7:7" x14ac:dyDescent="0.35">
      <c r="G1469"/>
    </row>
    <row r="1470" spans="7:7" x14ac:dyDescent="0.35">
      <c r="G1470"/>
    </row>
    <row r="1471" spans="7:7" x14ac:dyDescent="0.35">
      <c r="G1471"/>
    </row>
    <row r="1472" spans="7:7" x14ac:dyDescent="0.35">
      <c r="G1472"/>
    </row>
    <row r="1473" spans="7:7" x14ac:dyDescent="0.35">
      <c r="G1473"/>
    </row>
    <row r="1474" spans="7:7" x14ac:dyDescent="0.35">
      <c r="G1474"/>
    </row>
    <row r="1475" spans="7:7" x14ac:dyDescent="0.35">
      <c r="G1475"/>
    </row>
    <row r="1476" spans="7:7" x14ac:dyDescent="0.35">
      <c r="G1476"/>
    </row>
    <row r="1477" spans="7:7" x14ac:dyDescent="0.35">
      <c r="G1477"/>
    </row>
    <row r="1478" spans="7:7" x14ac:dyDescent="0.35">
      <c r="G1478"/>
    </row>
    <row r="1479" spans="7:7" x14ac:dyDescent="0.35">
      <c r="G1479"/>
    </row>
    <row r="1480" spans="7:7" x14ac:dyDescent="0.35">
      <c r="G1480"/>
    </row>
    <row r="1481" spans="7:7" x14ac:dyDescent="0.35">
      <c r="G1481"/>
    </row>
    <row r="1482" spans="7:7" x14ac:dyDescent="0.35">
      <c r="G1482"/>
    </row>
    <row r="1483" spans="7:7" x14ac:dyDescent="0.35">
      <c r="G1483"/>
    </row>
    <row r="1484" spans="7:7" x14ac:dyDescent="0.35">
      <c r="G1484"/>
    </row>
    <row r="1485" spans="7:7" x14ac:dyDescent="0.35">
      <c r="G1485"/>
    </row>
    <row r="1486" spans="7:7" x14ac:dyDescent="0.35">
      <c r="G1486"/>
    </row>
    <row r="1487" spans="7:7" x14ac:dyDescent="0.35">
      <c r="G1487"/>
    </row>
    <row r="1488" spans="7:7" x14ac:dyDescent="0.35">
      <c r="G1488"/>
    </row>
    <row r="1489" spans="7:7" x14ac:dyDescent="0.35">
      <c r="G1489"/>
    </row>
    <row r="1490" spans="7:7" x14ac:dyDescent="0.35">
      <c r="G1490"/>
    </row>
    <row r="1491" spans="7:7" x14ac:dyDescent="0.35">
      <c r="G1491"/>
    </row>
    <row r="1492" spans="7:7" x14ac:dyDescent="0.35">
      <c r="G1492"/>
    </row>
    <row r="1493" spans="7:7" x14ac:dyDescent="0.35">
      <c r="G1493"/>
    </row>
    <row r="1494" spans="7:7" x14ac:dyDescent="0.35">
      <c r="G1494"/>
    </row>
    <row r="1495" spans="7:7" x14ac:dyDescent="0.35">
      <c r="G1495"/>
    </row>
    <row r="1496" spans="7:7" x14ac:dyDescent="0.35">
      <c r="G1496"/>
    </row>
    <row r="1497" spans="7:7" x14ac:dyDescent="0.35">
      <c r="G1497"/>
    </row>
    <row r="1498" spans="7:7" x14ac:dyDescent="0.35">
      <c r="G1498"/>
    </row>
    <row r="1499" spans="7:7" x14ac:dyDescent="0.35">
      <c r="G1499"/>
    </row>
    <row r="1500" spans="7:7" x14ac:dyDescent="0.35">
      <c r="G1500"/>
    </row>
    <row r="1501" spans="7:7" x14ac:dyDescent="0.35">
      <c r="G1501"/>
    </row>
    <row r="1502" spans="7:7" x14ac:dyDescent="0.35">
      <c r="G1502"/>
    </row>
    <row r="1503" spans="7:7" x14ac:dyDescent="0.35">
      <c r="G1503"/>
    </row>
    <row r="1504" spans="7:7" x14ac:dyDescent="0.35">
      <c r="G1504"/>
    </row>
    <row r="1505" spans="7:7" x14ac:dyDescent="0.35">
      <c r="G1505"/>
    </row>
    <row r="1506" spans="7:7" x14ac:dyDescent="0.35">
      <c r="G1506"/>
    </row>
    <row r="1507" spans="7:7" x14ac:dyDescent="0.35">
      <c r="G1507"/>
    </row>
    <row r="1508" spans="7:7" x14ac:dyDescent="0.35">
      <c r="G1508"/>
    </row>
    <row r="1509" spans="7:7" x14ac:dyDescent="0.35">
      <c r="G1509"/>
    </row>
    <row r="1510" spans="7:7" x14ac:dyDescent="0.35">
      <c r="G1510"/>
    </row>
    <row r="1511" spans="7:7" x14ac:dyDescent="0.35">
      <c r="G1511"/>
    </row>
    <row r="1512" spans="7:7" x14ac:dyDescent="0.35">
      <c r="G1512"/>
    </row>
    <row r="1513" spans="7:7" x14ac:dyDescent="0.35">
      <c r="G1513"/>
    </row>
    <row r="1514" spans="7:7" x14ac:dyDescent="0.35">
      <c r="G1514"/>
    </row>
    <row r="1515" spans="7:7" x14ac:dyDescent="0.35">
      <c r="G1515"/>
    </row>
    <row r="1516" spans="7:7" x14ac:dyDescent="0.35">
      <c r="G1516"/>
    </row>
    <row r="1517" spans="7:7" x14ac:dyDescent="0.35">
      <c r="G1517"/>
    </row>
    <row r="1518" spans="7:7" x14ac:dyDescent="0.35">
      <c r="G1518"/>
    </row>
    <row r="1519" spans="7:7" x14ac:dyDescent="0.35">
      <c r="G1519"/>
    </row>
    <row r="1520" spans="7:7" x14ac:dyDescent="0.35">
      <c r="G1520"/>
    </row>
    <row r="1521" spans="7:7" x14ac:dyDescent="0.35">
      <c r="G1521"/>
    </row>
    <row r="1522" spans="7:7" x14ac:dyDescent="0.35">
      <c r="G1522"/>
    </row>
    <row r="1523" spans="7:7" x14ac:dyDescent="0.35">
      <c r="G1523"/>
    </row>
    <row r="1524" spans="7:7" x14ac:dyDescent="0.35">
      <c r="G1524"/>
    </row>
    <row r="1525" spans="7:7" x14ac:dyDescent="0.35">
      <c r="G1525"/>
    </row>
    <row r="1526" spans="7:7" x14ac:dyDescent="0.35">
      <c r="G1526"/>
    </row>
    <row r="1527" spans="7:7" x14ac:dyDescent="0.35">
      <c r="G1527"/>
    </row>
    <row r="1528" spans="7:7" x14ac:dyDescent="0.35">
      <c r="G1528"/>
    </row>
    <row r="1529" spans="7:7" x14ac:dyDescent="0.35">
      <c r="G1529"/>
    </row>
    <row r="1530" spans="7:7" x14ac:dyDescent="0.35">
      <c r="G1530"/>
    </row>
    <row r="1531" spans="7:7" x14ac:dyDescent="0.35">
      <c r="G1531"/>
    </row>
    <row r="1532" spans="7:7" x14ac:dyDescent="0.35">
      <c r="G1532"/>
    </row>
    <row r="1533" spans="7:7" x14ac:dyDescent="0.35">
      <c r="G1533"/>
    </row>
    <row r="1534" spans="7:7" x14ac:dyDescent="0.35">
      <c r="G1534"/>
    </row>
    <row r="1535" spans="7:7" x14ac:dyDescent="0.35">
      <c r="G1535"/>
    </row>
    <row r="1536" spans="7:7" x14ac:dyDescent="0.35">
      <c r="G1536"/>
    </row>
    <row r="1537" spans="7:7" x14ac:dyDescent="0.35">
      <c r="G1537"/>
    </row>
    <row r="1538" spans="7:7" x14ac:dyDescent="0.35">
      <c r="G1538"/>
    </row>
    <row r="1539" spans="7:7" x14ac:dyDescent="0.35">
      <c r="G1539"/>
    </row>
    <row r="1540" spans="7:7" x14ac:dyDescent="0.35">
      <c r="G1540"/>
    </row>
    <row r="1541" spans="7:7" x14ac:dyDescent="0.35">
      <c r="G1541"/>
    </row>
    <row r="1542" spans="7:7" x14ac:dyDescent="0.35">
      <c r="G1542"/>
    </row>
    <row r="1543" spans="7:7" x14ac:dyDescent="0.35">
      <c r="G1543"/>
    </row>
    <row r="1544" spans="7:7" x14ac:dyDescent="0.35">
      <c r="G1544"/>
    </row>
    <row r="1545" spans="7:7" x14ac:dyDescent="0.35">
      <c r="G1545"/>
    </row>
    <row r="1546" spans="7:7" x14ac:dyDescent="0.35">
      <c r="G1546"/>
    </row>
    <row r="1547" spans="7:7" x14ac:dyDescent="0.35">
      <c r="G1547"/>
    </row>
    <row r="1548" spans="7:7" x14ac:dyDescent="0.35">
      <c r="G1548"/>
    </row>
    <row r="1549" spans="7:7" x14ac:dyDescent="0.35">
      <c r="G1549"/>
    </row>
    <row r="1550" spans="7:7" x14ac:dyDescent="0.35">
      <c r="G1550"/>
    </row>
    <row r="1551" spans="7:7" x14ac:dyDescent="0.35">
      <c r="G1551"/>
    </row>
    <row r="1552" spans="7:7" x14ac:dyDescent="0.35">
      <c r="G1552"/>
    </row>
    <row r="1553" spans="7:7" x14ac:dyDescent="0.35">
      <c r="G1553"/>
    </row>
    <row r="1554" spans="7:7" x14ac:dyDescent="0.35">
      <c r="G1554"/>
    </row>
    <row r="1555" spans="7:7" x14ac:dyDescent="0.35">
      <c r="G1555"/>
    </row>
    <row r="1556" spans="7:7" x14ac:dyDescent="0.35">
      <c r="G1556"/>
    </row>
    <row r="1557" spans="7:7" x14ac:dyDescent="0.35">
      <c r="G1557"/>
    </row>
    <row r="1558" spans="7:7" x14ac:dyDescent="0.35">
      <c r="G1558"/>
    </row>
    <row r="1559" spans="7:7" x14ac:dyDescent="0.35">
      <c r="G1559"/>
    </row>
    <row r="1560" spans="7:7" x14ac:dyDescent="0.35">
      <c r="G1560"/>
    </row>
    <row r="1561" spans="7:7" x14ac:dyDescent="0.35">
      <c r="G1561"/>
    </row>
    <row r="1562" spans="7:7" x14ac:dyDescent="0.35">
      <c r="G1562"/>
    </row>
    <row r="1563" spans="7:7" x14ac:dyDescent="0.35">
      <c r="G1563"/>
    </row>
    <row r="1564" spans="7:7" x14ac:dyDescent="0.35">
      <c r="G1564"/>
    </row>
    <row r="1565" spans="7:7" x14ac:dyDescent="0.35">
      <c r="G1565"/>
    </row>
    <row r="1566" spans="7:7" x14ac:dyDescent="0.35">
      <c r="G1566"/>
    </row>
    <row r="1567" spans="7:7" x14ac:dyDescent="0.35">
      <c r="G1567"/>
    </row>
    <row r="1568" spans="7:7" x14ac:dyDescent="0.35">
      <c r="G1568"/>
    </row>
    <row r="1569" spans="7:7" x14ac:dyDescent="0.35">
      <c r="G1569"/>
    </row>
    <row r="1570" spans="7:7" x14ac:dyDescent="0.35">
      <c r="G1570"/>
    </row>
    <row r="1571" spans="7:7" x14ac:dyDescent="0.35">
      <c r="G1571"/>
    </row>
    <row r="1572" spans="7:7" x14ac:dyDescent="0.35">
      <c r="G1572"/>
    </row>
    <row r="1573" spans="7:7" x14ac:dyDescent="0.35">
      <c r="G1573"/>
    </row>
    <row r="1574" spans="7:7" x14ac:dyDescent="0.35">
      <c r="G1574"/>
    </row>
    <row r="1575" spans="7:7" x14ac:dyDescent="0.35">
      <c r="G1575"/>
    </row>
    <row r="1576" spans="7:7" x14ac:dyDescent="0.35">
      <c r="G1576"/>
    </row>
    <row r="1577" spans="7:7" x14ac:dyDescent="0.35">
      <c r="G1577"/>
    </row>
    <row r="1578" spans="7:7" x14ac:dyDescent="0.35">
      <c r="G1578"/>
    </row>
    <row r="1579" spans="7:7" x14ac:dyDescent="0.35">
      <c r="G1579"/>
    </row>
    <row r="1580" spans="7:7" x14ac:dyDescent="0.35">
      <c r="G1580"/>
    </row>
    <row r="1581" spans="7:7" x14ac:dyDescent="0.35">
      <c r="G1581"/>
    </row>
    <row r="1582" spans="7:7" x14ac:dyDescent="0.35">
      <c r="G1582"/>
    </row>
    <row r="1583" spans="7:7" x14ac:dyDescent="0.35">
      <c r="G1583"/>
    </row>
    <row r="1584" spans="7:7" x14ac:dyDescent="0.35">
      <c r="G1584"/>
    </row>
    <row r="1585" spans="7:7" x14ac:dyDescent="0.35">
      <c r="G1585"/>
    </row>
    <row r="1586" spans="7:7" x14ac:dyDescent="0.35">
      <c r="G1586"/>
    </row>
    <row r="1587" spans="7:7" x14ac:dyDescent="0.35">
      <c r="G1587"/>
    </row>
    <row r="1588" spans="7:7" x14ac:dyDescent="0.35">
      <c r="G1588"/>
    </row>
    <row r="1589" spans="7:7" x14ac:dyDescent="0.35">
      <c r="G1589"/>
    </row>
    <row r="1590" spans="7:7" x14ac:dyDescent="0.35">
      <c r="G1590"/>
    </row>
    <row r="1591" spans="7:7" x14ac:dyDescent="0.35">
      <c r="G1591"/>
    </row>
    <row r="1592" spans="7:7" x14ac:dyDescent="0.35">
      <c r="G1592"/>
    </row>
    <row r="1593" spans="7:7" x14ac:dyDescent="0.35">
      <c r="G1593"/>
    </row>
    <row r="1594" spans="7:7" x14ac:dyDescent="0.35">
      <c r="G1594"/>
    </row>
    <row r="1595" spans="7:7" x14ac:dyDescent="0.35">
      <c r="G1595"/>
    </row>
    <row r="1596" spans="7:7" x14ac:dyDescent="0.35">
      <c r="G1596"/>
    </row>
    <row r="1597" spans="7:7" x14ac:dyDescent="0.35">
      <c r="G1597"/>
    </row>
    <row r="1598" spans="7:7" x14ac:dyDescent="0.35">
      <c r="G1598"/>
    </row>
    <row r="1599" spans="7:7" x14ac:dyDescent="0.35">
      <c r="G1599"/>
    </row>
    <row r="1600" spans="7:7" x14ac:dyDescent="0.35">
      <c r="G1600"/>
    </row>
    <row r="1601" spans="7:7" x14ac:dyDescent="0.35">
      <c r="G1601"/>
    </row>
    <row r="1602" spans="7:7" x14ac:dyDescent="0.35">
      <c r="G1602"/>
    </row>
    <row r="1603" spans="7:7" x14ac:dyDescent="0.35">
      <c r="G1603"/>
    </row>
    <row r="1604" spans="7:7" x14ac:dyDescent="0.35">
      <c r="G1604"/>
    </row>
    <row r="1605" spans="7:7" x14ac:dyDescent="0.35">
      <c r="G1605"/>
    </row>
    <row r="1606" spans="7:7" x14ac:dyDescent="0.35">
      <c r="G1606"/>
    </row>
    <row r="1607" spans="7:7" x14ac:dyDescent="0.35">
      <c r="G1607"/>
    </row>
    <row r="1608" spans="7:7" x14ac:dyDescent="0.35">
      <c r="G1608"/>
    </row>
    <row r="1609" spans="7:7" x14ac:dyDescent="0.35">
      <c r="G1609"/>
    </row>
    <row r="1610" spans="7:7" x14ac:dyDescent="0.35">
      <c r="G1610"/>
    </row>
    <row r="1611" spans="7:7" x14ac:dyDescent="0.35">
      <c r="G1611"/>
    </row>
    <row r="1612" spans="7:7" x14ac:dyDescent="0.35">
      <c r="G1612"/>
    </row>
    <row r="1613" spans="7:7" x14ac:dyDescent="0.35">
      <c r="G1613"/>
    </row>
    <row r="1614" spans="7:7" x14ac:dyDescent="0.35">
      <c r="G1614"/>
    </row>
    <row r="1615" spans="7:7" x14ac:dyDescent="0.35">
      <c r="G1615"/>
    </row>
    <row r="1616" spans="7:7" x14ac:dyDescent="0.35">
      <c r="G1616"/>
    </row>
    <row r="1617" spans="7:7" x14ac:dyDescent="0.35">
      <c r="G1617"/>
    </row>
    <row r="1618" spans="7:7" x14ac:dyDescent="0.35">
      <c r="G1618"/>
    </row>
    <row r="1619" spans="7:7" x14ac:dyDescent="0.35">
      <c r="G1619"/>
    </row>
    <row r="1620" spans="7:7" x14ac:dyDescent="0.35">
      <c r="G1620"/>
    </row>
    <row r="1621" spans="7:7" x14ac:dyDescent="0.35">
      <c r="G1621"/>
    </row>
    <row r="1622" spans="7:7" x14ac:dyDescent="0.35">
      <c r="G1622"/>
    </row>
    <row r="1623" spans="7:7" x14ac:dyDescent="0.35">
      <c r="G1623"/>
    </row>
    <row r="1624" spans="7:7" x14ac:dyDescent="0.35">
      <c r="G1624"/>
    </row>
    <row r="1625" spans="7:7" x14ac:dyDescent="0.35">
      <c r="G1625"/>
    </row>
    <row r="1626" spans="7:7" x14ac:dyDescent="0.35">
      <c r="G1626"/>
    </row>
    <row r="1627" spans="7:7" x14ac:dyDescent="0.35">
      <c r="G1627"/>
    </row>
    <row r="1628" spans="7:7" x14ac:dyDescent="0.35">
      <c r="G1628"/>
    </row>
    <row r="1629" spans="7:7" x14ac:dyDescent="0.35">
      <c r="G1629"/>
    </row>
    <row r="1630" spans="7:7" x14ac:dyDescent="0.35">
      <c r="G1630"/>
    </row>
    <row r="1631" spans="7:7" x14ac:dyDescent="0.35">
      <c r="G1631"/>
    </row>
    <row r="1632" spans="7:7" x14ac:dyDescent="0.35">
      <c r="G1632"/>
    </row>
    <row r="1633" spans="7:7" x14ac:dyDescent="0.35">
      <c r="G1633"/>
    </row>
    <row r="1634" spans="7:7" x14ac:dyDescent="0.35">
      <c r="G1634"/>
    </row>
    <row r="1635" spans="7:7" x14ac:dyDescent="0.35">
      <c r="G1635"/>
    </row>
    <row r="1636" spans="7:7" x14ac:dyDescent="0.35">
      <c r="G1636"/>
    </row>
    <row r="1637" spans="7:7" x14ac:dyDescent="0.35">
      <c r="G1637"/>
    </row>
    <row r="1638" spans="7:7" x14ac:dyDescent="0.35">
      <c r="G1638"/>
    </row>
    <row r="1639" spans="7:7" x14ac:dyDescent="0.35">
      <c r="G1639"/>
    </row>
    <row r="1640" spans="7:7" x14ac:dyDescent="0.35">
      <c r="G1640"/>
    </row>
    <row r="1641" spans="7:7" x14ac:dyDescent="0.35">
      <c r="G1641"/>
    </row>
    <row r="1642" spans="7:7" x14ac:dyDescent="0.35">
      <c r="G1642"/>
    </row>
    <row r="1643" spans="7:7" x14ac:dyDescent="0.35">
      <c r="G1643"/>
    </row>
    <row r="1644" spans="7:7" x14ac:dyDescent="0.35">
      <c r="G1644"/>
    </row>
    <row r="1645" spans="7:7" x14ac:dyDescent="0.35">
      <c r="G1645"/>
    </row>
    <row r="1646" spans="7:7" x14ac:dyDescent="0.35">
      <c r="G1646"/>
    </row>
    <row r="1647" spans="7:7" x14ac:dyDescent="0.35">
      <c r="G1647"/>
    </row>
    <row r="1648" spans="7:7" x14ac:dyDescent="0.35">
      <c r="G1648"/>
    </row>
    <row r="1649" spans="7:7" x14ac:dyDescent="0.35">
      <c r="G1649"/>
    </row>
    <row r="1650" spans="7:7" x14ac:dyDescent="0.35">
      <c r="G1650"/>
    </row>
    <row r="1651" spans="7:7" x14ac:dyDescent="0.35">
      <c r="G1651"/>
    </row>
    <row r="1652" spans="7:7" x14ac:dyDescent="0.35">
      <c r="G1652"/>
    </row>
    <row r="1653" spans="7:7" x14ac:dyDescent="0.35">
      <c r="G1653"/>
    </row>
    <row r="1654" spans="7:7" x14ac:dyDescent="0.35">
      <c r="G1654"/>
    </row>
    <row r="1655" spans="7:7" x14ac:dyDescent="0.35">
      <c r="G1655"/>
    </row>
    <row r="1656" spans="7:7" x14ac:dyDescent="0.35">
      <c r="G1656"/>
    </row>
    <row r="1657" spans="7:7" x14ac:dyDescent="0.35">
      <c r="G1657"/>
    </row>
    <row r="1658" spans="7:7" x14ac:dyDescent="0.35">
      <c r="G1658"/>
    </row>
    <row r="1659" spans="7:7" x14ac:dyDescent="0.35">
      <c r="G1659"/>
    </row>
    <row r="1660" spans="7:7" x14ac:dyDescent="0.35">
      <c r="G1660"/>
    </row>
    <row r="1661" spans="7:7" x14ac:dyDescent="0.35">
      <c r="G1661"/>
    </row>
    <row r="1662" spans="7:7" x14ac:dyDescent="0.35">
      <c r="G1662"/>
    </row>
    <row r="1663" spans="7:7" x14ac:dyDescent="0.35">
      <c r="G1663"/>
    </row>
    <row r="1664" spans="7:7" x14ac:dyDescent="0.35">
      <c r="G1664"/>
    </row>
    <row r="1665" spans="7:7" x14ac:dyDescent="0.35">
      <c r="G1665"/>
    </row>
    <row r="1666" spans="7:7" x14ac:dyDescent="0.35">
      <c r="G1666"/>
    </row>
    <row r="1667" spans="7:7" x14ac:dyDescent="0.35">
      <c r="G1667"/>
    </row>
    <row r="1668" spans="7:7" x14ac:dyDescent="0.35">
      <c r="G1668"/>
    </row>
    <row r="1669" spans="7:7" x14ac:dyDescent="0.35">
      <c r="G1669"/>
    </row>
    <row r="1670" spans="7:7" x14ac:dyDescent="0.35">
      <c r="G1670"/>
    </row>
    <row r="1671" spans="7:7" x14ac:dyDescent="0.35">
      <c r="G1671"/>
    </row>
    <row r="1672" spans="7:7" x14ac:dyDescent="0.35">
      <c r="G1672"/>
    </row>
    <row r="1673" spans="7:7" x14ac:dyDescent="0.35">
      <c r="G1673"/>
    </row>
    <row r="1674" spans="7:7" x14ac:dyDescent="0.35">
      <c r="G1674"/>
    </row>
    <row r="1675" spans="7:7" x14ac:dyDescent="0.35">
      <c r="G1675"/>
    </row>
    <row r="1676" spans="7:7" x14ac:dyDescent="0.35">
      <c r="G1676"/>
    </row>
    <row r="1677" spans="7:7" x14ac:dyDescent="0.35">
      <c r="G1677"/>
    </row>
    <row r="1678" spans="7:7" x14ac:dyDescent="0.35">
      <c r="G1678"/>
    </row>
    <row r="1679" spans="7:7" x14ac:dyDescent="0.35">
      <c r="G1679"/>
    </row>
    <row r="1680" spans="7:7" x14ac:dyDescent="0.35">
      <c r="G1680"/>
    </row>
    <row r="1681" spans="7:7" x14ac:dyDescent="0.35">
      <c r="G1681"/>
    </row>
    <row r="1682" spans="7:7" x14ac:dyDescent="0.35">
      <c r="G1682"/>
    </row>
    <row r="1683" spans="7:7" x14ac:dyDescent="0.35">
      <c r="G1683"/>
    </row>
    <row r="1684" spans="7:7" x14ac:dyDescent="0.35">
      <c r="G1684"/>
    </row>
    <row r="1685" spans="7:7" x14ac:dyDescent="0.35">
      <c r="G1685"/>
    </row>
    <row r="1686" spans="7:7" x14ac:dyDescent="0.35">
      <c r="G1686"/>
    </row>
    <row r="1687" spans="7:7" x14ac:dyDescent="0.35">
      <c r="G1687"/>
    </row>
    <row r="1688" spans="7:7" x14ac:dyDescent="0.35">
      <c r="G1688"/>
    </row>
    <row r="1689" spans="7:7" x14ac:dyDescent="0.35">
      <c r="G1689"/>
    </row>
    <row r="1690" spans="7:7" x14ac:dyDescent="0.35">
      <c r="G1690"/>
    </row>
    <row r="1691" spans="7:7" x14ac:dyDescent="0.35">
      <c r="G1691"/>
    </row>
    <row r="1692" spans="7:7" x14ac:dyDescent="0.35">
      <c r="G1692"/>
    </row>
    <row r="1693" spans="7:7" x14ac:dyDescent="0.35">
      <c r="G1693"/>
    </row>
    <row r="1694" spans="7:7" x14ac:dyDescent="0.35">
      <c r="G1694"/>
    </row>
    <row r="1695" spans="7:7" x14ac:dyDescent="0.35">
      <c r="G1695"/>
    </row>
    <row r="1696" spans="7:7" x14ac:dyDescent="0.35">
      <c r="G1696"/>
    </row>
    <row r="1697" spans="7:7" x14ac:dyDescent="0.35">
      <c r="G1697"/>
    </row>
    <row r="1698" spans="7:7" x14ac:dyDescent="0.35">
      <c r="G1698"/>
    </row>
    <row r="1699" spans="7:7" x14ac:dyDescent="0.35">
      <c r="G1699"/>
    </row>
    <row r="1700" spans="7:7" x14ac:dyDescent="0.35">
      <c r="G1700"/>
    </row>
    <row r="1701" spans="7:7" x14ac:dyDescent="0.35">
      <c r="G1701"/>
    </row>
    <row r="1702" spans="7:7" x14ac:dyDescent="0.35">
      <c r="G1702"/>
    </row>
    <row r="1703" spans="7:7" x14ac:dyDescent="0.35">
      <c r="G1703"/>
    </row>
    <row r="1704" spans="7:7" x14ac:dyDescent="0.35">
      <c r="G1704"/>
    </row>
    <row r="1705" spans="7:7" x14ac:dyDescent="0.35">
      <c r="G1705"/>
    </row>
    <row r="1706" spans="7:7" x14ac:dyDescent="0.35">
      <c r="G1706"/>
    </row>
    <row r="1707" spans="7:7" x14ac:dyDescent="0.35">
      <c r="G1707"/>
    </row>
    <row r="1708" spans="7:7" x14ac:dyDescent="0.35">
      <c r="G1708"/>
    </row>
    <row r="1709" spans="7:7" x14ac:dyDescent="0.35">
      <c r="G1709"/>
    </row>
    <row r="1710" spans="7:7" x14ac:dyDescent="0.35">
      <c r="G1710"/>
    </row>
    <row r="1711" spans="7:7" x14ac:dyDescent="0.35">
      <c r="G1711"/>
    </row>
    <row r="1712" spans="7:7" x14ac:dyDescent="0.35">
      <c r="G1712"/>
    </row>
    <row r="1713" spans="7:7" x14ac:dyDescent="0.35">
      <c r="G1713"/>
    </row>
    <row r="1714" spans="7:7" x14ac:dyDescent="0.35">
      <c r="G1714"/>
    </row>
    <row r="1715" spans="7:7" x14ac:dyDescent="0.35">
      <c r="G1715"/>
    </row>
    <row r="1716" spans="7:7" x14ac:dyDescent="0.35">
      <c r="G1716"/>
    </row>
    <row r="1717" spans="7:7" x14ac:dyDescent="0.35">
      <c r="G1717"/>
    </row>
    <row r="1718" spans="7:7" x14ac:dyDescent="0.35">
      <c r="G1718"/>
    </row>
    <row r="1719" spans="7:7" x14ac:dyDescent="0.35">
      <c r="G1719"/>
    </row>
    <row r="1720" spans="7:7" x14ac:dyDescent="0.35">
      <c r="G1720"/>
    </row>
    <row r="1721" spans="7:7" x14ac:dyDescent="0.35">
      <c r="G1721"/>
    </row>
    <row r="1722" spans="7:7" x14ac:dyDescent="0.35">
      <c r="G1722"/>
    </row>
    <row r="1723" spans="7:7" x14ac:dyDescent="0.35">
      <c r="G1723"/>
    </row>
    <row r="1724" spans="7:7" x14ac:dyDescent="0.35">
      <c r="G1724"/>
    </row>
    <row r="1725" spans="7:7" x14ac:dyDescent="0.35">
      <c r="G1725"/>
    </row>
    <row r="1726" spans="7:7" x14ac:dyDescent="0.35">
      <c r="G1726"/>
    </row>
    <row r="1727" spans="7:7" x14ac:dyDescent="0.35">
      <c r="G1727"/>
    </row>
    <row r="1728" spans="7:7" x14ac:dyDescent="0.35">
      <c r="G1728"/>
    </row>
    <row r="1729" spans="7:7" x14ac:dyDescent="0.35">
      <c r="G1729"/>
    </row>
    <row r="1730" spans="7:7" x14ac:dyDescent="0.35">
      <c r="G1730"/>
    </row>
    <row r="1731" spans="7:7" x14ac:dyDescent="0.35">
      <c r="G1731"/>
    </row>
    <row r="1732" spans="7:7" x14ac:dyDescent="0.35">
      <c r="G1732"/>
    </row>
    <row r="1733" spans="7:7" x14ac:dyDescent="0.35">
      <c r="G1733"/>
    </row>
    <row r="1734" spans="7:7" x14ac:dyDescent="0.35">
      <c r="G1734"/>
    </row>
    <row r="1735" spans="7:7" x14ac:dyDescent="0.35">
      <c r="G1735"/>
    </row>
    <row r="1736" spans="7:7" x14ac:dyDescent="0.35">
      <c r="G1736"/>
    </row>
    <row r="1737" spans="7:7" x14ac:dyDescent="0.35">
      <c r="G1737"/>
    </row>
    <row r="1738" spans="7:7" x14ac:dyDescent="0.35">
      <c r="G1738"/>
    </row>
    <row r="1739" spans="7:7" x14ac:dyDescent="0.35">
      <c r="G1739"/>
    </row>
    <row r="1740" spans="7:7" x14ac:dyDescent="0.35">
      <c r="G1740"/>
    </row>
    <row r="1741" spans="7:7" x14ac:dyDescent="0.35">
      <c r="G1741"/>
    </row>
    <row r="1742" spans="7:7" x14ac:dyDescent="0.35">
      <c r="G1742"/>
    </row>
    <row r="1743" spans="7:7" x14ac:dyDescent="0.35">
      <c r="G1743"/>
    </row>
    <row r="1744" spans="7:7" x14ac:dyDescent="0.35">
      <c r="G1744"/>
    </row>
    <row r="1745" spans="7:7" x14ac:dyDescent="0.35">
      <c r="G1745"/>
    </row>
    <row r="1746" spans="7:7" x14ac:dyDescent="0.35">
      <c r="G1746"/>
    </row>
    <row r="1747" spans="7:7" x14ac:dyDescent="0.35">
      <c r="G1747"/>
    </row>
    <row r="1748" spans="7:7" x14ac:dyDescent="0.35">
      <c r="G1748"/>
    </row>
    <row r="1749" spans="7:7" x14ac:dyDescent="0.35">
      <c r="G1749"/>
    </row>
    <row r="1750" spans="7:7" x14ac:dyDescent="0.35">
      <c r="G1750"/>
    </row>
    <row r="1751" spans="7:7" x14ac:dyDescent="0.35">
      <c r="G1751"/>
    </row>
    <row r="1752" spans="7:7" x14ac:dyDescent="0.35">
      <c r="G1752"/>
    </row>
    <row r="1753" spans="7:7" x14ac:dyDescent="0.35">
      <c r="G1753"/>
    </row>
    <row r="1754" spans="7:7" x14ac:dyDescent="0.35">
      <c r="G1754"/>
    </row>
    <row r="1755" spans="7:7" x14ac:dyDescent="0.35">
      <c r="G1755"/>
    </row>
    <row r="1756" spans="7:7" x14ac:dyDescent="0.35">
      <c r="G1756"/>
    </row>
    <row r="1757" spans="7:7" x14ac:dyDescent="0.35">
      <c r="G1757"/>
    </row>
    <row r="1758" spans="7:7" x14ac:dyDescent="0.35">
      <c r="G1758"/>
    </row>
    <row r="1759" spans="7:7" x14ac:dyDescent="0.35">
      <c r="G1759"/>
    </row>
    <row r="1760" spans="7:7" x14ac:dyDescent="0.35">
      <c r="G1760"/>
    </row>
    <row r="1761" spans="7:7" x14ac:dyDescent="0.35">
      <c r="G1761"/>
    </row>
    <row r="1762" spans="7:7" x14ac:dyDescent="0.35">
      <c r="G1762"/>
    </row>
    <row r="1763" spans="7:7" x14ac:dyDescent="0.35">
      <c r="G1763"/>
    </row>
    <row r="1764" spans="7:7" x14ac:dyDescent="0.35">
      <c r="G1764"/>
    </row>
    <row r="1765" spans="7:7" x14ac:dyDescent="0.35">
      <c r="G1765"/>
    </row>
    <row r="1766" spans="7:7" x14ac:dyDescent="0.35">
      <c r="G1766"/>
    </row>
    <row r="1767" spans="7:7" x14ac:dyDescent="0.35">
      <c r="G1767"/>
    </row>
    <row r="1768" spans="7:7" x14ac:dyDescent="0.35">
      <c r="G1768"/>
    </row>
    <row r="1769" spans="7:7" x14ac:dyDescent="0.35">
      <c r="G1769"/>
    </row>
    <row r="1770" spans="7:7" x14ac:dyDescent="0.35">
      <c r="G1770"/>
    </row>
    <row r="1771" spans="7:7" x14ac:dyDescent="0.35">
      <c r="G1771"/>
    </row>
    <row r="1772" spans="7:7" x14ac:dyDescent="0.35">
      <c r="G1772"/>
    </row>
    <row r="1773" spans="7:7" x14ac:dyDescent="0.35">
      <c r="G1773"/>
    </row>
    <row r="1774" spans="7:7" x14ac:dyDescent="0.35">
      <c r="G1774"/>
    </row>
    <row r="1775" spans="7:7" x14ac:dyDescent="0.35">
      <c r="G1775"/>
    </row>
    <row r="1776" spans="7:7" x14ac:dyDescent="0.35">
      <c r="G1776"/>
    </row>
    <row r="1777" spans="7:7" x14ac:dyDescent="0.35">
      <c r="G1777"/>
    </row>
    <row r="1778" spans="7:7" x14ac:dyDescent="0.35">
      <c r="G1778"/>
    </row>
    <row r="1779" spans="7:7" x14ac:dyDescent="0.35">
      <c r="G1779"/>
    </row>
    <row r="1780" spans="7:7" x14ac:dyDescent="0.35">
      <c r="G1780"/>
    </row>
    <row r="1781" spans="7:7" x14ac:dyDescent="0.35">
      <c r="G1781"/>
    </row>
    <row r="1782" spans="7:7" x14ac:dyDescent="0.35">
      <c r="G1782"/>
    </row>
    <row r="1783" spans="7:7" x14ac:dyDescent="0.35">
      <c r="G1783"/>
    </row>
    <row r="1784" spans="7:7" x14ac:dyDescent="0.35">
      <c r="G1784"/>
    </row>
    <row r="1785" spans="7:7" x14ac:dyDescent="0.35">
      <c r="G1785"/>
    </row>
    <row r="1786" spans="7:7" x14ac:dyDescent="0.35">
      <c r="G1786"/>
    </row>
    <row r="1787" spans="7:7" x14ac:dyDescent="0.35">
      <c r="G1787"/>
    </row>
    <row r="1788" spans="7:7" x14ac:dyDescent="0.35">
      <c r="G1788"/>
    </row>
    <row r="1789" spans="7:7" x14ac:dyDescent="0.35">
      <c r="G1789"/>
    </row>
    <row r="1790" spans="7:7" x14ac:dyDescent="0.35">
      <c r="G1790"/>
    </row>
    <row r="1791" spans="7:7" x14ac:dyDescent="0.35">
      <c r="G1791"/>
    </row>
    <row r="1792" spans="7:7" x14ac:dyDescent="0.35">
      <c r="G1792"/>
    </row>
    <row r="1793" spans="7:7" x14ac:dyDescent="0.35">
      <c r="G1793"/>
    </row>
    <row r="1794" spans="7:7" x14ac:dyDescent="0.35">
      <c r="G1794"/>
    </row>
    <row r="1795" spans="7:7" x14ac:dyDescent="0.35">
      <c r="G1795"/>
    </row>
    <row r="1796" spans="7:7" x14ac:dyDescent="0.35">
      <c r="G1796"/>
    </row>
    <row r="1797" spans="7:7" x14ac:dyDescent="0.35">
      <c r="G1797"/>
    </row>
    <row r="1798" spans="7:7" x14ac:dyDescent="0.35">
      <c r="G1798"/>
    </row>
    <row r="1799" spans="7:7" x14ac:dyDescent="0.35">
      <c r="G1799"/>
    </row>
    <row r="1800" spans="7:7" x14ac:dyDescent="0.35">
      <c r="G1800"/>
    </row>
    <row r="1801" spans="7:7" x14ac:dyDescent="0.35">
      <c r="G1801"/>
    </row>
    <row r="1802" spans="7:7" x14ac:dyDescent="0.35">
      <c r="G1802"/>
    </row>
    <row r="1803" spans="7:7" x14ac:dyDescent="0.35">
      <c r="G1803"/>
    </row>
    <row r="1804" spans="7:7" x14ac:dyDescent="0.35">
      <c r="G1804"/>
    </row>
    <row r="1805" spans="7:7" x14ac:dyDescent="0.35">
      <c r="G1805"/>
    </row>
    <row r="1806" spans="7:7" x14ac:dyDescent="0.35">
      <c r="G1806"/>
    </row>
    <row r="1807" spans="7:7" x14ac:dyDescent="0.35">
      <c r="G1807"/>
    </row>
    <row r="1808" spans="7:7" x14ac:dyDescent="0.35">
      <c r="G1808"/>
    </row>
    <row r="1809" spans="7:7" x14ac:dyDescent="0.35">
      <c r="G1809"/>
    </row>
    <row r="1810" spans="7:7" x14ac:dyDescent="0.35">
      <c r="G1810"/>
    </row>
    <row r="1811" spans="7:7" x14ac:dyDescent="0.35">
      <c r="G1811"/>
    </row>
    <row r="1812" spans="7:7" x14ac:dyDescent="0.35">
      <c r="G1812"/>
    </row>
    <row r="1813" spans="7:7" x14ac:dyDescent="0.35">
      <c r="G1813"/>
    </row>
    <row r="1814" spans="7:7" x14ac:dyDescent="0.35">
      <c r="G1814"/>
    </row>
    <row r="1815" spans="7:7" x14ac:dyDescent="0.35">
      <c r="G1815"/>
    </row>
    <row r="1816" spans="7:7" x14ac:dyDescent="0.35">
      <c r="G1816"/>
    </row>
    <row r="1817" spans="7:7" x14ac:dyDescent="0.35">
      <c r="G1817"/>
    </row>
    <row r="1818" spans="7:7" x14ac:dyDescent="0.35">
      <c r="G1818"/>
    </row>
    <row r="1819" spans="7:7" x14ac:dyDescent="0.35">
      <c r="G1819"/>
    </row>
    <row r="1820" spans="7:7" x14ac:dyDescent="0.35">
      <c r="G1820"/>
    </row>
    <row r="1821" spans="7:7" x14ac:dyDescent="0.35">
      <c r="G1821"/>
    </row>
    <row r="1822" spans="7:7" x14ac:dyDescent="0.35">
      <c r="G1822"/>
    </row>
    <row r="1823" spans="7:7" x14ac:dyDescent="0.35">
      <c r="G1823"/>
    </row>
    <row r="1824" spans="7:7" x14ac:dyDescent="0.35">
      <c r="G1824"/>
    </row>
    <row r="1825" spans="7:7" x14ac:dyDescent="0.35">
      <c r="G1825"/>
    </row>
    <row r="1826" spans="7:7" x14ac:dyDescent="0.35">
      <c r="G1826"/>
    </row>
    <row r="1827" spans="7:7" x14ac:dyDescent="0.35">
      <c r="G1827"/>
    </row>
    <row r="1828" spans="7:7" x14ac:dyDescent="0.35">
      <c r="G1828"/>
    </row>
    <row r="1829" spans="7:7" x14ac:dyDescent="0.35">
      <c r="G1829"/>
    </row>
    <row r="1830" spans="7:7" x14ac:dyDescent="0.35">
      <c r="G1830"/>
    </row>
    <row r="1831" spans="7:7" x14ac:dyDescent="0.35">
      <c r="G1831"/>
    </row>
    <row r="1832" spans="7:7" x14ac:dyDescent="0.35">
      <c r="G1832"/>
    </row>
    <row r="1833" spans="7:7" x14ac:dyDescent="0.35">
      <c r="G1833"/>
    </row>
    <row r="1834" spans="7:7" x14ac:dyDescent="0.35">
      <c r="G1834"/>
    </row>
    <row r="1835" spans="7:7" x14ac:dyDescent="0.35">
      <c r="G1835"/>
    </row>
    <row r="1836" spans="7:7" x14ac:dyDescent="0.35">
      <c r="G1836"/>
    </row>
    <row r="1837" spans="7:7" x14ac:dyDescent="0.35">
      <c r="G1837"/>
    </row>
    <row r="1838" spans="7:7" x14ac:dyDescent="0.35">
      <c r="G1838"/>
    </row>
    <row r="1839" spans="7:7" x14ac:dyDescent="0.35">
      <c r="G1839"/>
    </row>
    <row r="1840" spans="7:7" x14ac:dyDescent="0.35">
      <c r="G1840"/>
    </row>
    <row r="1841" spans="7:7" x14ac:dyDescent="0.35">
      <c r="G1841"/>
    </row>
    <row r="1842" spans="7:7" x14ac:dyDescent="0.35">
      <c r="G1842"/>
    </row>
    <row r="1843" spans="7:7" x14ac:dyDescent="0.35">
      <c r="G1843"/>
    </row>
    <row r="1844" spans="7:7" x14ac:dyDescent="0.35">
      <c r="G1844"/>
    </row>
    <row r="1845" spans="7:7" x14ac:dyDescent="0.35">
      <c r="G1845"/>
    </row>
    <row r="1846" spans="7:7" x14ac:dyDescent="0.35">
      <c r="G1846"/>
    </row>
    <row r="1847" spans="7:7" x14ac:dyDescent="0.35">
      <c r="G1847"/>
    </row>
    <row r="1848" spans="7:7" x14ac:dyDescent="0.35">
      <c r="G1848"/>
    </row>
    <row r="1849" spans="7:7" x14ac:dyDescent="0.35">
      <c r="G1849"/>
    </row>
    <row r="1850" spans="7:7" x14ac:dyDescent="0.35">
      <c r="G1850"/>
    </row>
    <row r="1851" spans="7:7" x14ac:dyDescent="0.35">
      <c r="G1851"/>
    </row>
    <row r="1852" spans="7:7" x14ac:dyDescent="0.35">
      <c r="G1852"/>
    </row>
    <row r="1853" spans="7:7" x14ac:dyDescent="0.35">
      <c r="G1853"/>
    </row>
    <row r="1854" spans="7:7" x14ac:dyDescent="0.35">
      <c r="G1854"/>
    </row>
    <row r="1855" spans="7:7" x14ac:dyDescent="0.35">
      <c r="G1855"/>
    </row>
    <row r="1856" spans="7:7" x14ac:dyDescent="0.35">
      <c r="G1856"/>
    </row>
    <row r="1857" spans="7:7" x14ac:dyDescent="0.35">
      <c r="G1857"/>
    </row>
    <row r="1858" spans="7:7" x14ac:dyDescent="0.35">
      <c r="G1858"/>
    </row>
    <row r="1859" spans="7:7" x14ac:dyDescent="0.35">
      <c r="G1859"/>
    </row>
    <row r="1860" spans="7:7" x14ac:dyDescent="0.35">
      <c r="G1860"/>
    </row>
    <row r="1861" spans="7:7" x14ac:dyDescent="0.35">
      <c r="G1861"/>
    </row>
    <row r="1862" spans="7:7" x14ac:dyDescent="0.35">
      <c r="G1862"/>
    </row>
    <row r="1863" spans="7:7" x14ac:dyDescent="0.35">
      <c r="G1863"/>
    </row>
    <row r="1864" spans="7:7" x14ac:dyDescent="0.35">
      <c r="G1864"/>
    </row>
    <row r="1865" spans="7:7" x14ac:dyDescent="0.35">
      <c r="G1865"/>
    </row>
    <row r="1866" spans="7:7" x14ac:dyDescent="0.35">
      <c r="G1866"/>
    </row>
    <row r="1867" spans="7:7" x14ac:dyDescent="0.35">
      <c r="G1867"/>
    </row>
    <row r="1868" spans="7:7" x14ac:dyDescent="0.35">
      <c r="G1868"/>
    </row>
    <row r="1869" spans="7:7" x14ac:dyDescent="0.35">
      <c r="G1869"/>
    </row>
    <row r="1870" spans="7:7" x14ac:dyDescent="0.35">
      <c r="G1870"/>
    </row>
    <row r="1871" spans="7:7" x14ac:dyDescent="0.35">
      <c r="G1871"/>
    </row>
    <row r="1872" spans="7:7" x14ac:dyDescent="0.35">
      <c r="G1872"/>
    </row>
    <row r="1873" spans="7:7" x14ac:dyDescent="0.35">
      <c r="G1873"/>
    </row>
    <row r="1874" spans="7:7" x14ac:dyDescent="0.35">
      <c r="G1874"/>
    </row>
    <row r="1875" spans="7:7" x14ac:dyDescent="0.35">
      <c r="G1875"/>
    </row>
    <row r="1876" spans="7:7" x14ac:dyDescent="0.35">
      <c r="G1876"/>
    </row>
    <row r="1877" spans="7:7" x14ac:dyDescent="0.35">
      <c r="G1877"/>
    </row>
    <row r="1878" spans="7:7" x14ac:dyDescent="0.35">
      <c r="G1878"/>
    </row>
    <row r="1879" spans="7:7" x14ac:dyDescent="0.35">
      <c r="G1879"/>
    </row>
    <row r="1880" spans="7:7" x14ac:dyDescent="0.35">
      <c r="G1880"/>
    </row>
    <row r="1881" spans="7:7" x14ac:dyDescent="0.35">
      <c r="G1881"/>
    </row>
    <row r="1882" spans="7:7" x14ac:dyDescent="0.35">
      <c r="G1882"/>
    </row>
    <row r="1883" spans="7:7" x14ac:dyDescent="0.35">
      <c r="G1883"/>
    </row>
    <row r="1884" spans="7:7" x14ac:dyDescent="0.35">
      <c r="G1884"/>
    </row>
    <row r="1885" spans="7:7" x14ac:dyDescent="0.35">
      <c r="G1885"/>
    </row>
    <row r="1886" spans="7:7" x14ac:dyDescent="0.35">
      <c r="G1886"/>
    </row>
    <row r="1887" spans="7:7" x14ac:dyDescent="0.35">
      <c r="G1887"/>
    </row>
    <row r="1888" spans="7:7" x14ac:dyDescent="0.35">
      <c r="G1888"/>
    </row>
    <row r="1889" spans="7:7" x14ac:dyDescent="0.35">
      <c r="G1889"/>
    </row>
    <row r="1890" spans="7:7" x14ac:dyDescent="0.35">
      <c r="G1890"/>
    </row>
    <row r="1891" spans="7:7" x14ac:dyDescent="0.35">
      <c r="G1891"/>
    </row>
    <row r="1892" spans="7:7" x14ac:dyDescent="0.35">
      <c r="G1892"/>
    </row>
    <row r="1893" spans="7:7" x14ac:dyDescent="0.35">
      <c r="G1893"/>
    </row>
    <row r="1894" spans="7:7" x14ac:dyDescent="0.35">
      <c r="G1894"/>
    </row>
    <row r="1895" spans="7:7" x14ac:dyDescent="0.35">
      <c r="G1895"/>
    </row>
    <row r="1896" spans="7:7" x14ac:dyDescent="0.35">
      <c r="G1896"/>
    </row>
    <row r="1897" spans="7:7" x14ac:dyDescent="0.35">
      <c r="G1897"/>
    </row>
    <row r="1898" spans="7:7" x14ac:dyDescent="0.35">
      <c r="G1898"/>
    </row>
    <row r="1899" spans="7:7" x14ac:dyDescent="0.35">
      <c r="G1899"/>
    </row>
    <row r="1900" spans="7:7" x14ac:dyDescent="0.35">
      <c r="G1900"/>
    </row>
    <row r="1901" spans="7:7" x14ac:dyDescent="0.35">
      <c r="G1901"/>
    </row>
    <row r="1902" spans="7:7" x14ac:dyDescent="0.35">
      <c r="G1902"/>
    </row>
    <row r="1903" spans="7:7" x14ac:dyDescent="0.35">
      <c r="G1903"/>
    </row>
    <row r="1904" spans="7:7" x14ac:dyDescent="0.35">
      <c r="G1904"/>
    </row>
    <row r="1905" spans="7:7" x14ac:dyDescent="0.35">
      <c r="G1905"/>
    </row>
    <row r="1906" spans="7:7" x14ac:dyDescent="0.35">
      <c r="G1906"/>
    </row>
    <row r="1907" spans="7:7" x14ac:dyDescent="0.35">
      <c r="G1907"/>
    </row>
    <row r="1908" spans="7:7" x14ac:dyDescent="0.35">
      <c r="G1908"/>
    </row>
    <row r="1909" spans="7:7" x14ac:dyDescent="0.35">
      <c r="G1909"/>
    </row>
    <row r="1910" spans="7:7" x14ac:dyDescent="0.35">
      <c r="G1910"/>
    </row>
    <row r="1911" spans="7:7" x14ac:dyDescent="0.35">
      <c r="G1911"/>
    </row>
    <row r="1912" spans="7:7" x14ac:dyDescent="0.35">
      <c r="G1912"/>
    </row>
    <row r="1913" spans="7:7" x14ac:dyDescent="0.35">
      <c r="G1913"/>
    </row>
    <row r="1914" spans="7:7" x14ac:dyDescent="0.35">
      <c r="G1914"/>
    </row>
    <row r="1915" spans="7:7" x14ac:dyDescent="0.35">
      <c r="G1915"/>
    </row>
    <row r="1916" spans="7:7" x14ac:dyDescent="0.35">
      <c r="G1916"/>
    </row>
    <row r="1917" spans="7:7" x14ac:dyDescent="0.35">
      <c r="G1917"/>
    </row>
    <row r="1918" spans="7:7" x14ac:dyDescent="0.35">
      <c r="G1918"/>
    </row>
    <row r="1919" spans="7:7" x14ac:dyDescent="0.35">
      <c r="G1919"/>
    </row>
    <row r="1920" spans="7:7" x14ac:dyDescent="0.35">
      <c r="G1920"/>
    </row>
    <row r="1921" spans="7:7" x14ac:dyDescent="0.35">
      <c r="G1921"/>
    </row>
    <row r="1922" spans="7:7" x14ac:dyDescent="0.35">
      <c r="G1922"/>
    </row>
    <row r="1923" spans="7:7" x14ac:dyDescent="0.35">
      <c r="G1923"/>
    </row>
    <row r="1924" spans="7:7" x14ac:dyDescent="0.35">
      <c r="G1924"/>
    </row>
    <row r="1925" spans="7:7" x14ac:dyDescent="0.35">
      <c r="G1925"/>
    </row>
    <row r="1926" spans="7:7" x14ac:dyDescent="0.35">
      <c r="G1926"/>
    </row>
    <row r="1927" spans="7:7" x14ac:dyDescent="0.35">
      <c r="G1927"/>
    </row>
    <row r="1928" spans="7:7" x14ac:dyDescent="0.35">
      <c r="G1928"/>
    </row>
    <row r="1929" spans="7:7" x14ac:dyDescent="0.35">
      <c r="G1929"/>
    </row>
    <row r="1930" spans="7:7" x14ac:dyDescent="0.35">
      <c r="G1930"/>
    </row>
    <row r="1931" spans="7:7" x14ac:dyDescent="0.35">
      <c r="G1931"/>
    </row>
    <row r="1932" spans="7:7" x14ac:dyDescent="0.35">
      <c r="G1932"/>
    </row>
    <row r="1933" spans="7:7" x14ac:dyDescent="0.35">
      <c r="G1933"/>
    </row>
    <row r="1934" spans="7:7" x14ac:dyDescent="0.35">
      <c r="G1934"/>
    </row>
    <row r="1935" spans="7:7" x14ac:dyDescent="0.35">
      <c r="G1935"/>
    </row>
    <row r="1936" spans="7:7" x14ac:dyDescent="0.35">
      <c r="G1936"/>
    </row>
    <row r="1937" spans="7:7" x14ac:dyDescent="0.35">
      <c r="G1937"/>
    </row>
    <row r="1938" spans="7:7" x14ac:dyDescent="0.35">
      <c r="G1938"/>
    </row>
    <row r="1939" spans="7:7" x14ac:dyDescent="0.35">
      <c r="G1939"/>
    </row>
    <row r="1940" spans="7:7" x14ac:dyDescent="0.35">
      <c r="G1940"/>
    </row>
    <row r="1941" spans="7:7" x14ac:dyDescent="0.35">
      <c r="G1941"/>
    </row>
    <row r="1942" spans="7:7" x14ac:dyDescent="0.35">
      <c r="G1942"/>
    </row>
    <row r="1943" spans="7:7" x14ac:dyDescent="0.35">
      <c r="G1943"/>
    </row>
    <row r="1944" spans="7:7" x14ac:dyDescent="0.35">
      <c r="G1944"/>
    </row>
    <row r="1945" spans="7:7" x14ac:dyDescent="0.35">
      <c r="G1945"/>
    </row>
    <row r="1946" spans="7:7" x14ac:dyDescent="0.35">
      <c r="G1946"/>
    </row>
    <row r="1947" spans="7:7" x14ac:dyDescent="0.35">
      <c r="G1947"/>
    </row>
    <row r="1948" spans="7:7" x14ac:dyDescent="0.35">
      <c r="G1948"/>
    </row>
    <row r="1949" spans="7:7" x14ac:dyDescent="0.35">
      <c r="G1949"/>
    </row>
    <row r="1950" spans="7:7" x14ac:dyDescent="0.35">
      <c r="G1950"/>
    </row>
    <row r="1951" spans="7:7" x14ac:dyDescent="0.35">
      <c r="G1951"/>
    </row>
    <row r="1952" spans="7:7" x14ac:dyDescent="0.35">
      <c r="G1952"/>
    </row>
    <row r="1953" spans="7:7" x14ac:dyDescent="0.35">
      <c r="G1953"/>
    </row>
    <row r="1954" spans="7:7" x14ac:dyDescent="0.35">
      <c r="G1954"/>
    </row>
    <row r="1955" spans="7:7" x14ac:dyDescent="0.35">
      <c r="G1955"/>
    </row>
    <row r="1956" spans="7:7" x14ac:dyDescent="0.35">
      <c r="G1956"/>
    </row>
    <row r="1957" spans="7:7" x14ac:dyDescent="0.35">
      <c r="G1957"/>
    </row>
    <row r="1958" spans="7:7" x14ac:dyDescent="0.35">
      <c r="G1958"/>
    </row>
    <row r="1959" spans="7:7" x14ac:dyDescent="0.35">
      <c r="G1959"/>
    </row>
    <row r="1960" spans="7:7" x14ac:dyDescent="0.35">
      <c r="G1960"/>
    </row>
    <row r="1961" spans="7:7" x14ac:dyDescent="0.35">
      <c r="G1961"/>
    </row>
    <row r="1962" spans="7:7" x14ac:dyDescent="0.35">
      <c r="G1962"/>
    </row>
    <row r="1963" spans="7:7" x14ac:dyDescent="0.35">
      <c r="G1963"/>
    </row>
    <row r="1964" spans="7:7" x14ac:dyDescent="0.35">
      <c r="G1964"/>
    </row>
    <row r="1965" spans="7:7" x14ac:dyDescent="0.35">
      <c r="G1965"/>
    </row>
    <row r="1966" spans="7:7" x14ac:dyDescent="0.35">
      <c r="G1966"/>
    </row>
    <row r="1967" spans="7:7" x14ac:dyDescent="0.35">
      <c r="G1967"/>
    </row>
    <row r="1968" spans="7:7" x14ac:dyDescent="0.35">
      <c r="G1968"/>
    </row>
    <row r="1969" spans="7:7" x14ac:dyDescent="0.35">
      <c r="G1969"/>
    </row>
    <row r="1970" spans="7:7" x14ac:dyDescent="0.35">
      <c r="G1970"/>
    </row>
    <row r="1971" spans="7:7" x14ac:dyDescent="0.35">
      <c r="G1971"/>
    </row>
    <row r="1972" spans="7:7" x14ac:dyDescent="0.35">
      <c r="G1972"/>
    </row>
    <row r="1973" spans="7:7" x14ac:dyDescent="0.35">
      <c r="G1973"/>
    </row>
    <row r="1974" spans="7:7" x14ac:dyDescent="0.35">
      <c r="G1974"/>
    </row>
    <row r="1975" spans="7:7" x14ac:dyDescent="0.35">
      <c r="G1975"/>
    </row>
    <row r="1976" spans="7:7" x14ac:dyDescent="0.35">
      <c r="G1976"/>
    </row>
    <row r="1977" spans="7:7" x14ac:dyDescent="0.35">
      <c r="G1977"/>
    </row>
    <row r="1978" spans="7:7" x14ac:dyDescent="0.35">
      <c r="G1978"/>
    </row>
    <row r="1979" spans="7:7" x14ac:dyDescent="0.35">
      <c r="G1979"/>
    </row>
    <row r="1980" spans="7:7" x14ac:dyDescent="0.35">
      <c r="G1980"/>
    </row>
    <row r="1981" spans="7:7" x14ac:dyDescent="0.35">
      <c r="G1981"/>
    </row>
    <row r="1982" spans="7:7" x14ac:dyDescent="0.35">
      <c r="G1982"/>
    </row>
    <row r="1983" spans="7:7" x14ac:dyDescent="0.35">
      <c r="G1983"/>
    </row>
    <row r="1984" spans="7:7" x14ac:dyDescent="0.35">
      <c r="G1984"/>
    </row>
    <row r="1985" spans="7:7" x14ac:dyDescent="0.35">
      <c r="G1985"/>
    </row>
    <row r="1986" spans="7:7" x14ac:dyDescent="0.35">
      <c r="G1986"/>
    </row>
    <row r="1987" spans="7:7" x14ac:dyDescent="0.35">
      <c r="G1987"/>
    </row>
    <row r="1988" spans="7:7" x14ac:dyDescent="0.35">
      <c r="G1988"/>
    </row>
    <row r="1989" spans="7:7" x14ac:dyDescent="0.35">
      <c r="G1989"/>
    </row>
    <row r="1990" spans="7:7" x14ac:dyDescent="0.35">
      <c r="G1990"/>
    </row>
    <row r="1991" spans="7:7" x14ac:dyDescent="0.35">
      <c r="G1991"/>
    </row>
    <row r="1992" spans="7:7" x14ac:dyDescent="0.35">
      <c r="G1992"/>
    </row>
    <row r="1993" spans="7:7" x14ac:dyDescent="0.35">
      <c r="G1993"/>
    </row>
    <row r="1994" spans="7:7" x14ac:dyDescent="0.35">
      <c r="G1994"/>
    </row>
    <row r="1995" spans="7:7" x14ac:dyDescent="0.35">
      <c r="G1995"/>
    </row>
    <row r="1996" spans="7:7" x14ac:dyDescent="0.35">
      <c r="G1996"/>
    </row>
    <row r="1997" spans="7:7" x14ac:dyDescent="0.35">
      <c r="G1997"/>
    </row>
    <row r="1998" spans="7:7" x14ac:dyDescent="0.35">
      <c r="G1998"/>
    </row>
    <row r="1999" spans="7:7" x14ac:dyDescent="0.35">
      <c r="G1999"/>
    </row>
    <row r="2000" spans="7:7" x14ac:dyDescent="0.35">
      <c r="G2000"/>
    </row>
    <row r="2001" spans="7:7" x14ac:dyDescent="0.35">
      <c r="G2001"/>
    </row>
    <row r="2002" spans="7:7" x14ac:dyDescent="0.35">
      <c r="G2002"/>
    </row>
    <row r="2003" spans="7:7" x14ac:dyDescent="0.35">
      <c r="G2003"/>
    </row>
    <row r="2004" spans="7:7" x14ac:dyDescent="0.35">
      <c r="G2004"/>
    </row>
    <row r="2005" spans="7:7" x14ac:dyDescent="0.35">
      <c r="G2005"/>
    </row>
    <row r="2006" spans="7:7" x14ac:dyDescent="0.35">
      <c r="G2006"/>
    </row>
    <row r="2007" spans="7:7" x14ac:dyDescent="0.35">
      <c r="G2007"/>
    </row>
    <row r="2008" spans="7:7" x14ac:dyDescent="0.35">
      <c r="G2008"/>
    </row>
    <row r="2009" spans="7:7" x14ac:dyDescent="0.35">
      <c r="G2009"/>
    </row>
    <row r="2010" spans="7:7" x14ac:dyDescent="0.35">
      <c r="G2010"/>
    </row>
    <row r="2011" spans="7:7" x14ac:dyDescent="0.35">
      <c r="G2011"/>
    </row>
    <row r="2012" spans="7:7" x14ac:dyDescent="0.35">
      <c r="G2012"/>
    </row>
    <row r="2013" spans="7:7" x14ac:dyDescent="0.35">
      <c r="G2013"/>
    </row>
    <row r="2014" spans="7:7" x14ac:dyDescent="0.35">
      <c r="G2014"/>
    </row>
    <row r="2015" spans="7:7" x14ac:dyDescent="0.35">
      <c r="G2015"/>
    </row>
    <row r="2016" spans="7:7" x14ac:dyDescent="0.35">
      <c r="G2016"/>
    </row>
    <row r="2017" spans="7:7" x14ac:dyDescent="0.35">
      <c r="G2017"/>
    </row>
    <row r="2018" spans="7:7" x14ac:dyDescent="0.35">
      <c r="G2018"/>
    </row>
    <row r="2019" spans="7:7" x14ac:dyDescent="0.35">
      <c r="G2019"/>
    </row>
    <row r="2020" spans="7:7" x14ac:dyDescent="0.35">
      <c r="G2020"/>
    </row>
    <row r="2021" spans="7:7" x14ac:dyDescent="0.35">
      <c r="G2021"/>
    </row>
    <row r="2022" spans="7:7" x14ac:dyDescent="0.35">
      <c r="G2022"/>
    </row>
    <row r="2023" spans="7:7" x14ac:dyDescent="0.35">
      <c r="G2023"/>
    </row>
    <row r="2024" spans="7:7" x14ac:dyDescent="0.35">
      <c r="G2024"/>
    </row>
    <row r="2025" spans="7:7" x14ac:dyDescent="0.35">
      <c r="G2025"/>
    </row>
    <row r="2026" spans="7:7" x14ac:dyDescent="0.35">
      <c r="G2026"/>
    </row>
    <row r="2027" spans="7:7" x14ac:dyDescent="0.35">
      <c r="G2027"/>
    </row>
    <row r="2028" spans="7:7" x14ac:dyDescent="0.35">
      <c r="G2028"/>
    </row>
    <row r="2029" spans="7:7" x14ac:dyDescent="0.35">
      <c r="G2029"/>
    </row>
    <row r="2030" spans="7:7" x14ac:dyDescent="0.35">
      <c r="G2030"/>
    </row>
    <row r="2031" spans="7:7" x14ac:dyDescent="0.35">
      <c r="G2031"/>
    </row>
    <row r="2032" spans="7:7" x14ac:dyDescent="0.35">
      <c r="G2032"/>
    </row>
    <row r="2033" spans="7:7" x14ac:dyDescent="0.35">
      <c r="G2033"/>
    </row>
    <row r="2034" spans="7:7" x14ac:dyDescent="0.35">
      <c r="G2034"/>
    </row>
    <row r="2035" spans="7:7" x14ac:dyDescent="0.35">
      <c r="G2035"/>
    </row>
    <row r="2036" spans="7:7" x14ac:dyDescent="0.35">
      <c r="G2036"/>
    </row>
    <row r="2037" spans="7:7" x14ac:dyDescent="0.35">
      <c r="G2037"/>
    </row>
    <row r="2038" spans="7:7" x14ac:dyDescent="0.35">
      <c r="G2038"/>
    </row>
    <row r="2039" spans="7:7" x14ac:dyDescent="0.35">
      <c r="G2039"/>
    </row>
    <row r="2040" spans="7:7" x14ac:dyDescent="0.35">
      <c r="G2040"/>
    </row>
    <row r="2041" spans="7:7" x14ac:dyDescent="0.35">
      <c r="G2041"/>
    </row>
    <row r="2042" spans="7:7" x14ac:dyDescent="0.35">
      <c r="G2042"/>
    </row>
    <row r="2043" spans="7:7" x14ac:dyDescent="0.35">
      <c r="G2043"/>
    </row>
    <row r="2044" spans="7:7" x14ac:dyDescent="0.35">
      <c r="G2044"/>
    </row>
    <row r="2045" spans="7:7" x14ac:dyDescent="0.35">
      <c r="G2045"/>
    </row>
    <row r="2046" spans="7:7" x14ac:dyDescent="0.35">
      <c r="G2046"/>
    </row>
    <row r="2047" spans="7:7" x14ac:dyDescent="0.35">
      <c r="G2047"/>
    </row>
    <row r="2048" spans="7:7" x14ac:dyDescent="0.35">
      <c r="G2048"/>
    </row>
    <row r="2049" spans="7:7" x14ac:dyDescent="0.35">
      <c r="G2049"/>
    </row>
    <row r="2050" spans="7:7" x14ac:dyDescent="0.35">
      <c r="G2050"/>
    </row>
    <row r="2051" spans="7:7" x14ac:dyDescent="0.35">
      <c r="G2051"/>
    </row>
    <row r="2052" spans="7:7" x14ac:dyDescent="0.35">
      <c r="G2052"/>
    </row>
    <row r="2053" spans="7:7" x14ac:dyDescent="0.35">
      <c r="G2053"/>
    </row>
    <row r="2054" spans="7:7" x14ac:dyDescent="0.35">
      <c r="G2054"/>
    </row>
    <row r="2055" spans="7:7" x14ac:dyDescent="0.35">
      <c r="G2055"/>
    </row>
    <row r="2056" spans="7:7" x14ac:dyDescent="0.35">
      <c r="G2056"/>
    </row>
    <row r="2057" spans="7:7" x14ac:dyDescent="0.35">
      <c r="G2057"/>
    </row>
    <row r="2058" spans="7:7" x14ac:dyDescent="0.35">
      <c r="G2058"/>
    </row>
    <row r="2059" spans="7:7" x14ac:dyDescent="0.35">
      <c r="G2059"/>
    </row>
    <row r="2060" spans="7:7" x14ac:dyDescent="0.35">
      <c r="G2060"/>
    </row>
    <row r="2061" spans="7:7" x14ac:dyDescent="0.35">
      <c r="G2061"/>
    </row>
    <row r="2062" spans="7:7" x14ac:dyDescent="0.35">
      <c r="G2062"/>
    </row>
    <row r="2063" spans="7:7" x14ac:dyDescent="0.35">
      <c r="G2063"/>
    </row>
    <row r="2064" spans="7:7" x14ac:dyDescent="0.35">
      <c r="G2064"/>
    </row>
    <row r="2065" spans="7:7" x14ac:dyDescent="0.35">
      <c r="G2065"/>
    </row>
    <row r="2066" spans="7:7" x14ac:dyDescent="0.35">
      <c r="G2066"/>
    </row>
    <row r="2067" spans="7:7" x14ac:dyDescent="0.35">
      <c r="G2067"/>
    </row>
    <row r="2068" spans="7:7" x14ac:dyDescent="0.35">
      <c r="G2068"/>
    </row>
    <row r="2069" spans="7:7" x14ac:dyDescent="0.35">
      <c r="G2069"/>
    </row>
    <row r="2070" spans="7:7" x14ac:dyDescent="0.35">
      <c r="G2070"/>
    </row>
    <row r="2071" spans="7:7" x14ac:dyDescent="0.35">
      <c r="G2071"/>
    </row>
    <row r="2072" spans="7:7" x14ac:dyDescent="0.35">
      <c r="G2072"/>
    </row>
    <row r="2073" spans="7:7" x14ac:dyDescent="0.35">
      <c r="G2073"/>
    </row>
    <row r="2074" spans="7:7" x14ac:dyDescent="0.35">
      <c r="G2074"/>
    </row>
    <row r="2075" spans="7:7" x14ac:dyDescent="0.35">
      <c r="G2075"/>
    </row>
    <row r="2076" spans="7:7" x14ac:dyDescent="0.35">
      <c r="G2076"/>
    </row>
    <row r="2077" spans="7:7" x14ac:dyDescent="0.35">
      <c r="G2077"/>
    </row>
    <row r="2078" spans="7:7" x14ac:dyDescent="0.35">
      <c r="G2078"/>
    </row>
    <row r="2079" spans="7:7" x14ac:dyDescent="0.35">
      <c r="G2079"/>
    </row>
    <row r="2080" spans="7:7" x14ac:dyDescent="0.35">
      <c r="G2080"/>
    </row>
    <row r="2081" spans="7:7" x14ac:dyDescent="0.35">
      <c r="G2081"/>
    </row>
    <row r="2082" spans="7:7" x14ac:dyDescent="0.35">
      <c r="G2082"/>
    </row>
    <row r="2083" spans="7:7" x14ac:dyDescent="0.35">
      <c r="G2083"/>
    </row>
    <row r="2084" spans="7:7" x14ac:dyDescent="0.35">
      <c r="G2084"/>
    </row>
    <row r="2085" spans="7:7" x14ac:dyDescent="0.35">
      <c r="G2085"/>
    </row>
    <row r="2086" spans="7:7" x14ac:dyDescent="0.35">
      <c r="G2086"/>
    </row>
    <row r="2087" spans="7:7" x14ac:dyDescent="0.35">
      <c r="G2087"/>
    </row>
    <row r="2088" spans="7:7" x14ac:dyDescent="0.35">
      <c r="G2088"/>
    </row>
    <row r="2089" spans="7:7" x14ac:dyDescent="0.35">
      <c r="G2089"/>
    </row>
    <row r="2090" spans="7:7" x14ac:dyDescent="0.35">
      <c r="G2090"/>
    </row>
    <row r="2091" spans="7:7" x14ac:dyDescent="0.35">
      <c r="G2091"/>
    </row>
    <row r="2092" spans="7:7" x14ac:dyDescent="0.35">
      <c r="G2092"/>
    </row>
    <row r="2093" spans="7:7" x14ac:dyDescent="0.35">
      <c r="G2093"/>
    </row>
    <row r="2094" spans="7:7" x14ac:dyDescent="0.35">
      <c r="G2094"/>
    </row>
    <row r="2095" spans="7:7" x14ac:dyDescent="0.35">
      <c r="G2095"/>
    </row>
    <row r="2096" spans="7:7" x14ac:dyDescent="0.35">
      <c r="G2096"/>
    </row>
    <row r="2097" spans="7:7" x14ac:dyDescent="0.35">
      <c r="G2097"/>
    </row>
    <row r="2098" spans="7:7" x14ac:dyDescent="0.35">
      <c r="G2098"/>
    </row>
    <row r="2099" spans="7:7" x14ac:dyDescent="0.35">
      <c r="G2099"/>
    </row>
    <row r="2100" spans="7:7" x14ac:dyDescent="0.35">
      <c r="G2100"/>
    </row>
    <row r="2101" spans="7:7" x14ac:dyDescent="0.35">
      <c r="G2101"/>
    </row>
    <row r="2102" spans="7:7" x14ac:dyDescent="0.35">
      <c r="G2102"/>
    </row>
    <row r="2103" spans="7:7" x14ac:dyDescent="0.35">
      <c r="G2103"/>
    </row>
    <row r="2104" spans="7:7" x14ac:dyDescent="0.35">
      <c r="G2104"/>
    </row>
    <row r="2105" spans="7:7" x14ac:dyDescent="0.35">
      <c r="G2105"/>
    </row>
    <row r="2106" spans="7:7" x14ac:dyDescent="0.35">
      <c r="G2106"/>
    </row>
    <row r="2107" spans="7:7" x14ac:dyDescent="0.35">
      <c r="G2107"/>
    </row>
    <row r="2108" spans="7:7" x14ac:dyDescent="0.35">
      <c r="G2108"/>
    </row>
    <row r="2109" spans="7:7" x14ac:dyDescent="0.35">
      <c r="G2109"/>
    </row>
    <row r="2110" spans="7:7" x14ac:dyDescent="0.35">
      <c r="G2110"/>
    </row>
    <row r="2111" spans="7:7" x14ac:dyDescent="0.35">
      <c r="G2111"/>
    </row>
    <row r="2112" spans="7:7" x14ac:dyDescent="0.35">
      <c r="G2112"/>
    </row>
    <row r="2113" spans="7:7" x14ac:dyDescent="0.35">
      <c r="G2113"/>
    </row>
    <row r="2114" spans="7:7" x14ac:dyDescent="0.35">
      <c r="G2114"/>
    </row>
    <row r="2115" spans="7:7" x14ac:dyDescent="0.35">
      <c r="G2115"/>
    </row>
    <row r="2116" spans="7:7" x14ac:dyDescent="0.35">
      <c r="G2116"/>
    </row>
    <row r="2117" spans="7:7" x14ac:dyDescent="0.35">
      <c r="G2117"/>
    </row>
    <row r="2118" spans="7:7" x14ac:dyDescent="0.35">
      <c r="G2118"/>
    </row>
    <row r="2119" spans="7:7" x14ac:dyDescent="0.35">
      <c r="G2119"/>
    </row>
    <row r="2120" spans="7:7" x14ac:dyDescent="0.35">
      <c r="G2120"/>
    </row>
    <row r="2121" spans="7:7" x14ac:dyDescent="0.35">
      <c r="G2121"/>
    </row>
    <row r="2122" spans="7:7" x14ac:dyDescent="0.35">
      <c r="G2122"/>
    </row>
    <row r="2123" spans="7:7" x14ac:dyDescent="0.35">
      <c r="G2123"/>
    </row>
    <row r="2124" spans="7:7" x14ac:dyDescent="0.35">
      <c r="G2124"/>
    </row>
    <row r="2125" spans="7:7" x14ac:dyDescent="0.35">
      <c r="G2125"/>
    </row>
    <row r="2126" spans="7:7" x14ac:dyDescent="0.35">
      <c r="G2126"/>
    </row>
    <row r="2127" spans="7:7" x14ac:dyDescent="0.35">
      <c r="G2127"/>
    </row>
    <row r="2128" spans="7:7" x14ac:dyDescent="0.35">
      <c r="G2128"/>
    </row>
    <row r="2129" spans="7:7" x14ac:dyDescent="0.35">
      <c r="G2129"/>
    </row>
    <row r="2130" spans="7:7" x14ac:dyDescent="0.35">
      <c r="G2130"/>
    </row>
    <row r="2131" spans="7:7" x14ac:dyDescent="0.35">
      <c r="G2131"/>
    </row>
    <row r="2132" spans="7:7" x14ac:dyDescent="0.35">
      <c r="G2132"/>
    </row>
    <row r="2133" spans="7:7" x14ac:dyDescent="0.35">
      <c r="G2133"/>
    </row>
    <row r="2134" spans="7:7" x14ac:dyDescent="0.35">
      <c r="G2134"/>
    </row>
    <row r="2135" spans="7:7" x14ac:dyDescent="0.35">
      <c r="G2135"/>
    </row>
    <row r="2136" spans="7:7" x14ac:dyDescent="0.35">
      <c r="G2136"/>
    </row>
    <row r="2137" spans="7:7" x14ac:dyDescent="0.35">
      <c r="G2137"/>
    </row>
    <row r="2138" spans="7:7" x14ac:dyDescent="0.35">
      <c r="G2138"/>
    </row>
    <row r="2139" spans="7:7" x14ac:dyDescent="0.35">
      <c r="G2139"/>
    </row>
    <row r="2140" spans="7:7" x14ac:dyDescent="0.35">
      <c r="G2140"/>
    </row>
    <row r="2141" spans="7:7" x14ac:dyDescent="0.35">
      <c r="G2141"/>
    </row>
    <row r="2142" spans="7:7" x14ac:dyDescent="0.35">
      <c r="G2142"/>
    </row>
    <row r="2143" spans="7:7" x14ac:dyDescent="0.35">
      <c r="G2143"/>
    </row>
    <row r="2144" spans="7:7" x14ac:dyDescent="0.35">
      <c r="G2144"/>
    </row>
    <row r="2145" spans="7:7" x14ac:dyDescent="0.35">
      <c r="G2145"/>
    </row>
    <row r="2146" spans="7:7" x14ac:dyDescent="0.35">
      <c r="G2146"/>
    </row>
    <row r="2147" spans="7:7" x14ac:dyDescent="0.35">
      <c r="G2147"/>
    </row>
    <row r="2148" spans="7:7" x14ac:dyDescent="0.35">
      <c r="G2148"/>
    </row>
    <row r="2149" spans="7:7" x14ac:dyDescent="0.35">
      <c r="G2149"/>
    </row>
    <row r="2150" spans="7:7" x14ac:dyDescent="0.35">
      <c r="G2150"/>
    </row>
    <row r="2151" spans="7:7" x14ac:dyDescent="0.35">
      <c r="G2151"/>
    </row>
    <row r="2152" spans="7:7" x14ac:dyDescent="0.35">
      <c r="G2152"/>
    </row>
    <row r="2153" spans="7:7" x14ac:dyDescent="0.35">
      <c r="G2153"/>
    </row>
    <row r="2154" spans="7:7" x14ac:dyDescent="0.35">
      <c r="G2154"/>
    </row>
    <row r="2155" spans="7:7" x14ac:dyDescent="0.35">
      <c r="G2155"/>
    </row>
    <row r="2156" spans="7:7" x14ac:dyDescent="0.35">
      <c r="G2156"/>
    </row>
    <row r="2157" spans="7:7" x14ac:dyDescent="0.35">
      <c r="G2157"/>
    </row>
    <row r="2158" spans="7:7" x14ac:dyDescent="0.35">
      <c r="G2158"/>
    </row>
    <row r="2159" spans="7:7" x14ac:dyDescent="0.35">
      <c r="G2159"/>
    </row>
    <row r="2160" spans="7:7" x14ac:dyDescent="0.35">
      <c r="G2160"/>
    </row>
    <row r="2161" spans="7:7" x14ac:dyDescent="0.35">
      <c r="G2161"/>
    </row>
    <row r="2162" spans="7:7" x14ac:dyDescent="0.35">
      <c r="G2162"/>
    </row>
    <row r="2163" spans="7:7" x14ac:dyDescent="0.35">
      <c r="G2163"/>
    </row>
    <row r="2164" spans="7:7" x14ac:dyDescent="0.35">
      <c r="G2164"/>
    </row>
    <row r="2165" spans="7:7" x14ac:dyDescent="0.35">
      <c r="G2165"/>
    </row>
    <row r="2166" spans="7:7" x14ac:dyDescent="0.35">
      <c r="G2166"/>
    </row>
    <row r="2167" spans="7:7" x14ac:dyDescent="0.35">
      <c r="G2167"/>
    </row>
    <row r="2168" spans="7:7" x14ac:dyDescent="0.35">
      <c r="G2168"/>
    </row>
    <row r="2169" spans="7:7" x14ac:dyDescent="0.35">
      <c r="G2169"/>
    </row>
    <row r="2170" spans="7:7" x14ac:dyDescent="0.35">
      <c r="G2170"/>
    </row>
    <row r="2171" spans="7:7" x14ac:dyDescent="0.35">
      <c r="G2171"/>
    </row>
    <row r="2172" spans="7:7" x14ac:dyDescent="0.35">
      <c r="G2172"/>
    </row>
    <row r="2173" spans="7:7" x14ac:dyDescent="0.35">
      <c r="G2173"/>
    </row>
    <row r="2174" spans="7:7" x14ac:dyDescent="0.35">
      <c r="G2174"/>
    </row>
    <row r="2175" spans="7:7" x14ac:dyDescent="0.35">
      <c r="G2175"/>
    </row>
    <row r="2176" spans="7:7" x14ac:dyDescent="0.35">
      <c r="G2176"/>
    </row>
    <row r="2177" spans="7:7" x14ac:dyDescent="0.35">
      <c r="G2177"/>
    </row>
    <row r="2178" spans="7:7" x14ac:dyDescent="0.35">
      <c r="G2178"/>
    </row>
    <row r="2179" spans="7:7" x14ac:dyDescent="0.35">
      <c r="G2179"/>
    </row>
    <row r="2180" spans="7:7" x14ac:dyDescent="0.35">
      <c r="G2180"/>
    </row>
    <row r="2181" spans="7:7" x14ac:dyDescent="0.35">
      <c r="G2181"/>
    </row>
    <row r="2182" spans="7:7" x14ac:dyDescent="0.35">
      <c r="G2182"/>
    </row>
    <row r="2183" spans="7:7" x14ac:dyDescent="0.35">
      <c r="G2183"/>
    </row>
    <row r="2184" spans="7:7" x14ac:dyDescent="0.35">
      <c r="G2184"/>
    </row>
    <row r="2185" spans="7:7" x14ac:dyDescent="0.35">
      <c r="G2185"/>
    </row>
    <row r="2186" spans="7:7" x14ac:dyDescent="0.35">
      <c r="G2186"/>
    </row>
    <row r="2187" spans="7:7" x14ac:dyDescent="0.35">
      <c r="G2187"/>
    </row>
    <row r="2188" spans="7:7" x14ac:dyDescent="0.35">
      <c r="G2188"/>
    </row>
    <row r="2189" spans="7:7" x14ac:dyDescent="0.35">
      <c r="G2189"/>
    </row>
    <row r="2190" spans="7:7" x14ac:dyDescent="0.35">
      <c r="G2190"/>
    </row>
    <row r="2191" spans="7:7" x14ac:dyDescent="0.35">
      <c r="G2191"/>
    </row>
    <row r="2192" spans="7:7" x14ac:dyDescent="0.35">
      <c r="G2192"/>
    </row>
    <row r="2193" spans="7:7" x14ac:dyDescent="0.35">
      <c r="G2193"/>
    </row>
    <row r="2194" spans="7:7" x14ac:dyDescent="0.35">
      <c r="G2194"/>
    </row>
    <row r="2195" spans="7:7" x14ac:dyDescent="0.35">
      <c r="G2195"/>
    </row>
    <row r="2196" spans="7:7" x14ac:dyDescent="0.35">
      <c r="G2196"/>
    </row>
    <row r="2197" spans="7:7" x14ac:dyDescent="0.35">
      <c r="G2197"/>
    </row>
    <row r="2198" spans="7:7" x14ac:dyDescent="0.35">
      <c r="G2198"/>
    </row>
    <row r="2199" spans="7:7" x14ac:dyDescent="0.35">
      <c r="G2199"/>
    </row>
    <row r="2200" spans="7:7" x14ac:dyDescent="0.35">
      <c r="G2200"/>
    </row>
    <row r="2201" spans="7:7" x14ac:dyDescent="0.35">
      <c r="G2201"/>
    </row>
    <row r="2202" spans="7:7" x14ac:dyDescent="0.35">
      <c r="G2202"/>
    </row>
    <row r="2203" spans="7:7" x14ac:dyDescent="0.35">
      <c r="G2203"/>
    </row>
    <row r="2204" spans="7:7" x14ac:dyDescent="0.35">
      <c r="G2204"/>
    </row>
    <row r="2205" spans="7:7" x14ac:dyDescent="0.35">
      <c r="G2205"/>
    </row>
    <row r="2206" spans="7:7" x14ac:dyDescent="0.35">
      <c r="G2206"/>
    </row>
    <row r="2207" spans="7:7" x14ac:dyDescent="0.35">
      <c r="G2207"/>
    </row>
    <row r="2208" spans="7:7" x14ac:dyDescent="0.35">
      <c r="G2208"/>
    </row>
    <row r="2209" spans="7:7" x14ac:dyDescent="0.35">
      <c r="G2209"/>
    </row>
    <row r="2210" spans="7:7" x14ac:dyDescent="0.35">
      <c r="G2210"/>
    </row>
    <row r="2211" spans="7:7" x14ac:dyDescent="0.35">
      <c r="G2211"/>
    </row>
    <row r="2212" spans="7:7" x14ac:dyDescent="0.35">
      <c r="G2212"/>
    </row>
    <row r="2213" spans="7:7" x14ac:dyDescent="0.35">
      <c r="G2213"/>
    </row>
    <row r="2214" spans="7:7" x14ac:dyDescent="0.35">
      <c r="G2214"/>
    </row>
    <row r="2215" spans="7:7" x14ac:dyDescent="0.35">
      <c r="G2215"/>
    </row>
    <row r="2216" spans="7:7" x14ac:dyDescent="0.35">
      <c r="G2216"/>
    </row>
    <row r="2217" spans="7:7" x14ac:dyDescent="0.35">
      <c r="G2217"/>
    </row>
    <row r="2218" spans="7:7" x14ac:dyDescent="0.35">
      <c r="G2218"/>
    </row>
    <row r="2219" spans="7:7" x14ac:dyDescent="0.35">
      <c r="G2219"/>
    </row>
    <row r="2220" spans="7:7" x14ac:dyDescent="0.35">
      <c r="G2220"/>
    </row>
    <row r="2221" spans="7:7" x14ac:dyDescent="0.35">
      <c r="G2221"/>
    </row>
    <row r="2222" spans="7:7" x14ac:dyDescent="0.35">
      <c r="G2222"/>
    </row>
    <row r="2223" spans="7:7" x14ac:dyDescent="0.35">
      <c r="G2223"/>
    </row>
    <row r="2224" spans="7:7" x14ac:dyDescent="0.35">
      <c r="G2224"/>
    </row>
    <row r="2225" spans="7:7" x14ac:dyDescent="0.35">
      <c r="G2225"/>
    </row>
    <row r="2226" spans="7:7" x14ac:dyDescent="0.35">
      <c r="G2226"/>
    </row>
    <row r="2227" spans="7:7" x14ac:dyDescent="0.35">
      <c r="G2227"/>
    </row>
    <row r="2228" spans="7:7" x14ac:dyDescent="0.35">
      <c r="G2228"/>
    </row>
    <row r="2229" spans="7:7" x14ac:dyDescent="0.35">
      <c r="G2229"/>
    </row>
    <row r="2230" spans="7:7" x14ac:dyDescent="0.35">
      <c r="G2230"/>
    </row>
    <row r="2231" spans="7:7" x14ac:dyDescent="0.35">
      <c r="G2231"/>
    </row>
    <row r="2232" spans="7:7" x14ac:dyDescent="0.35">
      <c r="G2232"/>
    </row>
    <row r="2233" spans="7:7" x14ac:dyDescent="0.35">
      <c r="G2233"/>
    </row>
    <row r="2234" spans="7:7" x14ac:dyDescent="0.35">
      <c r="G2234"/>
    </row>
    <row r="2235" spans="7:7" x14ac:dyDescent="0.35">
      <c r="G2235"/>
    </row>
    <row r="2236" spans="7:7" x14ac:dyDescent="0.35">
      <c r="G2236"/>
    </row>
    <row r="2237" spans="7:7" x14ac:dyDescent="0.35">
      <c r="G2237"/>
    </row>
    <row r="2238" spans="7:7" x14ac:dyDescent="0.35">
      <c r="G2238"/>
    </row>
    <row r="2239" spans="7:7" x14ac:dyDescent="0.35">
      <c r="G2239"/>
    </row>
    <row r="2240" spans="7:7" x14ac:dyDescent="0.35">
      <c r="G2240"/>
    </row>
    <row r="2241" spans="7:7" x14ac:dyDescent="0.35">
      <c r="G2241"/>
    </row>
    <row r="2242" spans="7:7" x14ac:dyDescent="0.35">
      <c r="G2242"/>
    </row>
    <row r="2243" spans="7:7" x14ac:dyDescent="0.35">
      <c r="G2243"/>
    </row>
    <row r="2244" spans="7:7" x14ac:dyDescent="0.35">
      <c r="G2244"/>
    </row>
    <row r="2245" spans="7:7" x14ac:dyDescent="0.35">
      <c r="G2245"/>
    </row>
    <row r="2246" spans="7:7" x14ac:dyDescent="0.35">
      <c r="G2246"/>
    </row>
    <row r="2247" spans="7:7" x14ac:dyDescent="0.35">
      <c r="G2247"/>
    </row>
    <row r="2248" spans="7:7" x14ac:dyDescent="0.35">
      <c r="G2248"/>
    </row>
    <row r="2249" spans="7:7" x14ac:dyDescent="0.35">
      <c r="G2249"/>
    </row>
    <row r="2250" spans="7:7" x14ac:dyDescent="0.35">
      <c r="G2250"/>
    </row>
    <row r="2251" spans="7:7" x14ac:dyDescent="0.35">
      <c r="G2251"/>
    </row>
    <row r="2252" spans="7:7" x14ac:dyDescent="0.35">
      <c r="G2252"/>
    </row>
    <row r="2253" spans="7:7" x14ac:dyDescent="0.35">
      <c r="G2253"/>
    </row>
    <row r="2254" spans="7:7" x14ac:dyDescent="0.35">
      <c r="G2254"/>
    </row>
    <row r="2255" spans="7:7" x14ac:dyDescent="0.35">
      <c r="G2255"/>
    </row>
    <row r="2256" spans="7:7" x14ac:dyDescent="0.35">
      <c r="G2256"/>
    </row>
    <row r="2257" spans="7:7" x14ac:dyDescent="0.35">
      <c r="G2257"/>
    </row>
    <row r="2258" spans="7:7" x14ac:dyDescent="0.35">
      <c r="G2258"/>
    </row>
    <row r="2259" spans="7:7" x14ac:dyDescent="0.35">
      <c r="G2259"/>
    </row>
    <row r="2260" spans="7:7" x14ac:dyDescent="0.35">
      <c r="G2260"/>
    </row>
    <row r="2261" spans="7:7" x14ac:dyDescent="0.35">
      <c r="G2261"/>
    </row>
    <row r="2262" spans="7:7" x14ac:dyDescent="0.35">
      <c r="G2262"/>
    </row>
    <row r="2263" spans="7:7" x14ac:dyDescent="0.35">
      <c r="G2263"/>
    </row>
    <row r="2264" spans="7:7" x14ac:dyDescent="0.35">
      <c r="G2264"/>
    </row>
    <row r="2265" spans="7:7" x14ac:dyDescent="0.35">
      <c r="G2265"/>
    </row>
    <row r="2266" spans="7:7" x14ac:dyDescent="0.35">
      <c r="G2266"/>
    </row>
    <row r="2267" spans="7:7" x14ac:dyDescent="0.35">
      <c r="G2267"/>
    </row>
    <row r="2268" spans="7:7" x14ac:dyDescent="0.35">
      <c r="G2268"/>
    </row>
    <row r="2269" spans="7:7" x14ac:dyDescent="0.35">
      <c r="G2269"/>
    </row>
    <row r="2270" spans="7:7" x14ac:dyDescent="0.35">
      <c r="G2270"/>
    </row>
    <row r="2271" spans="7:7" x14ac:dyDescent="0.35">
      <c r="G2271"/>
    </row>
    <row r="2272" spans="7:7" x14ac:dyDescent="0.35">
      <c r="G2272"/>
    </row>
    <row r="2273" spans="7:7" x14ac:dyDescent="0.35">
      <c r="G2273"/>
    </row>
    <row r="2274" spans="7:7" x14ac:dyDescent="0.35">
      <c r="G2274"/>
    </row>
    <row r="2275" spans="7:7" x14ac:dyDescent="0.35">
      <c r="G2275"/>
    </row>
    <row r="2276" spans="7:7" x14ac:dyDescent="0.35">
      <c r="G2276"/>
    </row>
    <row r="2277" spans="7:7" x14ac:dyDescent="0.35">
      <c r="G2277"/>
    </row>
    <row r="2278" spans="7:7" x14ac:dyDescent="0.35">
      <c r="G2278"/>
    </row>
    <row r="2279" spans="7:7" x14ac:dyDescent="0.35">
      <c r="G2279"/>
    </row>
    <row r="2280" spans="7:7" x14ac:dyDescent="0.35">
      <c r="G2280"/>
    </row>
    <row r="2281" spans="7:7" x14ac:dyDescent="0.35">
      <c r="G2281"/>
    </row>
    <row r="2282" spans="7:7" x14ac:dyDescent="0.35">
      <c r="G2282"/>
    </row>
    <row r="2283" spans="7:7" x14ac:dyDescent="0.35">
      <c r="G2283"/>
    </row>
    <row r="2284" spans="7:7" x14ac:dyDescent="0.35">
      <c r="G2284"/>
    </row>
    <row r="2285" spans="7:7" x14ac:dyDescent="0.35">
      <c r="G2285"/>
    </row>
    <row r="2286" spans="7:7" x14ac:dyDescent="0.35">
      <c r="G2286"/>
    </row>
    <row r="2287" spans="7:7" x14ac:dyDescent="0.35">
      <c r="G2287"/>
    </row>
    <row r="2288" spans="7:7" x14ac:dyDescent="0.35">
      <c r="G2288"/>
    </row>
    <row r="2289" spans="7:7" x14ac:dyDescent="0.35">
      <c r="G2289"/>
    </row>
    <row r="2290" spans="7:7" x14ac:dyDescent="0.35">
      <c r="G2290"/>
    </row>
    <row r="2291" spans="7:7" x14ac:dyDescent="0.35">
      <c r="G2291"/>
    </row>
    <row r="2292" spans="7:7" x14ac:dyDescent="0.35">
      <c r="G2292"/>
    </row>
    <row r="2293" spans="7:7" x14ac:dyDescent="0.35">
      <c r="G2293"/>
    </row>
    <row r="2294" spans="7:7" x14ac:dyDescent="0.35">
      <c r="G2294"/>
    </row>
    <row r="2295" spans="7:7" x14ac:dyDescent="0.35">
      <c r="G2295"/>
    </row>
    <row r="2296" spans="7:7" x14ac:dyDescent="0.35">
      <c r="G2296"/>
    </row>
    <row r="2297" spans="7:7" x14ac:dyDescent="0.35">
      <c r="G2297"/>
    </row>
    <row r="2298" spans="7:7" x14ac:dyDescent="0.35">
      <c r="G2298"/>
    </row>
    <row r="2299" spans="7:7" x14ac:dyDescent="0.35">
      <c r="G2299"/>
    </row>
    <row r="2300" spans="7:7" x14ac:dyDescent="0.35">
      <c r="G2300"/>
    </row>
    <row r="2301" spans="7:7" x14ac:dyDescent="0.35">
      <c r="G2301"/>
    </row>
    <row r="2302" spans="7:7" x14ac:dyDescent="0.35">
      <c r="G2302"/>
    </row>
    <row r="2303" spans="7:7" x14ac:dyDescent="0.35">
      <c r="G2303"/>
    </row>
    <row r="2304" spans="7:7" x14ac:dyDescent="0.35">
      <c r="G2304"/>
    </row>
    <row r="2305" spans="7:7" x14ac:dyDescent="0.35">
      <c r="G2305"/>
    </row>
    <row r="2306" spans="7:7" x14ac:dyDescent="0.35">
      <c r="G2306"/>
    </row>
    <row r="2307" spans="7:7" x14ac:dyDescent="0.35">
      <c r="G2307"/>
    </row>
    <row r="2308" spans="7:7" x14ac:dyDescent="0.35">
      <c r="G2308"/>
    </row>
    <row r="2309" spans="7:7" x14ac:dyDescent="0.35">
      <c r="G2309"/>
    </row>
    <row r="2310" spans="7:7" x14ac:dyDescent="0.35">
      <c r="G2310"/>
    </row>
    <row r="2311" spans="7:7" x14ac:dyDescent="0.35">
      <c r="G2311"/>
    </row>
    <row r="2312" spans="7:7" x14ac:dyDescent="0.35">
      <c r="G2312"/>
    </row>
    <row r="2313" spans="7:7" x14ac:dyDescent="0.35">
      <c r="G2313"/>
    </row>
    <row r="2314" spans="7:7" x14ac:dyDescent="0.35">
      <c r="G2314"/>
    </row>
    <row r="2315" spans="7:7" x14ac:dyDescent="0.35">
      <c r="G2315"/>
    </row>
    <row r="2316" spans="7:7" x14ac:dyDescent="0.35">
      <c r="G2316"/>
    </row>
    <row r="2317" spans="7:7" x14ac:dyDescent="0.35">
      <c r="G2317"/>
    </row>
    <row r="2318" spans="7:7" x14ac:dyDescent="0.35">
      <c r="G2318"/>
    </row>
    <row r="2319" spans="7:7" x14ac:dyDescent="0.35">
      <c r="G2319"/>
    </row>
    <row r="2320" spans="7:7" x14ac:dyDescent="0.35">
      <c r="G2320"/>
    </row>
    <row r="2321" spans="7:7" x14ac:dyDescent="0.35">
      <c r="G2321"/>
    </row>
    <row r="2322" spans="7:7" x14ac:dyDescent="0.35">
      <c r="G2322"/>
    </row>
    <row r="2323" spans="7:7" x14ac:dyDescent="0.35">
      <c r="G2323"/>
    </row>
    <row r="2324" spans="7:7" x14ac:dyDescent="0.35">
      <c r="G2324"/>
    </row>
    <row r="2325" spans="7:7" x14ac:dyDescent="0.35">
      <c r="G2325"/>
    </row>
    <row r="2326" spans="7:7" x14ac:dyDescent="0.35">
      <c r="G2326"/>
    </row>
    <row r="2327" spans="7:7" x14ac:dyDescent="0.35">
      <c r="G2327"/>
    </row>
    <row r="2328" spans="7:7" x14ac:dyDescent="0.35">
      <c r="G2328"/>
    </row>
    <row r="2329" spans="7:7" x14ac:dyDescent="0.35">
      <c r="G2329"/>
    </row>
    <row r="2330" spans="7:7" x14ac:dyDescent="0.35">
      <c r="G2330"/>
    </row>
    <row r="2331" spans="7:7" x14ac:dyDescent="0.35">
      <c r="G2331"/>
    </row>
    <row r="2332" spans="7:7" x14ac:dyDescent="0.35">
      <c r="G2332"/>
    </row>
    <row r="2333" spans="7:7" x14ac:dyDescent="0.35">
      <c r="G2333"/>
    </row>
    <row r="2334" spans="7:7" x14ac:dyDescent="0.35">
      <c r="G2334"/>
    </row>
    <row r="2335" spans="7:7" x14ac:dyDescent="0.35">
      <c r="G2335"/>
    </row>
    <row r="2336" spans="7:7" x14ac:dyDescent="0.35">
      <c r="G2336"/>
    </row>
    <row r="2337" spans="7:7" x14ac:dyDescent="0.35">
      <c r="G2337"/>
    </row>
    <row r="2338" spans="7:7" x14ac:dyDescent="0.35">
      <c r="G2338"/>
    </row>
    <row r="2339" spans="7:7" x14ac:dyDescent="0.35">
      <c r="G2339"/>
    </row>
    <row r="2340" spans="7:7" x14ac:dyDescent="0.35">
      <c r="G2340"/>
    </row>
    <row r="2341" spans="7:7" x14ac:dyDescent="0.35">
      <c r="G2341"/>
    </row>
    <row r="2342" spans="7:7" x14ac:dyDescent="0.35">
      <c r="G2342"/>
    </row>
    <row r="2343" spans="7:7" x14ac:dyDescent="0.35">
      <c r="G2343"/>
    </row>
    <row r="2344" spans="7:7" x14ac:dyDescent="0.35">
      <c r="G2344"/>
    </row>
    <row r="2345" spans="7:7" x14ac:dyDescent="0.35">
      <c r="G2345"/>
    </row>
    <row r="2346" spans="7:7" x14ac:dyDescent="0.35">
      <c r="G2346"/>
    </row>
    <row r="2347" spans="7:7" x14ac:dyDescent="0.35">
      <c r="G2347"/>
    </row>
    <row r="2348" spans="7:7" x14ac:dyDescent="0.35">
      <c r="G2348"/>
    </row>
    <row r="2349" spans="7:7" x14ac:dyDescent="0.35">
      <c r="G2349"/>
    </row>
    <row r="2350" spans="7:7" x14ac:dyDescent="0.35">
      <c r="G2350"/>
    </row>
    <row r="2351" spans="7:7" x14ac:dyDescent="0.35">
      <c r="G2351"/>
    </row>
    <row r="2352" spans="7:7" x14ac:dyDescent="0.35">
      <c r="G2352"/>
    </row>
    <row r="2353" spans="7:7" x14ac:dyDescent="0.35">
      <c r="G2353"/>
    </row>
    <row r="2354" spans="7:7" x14ac:dyDescent="0.35">
      <c r="G2354"/>
    </row>
    <row r="2355" spans="7:7" x14ac:dyDescent="0.35">
      <c r="G2355"/>
    </row>
    <row r="2356" spans="7:7" x14ac:dyDescent="0.35">
      <c r="G2356"/>
    </row>
    <row r="2357" spans="7:7" x14ac:dyDescent="0.35">
      <c r="G2357"/>
    </row>
    <row r="2358" spans="7:7" x14ac:dyDescent="0.35">
      <c r="G2358"/>
    </row>
    <row r="2359" spans="7:7" x14ac:dyDescent="0.35">
      <c r="G2359"/>
    </row>
    <row r="2360" spans="7:7" x14ac:dyDescent="0.35">
      <c r="G2360"/>
    </row>
    <row r="2361" spans="7:7" x14ac:dyDescent="0.35">
      <c r="G2361"/>
    </row>
    <row r="2362" spans="7:7" x14ac:dyDescent="0.35">
      <c r="G2362"/>
    </row>
    <row r="2363" spans="7:7" x14ac:dyDescent="0.35">
      <c r="G2363"/>
    </row>
    <row r="2364" spans="7:7" x14ac:dyDescent="0.35">
      <c r="G2364"/>
    </row>
    <row r="2365" spans="7:7" x14ac:dyDescent="0.35">
      <c r="G2365"/>
    </row>
    <row r="2366" spans="7:7" x14ac:dyDescent="0.35">
      <c r="G2366"/>
    </row>
    <row r="2367" spans="7:7" x14ac:dyDescent="0.35">
      <c r="G2367"/>
    </row>
    <row r="2368" spans="7:7" x14ac:dyDescent="0.35">
      <c r="G2368"/>
    </row>
    <row r="2369" spans="7:7" x14ac:dyDescent="0.35">
      <c r="G2369"/>
    </row>
    <row r="2370" spans="7:7" x14ac:dyDescent="0.35">
      <c r="G2370"/>
    </row>
    <row r="2371" spans="7:7" x14ac:dyDescent="0.35">
      <c r="G2371"/>
    </row>
    <row r="2372" spans="7:7" x14ac:dyDescent="0.35">
      <c r="G2372"/>
    </row>
    <row r="2373" spans="7:7" x14ac:dyDescent="0.35">
      <c r="G2373"/>
    </row>
    <row r="2374" spans="7:7" x14ac:dyDescent="0.35">
      <c r="G2374"/>
    </row>
    <row r="2375" spans="7:7" x14ac:dyDescent="0.35">
      <c r="G2375"/>
    </row>
    <row r="2376" spans="7:7" x14ac:dyDescent="0.35">
      <c r="G2376"/>
    </row>
    <row r="2377" spans="7:7" x14ac:dyDescent="0.35">
      <c r="G2377"/>
    </row>
    <row r="2378" spans="7:7" x14ac:dyDescent="0.35">
      <c r="G2378"/>
    </row>
    <row r="2379" spans="7:7" x14ac:dyDescent="0.35">
      <c r="G2379"/>
    </row>
    <row r="2380" spans="7:7" x14ac:dyDescent="0.35">
      <c r="G2380"/>
    </row>
    <row r="2381" spans="7:7" x14ac:dyDescent="0.35">
      <c r="G2381"/>
    </row>
    <row r="2382" spans="7:7" x14ac:dyDescent="0.35">
      <c r="G2382"/>
    </row>
    <row r="2383" spans="7:7" x14ac:dyDescent="0.35">
      <c r="G2383"/>
    </row>
    <row r="2384" spans="7:7" x14ac:dyDescent="0.35">
      <c r="G2384"/>
    </row>
    <row r="2385" spans="7:7" x14ac:dyDescent="0.35">
      <c r="G2385"/>
    </row>
    <row r="2386" spans="7:7" x14ac:dyDescent="0.35">
      <c r="G2386"/>
    </row>
    <row r="2387" spans="7:7" x14ac:dyDescent="0.35">
      <c r="G2387"/>
    </row>
    <row r="2388" spans="7:7" x14ac:dyDescent="0.35">
      <c r="G2388"/>
    </row>
    <row r="2389" spans="7:7" x14ac:dyDescent="0.35">
      <c r="G2389"/>
    </row>
    <row r="2390" spans="7:7" x14ac:dyDescent="0.35">
      <c r="G2390"/>
    </row>
    <row r="2391" spans="7:7" x14ac:dyDescent="0.35">
      <c r="G2391"/>
    </row>
    <row r="2392" spans="7:7" x14ac:dyDescent="0.35">
      <c r="G2392"/>
    </row>
    <row r="2393" spans="7:7" x14ac:dyDescent="0.35">
      <c r="G2393"/>
    </row>
    <row r="2394" spans="7:7" x14ac:dyDescent="0.35">
      <c r="G2394"/>
    </row>
    <row r="2395" spans="7:7" x14ac:dyDescent="0.35">
      <c r="G2395"/>
    </row>
    <row r="2396" spans="7:7" x14ac:dyDescent="0.35">
      <c r="G2396"/>
    </row>
    <row r="2397" spans="7:7" x14ac:dyDescent="0.35">
      <c r="G2397"/>
    </row>
    <row r="2398" spans="7:7" x14ac:dyDescent="0.35">
      <c r="G2398"/>
    </row>
    <row r="2399" spans="7:7" x14ac:dyDescent="0.35">
      <c r="G2399"/>
    </row>
    <row r="2400" spans="7:7" x14ac:dyDescent="0.35">
      <c r="G2400"/>
    </row>
    <row r="2401" spans="7:7" x14ac:dyDescent="0.35">
      <c r="G2401"/>
    </row>
    <row r="2402" spans="7:7" x14ac:dyDescent="0.35">
      <c r="G2402"/>
    </row>
    <row r="2403" spans="7:7" x14ac:dyDescent="0.35">
      <c r="G2403"/>
    </row>
    <row r="2404" spans="7:7" x14ac:dyDescent="0.35">
      <c r="G2404"/>
    </row>
    <row r="2405" spans="7:7" x14ac:dyDescent="0.35">
      <c r="G2405"/>
    </row>
    <row r="2406" spans="7:7" x14ac:dyDescent="0.35">
      <c r="G2406"/>
    </row>
    <row r="2407" spans="7:7" x14ac:dyDescent="0.35">
      <c r="G2407"/>
    </row>
    <row r="2408" spans="7:7" x14ac:dyDescent="0.35">
      <c r="G2408"/>
    </row>
    <row r="2409" spans="7:7" x14ac:dyDescent="0.35">
      <c r="G2409"/>
    </row>
    <row r="2410" spans="7:7" x14ac:dyDescent="0.35">
      <c r="G2410"/>
    </row>
    <row r="2411" spans="7:7" x14ac:dyDescent="0.35">
      <c r="G2411"/>
    </row>
    <row r="2412" spans="7:7" x14ac:dyDescent="0.35">
      <c r="G2412"/>
    </row>
    <row r="2413" spans="7:7" x14ac:dyDescent="0.35">
      <c r="G2413"/>
    </row>
    <row r="2414" spans="7:7" x14ac:dyDescent="0.35">
      <c r="G2414"/>
    </row>
    <row r="2415" spans="7:7" x14ac:dyDescent="0.35">
      <c r="G2415"/>
    </row>
    <row r="2416" spans="7:7" x14ac:dyDescent="0.35">
      <c r="G2416"/>
    </row>
    <row r="2417" spans="7:7" x14ac:dyDescent="0.35">
      <c r="G2417"/>
    </row>
    <row r="2418" spans="7:7" x14ac:dyDescent="0.35">
      <c r="G2418"/>
    </row>
    <row r="2419" spans="7:7" x14ac:dyDescent="0.35">
      <c r="G2419"/>
    </row>
    <row r="2420" spans="7:7" x14ac:dyDescent="0.35">
      <c r="G2420"/>
    </row>
    <row r="2421" spans="7:7" x14ac:dyDescent="0.35">
      <c r="G2421"/>
    </row>
    <row r="2422" spans="7:7" x14ac:dyDescent="0.35">
      <c r="G2422"/>
    </row>
    <row r="2423" spans="7:7" x14ac:dyDescent="0.35">
      <c r="G2423"/>
    </row>
    <row r="2424" spans="7:7" x14ac:dyDescent="0.35">
      <c r="G2424"/>
    </row>
    <row r="2425" spans="7:7" x14ac:dyDescent="0.35">
      <c r="G2425"/>
    </row>
    <row r="2426" spans="7:7" x14ac:dyDescent="0.35">
      <c r="G2426"/>
    </row>
    <row r="2427" spans="7:7" x14ac:dyDescent="0.35">
      <c r="G2427"/>
    </row>
    <row r="2428" spans="7:7" x14ac:dyDescent="0.35">
      <c r="G2428"/>
    </row>
    <row r="2429" spans="7:7" x14ac:dyDescent="0.35">
      <c r="G2429"/>
    </row>
    <row r="2430" spans="7:7" x14ac:dyDescent="0.35">
      <c r="G2430"/>
    </row>
    <row r="2431" spans="7:7" x14ac:dyDescent="0.35">
      <c r="G2431"/>
    </row>
    <row r="2432" spans="7:7" x14ac:dyDescent="0.35">
      <c r="G2432"/>
    </row>
    <row r="2433" spans="7:7" x14ac:dyDescent="0.35">
      <c r="G2433"/>
    </row>
    <row r="2434" spans="7:7" x14ac:dyDescent="0.35">
      <c r="G2434"/>
    </row>
    <row r="2435" spans="7:7" x14ac:dyDescent="0.35">
      <c r="G2435"/>
    </row>
    <row r="2436" spans="7:7" x14ac:dyDescent="0.35">
      <c r="G2436"/>
    </row>
    <row r="2437" spans="7:7" x14ac:dyDescent="0.35">
      <c r="G2437"/>
    </row>
    <row r="2438" spans="7:7" x14ac:dyDescent="0.35">
      <c r="G2438"/>
    </row>
    <row r="2439" spans="7:7" x14ac:dyDescent="0.35">
      <c r="G2439"/>
    </row>
    <row r="2440" spans="7:7" x14ac:dyDescent="0.35">
      <c r="G2440"/>
    </row>
    <row r="2441" spans="7:7" x14ac:dyDescent="0.35">
      <c r="G2441"/>
    </row>
    <row r="2442" spans="7:7" x14ac:dyDescent="0.35">
      <c r="G2442"/>
    </row>
    <row r="2443" spans="7:7" x14ac:dyDescent="0.35">
      <c r="G2443"/>
    </row>
    <row r="2444" spans="7:7" x14ac:dyDescent="0.35">
      <c r="G2444"/>
    </row>
    <row r="2445" spans="7:7" x14ac:dyDescent="0.35">
      <c r="G2445"/>
    </row>
    <row r="2446" spans="7:7" x14ac:dyDescent="0.35">
      <c r="G2446"/>
    </row>
    <row r="2447" spans="7:7" x14ac:dyDescent="0.35">
      <c r="G2447"/>
    </row>
    <row r="2448" spans="7:7" x14ac:dyDescent="0.35">
      <c r="G2448"/>
    </row>
    <row r="2449" spans="7:7" x14ac:dyDescent="0.35">
      <c r="G2449"/>
    </row>
    <row r="2450" spans="7:7" x14ac:dyDescent="0.35">
      <c r="G2450"/>
    </row>
    <row r="2451" spans="7:7" x14ac:dyDescent="0.35">
      <c r="G2451"/>
    </row>
    <row r="2452" spans="7:7" x14ac:dyDescent="0.35">
      <c r="G2452"/>
    </row>
    <row r="2453" spans="7:7" x14ac:dyDescent="0.35">
      <c r="G2453"/>
    </row>
    <row r="2454" spans="7:7" x14ac:dyDescent="0.35">
      <c r="G2454"/>
    </row>
    <row r="2455" spans="7:7" x14ac:dyDescent="0.35">
      <c r="G2455"/>
    </row>
    <row r="2456" spans="7:7" x14ac:dyDescent="0.35">
      <c r="G2456"/>
    </row>
    <row r="2457" spans="7:7" x14ac:dyDescent="0.35">
      <c r="G2457"/>
    </row>
    <row r="2458" spans="7:7" x14ac:dyDescent="0.35">
      <c r="G2458"/>
    </row>
    <row r="2459" spans="7:7" x14ac:dyDescent="0.35">
      <c r="G2459"/>
    </row>
    <row r="2460" spans="7:7" x14ac:dyDescent="0.35">
      <c r="G2460"/>
    </row>
    <row r="2461" spans="7:7" x14ac:dyDescent="0.35">
      <c r="G2461"/>
    </row>
    <row r="2462" spans="7:7" x14ac:dyDescent="0.35">
      <c r="G2462"/>
    </row>
    <row r="2463" spans="7:7" x14ac:dyDescent="0.35">
      <c r="G2463"/>
    </row>
    <row r="2464" spans="7:7" x14ac:dyDescent="0.35">
      <c r="G2464"/>
    </row>
    <row r="2465" spans="7:7" x14ac:dyDescent="0.35">
      <c r="G2465"/>
    </row>
    <row r="2466" spans="7:7" x14ac:dyDescent="0.35">
      <c r="G2466"/>
    </row>
    <row r="2467" spans="7:7" x14ac:dyDescent="0.35">
      <c r="G2467"/>
    </row>
    <row r="2468" spans="7:7" x14ac:dyDescent="0.35">
      <c r="G2468"/>
    </row>
    <row r="2469" spans="7:7" x14ac:dyDescent="0.35">
      <c r="G2469"/>
    </row>
    <row r="2470" spans="7:7" x14ac:dyDescent="0.35">
      <c r="G2470"/>
    </row>
    <row r="2471" spans="7:7" x14ac:dyDescent="0.35">
      <c r="G2471"/>
    </row>
    <row r="2472" spans="7:7" x14ac:dyDescent="0.35">
      <c r="G2472"/>
    </row>
    <row r="2473" spans="7:7" x14ac:dyDescent="0.35">
      <c r="G2473"/>
    </row>
    <row r="2474" spans="7:7" x14ac:dyDescent="0.35">
      <c r="G2474"/>
    </row>
    <row r="2475" spans="7:7" x14ac:dyDescent="0.35">
      <c r="G2475"/>
    </row>
    <row r="2476" spans="7:7" x14ac:dyDescent="0.35">
      <c r="G2476"/>
    </row>
    <row r="2477" spans="7:7" x14ac:dyDescent="0.35">
      <c r="G2477"/>
    </row>
    <row r="2478" spans="7:7" x14ac:dyDescent="0.35">
      <c r="G2478"/>
    </row>
    <row r="2479" spans="7:7" x14ac:dyDescent="0.35">
      <c r="G2479"/>
    </row>
    <row r="2480" spans="7:7" x14ac:dyDescent="0.35">
      <c r="G2480"/>
    </row>
    <row r="2481" spans="7:7" x14ac:dyDescent="0.35">
      <c r="G2481"/>
    </row>
    <row r="2482" spans="7:7" x14ac:dyDescent="0.35">
      <c r="G2482"/>
    </row>
    <row r="2483" spans="7:7" x14ac:dyDescent="0.35">
      <c r="G2483"/>
    </row>
    <row r="2484" spans="7:7" x14ac:dyDescent="0.35">
      <c r="G2484"/>
    </row>
    <row r="2485" spans="7:7" x14ac:dyDescent="0.35">
      <c r="G2485"/>
    </row>
    <row r="2486" spans="7:7" x14ac:dyDescent="0.35">
      <c r="G2486"/>
    </row>
    <row r="2487" spans="7:7" x14ac:dyDescent="0.35">
      <c r="G2487"/>
    </row>
    <row r="2488" spans="7:7" x14ac:dyDescent="0.35">
      <c r="G2488"/>
    </row>
    <row r="2489" spans="7:7" x14ac:dyDescent="0.35">
      <c r="G2489"/>
    </row>
    <row r="2490" spans="7:7" x14ac:dyDescent="0.35">
      <c r="G2490"/>
    </row>
    <row r="2491" spans="7:7" x14ac:dyDescent="0.35">
      <c r="G2491"/>
    </row>
    <row r="2492" spans="7:7" x14ac:dyDescent="0.35">
      <c r="G2492"/>
    </row>
    <row r="2493" spans="7:7" x14ac:dyDescent="0.35">
      <c r="G2493"/>
    </row>
    <row r="2494" spans="7:7" x14ac:dyDescent="0.35">
      <c r="G2494"/>
    </row>
    <row r="2495" spans="7:7" x14ac:dyDescent="0.35">
      <c r="G2495"/>
    </row>
    <row r="2496" spans="7:7" x14ac:dyDescent="0.35">
      <c r="G2496"/>
    </row>
    <row r="2497" spans="7:7" x14ac:dyDescent="0.35">
      <c r="G2497"/>
    </row>
    <row r="2498" spans="7:7" x14ac:dyDescent="0.35">
      <c r="G2498"/>
    </row>
    <row r="2499" spans="7:7" x14ac:dyDescent="0.35">
      <c r="G2499"/>
    </row>
    <row r="2500" spans="7:7" x14ac:dyDescent="0.35">
      <c r="G2500"/>
    </row>
    <row r="2501" spans="7:7" x14ac:dyDescent="0.35">
      <c r="G2501"/>
    </row>
    <row r="2502" spans="7:7" x14ac:dyDescent="0.35">
      <c r="G2502"/>
    </row>
    <row r="2503" spans="7:7" x14ac:dyDescent="0.35">
      <c r="G2503"/>
    </row>
    <row r="2504" spans="7:7" x14ac:dyDescent="0.35">
      <c r="G2504"/>
    </row>
    <row r="2505" spans="7:7" x14ac:dyDescent="0.35">
      <c r="G2505"/>
    </row>
    <row r="2506" spans="7:7" x14ac:dyDescent="0.35">
      <c r="G2506"/>
    </row>
    <row r="2507" spans="7:7" x14ac:dyDescent="0.35">
      <c r="G2507"/>
    </row>
    <row r="2508" spans="7:7" x14ac:dyDescent="0.35">
      <c r="G2508"/>
    </row>
    <row r="2509" spans="7:7" x14ac:dyDescent="0.35">
      <c r="G2509"/>
    </row>
    <row r="2510" spans="7:7" x14ac:dyDescent="0.35">
      <c r="G2510"/>
    </row>
    <row r="2511" spans="7:7" x14ac:dyDescent="0.35">
      <c r="G2511"/>
    </row>
    <row r="2512" spans="7:7" x14ac:dyDescent="0.35">
      <c r="G2512"/>
    </row>
    <row r="2513" spans="7:7" x14ac:dyDescent="0.35">
      <c r="G2513"/>
    </row>
    <row r="2514" spans="7:7" x14ac:dyDescent="0.35">
      <c r="G2514"/>
    </row>
    <row r="2515" spans="7:7" x14ac:dyDescent="0.35">
      <c r="G2515"/>
    </row>
    <row r="2516" spans="7:7" x14ac:dyDescent="0.35">
      <c r="G2516"/>
    </row>
    <row r="2517" spans="7:7" x14ac:dyDescent="0.35">
      <c r="G2517"/>
    </row>
    <row r="2518" spans="7:7" x14ac:dyDescent="0.35">
      <c r="G2518"/>
    </row>
    <row r="2519" spans="7:7" x14ac:dyDescent="0.35">
      <c r="G2519"/>
    </row>
    <row r="2520" spans="7:7" x14ac:dyDescent="0.35">
      <c r="G2520"/>
    </row>
    <row r="2521" spans="7:7" x14ac:dyDescent="0.35">
      <c r="G2521"/>
    </row>
    <row r="2522" spans="7:7" x14ac:dyDescent="0.35">
      <c r="G2522"/>
    </row>
    <row r="2523" spans="7:7" x14ac:dyDescent="0.35">
      <c r="G2523"/>
    </row>
    <row r="2524" spans="7:7" x14ac:dyDescent="0.35">
      <c r="G2524"/>
    </row>
    <row r="2525" spans="7:7" x14ac:dyDescent="0.35">
      <c r="G2525"/>
    </row>
    <row r="2526" spans="7:7" x14ac:dyDescent="0.35">
      <c r="G2526"/>
    </row>
    <row r="2527" spans="7:7" x14ac:dyDescent="0.35">
      <c r="G2527"/>
    </row>
    <row r="2528" spans="7:7" x14ac:dyDescent="0.35">
      <c r="G2528"/>
    </row>
    <row r="2529" spans="7:7" x14ac:dyDescent="0.35">
      <c r="G2529"/>
    </row>
    <row r="2530" spans="7:7" x14ac:dyDescent="0.35">
      <c r="G2530"/>
    </row>
    <row r="2531" spans="7:7" x14ac:dyDescent="0.35">
      <c r="G2531"/>
    </row>
    <row r="2532" spans="7:7" x14ac:dyDescent="0.35">
      <c r="G2532"/>
    </row>
    <row r="2533" spans="7:7" x14ac:dyDescent="0.35">
      <c r="G2533"/>
    </row>
    <row r="2534" spans="7:7" x14ac:dyDescent="0.35">
      <c r="G2534"/>
    </row>
    <row r="2535" spans="7:7" x14ac:dyDescent="0.35">
      <c r="G2535"/>
    </row>
    <row r="2536" spans="7:7" x14ac:dyDescent="0.35">
      <c r="G2536"/>
    </row>
    <row r="2537" spans="7:7" x14ac:dyDescent="0.35">
      <c r="G2537"/>
    </row>
    <row r="2538" spans="7:7" x14ac:dyDescent="0.35">
      <c r="G2538"/>
    </row>
    <row r="2539" spans="7:7" x14ac:dyDescent="0.35">
      <c r="G2539"/>
    </row>
    <row r="2540" spans="7:7" x14ac:dyDescent="0.35">
      <c r="G2540"/>
    </row>
    <row r="2541" spans="7:7" x14ac:dyDescent="0.35">
      <c r="G2541"/>
    </row>
    <row r="2542" spans="7:7" x14ac:dyDescent="0.35">
      <c r="G2542"/>
    </row>
    <row r="2543" spans="7:7" x14ac:dyDescent="0.35">
      <c r="G2543"/>
    </row>
    <row r="2544" spans="7:7" x14ac:dyDescent="0.35">
      <c r="G2544"/>
    </row>
    <row r="2545" spans="7:7" x14ac:dyDescent="0.35">
      <c r="G2545"/>
    </row>
    <row r="2546" spans="7:7" x14ac:dyDescent="0.35">
      <c r="G2546"/>
    </row>
    <row r="2547" spans="7:7" x14ac:dyDescent="0.35">
      <c r="G2547"/>
    </row>
    <row r="2548" spans="7:7" x14ac:dyDescent="0.35">
      <c r="G2548"/>
    </row>
    <row r="2549" spans="7:7" x14ac:dyDescent="0.35">
      <c r="G2549"/>
    </row>
    <row r="2550" spans="7:7" x14ac:dyDescent="0.35">
      <c r="G2550"/>
    </row>
    <row r="2551" spans="7:7" x14ac:dyDescent="0.35">
      <c r="G2551"/>
    </row>
    <row r="2552" spans="7:7" x14ac:dyDescent="0.35">
      <c r="G2552"/>
    </row>
    <row r="2553" spans="7:7" x14ac:dyDescent="0.35">
      <c r="G2553"/>
    </row>
    <row r="2554" spans="7:7" x14ac:dyDescent="0.35">
      <c r="G2554"/>
    </row>
    <row r="2555" spans="7:7" x14ac:dyDescent="0.35">
      <c r="G2555"/>
    </row>
    <row r="2556" spans="7:7" x14ac:dyDescent="0.35">
      <c r="G2556"/>
    </row>
    <row r="2557" spans="7:7" x14ac:dyDescent="0.35">
      <c r="G2557"/>
    </row>
    <row r="2558" spans="7:7" x14ac:dyDescent="0.35">
      <c r="G2558"/>
    </row>
    <row r="2559" spans="7:7" x14ac:dyDescent="0.35">
      <c r="G2559"/>
    </row>
    <row r="2560" spans="7:7" x14ac:dyDescent="0.35">
      <c r="G2560"/>
    </row>
    <row r="2561" spans="7:7" x14ac:dyDescent="0.35">
      <c r="G2561"/>
    </row>
    <row r="2562" spans="7:7" x14ac:dyDescent="0.35">
      <c r="G2562"/>
    </row>
    <row r="2563" spans="7:7" x14ac:dyDescent="0.35">
      <c r="G2563"/>
    </row>
    <row r="2564" spans="7:7" x14ac:dyDescent="0.35">
      <c r="G2564"/>
    </row>
    <row r="2565" spans="7:7" x14ac:dyDescent="0.35">
      <c r="G2565"/>
    </row>
    <row r="2566" spans="7:7" x14ac:dyDescent="0.35">
      <c r="G2566"/>
    </row>
    <row r="2567" spans="7:7" x14ac:dyDescent="0.35">
      <c r="G2567"/>
    </row>
    <row r="2568" spans="7:7" x14ac:dyDescent="0.35">
      <c r="G2568"/>
    </row>
    <row r="2569" spans="7:7" x14ac:dyDescent="0.35">
      <c r="G2569"/>
    </row>
    <row r="2570" spans="7:7" x14ac:dyDescent="0.35">
      <c r="G2570"/>
    </row>
    <row r="2571" spans="7:7" x14ac:dyDescent="0.35">
      <c r="G2571"/>
    </row>
    <row r="2572" spans="7:7" x14ac:dyDescent="0.35">
      <c r="G2572"/>
    </row>
    <row r="2573" spans="7:7" x14ac:dyDescent="0.35">
      <c r="G2573"/>
    </row>
    <row r="2574" spans="7:7" x14ac:dyDescent="0.35">
      <c r="G2574"/>
    </row>
    <row r="2575" spans="7:7" x14ac:dyDescent="0.35">
      <c r="G2575"/>
    </row>
    <row r="2576" spans="7:7" x14ac:dyDescent="0.35">
      <c r="G2576"/>
    </row>
    <row r="2577" spans="7:7" x14ac:dyDescent="0.35">
      <c r="G2577"/>
    </row>
    <row r="2578" spans="7:7" x14ac:dyDescent="0.35">
      <c r="G2578"/>
    </row>
    <row r="2579" spans="7:7" x14ac:dyDescent="0.35">
      <c r="G2579"/>
    </row>
    <row r="2580" spans="7:7" x14ac:dyDescent="0.35">
      <c r="G2580"/>
    </row>
    <row r="2581" spans="7:7" x14ac:dyDescent="0.35">
      <c r="G2581"/>
    </row>
    <row r="2582" spans="7:7" x14ac:dyDescent="0.35">
      <c r="G2582"/>
    </row>
    <row r="2583" spans="7:7" x14ac:dyDescent="0.35">
      <c r="G2583"/>
    </row>
    <row r="2584" spans="7:7" x14ac:dyDescent="0.35">
      <c r="G2584"/>
    </row>
    <row r="2585" spans="7:7" x14ac:dyDescent="0.35">
      <c r="G2585"/>
    </row>
    <row r="2586" spans="7:7" x14ac:dyDescent="0.35">
      <c r="G2586"/>
    </row>
    <row r="2587" spans="7:7" x14ac:dyDescent="0.35">
      <c r="G2587"/>
    </row>
    <row r="2588" spans="7:7" x14ac:dyDescent="0.35">
      <c r="G2588"/>
    </row>
    <row r="2589" spans="7:7" x14ac:dyDescent="0.35">
      <c r="G2589"/>
    </row>
    <row r="2590" spans="7:7" x14ac:dyDescent="0.35">
      <c r="G2590"/>
    </row>
    <row r="2591" spans="7:7" x14ac:dyDescent="0.35">
      <c r="G2591"/>
    </row>
    <row r="2592" spans="7:7" x14ac:dyDescent="0.35">
      <c r="G2592"/>
    </row>
    <row r="2593" spans="7:7" x14ac:dyDescent="0.35">
      <c r="G2593"/>
    </row>
    <row r="2594" spans="7:7" x14ac:dyDescent="0.35">
      <c r="G2594"/>
    </row>
    <row r="2595" spans="7:7" x14ac:dyDescent="0.35">
      <c r="G2595"/>
    </row>
    <row r="2596" spans="7:7" x14ac:dyDescent="0.35">
      <c r="G2596"/>
    </row>
    <row r="2597" spans="7:7" x14ac:dyDescent="0.35">
      <c r="G2597"/>
    </row>
    <row r="2598" spans="7:7" x14ac:dyDescent="0.35">
      <c r="G2598"/>
    </row>
    <row r="2599" spans="7:7" x14ac:dyDescent="0.35">
      <c r="G2599"/>
    </row>
    <row r="2600" spans="7:7" x14ac:dyDescent="0.35">
      <c r="G2600"/>
    </row>
    <row r="2601" spans="7:7" x14ac:dyDescent="0.35">
      <c r="G2601"/>
    </row>
    <row r="2602" spans="7:7" x14ac:dyDescent="0.35">
      <c r="G2602"/>
    </row>
    <row r="2603" spans="7:7" x14ac:dyDescent="0.35">
      <c r="G2603"/>
    </row>
    <row r="2604" spans="7:7" x14ac:dyDescent="0.35">
      <c r="G2604"/>
    </row>
    <row r="2605" spans="7:7" x14ac:dyDescent="0.35">
      <c r="G2605"/>
    </row>
    <row r="2606" spans="7:7" x14ac:dyDescent="0.35">
      <c r="G2606"/>
    </row>
    <row r="2607" spans="7:7" x14ac:dyDescent="0.35">
      <c r="G2607"/>
    </row>
    <row r="2608" spans="7:7" x14ac:dyDescent="0.35">
      <c r="G2608"/>
    </row>
    <row r="2609" spans="7:7" x14ac:dyDescent="0.35">
      <c r="G2609"/>
    </row>
    <row r="2610" spans="7:7" x14ac:dyDescent="0.35">
      <c r="G2610"/>
    </row>
    <row r="2611" spans="7:7" x14ac:dyDescent="0.35">
      <c r="G2611"/>
    </row>
    <row r="2612" spans="7:7" x14ac:dyDescent="0.35">
      <c r="G2612"/>
    </row>
    <row r="2613" spans="7:7" x14ac:dyDescent="0.35">
      <c r="G2613"/>
    </row>
    <row r="2614" spans="7:7" x14ac:dyDescent="0.35">
      <c r="G2614"/>
    </row>
    <row r="2615" spans="7:7" x14ac:dyDescent="0.35">
      <c r="G2615"/>
    </row>
    <row r="2616" spans="7:7" x14ac:dyDescent="0.35">
      <c r="G2616"/>
    </row>
    <row r="2617" spans="7:7" x14ac:dyDescent="0.35">
      <c r="G2617"/>
    </row>
    <row r="2618" spans="7:7" x14ac:dyDescent="0.35">
      <c r="G2618"/>
    </row>
    <row r="2619" spans="7:7" x14ac:dyDescent="0.35">
      <c r="G2619"/>
    </row>
    <row r="2620" spans="7:7" x14ac:dyDescent="0.35">
      <c r="G2620"/>
    </row>
    <row r="2621" spans="7:7" x14ac:dyDescent="0.35">
      <c r="G2621"/>
    </row>
    <row r="2622" spans="7:7" x14ac:dyDescent="0.35">
      <c r="G2622"/>
    </row>
    <row r="2623" spans="7:7" x14ac:dyDescent="0.35">
      <c r="G2623"/>
    </row>
    <row r="2624" spans="7:7" x14ac:dyDescent="0.35">
      <c r="G2624"/>
    </row>
    <row r="2625" spans="7:7" x14ac:dyDescent="0.35">
      <c r="G2625"/>
    </row>
    <row r="2626" spans="7:7" x14ac:dyDescent="0.35">
      <c r="G2626"/>
    </row>
    <row r="2627" spans="7:7" x14ac:dyDescent="0.35">
      <c r="G2627"/>
    </row>
    <row r="2628" spans="7:7" x14ac:dyDescent="0.35">
      <c r="G2628"/>
    </row>
    <row r="2629" spans="7:7" x14ac:dyDescent="0.35">
      <c r="G2629"/>
    </row>
    <row r="2630" spans="7:7" x14ac:dyDescent="0.35">
      <c r="G2630"/>
    </row>
    <row r="2631" spans="7:7" x14ac:dyDescent="0.35">
      <c r="G2631"/>
    </row>
    <row r="2632" spans="7:7" x14ac:dyDescent="0.35">
      <c r="G2632"/>
    </row>
    <row r="2633" spans="7:7" x14ac:dyDescent="0.35">
      <c r="G2633"/>
    </row>
    <row r="2634" spans="7:7" x14ac:dyDescent="0.35">
      <c r="G2634"/>
    </row>
    <row r="2635" spans="7:7" x14ac:dyDescent="0.35">
      <c r="G2635"/>
    </row>
    <row r="2636" spans="7:7" x14ac:dyDescent="0.35">
      <c r="G2636"/>
    </row>
    <row r="2637" spans="7:7" x14ac:dyDescent="0.35">
      <c r="G2637"/>
    </row>
    <row r="2638" spans="7:7" x14ac:dyDescent="0.35">
      <c r="G2638"/>
    </row>
    <row r="2639" spans="7:7" x14ac:dyDescent="0.35">
      <c r="G2639"/>
    </row>
    <row r="2640" spans="7:7" x14ac:dyDescent="0.35">
      <c r="G2640"/>
    </row>
    <row r="2641" spans="7:7" x14ac:dyDescent="0.35">
      <c r="G2641"/>
    </row>
    <row r="2642" spans="7:7" x14ac:dyDescent="0.35">
      <c r="G2642"/>
    </row>
    <row r="2643" spans="7:7" x14ac:dyDescent="0.35">
      <c r="G2643"/>
    </row>
    <row r="2644" spans="7:7" x14ac:dyDescent="0.35">
      <c r="G2644"/>
    </row>
    <row r="2645" spans="7:7" x14ac:dyDescent="0.35">
      <c r="G2645"/>
    </row>
    <row r="2646" spans="7:7" x14ac:dyDescent="0.35">
      <c r="G2646"/>
    </row>
    <row r="2647" spans="7:7" x14ac:dyDescent="0.35">
      <c r="G2647"/>
    </row>
    <row r="2648" spans="7:7" x14ac:dyDescent="0.35">
      <c r="G2648"/>
    </row>
    <row r="2649" spans="7:7" x14ac:dyDescent="0.35">
      <c r="G2649"/>
    </row>
    <row r="2650" spans="7:7" x14ac:dyDescent="0.35">
      <c r="G2650"/>
    </row>
    <row r="2651" spans="7:7" x14ac:dyDescent="0.35">
      <c r="G2651"/>
    </row>
    <row r="2652" spans="7:7" x14ac:dyDescent="0.35">
      <c r="G2652"/>
    </row>
    <row r="2653" spans="7:7" x14ac:dyDescent="0.35">
      <c r="G2653"/>
    </row>
    <row r="2654" spans="7:7" x14ac:dyDescent="0.35">
      <c r="G2654"/>
    </row>
    <row r="2655" spans="7:7" x14ac:dyDescent="0.35">
      <c r="G2655"/>
    </row>
    <row r="2656" spans="7:7" x14ac:dyDescent="0.35">
      <c r="G2656"/>
    </row>
    <row r="2657" spans="7:7" x14ac:dyDescent="0.35">
      <c r="G2657"/>
    </row>
    <row r="2658" spans="7:7" x14ac:dyDescent="0.35">
      <c r="G2658"/>
    </row>
    <row r="2659" spans="7:7" x14ac:dyDescent="0.35">
      <c r="G2659"/>
    </row>
    <row r="2660" spans="7:7" x14ac:dyDescent="0.35">
      <c r="G2660"/>
    </row>
    <row r="2661" spans="7:7" x14ac:dyDescent="0.35">
      <c r="G2661"/>
    </row>
    <row r="2662" spans="7:7" x14ac:dyDescent="0.35">
      <c r="G2662"/>
    </row>
    <row r="2663" spans="7:7" x14ac:dyDescent="0.35">
      <c r="G2663"/>
    </row>
    <row r="2664" spans="7:7" x14ac:dyDescent="0.35">
      <c r="G2664"/>
    </row>
    <row r="2665" spans="7:7" x14ac:dyDescent="0.35">
      <c r="G2665"/>
    </row>
    <row r="2666" spans="7:7" x14ac:dyDescent="0.35">
      <c r="G2666"/>
    </row>
    <row r="2667" spans="7:7" x14ac:dyDescent="0.35">
      <c r="G2667"/>
    </row>
    <row r="2668" spans="7:7" x14ac:dyDescent="0.35">
      <c r="G2668"/>
    </row>
    <row r="2669" spans="7:7" x14ac:dyDescent="0.35">
      <c r="G2669"/>
    </row>
    <row r="2670" spans="7:7" x14ac:dyDescent="0.35">
      <c r="G2670"/>
    </row>
    <row r="2671" spans="7:7" x14ac:dyDescent="0.35">
      <c r="G2671"/>
    </row>
    <row r="2672" spans="7:7" x14ac:dyDescent="0.35">
      <c r="G2672"/>
    </row>
    <row r="2673" spans="7:7" x14ac:dyDescent="0.35">
      <c r="G2673"/>
    </row>
    <row r="2674" spans="7:7" x14ac:dyDescent="0.35">
      <c r="G2674"/>
    </row>
    <row r="2675" spans="7:7" x14ac:dyDescent="0.35">
      <c r="G2675"/>
    </row>
    <row r="2676" spans="7:7" x14ac:dyDescent="0.35">
      <c r="G2676"/>
    </row>
    <row r="2677" spans="7:7" x14ac:dyDescent="0.35">
      <c r="G2677"/>
    </row>
    <row r="2678" spans="7:7" x14ac:dyDescent="0.35">
      <c r="G2678"/>
    </row>
    <row r="2679" spans="7:7" x14ac:dyDescent="0.35">
      <c r="G2679"/>
    </row>
    <row r="2680" spans="7:7" x14ac:dyDescent="0.35">
      <c r="G2680"/>
    </row>
    <row r="2681" spans="7:7" x14ac:dyDescent="0.35">
      <c r="G2681"/>
    </row>
    <row r="2682" spans="7:7" x14ac:dyDescent="0.35">
      <c r="G2682"/>
    </row>
    <row r="2683" spans="7:7" x14ac:dyDescent="0.35">
      <c r="G2683"/>
    </row>
    <row r="2684" spans="7:7" x14ac:dyDescent="0.35">
      <c r="G2684"/>
    </row>
    <row r="2685" spans="7:7" x14ac:dyDescent="0.35">
      <c r="G2685"/>
    </row>
    <row r="2686" spans="7:7" x14ac:dyDescent="0.35">
      <c r="G2686"/>
    </row>
    <row r="2687" spans="7:7" x14ac:dyDescent="0.35">
      <c r="G2687"/>
    </row>
    <row r="2688" spans="7:7" x14ac:dyDescent="0.35">
      <c r="G2688"/>
    </row>
    <row r="2689" spans="7:7" x14ac:dyDescent="0.35">
      <c r="G2689"/>
    </row>
    <row r="2690" spans="7:7" x14ac:dyDescent="0.35">
      <c r="G2690"/>
    </row>
    <row r="2691" spans="7:7" x14ac:dyDescent="0.35">
      <c r="G2691"/>
    </row>
    <row r="2692" spans="7:7" x14ac:dyDescent="0.35">
      <c r="G2692"/>
    </row>
    <row r="2693" spans="7:7" x14ac:dyDescent="0.35">
      <c r="G2693"/>
    </row>
    <row r="2694" spans="7:7" x14ac:dyDescent="0.35">
      <c r="G2694"/>
    </row>
    <row r="2695" spans="7:7" x14ac:dyDescent="0.35">
      <c r="G2695"/>
    </row>
    <row r="2696" spans="7:7" x14ac:dyDescent="0.35">
      <c r="G2696"/>
    </row>
    <row r="2697" spans="7:7" x14ac:dyDescent="0.35">
      <c r="G2697"/>
    </row>
    <row r="2698" spans="7:7" x14ac:dyDescent="0.35">
      <c r="G2698"/>
    </row>
    <row r="2699" spans="7:7" x14ac:dyDescent="0.35">
      <c r="G2699"/>
    </row>
    <row r="2700" spans="7:7" x14ac:dyDescent="0.35">
      <c r="G2700"/>
    </row>
    <row r="2701" spans="7:7" x14ac:dyDescent="0.35">
      <c r="G2701"/>
    </row>
    <row r="2702" spans="7:7" x14ac:dyDescent="0.35">
      <c r="G2702"/>
    </row>
    <row r="2703" spans="7:7" x14ac:dyDescent="0.35">
      <c r="G2703"/>
    </row>
    <row r="2704" spans="7:7" x14ac:dyDescent="0.35">
      <c r="G2704"/>
    </row>
    <row r="2705" spans="7:7" x14ac:dyDescent="0.35">
      <c r="G2705"/>
    </row>
    <row r="2706" spans="7:7" x14ac:dyDescent="0.35">
      <c r="G2706"/>
    </row>
    <row r="2707" spans="7:7" x14ac:dyDescent="0.35">
      <c r="G2707"/>
    </row>
    <row r="2708" spans="7:7" x14ac:dyDescent="0.35">
      <c r="G2708"/>
    </row>
    <row r="2709" spans="7:7" x14ac:dyDescent="0.35">
      <c r="G2709"/>
    </row>
    <row r="2710" spans="7:7" x14ac:dyDescent="0.35">
      <c r="G2710"/>
    </row>
    <row r="2711" spans="7:7" x14ac:dyDescent="0.35">
      <c r="G2711"/>
    </row>
    <row r="2712" spans="7:7" x14ac:dyDescent="0.35">
      <c r="G2712"/>
    </row>
    <row r="2713" spans="7:7" x14ac:dyDescent="0.35">
      <c r="G2713"/>
    </row>
    <row r="2714" spans="7:7" x14ac:dyDescent="0.35">
      <c r="G2714"/>
    </row>
    <row r="2715" spans="7:7" x14ac:dyDescent="0.35">
      <c r="G2715"/>
    </row>
    <row r="2716" spans="7:7" x14ac:dyDescent="0.35">
      <c r="G2716"/>
    </row>
    <row r="2717" spans="7:7" x14ac:dyDescent="0.35">
      <c r="G2717"/>
    </row>
    <row r="2718" spans="7:7" x14ac:dyDescent="0.35">
      <c r="G2718"/>
    </row>
    <row r="2719" spans="7:7" x14ac:dyDescent="0.35">
      <c r="G2719"/>
    </row>
    <row r="2720" spans="7:7" x14ac:dyDescent="0.35">
      <c r="G2720"/>
    </row>
    <row r="2721" spans="7:7" x14ac:dyDescent="0.35">
      <c r="G2721"/>
    </row>
    <row r="2722" spans="7:7" x14ac:dyDescent="0.35">
      <c r="G2722"/>
    </row>
    <row r="2723" spans="7:7" x14ac:dyDescent="0.35">
      <c r="G2723"/>
    </row>
    <row r="2724" spans="7:7" x14ac:dyDescent="0.35">
      <c r="G2724"/>
    </row>
    <row r="2725" spans="7:7" x14ac:dyDescent="0.35">
      <c r="G2725"/>
    </row>
    <row r="2726" spans="7:7" x14ac:dyDescent="0.35">
      <c r="G2726"/>
    </row>
    <row r="2727" spans="7:7" x14ac:dyDescent="0.35">
      <c r="G2727"/>
    </row>
    <row r="2728" spans="7:7" x14ac:dyDescent="0.35">
      <c r="G2728"/>
    </row>
    <row r="2729" spans="7:7" x14ac:dyDescent="0.35">
      <c r="G2729"/>
    </row>
    <row r="2730" spans="7:7" x14ac:dyDescent="0.35">
      <c r="G2730"/>
    </row>
    <row r="2731" spans="7:7" x14ac:dyDescent="0.35">
      <c r="G2731"/>
    </row>
    <row r="2732" spans="7:7" x14ac:dyDescent="0.35">
      <c r="G2732"/>
    </row>
    <row r="2733" spans="7:7" x14ac:dyDescent="0.35">
      <c r="G2733"/>
    </row>
    <row r="2734" spans="7:7" x14ac:dyDescent="0.35">
      <c r="G2734"/>
    </row>
    <row r="2735" spans="7:7" x14ac:dyDescent="0.35">
      <c r="G2735"/>
    </row>
    <row r="2736" spans="7:7" x14ac:dyDescent="0.35">
      <c r="G2736"/>
    </row>
    <row r="2737" spans="7:7" x14ac:dyDescent="0.35">
      <c r="G2737"/>
    </row>
    <row r="2738" spans="7:7" x14ac:dyDescent="0.35">
      <c r="G2738"/>
    </row>
    <row r="2739" spans="7:7" x14ac:dyDescent="0.35">
      <c r="G2739"/>
    </row>
    <row r="2740" spans="7:7" x14ac:dyDescent="0.35">
      <c r="G2740"/>
    </row>
    <row r="2741" spans="7:7" x14ac:dyDescent="0.35">
      <c r="G2741"/>
    </row>
    <row r="2742" spans="7:7" x14ac:dyDescent="0.35">
      <c r="G2742"/>
    </row>
    <row r="2743" spans="7:7" x14ac:dyDescent="0.35">
      <c r="G2743"/>
    </row>
    <row r="2744" spans="7:7" x14ac:dyDescent="0.35">
      <c r="G2744"/>
    </row>
    <row r="2745" spans="7:7" x14ac:dyDescent="0.35">
      <c r="G2745"/>
    </row>
    <row r="2746" spans="7:7" x14ac:dyDescent="0.35">
      <c r="G2746"/>
    </row>
    <row r="2747" spans="7:7" x14ac:dyDescent="0.35">
      <c r="G2747"/>
    </row>
    <row r="2748" spans="7:7" x14ac:dyDescent="0.35">
      <c r="G2748"/>
    </row>
    <row r="2749" spans="7:7" x14ac:dyDescent="0.35">
      <c r="G2749"/>
    </row>
    <row r="2750" spans="7:7" x14ac:dyDescent="0.35">
      <c r="G2750"/>
    </row>
    <row r="2751" spans="7:7" x14ac:dyDescent="0.35">
      <c r="G2751"/>
    </row>
    <row r="2752" spans="7:7" x14ac:dyDescent="0.35">
      <c r="G2752"/>
    </row>
    <row r="2753" spans="7:7" x14ac:dyDescent="0.35">
      <c r="G2753"/>
    </row>
    <row r="2754" spans="7:7" x14ac:dyDescent="0.35">
      <c r="G2754"/>
    </row>
    <row r="2755" spans="7:7" x14ac:dyDescent="0.35">
      <c r="G2755"/>
    </row>
    <row r="2756" spans="7:7" x14ac:dyDescent="0.35">
      <c r="G2756"/>
    </row>
    <row r="2757" spans="7:7" x14ac:dyDescent="0.35">
      <c r="G2757"/>
    </row>
    <row r="2758" spans="7:7" x14ac:dyDescent="0.35">
      <c r="G2758"/>
    </row>
    <row r="2759" spans="7:7" x14ac:dyDescent="0.35">
      <c r="G2759"/>
    </row>
    <row r="2760" spans="7:7" x14ac:dyDescent="0.35">
      <c r="G2760"/>
    </row>
    <row r="2761" spans="7:7" x14ac:dyDescent="0.35">
      <c r="G2761"/>
    </row>
    <row r="2762" spans="7:7" x14ac:dyDescent="0.35">
      <c r="G2762"/>
    </row>
    <row r="2763" spans="7:7" x14ac:dyDescent="0.35">
      <c r="G2763"/>
    </row>
    <row r="2764" spans="7:7" x14ac:dyDescent="0.35">
      <c r="G2764"/>
    </row>
    <row r="2765" spans="7:7" x14ac:dyDescent="0.35">
      <c r="G2765"/>
    </row>
    <row r="2766" spans="7:7" x14ac:dyDescent="0.35">
      <c r="G2766"/>
    </row>
    <row r="2767" spans="7:7" x14ac:dyDescent="0.35">
      <c r="G2767"/>
    </row>
    <row r="2768" spans="7:7" x14ac:dyDescent="0.35">
      <c r="G2768"/>
    </row>
    <row r="2769" spans="7:7" x14ac:dyDescent="0.35">
      <c r="G2769"/>
    </row>
    <row r="2770" spans="7:7" x14ac:dyDescent="0.35">
      <c r="G2770"/>
    </row>
    <row r="2771" spans="7:7" x14ac:dyDescent="0.35">
      <c r="G2771"/>
    </row>
    <row r="2772" spans="7:7" x14ac:dyDescent="0.35">
      <c r="G2772"/>
    </row>
    <row r="2773" spans="7:7" x14ac:dyDescent="0.35">
      <c r="G2773"/>
    </row>
    <row r="2774" spans="7:7" x14ac:dyDescent="0.35">
      <c r="G2774"/>
    </row>
    <row r="2775" spans="7:7" x14ac:dyDescent="0.35">
      <c r="G2775"/>
    </row>
    <row r="2776" spans="7:7" x14ac:dyDescent="0.35">
      <c r="G2776"/>
    </row>
    <row r="2777" spans="7:7" x14ac:dyDescent="0.35">
      <c r="G2777"/>
    </row>
    <row r="2778" spans="7:7" x14ac:dyDescent="0.35">
      <c r="G2778"/>
    </row>
    <row r="2779" spans="7:7" x14ac:dyDescent="0.35">
      <c r="G2779"/>
    </row>
    <row r="2780" spans="7:7" x14ac:dyDescent="0.35">
      <c r="G2780"/>
    </row>
    <row r="2781" spans="7:7" x14ac:dyDescent="0.35">
      <c r="G2781"/>
    </row>
    <row r="2782" spans="7:7" x14ac:dyDescent="0.35">
      <c r="G2782"/>
    </row>
    <row r="2783" spans="7:7" x14ac:dyDescent="0.35">
      <c r="G2783"/>
    </row>
    <row r="2784" spans="7:7" x14ac:dyDescent="0.35">
      <c r="G2784"/>
    </row>
    <row r="2785" spans="7:7" x14ac:dyDescent="0.35">
      <c r="G2785"/>
    </row>
    <row r="2786" spans="7:7" x14ac:dyDescent="0.35">
      <c r="G2786"/>
    </row>
    <row r="2787" spans="7:7" x14ac:dyDescent="0.35">
      <c r="G2787"/>
    </row>
    <row r="2788" spans="7:7" x14ac:dyDescent="0.35">
      <c r="G2788"/>
    </row>
    <row r="2789" spans="7:7" x14ac:dyDescent="0.35">
      <c r="G2789"/>
    </row>
    <row r="2790" spans="7:7" x14ac:dyDescent="0.35">
      <c r="G2790"/>
    </row>
    <row r="2791" spans="7:7" x14ac:dyDescent="0.35">
      <c r="G2791"/>
    </row>
    <row r="2792" spans="7:7" x14ac:dyDescent="0.35">
      <c r="G2792"/>
    </row>
    <row r="2793" spans="7:7" x14ac:dyDescent="0.35">
      <c r="G2793"/>
    </row>
    <row r="2794" spans="7:7" x14ac:dyDescent="0.35">
      <c r="G2794"/>
    </row>
    <row r="2795" spans="7:7" x14ac:dyDescent="0.35">
      <c r="G2795"/>
    </row>
    <row r="2796" spans="7:7" x14ac:dyDescent="0.35">
      <c r="G2796"/>
    </row>
    <row r="2797" spans="7:7" x14ac:dyDescent="0.35">
      <c r="G2797"/>
    </row>
    <row r="2798" spans="7:7" x14ac:dyDescent="0.35">
      <c r="G2798"/>
    </row>
    <row r="2799" spans="7:7" x14ac:dyDescent="0.35">
      <c r="G2799"/>
    </row>
    <row r="2800" spans="7:7" x14ac:dyDescent="0.35">
      <c r="G2800"/>
    </row>
    <row r="2801" spans="7:7" x14ac:dyDescent="0.35">
      <c r="G2801"/>
    </row>
    <row r="2802" spans="7:7" x14ac:dyDescent="0.35">
      <c r="G2802"/>
    </row>
    <row r="2803" spans="7:7" x14ac:dyDescent="0.35">
      <c r="G2803"/>
    </row>
    <row r="2804" spans="7:7" x14ac:dyDescent="0.35">
      <c r="G2804"/>
    </row>
    <row r="2805" spans="7:7" x14ac:dyDescent="0.35">
      <c r="G2805"/>
    </row>
    <row r="2806" spans="7:7" x14ac:dyDescent="0.35">
      <c r="G2806"/>
    </row>
    <row r="2807" spans="7:7" x14ac:dyDescent="0.35">
      <c r="G2807"/>
    </row>
    <row r="2808" spans="7:7" x14ac:dyDescent="0.35">
      <c r="G2808"/>
    </row>
    <row r="2809" spans="7:7" x14ac:dyDescent="0.35">
      <c r="G2809"/>
    </row>
    <row r="2810" spans="7:7" x14ac:dyDescent="0.35">
      <c r="G2810"/>
    </row>
    <row r="2811" spans="7:7" x14ac:dyDescent="0.35">
      <c r="G2811"/>
    </row>
    <row r="2812" spans="7:7" x14ac:dyDescent="0.35">
      <c r="G2812"/>
    </row>
    <row r="2813" spans="7:7" x14ac:dyDescent="0.35">
      <c r="G2813"/>
    </row>
    <row r="2814" spans="7:7" x14ac:dyDescent="0.35">
      <c r="G2814"/>
    </row>
    <row r="2815" spans="7:7" x14ac:dyDescent="0.35">
      <c r="G2815"/>
    </row>
    <row r="2816" spans="7:7" x14ac:dyDescent="0.35">
      <c r="G2816"/>
    </row>
    <row r="2817" spans="7:7" x14ac:dyDescent="0.35">
      <c r="G2817"/>
    </row>
    <row r="2818" spans="7:7" x14ac:dyDescent="0.35">
      <c r="G2818"/>
    </row>
    <row r="2819" spans="7:7" x14ac:dyDescent="0.35">
      <c r="G2819"/>
    </row>
    <row r="2820" spans="7:7" x14ac:dyDescent="0.35">
      <c r="G2820"/>
    </row>
    <row r="2821" spans="7:7" x14ac:dyDescent="0.35">
      <c r="G2821"/>
    </row>
    <row r="2822" spans="7:7" x14ac:dyDescent="0.35">
      <c r="G2822"/>
    </row>
    <row r="2823" spans="7:7" x14ac:dyDescent="0.35">
      <c r="G2823"/>
    </row>
    <row r="2824" spans="7:7" x14ac:dyDescent="0.35">
      <c r="G2824"/>
    </row>
    <row r="2825" spans="7:7" x14ac:dyDescent="0.35">
      <c r="G2825"/>
    </row>
    <row r="2826" spans="7:7" x14ac:dyDescent="0.35">
      <c r="G2826"/>
    </row>
    <row r="2827" spans="7:7" x14ac:dyDescent="0.35">
      <c r="G2827"/>
    </row>
    <row r="2828" spans="7:7" x14ac:dyDescent="0.35">
      <c r="G2828"/>
    </row>
    <row r="2829" spans="7:7" x14ac:dyDescent="0.35">
      <c r="G2829"/>
    </row>
    <row r="2830" spans="7:7" x14ac:dyDescent="0.35">
      <c r="G2830"/>
    </row>
    <row r="2831" spans="7:7" x14ac:dyDescent="0.35">
      <c r="G2831"/>
    </row>
    <row r="2832" spans="7:7" x14ac:dyDescent="0.35">
      <c r="G2832"/>
    </row>
    <row r="2833" spans="7:7" x14ac:dyDescent="0.35">
      <c r="G2833"/>
    </row>
    <row r="2834" spans="7:7" x14ac:dyDescent="0.35">
      <c r="G2834"/>
    </row>
    <row r="2835" spans="7:7" x14ac:dyDescent="0.35">
      <c r="G2835"/>
    </row>
    <row r="2836" spans="7:7" x14ac:dyDescent="0.35">
      <c r="G2836"/>
    </row>
    <row r="2837" spans="7:7" x14ac:dyDescent="0.35">
      <c r="G2837"/>
    </row>
    <row r="2838" spans="7:7" x14ac:dyDescent="0.35">
      <c r="G2838"/>
    </row>
    <row r="2839" spans="7:7" x14ac:dyDescent="0.35">
      <c r="G2839"/>
    </row>
    <row r="2840" spans="7:7" x14ac:dyDescent="0.35">
      <c r="G2840"/>
    </row>
    <row r="2841" spans="7:7" x14ac:dyDescent="0.35">
      <c r="G2841"/>
    </row>
    <row r="2842" spans="7:7" x14ac:dyDescent="0.35">
      <c r="G2842"/>
    </row>
    <row r="2843" spans="7:7" x14ac:dyDescent="0.35">
      <c r="G2843"/>
    </row>
    <row r="2844" spans="7:7" x14ac:dyDescent="0.35">
      <c r="G2844"/>
    </row>
    <row r="2845" spans="7:7" x14ac:dyDescent="0.35">
      <c r="G2845"/>
    </row>
    <row r="2846" spans="7:7" x14ac:dyDescent="0.35">
      <c r="G2846"/>
    </row>
    <row r="2847" spans="7:7" x14ac:dyDescent="0.35">
      <c r="G2847"/>
    </row>
    <row r="2848" spans="7:7" x14ac:dyDescent="0.35">
      <c r="G2848"/>
    </row>
    <row r="2849" spans="7:7" x14ac:dyDescent="0.35">
      <c r="G2849"/>
    </row>
    <row r="2850" spans="7:7" x14ac:dyDescent="0.35">
      <c r="G2850"/>
    </row>
    <row r="2851" spans="7:7" x14ac:dyDescent="0.35">
      <c r="G2851"/>
    </row>
    <row r="2852" spans="7:7" x14ac:dyDescent="0.35">
      <c r="G2852"/>
    </row>
    <row r="2853" spans="7:7" x14ac:dyDescent="0.35">
      <c r="G2853"/>
    </row>
    <row r="2854" spans="7:7" x14ac:dyDescent="0.35">
      <c r="G2854"/>
    </row>
    <row r="2855" spans="7:7" x14ac:dyDescent="0.35">
      <c r="G2855"/>
    </row>
    <row r="2856" spans="7:7" x14ac:dyDescent="0.35">
      <c r="G2856"/>
    </row>
    <row r="2857" spans="7:7" x14ac:dyDescent="0.35">
      <c r="G2857"/>
    </row>
    <row r="2858" spans="7:7" x14ac:dyDescent="0.35">
      <c r="G2858"/>
    </row>
    <row r="2859" spans="7:7" x14ac:dyDescent="0.35">
      <c r="G2859"/>
    </row>
    <row r="2860" spans="7:7" x14ac:dyDescent="0.35">
      <c r="G2860"/>
    </row>
    <row r="2861" spans="7:7" x14ac:dyDescent="0.35">
      <c r="G2861"/>
    </row>
    <row r="2862" spans="7:7" x14ac:dyDescent="0.35">
      <c r="G2862"/>
    </row>
    <row r="2863" spans="7:7" x14ac:dyDescent="0.35">
      <c r="G2863"/>
    </row>
    <row r="2864" spans="7:7" x14ac:dyDescent="0.35">
      <c r="G2864"/>
    </row>
    <row r="2865" spans="7:7" x14ac:dyDescent="0.35">
      <c r="G2865"/>
    </row>
    <row r="2866" spans="7:7" x14ac:dyDescent="0.35">
      <c r="G2866"/>
    </row>
    <row r="2867" spans="7:7" x14ac:dyDescent="0.35">
      <c r="G2867"/>
    </row>
    <row r="2868" spans="7:7" x14ac:dyDescent="0.35">
      <c r="G2868"/>
    </row>
    <row r="2869" spans="7:7" x14ac:dyDescent="0.35">
      <c r="G2869"/>
    </row>
    <row r="2870" spans="7:7" x14ac:dyDescent="0.35">
      <c r="G2870"/>
    </row>
    <row r="2871" spans="7:7" x14ac:dyDescent="0.35">
      <c r="G2871"/>
    </row>
    <row r="2872" spans="7:7" x14ac:dyDescent="0.35">
      <c r="G2872"/>
    </row>
    <row r="2873" spans="7:7" x14ac:dyDescent="0.35">
      <c r="G2873"/>
    </row>
    <row r="2874" spans="7:7" x14ac:dyDescent="0.35">
      <c r="G2874"/>
    </row>
    <row r="2875" spans="7:7" x14ac:dyDescent="0.35">
      <c r="G2875"/>
    </row>
    <row r="2876" spans="7:7" x14ac:dyDescent="0.35">
      <c r="G2876"/>
    </row>
    <row r="2877" spans="7:7" x14ac:dyDescent="0.35">
      <c r="G2877"/>
    </row>
    <row r="2878" spans="7:7" x14ac:dyDescent="0.35">
      <c r="G2878"/>
    </row>
    <row r="2879" spans="7:7" x14ac:dyDescent="0.35">
      <c r="G2879"/>
    </row>
    <row r="2880" spans="7:7" x14ac:dyDescent="0.35">
      <c r="G2880"/>
    </row>
    <row r="2881" spans="7:7" x14ac:dyDescent="0.35">
      <c r="G2881"/>
    </row>
    <row r="2882" spans="7:7" x14ac:dyDescent="0.35">
      <c r="G2882"/>
    </row>
    <row r="2883" spans="7:7" x14ac:dyDescent="0.35">
      <c r="G2883"/>
    </row>
    <row r="2884" spans="7:7" x14ac:dyDescent="0.35">
      <c r="G2884"/>
    </row>
    <row r="2885" spans="7:7" x14ac:dyDescent="0.35">
      <c r="G2885"/>
    </row>
    <row r="2886" spans="7:7" x14ac:dyDescent="0.35">
      <c r="G2886"/>
    </row>
    <row r="2887" spans="7:7" x14ac:dyDescent="0.35">
      <c r="G2887"/>
    </row>
    <row r="2888" spans="7:7" x14ac:dyDescent="0.35">
      <c r="G2888"/>
    </row>
    <row r="2889" spans="7:7" x14ac:dyDescent="0.35">
      <c r="G2889"/>
    </row>
    <row r="2890" spans="7:7" x14ac:dyDescent="0.35">
      <c r="G2890"/>
    </row>
    <row r="2891" spans="7:7" x14ac:dyDescent="0.35">
      <c r="G2891"/>
    </row>
    <row r="2892" spans="7:7" x14ac:dyDescent="0.35">
      <c r="G2892"/>
    </row>
    <row r="2893" spans="7:7" x14ac:dyDescent="0.35">
      <c r="G2893"/>
    </row>
    <row r="2894" spans="7:7" x14ac:dyDescent="0.35">
      <c r="G2894"/>
    </row>
    <row r="2895" spans="7:7" x14ac:dyDescent="0.35">
      <c r="G2895"/>
    </row>
    <row r="2896" spans="7:7" x14ac:dyDescent="0.35">
      <c r="G2896"/>
    </row>
    <row r="2897" spans="7:7" x14ac:dyDescent="0.35">
      <c r="G2897"/>
    </row>
    <row r="2898" spans="7:7" x14ac:dyDescent="0.35">
      <c r="G2898"/>
    </row>
    <row r="2899" spans="7:7" x14ac:dyDescent="0.35">
      <c r="G2899"/>
    </row>
    <row r="2900" spans="7:7" x14ac:dyDescent="0.35">
      <c r="G2900"/>
    </row>
    <row r="2901" spans="7:7" x14ac:dyDescent="0.35">
      <c r="G2901"/>
    </row>
    <row r="2902" spans="7:7" x14ac:dyDescent="0.35">
      <c r="G2902"/>
    </row>
    <row r="2903" spans="7:7" x14ac:dyDescent="0.35">
      <c r="G2903"/>
    </row>
    <row r="2904" spans="7:7" x14ac:dyDescent="0.35">
      <c r="G2904"/>
    </row>
    <row r="2905" spans="7:7" x14ac:dyDescent="0.35">
      <c r="G2905"/>
    </row>
    <row r="2906" spans="7:7" x14ac:dyDescent="0.35">
      <c r="G2906"/>
    </row>
    <row r="2907" spans="7:7" x14ac:dyDescent="0.35">
      <c r="G2907"/>
    </row>
    <row r="2908" spans="7:7" x14ac:dyDescent="0.35">
      <c r="G2908"/>
    </row>
    <row r="2909" spans="7:7" x14ac:dyDescent="0.35">
      <c r="G2909"/>
    </row>
    <row r="2910" spans="7:7" x14ac:dyDescent="0.35">
      <c r="G2910"/>
    </row>
    <row r="2911" spans="7:7" x14ac:dyDescent="0.35">
      <c r="G2911"/>
    </row>
    <row r="2912" spans="7:7" x14ac:dyDescent="0.35">
      <c r="G2912"/>
    </row>
    <row r="2913" spans="7:7" x14ac:dyDescent="0.35">
      <c r="G2913"/>
    </row>
    <row r="2914" spans="7:7" x14ac:dyDescent="0.35">
      <c r="G2914"/>
    </row>
    <row r="2915" spans="7:7" x14ac:dyDescent="0.35">
      <c r="G2915"/>
    </row>
    <row r="2916" spans="7:7" x14ac:dyDescent="0.35">
      <c r="G2916"/>
    </row>
    <row r="2917" spans="7:7" x14ac:dyDescent="0.35">
      <c r="G2917"/>
    </row>
    <row r="2918" spans="7:7" x14ac:dyDescent="0.35">
      <c r="G2918"/>
    </row>
    <row r="2919" spans="7:7" x14ac:dyDescent="0.35">
      <c r="G2919"/>
    </row>
    <row r="2920" spans="7:7" x14ac:dyDescent="0.35">
      <c r="G2920"/>
    </row>
    <row r="2921" spans="7:7" x14ac:dyDescent="0.35">
      <c r="G2921"/>
    </row>
    <row r="2922" spans="7:7" x14ac:dyDescent="0.35">
      <c r="G2922"/>
    </row>
    <row r="2923" spans="7:7" x14ac:dyDescent="0.35">
      <c r="G2923"/>
    </row>
    <row r="2924" spans="7:7" x14ac:dyDescent="0.35">
      <c r="G2924"/>
    </row>
    <row r="2925" spans="7:7" x14ac:dyDescent="0.35">
      <c r="G2925"/>
    </row>
    <row r="2926" spans="7:7" x14ac:dyDescent="0.35">
      <c r="G2926"/>
    </row>
    <row r="2927" spans="7:7" x14ac:dyDescent="0.35">
      <c r="G2927"/>
    </row>
    <row r="2928" spans="7:7" x14ac:dyDescent="0.35">
      <c r="G2928"/>
    </row>
    <row r="2929" spans="7:7" x14ac:dyDescent="0.35">
      <c r="G2929"/>
    </row>
    <row r="2930" spans="7:7" x14ac:dyDescent="0.35">
      <c r="G2930"/>
    </row>
    <row r="2931" spans="7:7" x14ac:dyDescent="0.35">
      <c r="G2931"/>
    </row>
    <row r="2932" spans="7:7" x14ac:dyDescent="0.35">
      <c r="G2932"/>
    </row>
    <row r="2933" spans="7:7" x14ac:dyDescent="0.35">
      <c r="G2933"/>
    </row>
    <row r="2934" spans="7:7" x14ac:dyDescent="0.35">
      <c r="G2934"/>
    </row>
    <row r="2935" spans="7:7" x14ac:dyDescent="0.35">
      <c r="G2935"/>
    </row>
    <row r="2936" spans="7:7" x14ac:dyDescent="0.35">
      <c r="G2936"/>
    </row>
    <row r="2937" spans="7:7" x14ac:dyDescent="0.35">
      <c r="G2937"/>
    </row>
    <row r="2938" spans="7:7" x14ac:dyDescent="0.35">
      <c r="G2938"/>
    </row>
    <row r="2939" spans="7:7" x14ac:dyDescent="0.35">
      <c r="G2939"/>
    </row>
    <row r="2940" spans="7:7" x14ac:dyDescent="0.35">
      <c r="G2940"/>
    </row>
    <row r="2941" spans="7:7" x14ac:dyDescent="0.35">
      <c r="G2941"/>
    </row>
    <row r="2942" spans="7:7" x14ac:dyDescent="0.35">
      <c r="G2942"/>
    </row>
    <row r="2943" spans="7:7" x14ac:dyDescent="0.35">
      <c r="G2943"/>
    </row>
    <row r="2944" spans="7:7" x14ac:dyDescent="0.35">
      <c r="G2944"/>
    </row>
    <row r="2945" spans="7:7" x14ac:dyDescent="0.35">
      <c r="G2945"/>
    </row>
    <row r="2946" spans="7:7" x14ac:dyDescent="0.35">
      <c r="G2946"/>
    </row>
    <row r="2947" spans="7:7" x14ac:dyDescent="0.35">
      <c r="G2947"/>
    </row>
    <row r="2948" spans="7:7" x14ac:dyDescent="0.35">
      <c r="G2948"/>
    </row>
    <row r="2949" spans="7:7" x14ac:dyDescent="0.35">
      <c r="G2949"/>
    </row>
    <row r="2950" spans="7:7" x14ac:dyDescent="0.35">
      <c r="G2950"/>
    </row>
    <row r="2951" spans="7:7" x14ac:dyDescent="0.35">
      <c r="G2951"/>
    </row>
    <row r="2952" spans="7:7" x14ac:dyDescent="0.35">
      <c r="G2952"/>
    </row>
    <row r="2953" spans="7:7" x14ac:dyDescent="0.35">
      <c r="G2953"/>
    </row>
    <row r="2954" spans="7:7" x14ac:dyDescent="0.35">
      <c r="G2954"/>
    </row>
    <row r="2955" spans="7:7" x14ac:dyDescent="0.35">
      <c r="G2955"/>
    </row>
    <row r="2956" spans="7:7" x14ac:dyDescent="0.35">
      <c r="G2956"/>
    </row>
    <row r="2957" spans="7:7" x14ac:dyDescent="0.35">
      <c r="G2957"/>
    </row>
    <row r="2958" spans="7:7" x14ac:dyDescent="0.35">
      <c r="G2958"/>
    </row>
    <row r="2959" spans="7:7" x14ac:dyDescent="0.35">
      <c r="G2959"/>
    </row>
    <row r="2960" spans="7:7" x14ac:dyDescent="0.35">
      <c r="G2960"/>
    </row>
    <row r="2961" spans="7:7" x14ac:dyDescent="0.35">
      <c r="G2961"/>
    </row>
    <row r="2962" spans="7:7" x14ac:dyDescent="0.35">
      <c r="G2962"/>
    </row>
    <row r="2963" spans="7:7" x14ac:dyDescent="0.35">
      <c r="G2963"/>
    </row>
    <row r="2964" spans="7:7" x14ac:dyDescent="0.35">
      <c r="G2964"/>
    </row>
    <row r="2965" spans="7:7" x14ac:dyDescent="0.35">
      <c r="G2965"/>
    </row>
    <row r="2966" spans="7:7" x14ac:dyDescent="0.35">
      <c r="G2966"/>
    </row>
    <row r="2967" spans="7:7" x14ac:dyDescent="0.35">
      <c r="G2967"/>
    </row>
    <row r="2968" spans="7:7" x14ac:dyDescent="0.35">
      <c r="G2968"/>
    </row>
    <row r="2969" spans="7:7" x14ac:dyDescent="0.35">
      <c r="G2969"/>
    </row>
    <row r="2970" spans="7:7" x14ac:dyDescent="0.35">
      <c r="G2970"/>
    </row>
    <row r="2971" spans="7:7" x14ac:dyDescent="0.35">
      <c r="G2971"/>
    </row>
    <row r="2972" spans="7:7" x14ac:dyDescent="0.35">
      <c r="G2972"/>
    </row>
    <row r="2973" spans="7:7" x14ac:dyDescent="0.35">
      <c r="G2973"/>
    </row>
    <row r="2974" spans="7:7" x14ac:dyDescent="0.35">
      <c r="G2974"/>
    </row>
    <row r="2975" spans="7:7" x14ac:dyDescent="0.35">
      <c r="G2975"/>
    </row>
    <row r="2976" spans="7:7" x14ac:dyDescent="0.35">
      <c r="G2976"/>
    </row>
    <row r="2977" spans="7:7" x14ac:dyDescent="0.35">
      <c r="G2977"/>
    </row>
    <row r="2978" spans="7:7" x14ac:dyDescent="0.35">
      <c r="G2978"/>
    </row>
    <row r="2979" spans="7:7" x14ac:dyDescent="0.35">
      <c r="G2979"/>
    </row>
    <row r="2980" spans="7:7" x14ac:dyDescent="0.35">
      <c r="G2980"/>
    </row>
    <row r="2981" spans="7:7" x14ac:dyDescent="0.35">
      <c r="G2981"/>
    </row>
    <row r="2982" spans="7:7" x14ac:dyDescent="0.35">
      <c r="G2982"/>
    </row>
    <row r="2983" spans="7:7" x14ac:dyDescent="0.35">
      <c r="G2983"/>
    </row>
    <row r="2984" spans="7:7" x14ac:dyDescent="0.35">
      <c r="G2984"/>
    </row>
    <row r="2985" spans="7:7" x14ac:dyDescent="0.35">
      <c r="G2985"/>
    </row>
    <row r="2986" spans="7:7" x14ac:dyDescent="0.35">
      <c r="G2986"/>
    </row>
    <row r="2987" spans="7:7" x14ac:dyDescent="0.35">
      <c r="G2987"/>
    </row>
    <row r="2988" spans="7:7" x14ac:dyDescent="0.35">
      <c r="G2988"/>
    </row>
    <row r="2989" spans="7:7" x14ac:dyDescent="0.35">
      <c r="G2989"/>
    </row>
    <row r="2990" spans="7:7" x14ac:dyDescent="0.35">
      <c r="G2990"/>
    </row>
    <row r="2991" spans="7:7" x14ac:dyDescent="0.35">
      <c r="G2991"/>
    </row>
    <row r="2992" spans="7:7" x14ac:dyDescent="0.35">
      <c r="G2992"/>
    </row>
    <row r="2993" spans="7:7" x14ac:dyDescent="0.35">
      <c r="G2993"/>
    </row>
    <row r="2994" spans="7:7" x14ac:dyDescent="0.35">
      <c r="G2994"/>
    </row>
    <row r="2995" spans="7:7" x14ac:dyDescent="0.35">
      <c r="G2995"/>
    </row>
    <row r="2996" spans="7:7" x14ac:dyDescent="0.35">
      <c r="G2996"/>
    </row>
    <row r="2997" spans="7:7" x14ac:dyDescent="0.35">
      <c r="G2997"/>
    </row>
    <row r="2998" spans="7:7" x14ac:dyDescent="0.35">
      <c r="G2998"/>
    </row>
    <row r="2999" spans="7:7" x14ac:dyDescent="0.35">
      <c r="G2999"/>
    </row>
    <row r="3000" spans="7:7" x14ac:dyDescent="0.35">
      <c r="G3000"/>
    </row>
    <row r="3001" spans="7:7" x14ac:dyDescent="0.35">
      <c r="G3001"/>
    </row>
    <row r="3002" spans="7:7" x14ac:dyDescent="0.35">
      <c r="G3002"/>
    </row>
    <row r="3003" spans="7:7" x14ac:dyDescent="0.35">
      <c r="G3003"/>
    </row>
    <row r="3004" spans="7:7" x14ac:dyDescent="0.35">
      <c r="G3004"/>
    </row>
    <row r="3005" spans="7:7" x14ac:dyDescent="0.35">
      <c r="G3005"/>
    </row>
    <row r="3006" spans="7:7" x14ac:dyDescent="0.35">
      <c r="G3006"/>
    </row>
    <row r="3007" spans="7:7" x14ac:dyDescent="0.35">
      <c r="G3007"/>
    </row>
    <row r="3008" spans="7:7" x14ac:dyDescent="0.35">
      <c r="G3008"/>
    </row>
    <row r="3009" spans="7:7" x14ac:dyDescent="0.35">
      <c r="G3009"/>
    </row>
    <row r="3010" spans="7:7" x14ac:dyDescent="0.35">
      <c r="G3010"/>
    </row>
    <row r="3011" spans="7:7" x14ac:dyDescent="0.35">
      <c r="G3011"/>
    </row>
    <row r="3012" spans="7:7" x14ac:dyDescent="0.35">
      <c r="G3012"/>
    </row>
    <row r="3013" spans="7:7" x14ac:dyDescent="0.35">
      <c r="G3013"/>
    </row>
    <row r="3014" spans="7:7" x14ac:dyDescent="0.35">
      <c r="G3014"/>
    </row>
    <row r="3015" spans="7:7" x14ac:dyDescent="0.35">
      <c r="G3015"/>
    </row>
    <row r="3016" spans="7:7" x14ac:dyDescent="0.35">
      <c r="G3016"/>
    </row>
    <row r="3017" spans="7:7" x14ac:dyDescent="0.35">
      <c r="G3017"/>
    </row>
    <row r="3018" spans="7:7" x14ac:dyDescent="0.35">
      <c r="G3018"/>
    </row>
    <row r="3019" spans="7:7" x14ac:dyDescent="0.35">
      <c r="G3019"/>
    </row>
    <row r="3020" spans="7:7" x14ac:dyDescent="0.35">
      <c r="G3020"/>
    </row>
    <row r="3021" spans="7:7" x14ac:dyDescent="0.35">
      <c r="G3021"/>
    </row>
    <row r="3022" spans="7:7" x14ac:dyDescent="0.35">
      <c r="G3022"/>
    </row>
    <row r="3023" spans="7:7" x14ac:dyDescent="0.35">
      <c r="G3023"/>
    </row>
    <row r="3024" spans="7:7" x14ac:dyDescent="0.35">
      <c r="G3024"/>
    </row>
    <row r="3025" spans="7:7" x14ac:dyDescent="0.35">
      <c r="G3025"/>
    </row>
    <row r="3026" spans="7:7" x14ac:dyDescent="0.35">
      <c r="G3026"/>
    </row>
    <row r="3027" spans="7:7" x14ac:dyDescent="0.35">
      <c r="G3027"/>
    </row>
    <row r="3028" spans="7:7" x14ac:dyDescent="0.35">
      <c r="G3028"/>
    </row>
    <row r="3029" spans="7:7" x14ac:dyDescent="0.35">
      <c r="G3029"/>
    </row>
    <row r="3030" spans="7:7" x14ac:dyDescent="0.35">
      <c r="G3030"/>
    </row>
    <row r="3031" spans="7:7" x14ac:dyDescent="0.35">
      <c r="G3031"/>
    </row>
    <row r="3032" spans="7:7" x14ac:dyDescent="0.35">
      <c r="G3032"/>
    </row>
    <row r="3033" spans="7:7" x14ac:dyDescent="0.35">
      <c r="G3033"/>
    </row>
    <row r="3034" spans="7:7" x14ac:dyDescent="0.35">
      <c r="G3034"/>
    </row>
    <row r="3035" spans="7:7" x14ac:dyDescent="0.35">
      <c r="G3035"/>
    </row>
    <row r="3036" spans="7:7" x14ac:dyDescent="0.35">
      <c r="G3036"/>
    </row>
    <row r="3037" spans="7:7" x14ac:dyDescent="0.35">
      <c r="G3037"/>
    </row>
    <row r="3038" spans="7:7" x14ac:dyDescent="0.35">
      <c r="G3038"/>
    </row>
    <row r="3039" spans="7:7" x14ac:dyDescent="0.35">
      <c r="G3039"/>
    </row>
    <row r="3040" spans="7:7" x14ac:dyDescent="0.35">
      <c r="G3040"/>
    </row>
    <row r="3041" spans="7:7" x14ac:dyDescent="0.35">
      <c r="G3041"/>
    </row>
    <row r="3042" spans="7:7" x14ac:dyDescent="0.35">
      <c r="G3042"/>
    </row>
    <row r="3043" spans="7:7" x14ac:dyDescent="0.35">
      <c r="G3043"/>
    </row>
    <row r="3044" spans="7:7" x14ac:dyDescent="0.35">
      <c r="G3044"/>
    </row>
    <row r="3045" spans="7:7" x14ac:dyDescent="0.35">
      <c r="G3045"/>
    </row>
    <row r="3046" spans="7:7" x14ac:dyDescent="0.35">
      <c r="G3046"/>
    </row>
    <row r="3047" spans="7:7" x14ac:dyDescent="0.35">
      <c r="G3047"/>
    </row>
    <row r="3048" spans="7:7" x14ac:dyDescent="0.35">
      <c r="G3048"/>
    </row>
    <row r="3049" spans="7:7" x14ac:dyDescent="0.35">
      <c r="G3049"/>
    </row>
    <row r="3050" spans="7:7" x14ac:dyDescent="0.35">
      <c r="G3050"/>
    </row>
    <row r="3051" spans="7:7" x14ac:dyDescent="0.35">
      <c r="G3051"/>
    </row>
    <row r="3052" spans="7:7" x14ac:dyDescent="0.35">
      <c r="G3052"/>
    </row>
    <row r="3053" spans="7:7" x14ac:dyDescent="0.35">
      <c r="G3053"/>
    </row>
    <row r="3054" spans="7:7" x14ac:dyDescent="0.35">
      <c r="G3054"/>
    </row>
    <row r="3055" spans="7:7" x14ac:dyDescent="0.35">
      <c r="G3055"/>
    </row>
    <row r="3056" spans="7:7" x14ac:dyDescent="0.35">
      <c r="G3056"/>
    </row>
    <row r="3057" spans="7:7" x14ac:dyDescent="0.35">
      <c r="G3057"/>
    </row>
    <row r="3058" spans="7:7" x14ac:dyDescent="0.35">
      <c r="G3058"/>
    </row>
    <row r="3059" spans="7:7" x14ac:dyDescent="0.35">
      <c r="G3059"/>
    </row>
    <row r="3060" spans="7:7" x14ac:dyDescent="0.35">
      <c r="G3060"/>
    </row>
    <row r="3061" spans="7:7" x14ac:dyDescent="0.35">
      <c r="G3061"/>
    </row>
    <row r="3062" spans="7:7" x14ac:dyDescent="0.35">
      <c r="G3062"/>
    </row>
    <row r="3063" spans="7:7" x14ac:dyDescent="0.35">
      <c r="G3063"/>
    </row>
    <row r="3064" spans="7:7" x14ac:dyDescent="0.35">
      <c r="G3064"/>
    </row>
    <row r="3065" spans="7:7" x14ac:dyDescent="0.35">
      <c r="G3065"/>
    </row>
    <row r="3066" spans="7:7" x14ac:dyDescent="0.35">
      <c r="G3066"/>
    </row>
    <row r="3067" spans="7:7" x14ac:dyDescent="0.35">
      <c r="G3067"/>
    </row>
    <row r="3068" spans="7:7" x14ac:dyDescent="0.35">
      <c r="G3068"/>
    </row>
    <row r="3069" spans="7:7" x14ac:dyDescent="0.35">
      <c r="G3069"/>
    </row>
    <row r="3070" spans="7:7" x14ac:dyDescent="0.35">
      <c r="G3070"/>
    </row>
    <row r="3071" spans="7:7" x14ac:dyDescent="0.35">
      <c r="G3071"/>
    </row>
    <row r="3072" spans="7:7" x14ac:dyDescent="0.35">
      <c r="G3072"/>
    </row>
    <row r="3073" spans="7:7" x14ac:dyDescent="0.35">
      <c r="G3073"/>
    </row>
    <row r="3074" spans="7:7" x14ac:dyDescent="0.35">
      <c r="G3074"/>
    </row>
    <row r="3075" spans="7:7" x14ac:dyDescent="0.35">
      <c r="G3075"/>
    </row>
    <row r="3076" spans="7:7" x14ac:dyDescent="0.35">
      <c r="G3076"/>
    </row>
    <row r="3077" spans="7:7" x14ac:dyDescent="0.35">
      <c r="G3077"/>
    </row>
    <row r="3078" spans="7:7" x14ac:dyDescent="0.35">
      <c r="G3078"/>
    </row>
    <row r="3079" spans="7:7" x14ac:dyDescent="0.35">
      <c r="G3079"/>
    </row>
    <row r="3080" spans="7:7" x14ac:dyDescent="0.35">
      <c r="G3080"/>
    </row>
    <row r="3081" spans="7:7" x14ac:dyDescent="0.35">
      <c r="G3081"/>
    </row>
    <row r="3082" spans="7:7" x14ac:dyDescent="0.35">
      <c r="G3082"/>
    </row>
    <row r="3083" spans="7:7" x14ac:dyDescent="0.35">
      <c r="G3083"/>
    </row>
    <row r="3084" spans="7:7" x14ac:dyDescent="0.35">
      <c r="G3084"/>
    </row>
    <row r="3085" spans="7:7" x14ac:dyDescent="0.35">
      <c r="G3085"/>
    </row>
    <row r="3086" spans="7:7" x14ac:dyDescent="0.35">
      <c r="G3086"/>
    </row>
    <row r="3087" spans="7:7" x14ac:dyDescent="0.35">
      <c r="G3087"/>
    </row>
    <row r="3088" spans="7:7" x14ac:dyDescent="0.35">
      <c r="G3088"/>
    </row>
    <row r="3089" spans="7:7" x14ac:dyDescent="0.35">
      <c r="G3089"/>
    </row>
    <row r="3090" spans="7:7" x14ac:dyDescent="0.35">
      <c r="G3090"/>
    </row>
    <row r="3091" spans="7:7" x14ac:dyDescent="0.35">
      <c r="G3091"/>
    </row>
    <row r="3092" spans="7:7" x14ac:dyDescent="0.35">
      <c r="G3092"/>
    </row>
    <row r="3093" spans="7:7" x14ac:dyDescent="0.35">
      <c r="G3093"/>
    </row>
    <row r="3094" spans="7:7" x14ac:dyDescent="0.35">
      <c r="G3094"/>
    </row>
    <row r="3095" spans="7:7" x14ac:dyDescent="0.35">
      <c r="G3095"/>
    </row>
    <row r="3096" spans="7:7" x14ac:dyDescent="0.35">
      <c r="G3096"/>
    </row>
    <row r="3097" spans="7:7" x14ac:dyDescent="0.35">
      <c r="G3097"/>
    </row>
    <row r="3098" spans="7:7" x14ac:dyDescent="0.35">
      <c r="G3098"/>
    </row>
    <row r="3099" spans="7:7" x14ac:dyDescent="0.35">
      <c r="G3099"/>
    </row>
    <row r="3100" spans="7:7" x14ac:dyDescent="0.35">
      <c r="G3100"/>
    </row>
    <row r="3101" spans="7:7" x14ac:dyDescent="0.35">
      <c r="G3101"/>
    </row>
    <row r="3102" spans="7:7" x14ac:dyDescent="0.35">
      <c r="G3102"/>
    </row>
    <row r="3103" spans="7:7" x14ac:dyDescent="0.35">
      <c r="G3103"/>
    </row>
    <row r="3104" spans="7:7" x14ac:dyDescent="0.35">
      <c r="G3104"/>
    </row>
    <row r="3105" spans="7:7" x14ac:dyDescent="0.35">
      <c r="G3105"/>
    </row>
    <row r="3106" spans="7:7" x14ac:dyDescent="0.35">
      <c r="G3106"/>
    </row>
    <row r="3107" spans="7:7" x14ac:dyDescent="0.35">
      <c r="G3107"/>
    </row>
    <row r="3108" spans="7:7" x14ac:dyDescent="0.35">
      <c r="G3108"/>
    </row>
    <row r="3109" spans="7:7" x14ac:dyDescent="0.35">
      <c r="G3109"/>
    </row>
    <row r="3110" spans="7:7" x14ac:dyDescent="0.35">
      <c r="G3110"/>
    </row>
    <row r="3111" spans="7:7" x14ac:dyDescent="0.35">
      <c r="G3111"/>
    </row>
    <row r="3112" spans="7:7" x14ac:dyDescent="0.35">
      <c r="G3112"/>
    </row>
    <row r="3113" spans="7:7" x14ac:dyDescent="0.35">
      <c r="G3113"/>
    </row>
    <row r="3114" spans="7:7" x14ac:dyDescent="0.35">
      <c r="G3114"/>
    </row>
    <row r="3115" spans="7:7" x14ac:dyDescent="0.35">
      <c r="G3115"/>
    </row>
    <row r="3116" spans="7:7" x14ac:dyDescent="0.35">
      <c r="G3116"/>
    </row>
    <row r="3117" spans="7:7" x14ac:dyDescent="0.35">
      <c r="G3117"/>
    </row>
    <row r="3118" spans="7:7" x14ac:dyDescent="0.35">
      <c r="G3118"/>
    </row>
    <row r="3119" spans="7:7" x14ac:dyDescent="0.35">
      <c r="G3119"/>
    </row>
    <row r="3120" spans="7:7" x14ac:dyDescent="0.35">
      <c r="G3120"/>
    </row>
    <row r="3121" spans="7:7" x14ac:dyDescent="0.35">
      <c r="G3121"/>
    </row>
    <row r="3122" spans="7:7" x14ac:dyDescent="0.35">
      <c r="G3122"/>
    </row>
    <row r="3123" spans="7:7" x14ac:dyDescent="0.35">
      <c r="G3123"/>
    </row>
    <row r="3124" spans="7:7" x14ac:dyDescent="0.35">
      <c r="G3124"/>
    </row>
    <row r="3125" spans="7:7" x14ac:dyDescent="0.35">
      <c r="G3125"/>
    </row>
    <row r="3126" spans="7:7" x14ac:dyDescent="0.35">
      <c r="G3126"/>
    </row>
    <row r="3127" spans="7:7" x14ac:dyDescent="0.35">
      <c r="G3127"/>
    </row>
    <row r="3128" spans="7:7" x14ac:dyDescent="0.35">
      <c r="G3128"/>
    </row>
    <row r="3129" spans="7:7" x14ac:dyDescent="0.35">
      <c r="G3129"/>
    </row>
    <row r="3130" spans="7:7" x14ac:dyDescent="0.35">
      <c r="G3130"/>
    </row>
    <row r="3131" spans="7:7" x14ac:dyDescent="0.35">
      <c r="G3131"/>
    </row>
    <row r="3132" spans="7:7" x14ac:dyDescent="0.35">
      <c r="G3132"/>
    </row>
    <row r="3133" spans="7:7" x14ac:dyDescent="0.35">
      <c r="G3133"/>
    </row>
    <row r="3134" spans="7:7" x14ac:dyDescent="0.35">
      <c r="G3134"/>
    </row>
    <row r="3135" spans="7:7" x14ac:dyDescent="0.35">
      <c r="G3135"/>
    </row>
    <row r="3136" spans="7:7" x14ac:dyDescent="0.35">
      <c r="G3136"/>
    </row>
    <row r="3137" spans="7:7" x14ac:dyDescent="0.35">
      <c r="G3137"/>
    </row>
    <row r="3138" spans="7:7" x14ac:dyDescent="0.35">
      <c r="G3138"/>
    </row>
    <row r="3139" spans="7:7" x14ac:dyDescent="0.35">
      <c r="G3139"/>
    </row>
    <row r="3140" spans="7:7" x14ac:dyDescent="0.35">
      <c r="G3140"/>
    </row>
    <row r="3141" spans="7:7" x14ac:dyDescent="0.35">
      <c r="G3141"/>
    </row>
    <row r="3142" spans="7:7" x14ac:dyDescent="0.35">
      <c r="G3142"/>
    </row>
    <row r="3143" spans="7:7" x14ac:dyDescent="0.35">
      <c r="G3143"/>
    </row>
    <row r="3144" spans="7:7" x14ac:dyDescent="0.35">
      <c r="G3144"/>
    </row>
    <row r="3145" spans="7:7" x14ac:dyDescent="0.35">
      <c r="G3145"/>
    </row>
    <row r="3146" spans="7:7" x14ac:dyDescent="0.35">
      <c r="G3146"/>
    </row>
    <row r="3147" spans="7:7" x14ac:dyDescent="0.35">
      <c r="G3147"/>
    </row>
    <row r="3148" spans="7:7" x14ac:dyDescent="0.35">
      <c r="G3148"/>
    </row>
    <row r="3149" spans="7:7" x14ac:dyDescent="0.35">
      <c r="G3149"/>
    </row>
    <row r="3150" spans="7:7" x14ac:dyDescent="0.35">
      <c r="G3150"/>
    </row>
    <row r="3151" spans="7:7" x14ac:dyDescent="0.35">
      <c r="G3151"/>
    </row>
    <row r="3152" spans="7:7" x14ac:dyDescent="0.35">
      <c r="G3152"/>
    </row>
    <row r="3153" spans="7:7" x14ac:dyDescent="0.35">
      <c r="G3153"/>
    </row>
    <row r="3154" spans="7:7" x14ac:dyDescent="0.35">
      <c r="G3154"/>
    </row>
    <row r="3155" spans="7:7" x14ac:dyDescent="0.35">
      <c r="G3155"/>
    </row>
    <row r="3156" spans="7:7" x14ac:dyDescent="0.35">
      <c r="G3156"/>
    </row>
    <row r="3157" spans="7:7" x14ac:dyDescent="0.35">
      <c r="G3157"/>
    </row>
    <row r="3158" spans="7:7" x14ac:dyDescent="0.35">
      <c r="G3158"/>
    </row>
    <row r="3159" spans="7:7" x14ac:dyDescent="0.35">
      <c r="G3159"/>
    </row>
    <row r="3160" spans="7:7" x14ac:dyDescent="0.35">
      <c r="G3160"/>
    </row>
    <row r="3161" spans="7:7" x14ac:dyDescent="0.35">
      <c r="G3161"/>
    </row>
    <row r="3162" spans="7:7" x14ac:dyDescent="0.35">
      <c r="G3162"/>
    </row>
    <row r="3163" spans="7:7" x14ac:dyDescent="0.35">
      <c r="G3163"/>
    </row>
    <row r="3164" spans="7:7" x14ac:dyDescent="0.35">
      <c r="G3164"/>
    </row>
    <row r="3165" spans="7:7" x14ac:dyDescent="0.35">
      <c r="G3165"/>
    </row>
    <row r="3166" spans="7:7" x14ac:dyDescent="0.35">
      <c r="G3166"/>
    </row>
    <row r="3167" spans="7:7" x14ac:dyDescent="0.35">
      <c r="G3167"/>
    </row>
    <row r="3168" spans="7:7" x14ac:dyDescent="0.35">
      <c r="G3168"/>
    </row>
    <row r="3169" spans="7:7" x14ac:dyDescent="0.35">
      <c r="G3169"/>
    </row>
    <row r="3170" spans="7:7" x14ac:dyDescent="0.35">
      <c r="G3170"/>
    </row>
    <row r="3171" spans="7:7" x14ac:dyDescent="0.35">
      <c r="G3171"/>
    </row>
    <row r="3172" spans="7:7" x14ac:dyDescent="0.35">
      <c r="G3172"/>
    </row>
    <row r="3173" spans="7:7" x14ac:dyDescent="0.35">
      <c r="G3173"/>
    </row>
    <row r="3174" spans="7:7" x14ac:dyDescent="0.35">
      <c r="G3174"/>
    </row>
    <row r="3175" spans="7:7" x14ac:dyDescent="0.35">
      <c r="G3175"/>
    </row>
    <row r="3176" spans="7:7" x14ac:dyDescent="0.35">
      <c r="G3176"/>
    </row>
    <row r="3177" spans="7:7" x14ac:dyDescent="0.35">
      <c r="G3177"/>
    </row>
    <row r="3178" spans="7:7" x14ac:dyDescent="0.35">
      <c r="G3178"/>
    </row>
    <row r="3179" spans="7:7" x14ac:dyDescent="0.35">
      <c r="G3179"/>
    </row>
    <row r="3180" spans="7:7" x14ac:dyDescent="0.35">
      <c r="G3180"/>
    </row>
    <row r="3181" spans="7:7" x14ac:dyDescent="0.35">
      <c r="G3181"/>
    </row>
    <row r="3182" spans="7:7" x14ac:dyDescent="0.35">
      <c r="G3182"/>
    </row>
    <row r="3183" spans="7:7" x14ac:dyDescent="0.35">
      <c r="G3183"/>
    </row>
    <row r="3184" spans="7:7" x14ac:dyDescent="0.35">
      <c r="G3184"/>
    </row>
    <row r="3185" spans="7:7" x14ac:dyDescent="0.35">
      <c r="G3185"/>
    </row>
    <row r="3186" spans="7:7" x14ac:dyDescent="0.35">
      <c r="G3186"/>
    </row>
    <row r="3187" spans="7:7" x14ac:dyDescent="0.35">
      <c r="G3187"/>
    </row>
    <row r="3188" spans="7:7" x14ac:dyDescent="0.35">
      <c r="G3188"/>
    </row>
    <row r="3189" spans="7:7" x14ac:dyDescent="0.35">
      <c r="G3189"/>
    </row>
    <row r="3190" spans="7:7" x14ac:dyDescent="0.35">
      <c r="G3190"/>
    </row>
    <row r="3191" spans="7:7" x14ac:dyDescent="0.35">
      <c r="G3191"/>
    </row>
    <row r="3192" spans="7:7" x14ac:dyDescent="0.35">
      <c r="G3192"/>
    </row>
    <row r="3193" spans="7:7" x14ac:dyDescent="0.35">
      <c r="G3193"/>
    </row>
    <row r="3194" spans="7:7" x14ac:dyDescent="0.35">
      <c r="G3194"/>
    </row>
    <row r="3195" spans="7:7" x14ac:dyDescent="0.35">
      <c r="G3195"/>
    </row>
    <row r="3196" spans="7:7" x14ac:dyDescent="0.35">
      <c r="G3196"/>
    </row>
    <row r="3197" spans="7:7" x14ac:dyDescent="0.35">
      <c r="G3197"/>
    </row>
    <row r="3198" spans="7:7" x14ac:dyDescent="0.35">
      <c r="G3198"/>
    </row>
    <row r="3199" spans="7:7" x14ac:dyDescent="0.35">
      <c r="G3199"/>
    </row>
    <row r="3200" spans="7:7" x14ac:dyDescent="0.35">
      <c r="G3200"/>
    </row>
    <row r="3201" spans="7:7" x14ac:dyDescent="0.35">
      <c r="G3201"/>
    </row>
    <row r="3202" spans="7:7" x14ac:dyDescent="0.35">
      <c r="G3202"/>
    </row>
    <row r="3203" spans="7:7" x14ac:dyDescent="0.35">
      <c r="G3203"/>
    </row>
    <row r="3204" spans="7:7" x14ac:dyDescent="0.35">
      <c r="G3204"/>
    </row>
    <row r="3205" spans="7:7" x14ac:dyDescent="0.35">
      <c r="G3205"/>
    </row>
    <row r="3206" spans="7:7" x14ac:dyDescent="0.35">
      <c r="G3206"/>
    </row>
    <row r="3207" spans="7:7" x14ac:dyDescent="0.35">
      <c r="G3207"/>
    </row>
    <row r="3208" spans="7:7" x14ac:dyDescent="0.35">
      <c r="G3208"/>
    </row>
    <row r="3209" spans="7:7" x14ac:dyDescent="0.35">
      <c r="G3209"/>
    </row>
    <row r="3210" spans="7:7" x14ac:dyDescent="0.35">
      <c r="G3210"/>
    </row>
    <row r="3211" spans="7:7" x14ac:dyDescent="0.35">
      <c r="G3211"/>
    </row>
    <row r="3212" spans="7:7" x14ac:dyDescent="0.35">
      <c r="G3212"/>
    </row>
    <row r="3213" spans="7:7" x14ac:dyDescent="0.35">
      <c r="G3213"/>
    </row>
    <row r="3214" spans="7:7" x14ac:dyDescent="0.35">
      <c r="G3214"/>
    </row>
    <row r="3215" spans="7:7" x14ac:dyDescent="0.35">
      <c r="G3215"/>
    </row>
    <row r="3216" spans="7:7" x14ac:dyDescent="0.35">
      <c r="G3216"/>
    </row>
    <row r="3217" spans="7:7" x14ac:dyDescent="0.35">
      <c r="G3217"/>
    </row>
    <row r="3218" spans="7:7" x14ac:dyDescent="0.35">
      <c r="G3218"/>
    </row>
    <row r="3219" spans="7:7" x14ac:dyDescent="0.35">
      <c r="G3219"/>
    </row>
    <row r="3220" spans="7:7" x14ac:dyDescent="0.35">
      <c r="G3220"/>
    </row>
    <row r="3221" spans="7:7" x14ac:dyDescent="0.35">
      <c r="G3221"/>
    </row>
    <row r="3222" spans="7:7" x14ac:dyDescent="0.35">
      <c r="G3222"/>
    </row>
    <row r="3223" spans="7:7" x14ac:dyDescent="0.35">
      <c r="G3223"/>
    </row>
    <row r="3224" spans="7:7" x14ac:dyDescent="0.35">
      <c r="G3224"/>
    </row>
    <row r="3225" spans="7:7" x14ac:dyDescent="0.35">
      <c r="G3225"/>
    </row>
    <row r="3226" spans="7:7" x14ac:dyDescent="0.35">
      <c r="G3226"/>
    </row>
    <row r="3227" spans="7:7" x14ac:dyDescent="0.35">
      <c r="G3227"/>
    </row>
    <row r="3228" spans="7:7" x14ac:dyDescent="0.35">
      <c r="G3228"/>
    </row>
    <row r="3229" spans="7:7" x14ac:dyDescent="0.35">
      <c r="G3229"/>
    </row>
    <row r="3230" spans="7:7" x14ac:dyDescent="0.35">
      <c r="G3230"/>
    </row>
    <row r="3231" spans="7:7" x14ac:dyDescent="0.35">
      <c r="G3231"/>
    </row>
    <row r="3232" spans="7:7" x14ac:dyDescent="0.35">
      <c r="G3232"/>
    </row>
    <row r="3233" spans="7:7" x14ac:dyDescent="0.35">
      <c r="G3233"/>
    </row>
    <row r="3234" spans="7:7" x14ac:dyDescent="0.35">
      <c r="G3234"/>
    </row>
    <row r="3235" spans="7:7" x14ac:dyDescent="0.35">
      <c r="G3235"/>
    </row>
    <row r="3236" spans="7:7" x14ac:dyDescent="0.35">
      <c r="G3236"/>
    </row>
    <row r="3237" spans="7:7" x14ac:dyDescent="0.35">
      <c r="G3237"/>
    </row>
    <row r="3238" spans="7:7" x14ac:dyDescent="0.35">
      <c r="G3238"/>
    </row>
    <row r="3239" spans="7:7" x14ac:dyDescent="0.35">
      <c r="G3239"/>
    </row>
    <row r="3240" spans="7:7" x14ac:dyDescent="0.35">
      <c r="G3240"/>
    </row>
    <row r="3241" spans="7:7" x14ac:dyDescent="0.35">
      <c r="G3241"/>
    </row>
    <row r="3242" spans="7:7" x14ac:dyDescent="0.35">
      <c r="G3242"/>
    </row>
    <row r="3243" spans="7:7" x14ac:dyDescent="0.35">
      <c r="G3243"/>
    </row>
    <row r="3244" spans="7:7" x14ac:dyDescent="0.35">
      <c r="G3244"/>
    </row>
    <row r="3245" spans="7:7" x14ac:dyDescent="0.35">
      <c r="G3245"/>
    </row>
    <row r="3246" spans="7:7" x14ac:dyDescent="0.35">
      <c r="G3246"/>
    </row>
    <row r="3247" spans="7:7" x14ac:dyDescent="0.35">
      <c r="G3247"/>
    </row>
    <row r="3248" spans="7:7" x14ac:dyDescent="0.35">
      <c r="G3248"/>
    </row>
    <row r="3249" spans="7:7" x14ac:dyDescent="0.35">
      <c r="G3249"/>
    </row>
    <row r="3250" spans="7:7" x14ac:dyDescent="0.35">
      <c r="G3250"/>
    </row>
    <row r="3251" spans="7:7" x14ac:dyDescent="0.35">
      <c r="G3251"/>
    </row>
    <row r="3252" spans="7:7" x14ac:dyDescent="0.35">
      <c r="G3252"/>
    </row>
    <row r="3253" spans="7:7" x14ac:dyDescent="0.35">
      <c r="G3253"/>
    </row>
    <row r="3254" spans="7:7" x14ac:dyDescent="0.35">
      <c r="G3254"/>
    </row>
    <row r="3255" spans="7:7" x14ac:dyDescent="0.35">
      <c r="G3255"/>
    </row>
    <row r="3256" spans="7:7" x14ac:dyDescent="0.35">
      <c r="G3256"/>
    </row>
    <row r="3257" spans="7:7" x14ac:dyDescent="0.35">
      <c r="G3257"/>
    </row>
    <row r="3258" spans="7:7" x14ac:dyDescent="0.35">
      <c r="G3258"/>
    </row>
    <row r="3259" spans="7:7" x14ac:dyDescent="0.35">
      <c r="G3259"/>
    </row>
    <row r="3260" spans="7:7" x14ac:dyDescent="0.35">
      <c r="G3260"/>
    </row>
    <row r="3261" spans="7:7" x14ac:dyDescent="0.35">
      <c r="G3261"/>
    </row>
    <row r="3262" spans="7:7" x14ac:dyDescent="0.35">
      <c r="G3262"/>
    </row>
    <row r="3263" spans="7:7" x14ac:dyDescent="0.35">
      <c r="G3263"/>
    </row>
    <row r="3264" spans="7:7" x14ac:dyDescent="0.35">
      <c r="G3264"/>
    </row>
    <row r="3265" spans="7:7" x14ac:dyDescent="0.35">
      <c r="G3265"/>
    </row>
    <row r="3266" spans="7:7" x14ac:dyDescent="0.35">
      <c r="G3266"/>
    </row>
    <row r="3267" spans="7:7" x14ac:dyDescent="0.35">
      <c r="G3267"/>
    </row>
    <row r="3268" spans="7:7" x14ac:dyDescent="0.35">
      <c r="G3268"/>
    </row>
    <row r="3269" spans="7:7" x14ac:dyDescent="0.35">
      <c r="G3269"/>
    </row>
    <row r="3270" spans="7:7" x14ac:dyDescent="0.35">
      <c r="G3270"/>
    </row>
    <row r="3271" spans="7:7" x14ac:dyDescent="0.35">
      <c r="G3271"/>
    </row>
    <row r="3272" spans="7:7" x14ac:dyDescent="0.35">
      <c r="G3272"/>
    </row>
    <row r="3273" spans="7:7" x14ac:dyDescent="0.35">
      <c r="G3273"/>
    </row>
    <row r="3274" spans="7:7" x14ac:dyDescent="0.35">
      <c r="G3274"/>
    </row>
    <row r="3275" spans="7:7" x14ac:dyDescent="0.35">
      <c r="G3275"/>
    </row>
    <row r="3276" spans="7:7" x14ac:dyDescent="0.35">
      <c r="G3276"/>
    </row>
    <row r="3277" spans="7:7" x14ac:dyDescent="0.35">
      <c r="G3277"/>
    </row>
    <row r="3278" spans="7:7" x14ac:dyDescent="0.35">
      <c r="G3278"/>
    </row>
    <row r="3279" spans="7:7" x14ac:dyDescent="0.35">
      <c r="G3279"/>
    </row>
    <row r="3280" spans="7:7" x14ac:dyDescent="0.35">
      <c r="G3280"/>
    </row>
    <row r="3281" spans="7:7" x14ac:dyDescent="0.35">
      <c r="G3281"/>
    </row>
    <row r="3282" spans="7:7" x14ac:dyDescent="0.35">
      <c r="G3282"/>
    </row>
    <row r="3283" spans="7:7" x14ac:dyDescent="0.35">
      <c r="G3283"/>
    </row>
    <row r="3284" spans="7:7" x14ac:dyDescent="0.35">
      <c r="G3284"/>
    </row>
    <row r="3285" spans="7:7" x14ac:dyDescent="0.35">
      <c r="G3285"/>
    </row>
    <row r="3286" spans="7:7" x14ac:dyDescent="0.35">
      <c r="G3286"/>
    </row>
    <row r="3287" spans="7:7" x14ac:dyDescent="0.35">
      <c r="G3287"/>
    </row>
    <row r="3288" spans="7:7" x14ac:dyDescent="0.35">
      <c r="G3288"/>
    </row>
    <row r="3289" spans="7:7" x14ac:dyDescent="0.35">
      <c r="G3289"/>
    </row>
    <row r="3290" spans="7:7" x14ac:dyDescent="0.35">
      <c r="G3290"/>
    </row>
    <row r="3291" spans="7:7" x14ac:dyDescent="0.35">
      <c r="G3291"/>
    </row>
    <row r="3292" spans="7:7" x14ac:dyDescent="0.35">
      <c r="G3292"/>
    </row>
    <row r="3293" spans="7:7" x14ac:dyDescent="0.35">
      <c r="G3293"/>
    </row>
    <row r="3294" spans="7:7" x14ac:dyDescent="0.35">
      <c r="G3294"/>
    </row>
    <row r="3295" spans="7:7" x14ac:dyDescent="0.35">
      <c r="G3295"/>
    </row>
    <row r="3296" spans="7:7" x14ac:dyDescent="0.35">
      <c r="G3296"/>
    </row>
    <row r="3297" spans="7:7" x14ac:dyDescent="0.35">
      <c r="G3297"/>
    </row>
    <row r="3298" spans="7:7" x14ac:dyDescent="0.35">
      <c r="G3298"/>
    </row>
    <row r="3299" spans="7:7" x14ac:dyDescent="0.35">
      <c r="G3299"/>
    </row>
    <row r="3300" spans="7:7" x14ac:dyDescent="0.35">
      <c r="G3300"/>
    </row>
    <row r="3301" spans="7:7" x14ac:dyDescent="0.35">
      <c r="G3301"/>
    </row>
    <row r="3302" spans="7:7" x14ac:dyDescent="0.35">
      <c r="G3302"/>
    </row>
    <row r="3303" spans="7:7" x14ac:dyDescent="0.35">
      <c r="G3303"/>
    </row>
    <row r="3304" spans="7:7" x14ac:dyDescent="0.35">
      <c r="G3304"/>
    </row>
    <row r="3305" spans="7:7" x14ac:dyDescent="0.35">
      <c r="G3305"/>
    </row>
    <row r="3306" spans="7:7" x14ac:dyDescent="0.35">
      <c r="G3306"/>
    </row>
    <row r="3307" spans="7:7" x14ac:dyDescent="0.35">
      <c r="G3307"/>
    </row>
    <row r="3308" spans="7:7" x14ac:dyDescent="0.35">
      <c r="G3308"/>
    </row>
    <row r="3309" spans="7:7" x14ac:dyDescent="0.35">
      <c r="G3309"/>
    </row>
    <row r="3310" spans="7:7" x14ac:dyDescent="0.35">
      <c r="G3310"/>
    </row>
    <row r="3311" spans="7:7" x14ac:dyDescent="0.35">
      <c r="G3311"/>
    </row>
    <row r="3312" spans="7:7" x14ac:dyDescent="0.35">
      <c r="G3312"/>
    </row>
    <row r="3313" spans="7:7" x14ac:dyDescent="0.35">
      <c r="G3313"/>
    </row>
    <row r="3314" spans="7:7" x14ac:dyDescent="0.35">
      <c r="G3314"/>
    </row>
    <row r="3315" spans="7:7" x14ac:dyDescent="0.35">
      <c r="G3315"/>
    </row>
    <row r="3316" spans="7:7" x14ac:dyDescent="0.35">
      <c r="G3316"/>
    </row>
    <row r="3317" spans="7:7" x14ac:dyDescent="0.35">
      <c r="G3317"/>
    </row>
    <row r="3318" spans="7:7" x14ac:dyDescent="0.35">
      <c r="G3318"/>
    </row>
    <row r="3319" spans="7:7" x14ac:dyDescent="0.35">
      <c r="G3319"/>
    </row>
    <row r="3320" spans="7:7" x14ac:dyDescent="0.35">
      <c r="G3320"/>
    </row>
    <row r="3321" spans="7:7" x14ac:dyDescent="0.35">
      <c r="G3321"/>
    </row>
    <row r="3322" spans="7:7" x14ac:dyDescent="0.35">
      <c r="G3322"/>
    </row>
    <row r="3323" spans="7:7" x14ac:dyDescent="0.35">
      <c r="G3323"/>
    </row>
    <row r="3324" spans="7:7" x14ac:dyDescent="0.35">
      <c r="G3324"/>
    </row>
    <row r="3325" spans="7:7" x14ac:dyDescent="0.35">
      <c r="G3325"/>
    </row>
    <row r="3326" spans="7:7" x14ac:dyDescent="0.35">
      <c r="G3326"/>
    </row>
    <row r="3327" spans="7:7" x14ac:dyDescent="0.35">
      <c r="G3327"/>
    </row>
    <row r="3328" spans="7:7" x14ac:dyDescent="0.35">
      <c r="G3328"/>
    </row>
    <row r="3329" spans="7:7" x14ac:dyDescent="0.35">
      <c r="G3329"/>
    </row>
    <row r="3330" spans="7:7" x14ac:dyDescent="0.35">
      <c r="G3330"/>
    </row>
    <row r="3331" spans="7:7" x14ac:dyDescent="0.35">
      <c r="G3331"/>
    </row>
    <row r="3332" spans="7:7" x14ac:dyDescent="0.35">
      <c r="G3332"/>
    </row>
    <row r="3333" spans="7:7" x14ac:dyDescent="0.35">
      <c r="G3333"/>
    </row>
    <row r="3334" spans="7:7" x14ac:dyDescent="0.35">
      <c r="G3334"/>
    </row>
    <row r="3335" spans="7:7" x14ac:dyDescent="0.35">
      <c r="G3335"/>
    </row>
    <row r="3336" spans="7:7" x14ac:dyDescent="0.35">
      <c r="G3336"/>
    </row>
    <row r="3337" spans="7:7" x14ac:dyDescent="0.35">
      <c r="G3337"/>
    </row>
    <row r="3338" spans="7:7" x14ac:dyDescent="0.35">
      <c r="G3338"/>
    </row>
    <row r="3339" spans="7:7" x14ac:dyDescent="0.35">
      <c r="G3339"/>
    </row>
    <row r="3340" spans="7:7" x14ac:dyDescent="0.35">
      <c r="G3340"/>
    </row>
    <row r="3341" spans="7:7" x14ac:dyDescent="0.35">
      <c r="G3341"/>
    </row>
    <row r="3342" spans="7:7" x14ac:dyDescent="0.35">
      <c r="G3342"/>
    </row>
    <row r="3343" spans="7:7" x14ac:dyDescent="0.35">
      <c r="G3343"/>
    </row>
    <row r="3344" spans="7:7" x14ac:dyDescent="0.35">
      <c r="G3344"/>
    </row>
    <row r="3345" spans="7:7" x14ac:dyDescent="0.35">
      <c r="G3345"/>
    </row>
    <row r="3346" spans="7:7" x14ac:dyDescent="0.35">
      <c r="G3346"/>
    </row>
    <row r="3347" spans="7:7" x14ac:dyDescent="0.35">
      <c r="G3347"/>
    </row>
    <row r="3348" spans="7:7" x14ac:dyDescent="0.35">
      <c r="G3348"/>
    </row>
    <row r="3349" spans="7:7" x14ac:dyDescent="0.35">
      <c r="G3349"/>
    </row>
    <row r="3350" spans="7:7" x14ac:dyDescent="0.35">
      <c r="G3350"/>
    </row>
    <row r="3351" spans="7:7" x14ac:dyDescent="0.35">
      <c r="G3351"/>
    </row>
    <row r="3352" spans="7:7" x14ac:dyDescent="0.35">
      <c r="G3352"/>
    </row>
    <row r="3353" spans="7:7" x14ac:dyDescent="0.35">
      <c r="G3353"/>
    </row>
    <row r="3354" spans="7:7" x14ac:dyDescent="0.35">
      <c r="G3354"/>
    </row>
    <row r="3355" spans="7:7" x14ac:dyDescent="0.35">
      <c r="G3355"/>
    </row>
    <row r="3356" spans="7:7" x14ac:dyDescent="0.35">
      <c r="G3356"/>
    </row>
    <row r="3357" spans="7:7" x14ac:dyDescent="0.35">
      <c r="G3357"/>
    </row>
    <row r="3358" spans="7:7" x14ac:dyDescent="0.35">
      <c r="G3358"/>
    </row>
    <row r="3359" spans="7:7" x14ac:dyDescent="0.35">
      <c r="G3359"/>
    </row>
    <row r="3360" spans="7:7" x14ac:dyDescent="0.35">
      <c r="G3360"/>
    </row>
    <row r="3361" spans="7:7" x14ac:dyDescent="0.35">
      <c r="G3361"/>
    </row>
    <row r="3362" spans="7:7" x14ac:dyDescent="0.35">
      <c r="G3362"/>
    </row>
    <row r="3363" spans="7:7" x14ac:dyDescent="0.35">
      <c r="G3363"/>
    </row>
    <row r="3364" spans="7:7" x14ac:dyDescent="0.35">
      <c r="G3364"/>
    </row>
    <row r="3365" spans="7:7" x14ac:dyDescent="0.35">
      <c r="G3365"/>
    </row>
    <row r="3366" spans="7:7" x14ac:dyDescent="0.35">
      <c r="G3366"/>
    </row>
    <row r="3367" spans="7:7" x14ac:dyDescent="0.35">
      <c r="G3367"/>
    </row>
    <row r="3368" spans="7:7" x14ac:dyDescent="0.35">
      <c r="G3368"/>
    </row>
    <row r="3369" spans="7:7" x14ac:dyDescent="0.35">
      <c r="G3369"/>
    </row>
    <row r="3370" spans="7:7" x14ac:dyDescent="0.35">
      <c r="G3370"/>
    </row>
    <row r="3371" spans="7:7" x14ac:dyDescent="0.35">
      <c r="G3371"/>
    </row>
    <row r="3372" spans="7:7" x14ac:dyDescent="0.35">
      <c r="G3372"/>
    </row>
    <row r="3373" spans="7:7" x14ac:dyDescent="0.35">
      <c r="G3373"/>
    </row>
    <row r="3374" spans="7:7" x14ac:dyDescent="0.35">
      <c r="G3374"/>
    </row>
    <row r="3375" spans="7:7" x14ac:dyDescent="0.35">
      <c r="G3375"/>
    </row>
    <row r="3376" spans="7:7" x14ac:dyDescent="0.35">
      <c r="G3376"/>
    </row>
    <row r="3377" spans="7:7" x14ac:dyDescent="0.35">
      <c r="G3377"/>
    </row>
    <row r="3378" spans="7:7" x14ac:dyDescent="0.35">
      <c r="G3378"/>
    </row>
    <row r="3379" spans="7:7" x14ac:dyDescent="0.35">
      <c r="G3379"/>
    </row>
    <row r="3380" spans="7:7" x14ac:dyDescent="0.35">
      <c r="G3380"/>
    </row>
    <row r="3381" spans="7:7" x14ac:dyDescent="0.35">
      <c r="G3381"/>
    </row>
    <row r="3382" spans="7:7" x14ac:dyDescent="0.35">
      <c r="G3382"/>
    </row>
    <row r="3383" spans="7:7" x14ac:dyDescent="0.35">
      <c r="G3383"/>
    </row>
    <row r="3384" spans="7:7" x14ac:dyDescent="0.35">
      <c r="G3384"/>
    </row>
    <row r="3385" spans="7:7" x14ac:dyDescent="0.35">
      <c r="G3385"/>
    </row>
    <row r="3386" spans="7:7" x14ac:dyDescent="0.35">
      <c r="G3386"/>
    </row>
    <row r="3387" spans="7:7" x14ac:dyDescent="0.35">
      <c r="G3387"/>
    </row>
    <row r="3388" spans="7:7" x14ac:dyDescent="0.35">
      <c r="G3388"/>
    </row>
    <row r="3389" spans="7:7" x14ac:dyDescent="0.35">
      <c r="G3389"/>
    </row>
    <row r="3390" spans="7:7" x14ac:dyDescent="0.35">
      <c r="G3390"/>
    </row>
    <row r="3391" spans="7:7" x14ac:dyDescent="0.35">
      <c r="G3391"/>
    </row>
    <row r="3392" spans="7:7" x14ac:dyDescent="0.35">
      <c r="G3392"/>
    </row>
    <row r="3393" spans="7:7" x14ac:dyDescent="0.35">
      <c r="G3393"/>
    </row>
    <row r="3394" spans="7:7" x14ac:dyDescent="0.35">
      <c r="G3394"/>
    </row>
    <row r="3395" spans="7:7" x14ac:dyDescent="0.35">
      <c r="G3395"/>
    </row>
    <row r="3396" spans="7:7" x14ac:dyDescent="0.35">
      <c r="G3396"/>
    </row>
    <row r="3397" spans="7:7" x14ac:dyDescent="0.35">
      <c r="G3397"/>
    </row>
    <row r="3398" spans="7:7" x14ac:dyDescent="0.35">
      <c r="G3398"/>
    </row>
    <row r="3399" spans="7:7" x14ac:dyDescent="0.35">
      <c r="G3399"/>
    </row>
    <row r="3400" spans="7:7" x14ac:dyDescent="0.35">
      <c r="G3400"/>
    </row>
    <row r="3401" spans="7:7" x14ac:dyDescent="0.35">
      <c r="G3401"/>
    </row>
    <row r="3402" spans="7:7" x14ac:dyDescent="0.35">
      <c r="G3402"/>
    </row>
    <row r="3403" spans="7:7" x14ac:dyDescent="0.35">
      <c r="G3403"/>
    </row>
    <row r="3404" spans="7:7" x14ac:dyDescent="0.35">
      <c r="G3404"/>
    </row>
    <row r="3405" spans="7:7" x14ac:dyDescent="0.35">
      <c r="G3405"/>
    </row>
    <row r="3406" spans="7:7" x14ac:dyDescent="0.35">
      <c r="G3406"/>
    </row>
    <row r="3407" spans="7:7" x14ac:dyDescent="0.35">
      <c r="G3407"/>
    </row>
    <row r="3408" spans="7:7" x14ac:dyDescent="0.35">
      <c r="G3408"/>
    </row>
    <row r="3409" spans="7:7" x14ac:dyDescent="0.35">
      <c r="G3409"/>
    </row>
    <row r="3410" spans="7:7" x14ac:dyDescent="0.35">
      <c r="G3410"/>
    </row>
    <row r="3411" spans="7:7" x14ac:dyDescent="0.35">
      <c r="G3411"/>
    </row>
    <row r="3412" spans="7:7" x14ac:dyDescent="0.35">
      <c r="G3412"/>
    </row>
    <row r="3413" spans="7:7" x14ac:dyDescent="0.35">
      <c r="G3413"/>
    </row>
    <row r="3414" spans="7:7" x14ac:dyDescent="0.35">
      <c r="G3414"/>
    </row>
    <row r="3415" spans="7:7" x14ac:dyDescent="0.35">
      <c r="G3415"/>
    </row>
    <row r="3416" spans="7:7" x14ac:dyDescent="0.35">
      <c r="G3416"/>
    </row>
    <row r="3417" spans="7:7" x14ac:dyDescent="0.35">
      <c r="G3417"/>
    </row>
    <row r="3418" spans="7:7" x14ac:dyDescent="0.35">
      <c r="G3418"/>
    </row>
    <row r="3419" spans="7:7" x14ac:dyDescent="0.35">
      <c r="G3419"/>
    </row>
    <row r="3420" spans="7:7" x14ac:dyDescent="0.35">
      <c r="G3420"/>
    </row>
    <row r="3421" spans="7:7" x14ac:dyDescent="0.35">
      <c r="G3421"/>
    </row>
    <row r="3422" spans="7:7" x14ac:dyDescent="0.35">
      <c r="G3422"/>
    </row>
    <row r="3423" spans="7:7" x14ac:dyDescent="0.35">
      <c r="G3423"/>
    </row>
    <row r="3424" spans="7:7" x14ac:dyDescent="0.35">
      <c r="G3424"/>
    </row>
    <row r="3425" spans="7:7" x14ac:dyDescent="0.35">
      <c r="G3425"/>
    </row>
    <row r="3426" spans="7:7" x14ac:dyDescent="0.35">
      <c r="G3426"/>
    </row>
    <row r="3427" spans="7:7" x14ac:dyDescent="0.35">
      <c r="G3427"/>
    </row>
    <row r="3428" spans="7:7" x14ac:dyDescent="0.35">
      <c r="G3428"/>
    </row>
    <row r="3429" spans="7:7" x14ac:dyDescent="0.35">
      <c r="G3429"/>
    </row>
    <row r="3430" spans="7:7" x14ac:dyDescent="0.35">
      <c r="G3430"/>
    </row>
    <row r="3431" spans="7:7" x14ac:dyDescent="0.35">
      <c r="G3431"/>
    </row>
    <row r="3432" spans="7:7" x14ac:dyDescent="0.35">
      <c r="G3432"/>
    </row>
    <row r="3433" spans="7:7" x14ac:dyDescent="0.35">
      <c r="G3433"/>
    </row>
    <row r="3434" spans="7:7" x14ac:dyDescent="0.35">
      <c r="G3434"/>
    </row>
    <row r="3435" spans="7:7" x14ac:dyDescent="0.35">
      <c r="G3435"/>
    </row>
    <row r="3436" spans="7:7" x14ac:dyDescent="0.35">
      <c r="G3436"/>
    </row>
    <row r="3437" spans="7:7" x14ac:dyDescent="0.35">
      <c r="G3437"/>
    </row>
    <row r="3438" spans="7:7" x14ac:dyDescent="0.35">
      <c r="G3438"/>
    </row>
    <row r="3439" spans="7:7" x14ac:dyDescent="0.35">
      <c r="G3439"/>
    </row>
    <row r="3440" spans="7:7" x14ac:dyDescent="0.35">
      <c r="G3440"/>
    </row>
    <row r="3441" spans="7:7" x14ac:dyDescent="0.35">
      <c r="G3441"/>
    </row>
    <row r="3442" spans="7:7" x14ac:dyDescent="0.35">
      <c r="G3442"/>
    </row>
    <row r="3443" spans="7:7" x14ac:dyDescent="0.35">
      <c r="G3443"/>
    </row>
    <row r="3444" spans="7:7" x14ac:dyDescent="0.35">
      <c r="G3444"/>
    </row>
    <row r="3445" spans="7:7" x14ac:dyDescent="0.35">
      <c r="G3445"/>
    </row>
    <row r="3446" spans="7:7" x14ac:dyDescent="0.35">
      <c r="G3446"/>
    </row>
    <row r="3447" spans="7:7" x14ac:dyDescent="0.35">
      <c r="G3447"/>
    </row>
    <row r="3448" spans="7:7" x14ac:dyDescent="0.35">
      <c r="G3448"/>
    </row>
    <row r="3449" spans="7:7" x14ac:dyDescent="0.35">
      <c r="G3449"/>
    </row>
    <row r="3450" spans="7:7" x14ac:dyDescent="0.35">
      <c r="G3450"/>
    </row>
    <row r="3451" spans="7:7" x14ac:dyDescent="0.35">
      <c r="G3451"/>
    </row>
    <row r="3452" spans="7:7" x14ac:dyDescent="0.35">
      <c r="G3452"/>
    </row>
    <row r="3453" spans="7:7" x14ac:dyDescent="0.35">
      <c r="G3453"/>
    </row>
    <row r="3454" spans="7:7" x14ac:dyDescent="0.35">
      <c r="G3454"/>
    </row>
    <row r="3455" spans="7:7" x14ac:dyDescent="0.35">
      <c r="G3455"/>
    </row>
    <row r="3456" spans="7:7" x14ac:dyDescent="0.35">
      <c r="G3456"/>
    </row>
    <row r="3457" spans="7:7" x14ac:dyDescent="0.35">
      <c r="G3457"/>
    </row>
    <row r="3458" spans="7:7" x14ac:dyDescent="0.35">
      <c r="G3458"/>
    </row>
    <row r="3459" spans="7:7" x14ac:dyDescent="0.35">
      <c r="G3459"/>
    </row>
    <row r="3460" spans="7:7" x14ac:dyDescent="0.35">
      <c r="G3460"/>
    </row>
    <row r="3461" spans="7:7" x14ac:dyDescent="0.35">
      <c r="G3461"/>
    </row>
    <row r="3462" spans="7:7" x14ac:dyDescent="0.35">
      <c r="G3462"/>
    </row>
    <row r="3463" spans="7:7" x14ac:dyDescent="0.35">
      <c r="G3463"/>
    </row>
    <row r="3464" spans="7:7" x14ac:dyDescent="0.35">
      <c r="G3464"/>
    </row>
    <row r="3465" spans="7:7" x14ac:dyDescent="0.35">
      <c r="G3465"/>
    </row>
    <row r="3466" spans="7:7" x14ac:dyDescent="0.35">
      <c r="G3466"/>
    </row>
    <row r="3467" spans="7:7" x14ac:dyDescent="0.35">
      <c r="G3467"/>
    </row>
    <row r="3468" spans="7:7" x14ac:dyDescent="0.35">
      <c r="G3468"/>
    </row>
    <row r="3469" spans="7:7" x14ac:dyDescent="0.35">
      <c r="G3469"/>
    </row>
    <row r="3470" spans="7:7" x14ac:dyDescent="0.35">
      <c r="G3470"/>
    </row>
    <row r="3471" spans="7:7" x14ac:dyDescent="0.35">
      <c r="G3471"/>
    </row>
    <row r="3472" spans="7:7" x14ac:dyDescent="0.35">
      <c r="G3472"/>
    </row>
    <row r="3473" spans="7:7" x14ac:dyDescent="0.35">
      <c r="G3473"/>
    </row>
    <row r="3474" spans="7:7" x14ac:dyDescent="0.35">
      <c r="G3474"/>
    </row>
    <row r="3475" spans="7:7" x14ac:dyDescent="0.35">
      <c r="G3475"/>
    </row>
    <row r="3476" spans="7:7" x14ac:dyDescent="0.35">
      <c r="G3476"/>
    </row>
    <row r="3477" spans="7:7" x14ac:dyDescent="0.35">
      <c r="G3477"/>
    </row>
    <row r="3478" spans="7:7" x14ac:dyDescent="0.35">
      <c r="G3478"/>
    </row>
    <row r="3479" spans="7:7" x14ac:dyDescent="0.35">
      <c r="G3479"/>
    </row>
    <row r="3480" spans="7:7" x14ac:dyDescent="0.35">
      <c r="G3480"/>
    </row>
    <row r="3481" spans="7:7" x14ac:dyDescent="0.35">
      <c r="G3481"/>
    </row>
    <row r="3482" spans="7:7" x14ac:dyDescent="0.35">
      <c r="G3482"/>
    </row>
    <row r="3483" spans="7:7" x14ac:dyDescent="0.35">
      <c r="G3483"/>
    </row>
    <row r="3484" spans="7:7" x14ac:dyDescent="0.35">
      <c r="G3484"/>
    </row>
    <row r="3485" spans="7:7" x14ac:dyDescent="0.35">
      <c r="G3485"/>
    </row>
    <row r="3486" spans="7:7" x14ac:dyDescent="0.35">
      <c r="G3486"/>
    </row>
    <row r="3487" spans="7:7" x14ac:dyDescent="0.35">
      <c r="G3487"/>
    </row>
    <row r="3488" spans="7:7" x14ac:dyDescent="0.35">
      <c r="G3488"/>
    </row>
    <row r="3489" spans="7:7" x14ac:dyDescent="0.35">
      <c r="G3489"/>
    </row>
    <row r="3490" spans="7:7" x14ac:dyDescent="0.35">
      <c r="G3490"/>
    </row>
    <row r="3491" spans="7:7" x14ac:dyDescent="0.35">
      <c r="G3491"/>
    </row>
    <row r="3492" spans="7:7" x14ac:dyDescent="0.35">
      <c r="G3492"/>
    </row>
    <row r="3493" spans="7:7" x14ac:dyDescent="0.35">
      <c r="G3493"/>
    </row>
    <row r="3494" spans="7:7" x14ac:dyDescent="0.35">
      <c r="G3494"/>
    </row>
    <row r="3495" spans="7:7" x14ac:dyDescent="0.35">
      <c r="G3495"/>
    </row>
    <row r="3496" spans="7:7" x14ac:dyDescent="0.35">
      <c r="G3496"/>
    </row>
    <row r="3497" spans="7:7" x14ac:dyDescent="0.35">
      <c r="G3497"/>
    </row>
    <row r="3498" spans="7:7" x14ac:dyDescent="0.35">
      <c r="G3498"/>
    </row>
    <row r="3499" spans="7:7" x14ac:dyDescent="0.35">
      <c r="G3499"/>
    </row>
    <row r="3500" spans="7:7" x14ac:dyDescent="0.35">
      <c r="G3500"/>
    </row>
    <row r="3501" spans="7:7" x14ac:dyDescent="0.35">
      <c r="G3501"/>
    </row>
    <row r="3502" spans="7:7" x14ac:dyDescent="0.35">
      <c r="G3502"/>
    </row>
    <row r="3503" spans="7:7" x14ac:dyDescent="0.35">
      <c r="G3503"/>
    </row>
    <row r="3504" spans="7:7" x14ac:dyDescent="0.35">
      <c r="G3504"/>
    </row>
    <row r="3505" spans="7:7" x14ac:dyDescent="0.35">
      <c r="G3505"/>
    </row>
    <row r="3506" spans="7:7" x14ac:dyDescent="0.35">
      <c r="G3506"/>
    </row>
    <row r="3507" spans="7:7" x14ac:dyDescent="0.35">
      <c r="G3507"/>
    </row>
    <row r="3508" spans="7:7" x14ac:dyDescent="0.35">
      <c r="G3508"/>
    </row>
    <row r="3509" spans="7:7" x14ac:dyDescent="0.35">
      <c r="G3509"/>
    </row>
    <row r="3510" spans="7:7" x14ac:dyDescent="0.35">
      <c r="G3510"/>
    </row>
    <row r="3511" spans="7:7" x14ac:dyDescent="0.35">
      <c r="G3511"/>
    </row>
    <row r="3512" spans="7:7" x14ac:dyDescent="0.35">
      <c r="G3512"/>
    </row>
    <row r="3513" spans="7:7" x14ac:dyDescent="0.35">
      <c r="G3513"/>
    </row>
    <row r="3514" spans="7:7" x14ac:dyDescent="0.35">
      <c r="G3514"/>
    </row>
    <row r="3515" spans="7:7" x14ac:dyDescent="0.35">
      <c r="G3515"/>
    </row>
    <row r="3516" spans="7:7" x14ac:dyDescent="0.35">
      <c r="G3516"/>
    </row>
    <row r="3517" spans="7:7" x14ac:dyDescent="0.35">
      <c r="G3517"/>
    </row>
    <row r="3518" spans="7:7" x14ac:dyDescent="0.35">
      <c r="G3518"/>
    </row>
    <row r="3519" spans="7:7" x14ac:dyDescent="0.35">
      <c r="G3519"/>
    </row>
    <row r="3520" spans="7:7" x14ac:dyDescent="0.35">
      <c r="G3520"/>
    </row>
    <row r="3521" spans="7:7" x14ac:dyDescent="0.35">
      <c r="G3521"/>
    </row>
    <row r="3522" spans="7:7" x14ac:dyDescent="0.35">
      <c r="G3522"/>
    </row>
    <row r="3523" spans="7:7" x14ac:dyDescent="0.35">
      <c r="G3523"/>
    </row>
    <row r="3524" spans="7:7" x14ac:dyDescent="0.35">
      <c r="G3524"/>
    </row>
    <row r="3525" spans="7:7" x14ac:dyDescent="0.35">
      <c r="G3525"/>
    </row>
    <row r="3526" spans="7:7" x14ac:dyDescent="0.35">
      <c r="G3526"/>
    </row>
    <row r="3527" spans="7:7" x14ac:dyDescent="0.35">
      <c r="G3527"/>
    </row>
    <row r="3528" spans="7:7" x14ac:dyDescent="0.35">
      <c r="G3528"/>
    </row>
    <row r="3529" spans="7:7" x14ac:dyDescent="0.35">
      <c r="G3529"/>
    </row>
    <row r="3530" spans="7:7" x14ac:dyDescent="0.35">
      <c r="G3530"/>
    </row>
    <row r="3531" spans="7:7" x14ac:dyDescent="0.35">
      <c r="G3531"/>
    </row>
    <row r="3532" spans="7:7" x14ac:dyDescent="0.35">
      <c r="G3532"/>
    </row>
    <row r="3533" spans="7:7" x14ac:dyDescent="0.35">
      <c r="G3533"/>
    </row>
    <row r="3534" spans="7:7" x14ac:dyDescent="0.35">
      <c r="G3534"/>
    </row>
    <row r="3535" spans="7:7" x14ac:dyDescent="0.35">
      <c r="G3535"/>
    </row>
    <row r="3536" spans="7:7" x14ac:dyDescent="0.35">
      <c r="G3536"/>
    </row>
    <row r="3537" spans="7:7" x14ac:dyDescent="0.35">
      <c r="G3537"/>
    </row>
    <row r="3538" spans="7:7" x14ac:dyDescent="0.35">
      <c r="G3538"/>
    </row>
    <row r="3539" spans="7:7" x14ac:dyDescent="0.35">
      <c r="G3539"/>
    </row>
    <row r="3540" spans="7:7" x14ac:dyDescent="0.35">
      <c r="G3540"/>
    </row>
    <row r="3541" spans="7:7" x14ac:dyDescent="0.35">
      <c r="G3541"/>
    </row>
    <row r="3542" spans="7:7" x14ac:dyDescent="0.35">
      <c r="G3542"/>
    </row>
    <row r="3543" spans="7:7" x14ac:dyDescent="0.35">
      <c r="G3543"/>
    </row>
    <row r="3544" spans="7:7" x14ac:dyDescent="0.35">
      <c r="G3544"/>
    </row>
    <row r="3545" spans="7:7" x14ac:dyDescent="0.35">
      <c r="G3545"/>
    </row>
    <row r="3546" spans="7:7" x14ac:dyDescent="0.35">
      <c r="G3546"/>
    </row>
    <row r="3547" spans="7:7" x14ac:dyDescent="0.35">
      <c r="G3547"/>
    </row>
    <row r="3548" spans="7:7" x14ac:dyDescent="0.35">
      <c r="G3548"/>
    </row>
    <row r="3549" spans="7:7" x14ac:dyDescent="0.35">
      <c r="G3549"/>
    </row>
    <row r="3550" spans="7:7" x14ac:dyDescent="0.35">
      <c r="G3550"/>
    </row>
    <row r="3551" spans="7:7" x14ac:dyDescent="0.35">
      <c r="G3551"/>
    </row>
    <row r="3552" spans="7:7" x14ac:dyDescent="0.35">
      <c r="G3552"/>
    </row>
    <row r="3553" spans="7:7" x14ac:dyDescent="0.35">
      <c r="G3553"/>
    </row>
    <row r="3554" spans="7:7" x14ac:dyDescent="0.35">
      <c r="G3554"/>
    </row>
    <row r="3555" spans="7:7" x14ac:dyDescent="0.35">
      <c r="G3555"/>
    </row>
    <row r="3556" spans="7:7" x14ac:dyDescent="0.35">
      <c r="G3556"/>
    </row>
    <row r="3557" spans="7:7" x14ac:dyDescent="0.35">
      <c r="G3557"/>
    </row>
    <row r="3558" spans="7:7" x14ac:dyDescent="0.35">
      <c r="G3558"/>
    </row>
    <row r="3559" spans="7:7" x14ac:dyDescent="0.35">
      <c r="G3559"/>
    </row>
    <row r="3560" spans="7:7" x14ac:dyDescent="0.35">
      <c r="G3560"/>
    </row>
    <row r="3561" spans="7:7" x14ac:dyDescent="0.35">
      <c r="G3561"/>
    </row>
    <row r="3562" spans="7:7" x14ac:dyDescent="0.35">
      <c r="G3562"/>
    </row>
    <row r="3563" spans="7:7" x14ac:dyDescent="0.35">
      <c r="G3563"/>
    </row>
    <row r="3564" spans="7:7" x14ac:dyDescent="0.35">
      <c r="G3564"/>
    </row>
    <row r="3565" spans="7:7" x14ac:dyDescent="0.35">
      <c r="G3565"/>
    </row>
    <row r="3566" spans="7:7" x14ac:dyDescent="0.35">
      <c r="G3566"/>
    </row>
    <row r="3567" spans="7:7" x14ac:dyDescent="0.35">
      <c r="G3567"/>
    </row>
    <row r="3568" spans="7:7" x14ac:dyDescent="0.35">
      <c r="G3568"/>
    </row>
    <row r="3569" spans="7:7" x14ac:dyDescent="0.35">
      <c r="G3569"/>
    </row>
    <row r="3570" spans="7:7" x14ac:dyDescent="0.35">
      <c r="G3570"/>
    </row>
    <row r="3571" spans="7:7" x14ac:dyDescent="0.35">
      <c r="G3571"/>
    </row>
    <row r="3572" spans="7:7" x14ac:dyDescent="0.35">
      <c r="G3572"/>
    </row>
    <row r="3573" spans="7:7" x14ac:dyDescent="0.35">
      <c r="G3573"/>
    </row>
    <row r="3574" spans="7:7" x14ac:dyDescent="0.35">
      <c r="G3574"/>
    </row>
    <row r="3575" spans="7:7" x14ac:dyDescent="0.35">
      <c r="G3575"/>
    </row>
    <row r="3576" spans="7:7" x14ac:dyDescent="0.35">
      <c r="G3576"/>
    </row>
    <row r="3577" spans="7:7" x14ac:dyDescent="0.35">
      <c r="G3577"/>
    </row>
    <row r="3578" spans="7:7" x14ac:dyDescent="0.35">
      <c r="G3578"/>
    </row>
    <row r="3579" spans="7:7" x14ac:dyDescent="0.35">
      <c r="G3579"/>
    </row>
    <row r="3580" spans="7:7" x14ac:dyDescent="0.35">
      <c r="G3580"/>
    </row>
    <row r="3581" spans="7:7" x14ac:dyDescent="0.35">
      <c r="G3581"/>
    </row>
    <row r="3582" spans="7:7" x14ac:dyDescent="0.35">
      <c r="G3582"/>
    </row>
    <row r="3583" spans="7:7" x14ac:dyDescent="0.35">
      <c r="G3583"/>
    </row>
    <row r="3584" spans="7:7" x14ac:dyDescent="0.35">
      <c r="G3584"/>
    </row>
    <row r="3585" spans="7:7" x14ac:dyDescent="0.35">
      <c r="G3585"/>
    </row>
    <row r="3586" spans="7:7" x14ac:dyDescent="0.35">
      <c r="G3586"/>
    </row>
    <row r="3587" spans="7:7" x14ac:dyDescent="0.35">
      <c r="G3587"/>
    </row>
    <row r="3588" spans="7:7" x14ac:dyDescent="0.35">
      <c r="G3588"/>
    </row>
    <row r="3589" spans="7:7" x14ac:dyDescent="0.35">
      <c r="G3589"/>
    </row>
    <row r="3590" spans="7:7" x14ac:dyDescent="0.35">
      <c r="G3590"/>
    </row>
    <row r="3591" spans="7:7" x14ac:dyDescent="0.35">
      <c r="G3591"/>
    </row>
    <row r="3592" spans="7:7" x14ac:dyDescent="0.35">
      <c r="G3592"/>
    </row>
    <row r="3593" spans="7:7" x14ac:dyDescent="0.35">
      <c r="G3593"/>
    </row>
    <row r="3594" spans="7:7" x14ac:dyDescent="0.35">
      <c r="G3594"/>
    </row>
    <row r="3595" spans="7:7" x14ac:dyDescent="0.35">
      <c r="G3595"/>
    </row>
    <row r="3596" spans="7:7" x14ac:dyDescent="0.35">
      <c r="G3596"/>
    </row>
    <row r="3597" spans="7:7" x14ac:dyDescent="0.35">
      <c r="G3597"/>
    </row>
    <row r="3598" spans="7:7" x14ac:dyDescent="0.35">
      <c r="G3598"/>
    </row>
    <row r="3599" spans="7:7" x14ac:dyDescent="0.35">
      <c r="G3599"/>
    </row>
    <row r="3600" spans="7:7" x14ac:dyDescent="0.35">
      <c r="G3600"/>
    </row>
    <row r="3601" spans="7:7" x14ac:dyDescent="0.35">
      <c r="G3601"/>
    </row>
    <row r="3602" spans="7:7" x14ac:dyDescent="0.35">
      <c r="G3602"/>
    </row>
    <row r="3603" spans="7:7" x14ac:dyDescent="0.35">
      <c r="G3603"/>
    </row>
    <row r="3604" spans="7:7" x14ac:dyDescent="0.35">
      <c r="G3604"/>
    </row>
    <row r="3605" spans="7:7" x14ac:dyDescent="0.35">
      <c r="G3605"/>
    </row>
    <row r="3606" spans="7:7" x14ac:dyDescent="0.35">
      <c r="G3606"/>
    </row>
    <row r="3607" spans="7:7" x14ac:dyDescent="0.35">
      <c r="G3607"/>
    </row>
    <row r="3608" spans="7:7" x14ac:dyDescent="0.35">
      <c r="G3608"/>
    </row>
    <row r="3609" spans="7:7" x14ac:dyDescent="0.35">
      <c r="G3609"/>
    </row>
    <row r="3610" spans="7:7" x14ac:dyDescent="0.35">
      <c r="G3610"/>
    </row>
    <row r="3611" spans="7:7" x14ac:dyDescent="0.35">
      <c r="G3611"/>
    </row>
    <row r="3612" spans="7:7" x14ac:dyDescent="0.35">
      <c r="G3612"/>
    </row>
    <row r="3613" spans="7:7" x14ac:dyDescent="0.35">
      <c r="G3613"/>
    </row>
    <row r="3614" spans="7:7" x14ac:dyDescent="0.35">
      <c r="G3614"/>
    </row>
    <row r="3615" spans="7:7" x14ac:dyDescent="0.35">
      <c r="G3615"/>
    </row>
    <row r="3616" spans="7:7" x14ac:dyDescent="0.35">
      <c r="G3616"/>
    </row>
    <row r="3617" spans="7:7" x14ac:dyDescent="0.35">
      <c r="G3617"/>
    </row>
    <row r="3618" spans="7:7" x14ac:dyDescent="0.35">
      <c r="G3618"/>
    </row>
    <row r="3619" spans="7:7" x14ac:dyDescent="0.35">
      <c r="G3619"/>
    </row>
    <row r="3620" spans="7:7" x14ac:dyDescent="0.35">
      <c r="G3620"/>
    </row>
    <row r="3621" spans="7:7" x14ac:dyDescent="0.35">
      <c r="G3621"/>
    </row>
    <row r="3622" spans="7:7" x14ac:dyDescent="0.35">
      <c r="G3622"/>
    </row>
    <row r="3623" spans="7:7" x14ac:dyDescent="0.35">
      <c r="G3623"/>
    </row>
    <row r="3624" spans="7:7" x14ac:dyDescent="0.35">
      <c r="G3624"/>
    </row>
    <row r="3625" spans="7:7" x14ac:dyDescent="0.35">
      <c r="G3625"/>
    </row>
    <row r="3626" spans="7:7" x14ac:dyDescent="0.35">
      <c r="G3626"/>
    </row>
    <row r="3627" spans="7:7" x14ac:dyDescent="0.35">
      <c r="G3627"/>
    </row>
    <row r="3628" spans="7:7" x14ac:dyDescent="0.35">
      <c r="G3628"/>
    </row>
    <row r="3629" spans="7:7" x14ac:dyDescent="0.35">
      <c r="G3629"/>
    </row>
    <row r="3630" spans="7:7" x14ac:dyDescent="0.35">
      <c r="G3630"/>
    </row>
    <row r="3631" spans="7:7" x14ac:dyDescent="0.35">
      <c r="G3631"/>
    </row>
    <row r="3632" spans="7:7" x14ac:dyDescent="0.35">
      <c r="G3632"/>
    </row>
    <row r="3633" spans="7:7" x14ac:dyDescent="0.35">
      <c r="G3633"/>
    </row>
    <row r="3634" spans="7:7" x14ac:dyDescent="0.35">
      <c r="G3634"/>
    </row>
    <row r="3635" spans="7:7" x14ac:dyDescent="0.35">
      <c r="G3635"/>
    </row>
    <row r="3636" spans="7:7" x14ac:dyDescent="0.35">
      <c r="G3636"/>
    </row>
    <row r="3637" spans="7:7" x14ac:dyDescent="0.35">
      <c r="G3637"/>
    </row>
    <row r="3638" spans="7:7" x14ac:dyDescent="0.35">
      <c r="G3638"/>
    </row>
    <row r="3639" spans="7:7" x14ac:dyDescent="0.35">
      <c r="G3639"/>
    </row>
    <row r="3640" spans="7:7" x14ac:dyDescent="0.35">
      <c r="G3640"/>
    </row>
    <row r="3641" spans="7:7" x14ac:dyDescent="0.35">
      <c r="G3641"/>
    </row>
    <row r="3642" spans="7:7" x14ac:dyDescent="0.35">
      <c r="G3642"/>
    </row>
    <row r="3643" spans="7:7" x14ac:dyDescent="0.35">
      <c r="G3643"/>
    </row>
    <row r="3644" spans="7:7" x14ac:dyDescent="0.35">
      <c r="G3644"/>
    </row>
    <row r="3645" spans="7:7" x14ac:dyDescent="0.35">
      <c r="G3645"/>
    </row>
    <row r="3646" spans="7:7" x14ac:dyDescent="0.35">
      <c r="G3646"/>
    </row>
    <row r="3647" spans="7:7" x14ac:dyDescent="0.35">
      <c r="G3647"/>
    </row>
    <row r="3648" spans="7:7" x14ac:dyDescent="0.35">
      <c r="G3648"/>
    </row>
    <row r="3649" spans="7:7" x14ac:dyDescent="0.35">
      <c r="G3649"/>
    </row>
    <row r="3650" spans="7:7" x14ac:dyDescent="0.35">
      <c r="G3650"/>
    </row>
    <row r="3651" spans="7:7" x14ac:dyDescent="0.35">
      <c r="G3651"/>
    </row>
    <row r="3652" spans="7:7" x14ac:dyDescent="0.35">
      <c r="G3652"/>
    </row>
    <row r="3653" spans="7:7" x14ac:dyDescent="0.35">
      <c r="G3653"/>
    </row>
    <row r="3654" spans="7:7" x14ac:dyDescent="0.35">
      <c r="G3654"/>
    </row>
    <row r="3655" spans="7:7" x14ac:dyDescent="0.35">
      <c r="G3655"/>
    </row>
    <row r="3656" spans="7:7" x14ac:dyDescent="0.35">
      <c r="G3656"/>
    </row>
    <row r="3657" spans="7:7" x14ac:dyDescent="0.35">
      <c r="G3657"/>
    </row>
    <row r="3658" spans="7:7" x14ac:dyDescent="0.35">
      <c r="G3658"/>
    </row>
    <row r="3659" spans="7:7" x14ac:dyDescent="0.35">
      <c r="G3659"/>
    </row>
    <row r="3660" spans="7:7" x14ac:dyDescent="0.35">
      <c r="G3660"/>
    </row>
    <row r="3661" spans="7:7" x14ac:dyDescent="0.35">
      <c r="G3661"/>
    </row>
    <row r="3662" spans="7:7" x14ac:dyDescent="0.35">
      <c r="G3662"/>
    </row>
    <row r="3663" spans="7:7" x14ac:dyDescent="0.35">
      <c r="G3663"/>
    </row>
    <row r="3664" spans="7:7" x14ac:dyDescent="0.35">
      <c r="G3664"/>
    </row>
    <row r="3665" spans="7:7" x14ac:dyDescent="0.35">
      <c r="G3665"/>
    </row>
    <row r="3666" spans="7:7" x14ac:dyDescent="0.35">
      <c r="G3666"/>
    </row>
    <row r="3667" spans="7:7" x14ac:dyDescent="0.35">
      <c r="G3667"/>
    </row>
    <row r="3668" spans="7:7" x14ac:dyDescent="0.35">
      <c r="G3668"/>
    </row>
    <row r="3669" spans="7:7" x14ac:dyDescent="0.35">
      <c r="G3669"/>
    </row>
    <row r="3670" spans="7:7" x14ac:dyDescent="0.35">
      <c r="G3670"/>
    </row>
    <row r="3671" spans="7:7" x14ac:dyDescent="0.35">
      <c r="G3671"/>
    </row>
    <row r="3672" spans="7:7" x14ac:dyDescent="0.35">
      <c r="G3672"/>
    </row>
    <row r="3673" spans="7:7" x14ac:dyDescent="0.35">
      <c r="G3673"/>
    </row>
    <row r="3674" spans="7:7" x14ac:dyDescent="0.35">
      <c r="G3674"/>
    </row>
    <row r="3675" spans="7:7" x14ac:dyDescent="0.35">
      <c r="G3675"/>
    </row>
    <row r="3676" spans="7:7" x14ac:dyDescent="0.35">
      <c r="G3676"/>
    </row>
    <row r="3677" spans="7:7" x14ac:dyDescent="0.35">
      <c r="G3677"/>
    </row>
    <row r="3678" spans="7:7" x14ac:dyDescent="0.35">
      <c r="G3678"/>
    </row>
    <row r="3679" spans="7:7" x14ac:dyDescent="0.35">
      <c r="G3679"/>
    </row>
    <row r="3680" spans="7:7" x14ac:dyDescent="0.35">
      <c r="G3680"/>
    </row>
    <row r="3681" spans="7:7" x14ac:dyDescent="0.35">
      <c r="G3681"/>
    </row>
    <row r="3682" spans="7:7" x14ac:dyDescent="0.35">
      <c r="G3682"/>
    </row>
    <row r="3683" spans="7:7" x14ac:dyDescent="0.35">
      <c r="G3683"/>
    </row>
    <row r="3684" spans="7:7" x14ac:dyDescent="0.35">
      <c r="G3684"/>
    </row>
    <row r="3685" spans="7:7" x14ac:dyDescent="0.35">
      <c r="G3685"/>
    </row>
    <row r="3686" spans="7:7" x14ac:dyDescent="0.35">
      <c r="G3686"/>
    </row>
    <row r="3687" spans="7:7" x14ac:dyDescent="0.35">
      <c r="G3687"/>
    </row>
    <row r="3688" spans="7:7" x14ac:dyDescent="0.35">
      <c r="G3688"/>
    </row>
    <row r="3689" spans="7:7" x14ac:dyDescent="0.35">
      <c r="G3689"/>
    </row>
    <row r="3690" spans="7:7" x14ac:dyDescent="0.35">
      <c r="G3690"/>
    </row>
    <row r="3691" spans="7:7" x14ac:dyDescent="0.35">
      <c r="G3691"/>
    </row>
    <row r="3692" spans="7:7" x14ac:dyDescent="0.35">
      <c r="G3692"/>
    </row>
    <row r="3693" spans="7:7" x14ac:dyDescent="0.35">
      <c r="G3693"/>
    </row>
    <row r="3694" spans="7:7" x14ac:dyDescent="0.35">
      <c r="G3694"/>
    </row>
    <row r="3695" spans="7:7" x14ac:dyDescent="0.35">
      <c r="G3695"/>
    </row>
    <row r="3696" spans="7:7" x14ac:dyDescent="0.35">
      <c r="G3696"/>
    </row>
    <row r="3697" spans="7:7" x14ac:dyDescent="0.35">
      <c r="G3697"/>
    </row>
    <row r="3698" spans="7:7" x14ac:dyDescent="0.35">
      <c r="G3698"/>
    </row>
    <row r="3699" spans="7:7" x14ac:dyDescent="0.35">
      <c r="G3699"/>
    </row>
    <row r="3700" spans="7:7" x14ac:dyDescent="0.35">
      <c r="G3700"/>
    </row>
    <row r="3701" spans="7:7" x14ac:dyDescent="0.35">
      <c r="G3701"/>
    </row>
    <row r="3702" spans="7:7" x14ac:dyDescent="0.35">
      <c r="G3702"/>
    </row>
    <row r="3703" spans="7:7" x14ac:dyDescent="0.35">
      <c r="G3703"/>
    </row>
    <row r="3704" spans="7:7" x14ac:dyDescent="0.35">
      <c r="G3704"/>
    </row>
    <row r="3705" spans="7:7" x14ac:dyDescent="0.35">
      <c r="G3705"/>
    </row>
    <row r="3706" spans="7:7" x14ac:dyDescent="0.35">
      <c r="G3706"/>
    </row>
    <row r="3707" spans="7:7" x14ac:dyDescent="0.35">
      <c r="G3707"/>
    </row>
    <row r="3708" spans="7:7" x14ac:dyDescent="0.35">
      <c r="G3708"/>
    </row>
    <row r="3709" spans="7:7" x14ac:dyDescent="0.35">
      <c r="G3709"/>
    </row>
    <row r="3710" spans="7:7" x14ac:dyDescent="0.35">
      <c r="G3710"/>
    </row>
    <row r="3711" spans="7:7" x14ac:dyDescent="0.35">
      <c r="G3711"/>
    </row>
    <row r="3712" spans="7:7" x14ac:dyDescent="0.35">
      <c r="G3712"/>
    </row>
    <row r="3713" spans="7:7" x14ac:dyDescent="0.35">
      <c r="G3713"/>
    </row>
    <row r="3714" spans="7:7" x14ac:dyDescent="0.35">
      <c r="G3714"/>
    </row>
    <row r="3715" spans="7:7" x14ac:dyDescent="0.35">
      <c r="G3715"/>
    </row>
    <row r="3716" spans="7:7" x14ac:dyDescent="0.35">
      <c r="G3716"/>
    </row>
    <row r="3717" spans="7:7" x14ac:dyDescent="0.35">
      <c r="G3717"/>
    </row>
    <row r="3718" spans="7:7" x14ac:dyDescent="0.35">
      <c r="G3718"/>
    </row>
    <row r="3719" spans="7:7" x14ac:dyDescent="0.35">
      <c r="G3719"/>
    </row>
    <row r="3720" spans="7:7" x14ac:dyDescent="0.35">
      <c r="G3720"/>
    </row>
    <row r="3721" spans="7:7" x14ac:dyDescent="0.35">
      <c r="G3721"/>
    </row>
    <row r="3722" spans="7:7" x14ac:dyDescent="0.35">
      <c r="G3722"/>
    </row>
    <row r="3723" spans="7:7" x14ac:dyDescent="0.35">
      <c r="G3723"/>
    </row>
    <row r="3724" spans="7:7" x14ac:dyDescent="0.35">
      <c r="G3724"/>
    </row>
    <row r="3725" spans="7:7" x14ac:dyDescent="0.35">
      <c r="G3725"/>
    </row>
    <row r="3726" spans="7:7" x14ac:dyDescent="0.35">
      <c r="G3726"/>
    </row>
    <row r="3727" spans="7:7" x14ac:dyDescent="0.35">
      <c r="G3727"/>
    </row>
    <row r="3728" spans="7:7" x14ac:dyDescent="0.35">
      <c r="G3728"/>
    </row>
    <row r="3729" spans="7:7" x14ac:dyDescent="0.35">
      <c r="G3729"/>
    </row>
    <row r="3730" spans="7:7" x14ac:dyDescent="0.35">
      <c r="G3730"/>
    </row>
    <row r="3731" spans="7:7" x14ac:dyDescent="0.35">
      <c r="G3731"/>
    </row>
    <row r="3732" spans="7:7" x14ac:dyDescent="0.35">
      <c r="G3732"/>
    </row>
    <row r="3733" spans="7:7" x14ac:dyDescent="0.35">
      <c r="G3733"/>
    </row>
    <row r="3734" spans="7:7" x14ac:dyDescent="0.35">
      <c r="G3734"/>
    </row>
    <row r="3735" spans="7:7" x14ac:dyDescent="0.35">
      <c r="G3735"/>
    </row>
    <row r="3736" spans="7:7" x14ac:dyDescent="0.35">
      <c r="G3736"/>
    </row>
    <row r="3737" spans="7:7" x14ac:dyDescent="0.35">
      <c r="G3737"/>
    </row>
    <row r="3738" spans="7:7" x14ac:dyDescent="0.35">
      <c r="G3738"/>
    </row>
    <row r="3739" spans="7:7" x14ac:dyDescent="0.35">
      <c r="G3739"/>
    </row>
    <row r="3740" spans="7:7" x14ac:dyDescent="0.35">
      <c r="G3740"/>
    </row>
    <row r="3741" spans="7:7" x14ac:dyDescent="0.35">
      <c r="G3741"/>
    </row>
    <row r="3742" spans="7:7" x14ac:dyDescent="0.35">
      <c r="G3742"/>
    </row>
    <row r="3743" spans="7:7" x14ac:dyDescent="0.35">
      <c r="G3743"/>
    </row>
    <row r="3744" spans="7:7" x14ac:dyDescent="0.35">
      <c r="G3744"/>
    </row>
    <row r="3745" spans="7:7" x14ac:dyDescent="0.35">
      <c r="G3745"/>
    </row>
    <row r="3746" spans="7:7" x14ac:dyDescent="0.35">
      <c r="G3746"/>
    </row>
    <row r="3747" spans="7:7" x14ac:dyDescent="0.35">
      <c r="G3747"/>
    </row>
    <row r="3748" spans="7:7" x14ac:dyDescent="0.35">
      <c r="G3748"/>
    </row>
    <row r="3749" spans="7:7" x14ac:dyDescent="0.35">
      <c r="G3749"/>
    </row>
    <row r="3750" spans="7:7" x14ac:dyDescent="0.35">
      <c r="G3750"/>
    </row>
    <row r="3751" spans="7:7" x14ac:dyDescent="0.35">
      <c r="G3751"/>
    </row>
    <row r="3752" spans="7:7" x14ac:dyDescent="0.35">
      <c r="G3752"/>
    </row>
    <row r="3753" spans="7:7" x14ac:dyDescent="0.35">
      <c r="G3753"/>
    </row>
    <row r="3754" spans="7:7" x14ac:dyDescent="0.35">
      <c r="G3754"/>
    </row>
    <row r="3755" spans="7:7" x14ac:dyDescent="0.35">
      <c r="G3755"/>
    </row>
    <row r="3756" spans="7:7" x14ac:dyDescent="0.35">
      <c r="G3756"/>
    </row>
    <row r="3757" spans="7:7" x14ac:dyDescent="0.35">
      <c r="G3757"/>
    </row>
    <row r="3758" spans="7:7" x14ac:dyDescent="0.35">
      <c r="G3758"/>
    </row>
    <row r="3759" spans="7:7" x14ac:dyDescent="0.35">
      <c r="G3759"/>
    </row>
    <row r="3760" spans="7:7" x14ac:dyDescent="0.35">
      <c r="G3760"/>
    </row>
    <row r="3761" spans="7:7" x14ac:dyDescent="0.35">
      <c r="G3761"/>
    </row>
    <row r="3762" spans="7:7" x14ac:dyDescent="0.35">
      <c r="G3762"/>
    </row>
    <row r="3763" spans="7:7" x14ac:dyDescent="0.35">
      <c r="G3763"/>
    </row>
    <row r="3764" spans="7:7" x14ac:dyDescent="0.35">
      <c r="G3764"/>
    </row>
    <row r="3765" spans="7:7" x14ac:dyDescent="0.35">
      <c r="G3765"/>
    </row>
    <row r="3766" spans="7:7" x14ac:dyDescent="0.35">
      <c r="G3766"/>
    </row>
    <row r="3767" spans="7:7" x14ac:dyDescent="0.35">
      <c r="G3767"/>
    </row>
    <row r="3768" spans="7:7" x14ac:dyDescent="0.35">
      <c r="G3768"/>
    </row>
    <row r="3769" spans="7:7" x14ac:dyDescent="0.35">
      <c r="G3769"/>
    </row>
    <row r="3770" spans="7:7" x14ac:dyDescent="0.35">
      <c r="G3770"/>
    </row>
    <row r="3771" spans="7:7" x14ac:dyDescent="0.35">
      <c r="G3771"/>
    </row>
    <row r="3772" spans="7:7" x14ac:dyDescent="0.35">
      <c r="G3772"/>
    </row>
    <row r="3773" spans="7:7" x14ac:dyDescent="0.35">
      <c r="G3773"/>
    </row>
    <row r="3774" spans="7:7" x14ac:dyDescent="0.35">
      <c r="G3774"/>
    </row>
    <row r="3775" spans="7:7" x14ac:dyDescent="0.35">
      <c r="G3775"/>
    </row>
    <row r="3776" spans="7:7" x14ac:dyDescent="0.35">
      <c r="G3776"/>
    </row>
    <row r="3777" spans="7:7" x14ac:dyDescent="0.35">
      <c r="G3777"/>
    </row>
    <row r="3778" spans="7:7" x14ac:dyDescent="0.35">
      <c r="G3778"/>
    </row>
    <row r="3779" spans="7:7" x14ac:dyDescent="0.35">
      <c r="G3779"/>
    </row>
    <row r="3780" spans="7:7" x14ac:dyDescent="0.35">
      <c r="G3780"/>
    </row>
    <row r="3781" spans="7:7" x14ac:dyDescent="0.35">
      <c r="G3781"/>
    </row>
    <row r="3782" spans="7:7" x14ac:dyDescent="0.35">
      <c r="G3782"/>
    </row>
    <row r="3783" spans="7:7" x14ac:dyDescent="0.35">
      <c r="G3783"/>
    </row>
    <row r="3784" spans="7:7" x14ac:dyDescent="0.35">
      <c r="G3784"/>
    </row>
    <row r="3785" spans="7:7" x14ac:dyDescent="0.35">
      <c r="G3785"/>
    </row>
    <row r="3786" spans="7:7" x14ac:dyDescent="0.35">
      <c r="G3786"/>
    </row>
    <row r="3787" spans="7:7" x14ac:dyDescent="0.35">
      <c r="G3787"/>
    </row>
    <row r="3788" spans="7:7" x14ac:dyDescent="0.35">
      <c r="G3788"/>
    </row>
    <row r="3789" spans="7:7" x14ac:dyDescent="0.35">
      <c r="G3789"/>
    </row>
    <row r="3790" spans="7:7" x14ac:dyDescent="0.35">
      <c r="G3790"/>
    </row>
    <row r="3791" spans="7:7" x14ac:dyDescent="0.35">
      <c r="G3791"/>
    </row>
    <row r="3792" spans="7:7" x14ac:dyDescent="0.35">
      <c r="G3792"/>
    </row>
    <row r="3793" spans="7:7" x14ac:dyDescent="0.35">
      <c r="G3793"/>
    </row>
    <row r="3794" spans="7:7" x14ac:dyDescent="0.35">
      <c r="G3794"/>
    </row>
    <row r="3795" spans="7:7" x14ac:dyDescent="0.35">
      <c r="G3795"/>
    </row>
    <row r="3796" spans="7:7" x14ac:dyDescent="0.35">
      <c r="G3796"/>
    </row>
    <row r="3797" spans="7:7" x14ac:dyDescent="0.35">
      <c r="G3797"/>
    </row>
    <row r="3798" spans="7:7" x14ac:dyDescent="0.35">
      <c r="G3798"/>
    </row>
    <row r="3799" spans="7:7" x14ac:dyDescent="0.35">
      <c r="G3799"/>
    </row>
    <row r="3800" spans="7:7" x14ac:dyDescent="0.35">
      <c r="G3800"/>
    </row>
    <row r="3801" spans="7:7" x14ac:dyDescent="0.35">
      <c r="G3801"/>
    </row>
    <row r="3802" spans="7:7" x14ac:dyDescent="0.35">
      <c r="G3802"/>
    </row>
    <row r="3803" spans="7:7" x14ac:dyDescent="0.35">
      <c r="G3803"/>
    </row>
    <row r="3804" spans="7:7" x14ac:dyDescent="0.35">
      <c r="G3804"/>
    </row>
    <row r="3805" spans="7:7" x14ac:dyDescent="0.35">
      <c r="G3805"/>
    </row>
    <row r="3806" spans="7:7" x14ac:dyDescent="0.35">
      <c r="G3806"/>
    </row>
    <row r="3807" spans="7:7" x14ac:dyDescent="0.35">
      <c r="G3807"/>
    </row>
    <row r="3808" spans="7:7" x14ac:dyDescent="0.35">
      <c r="G3808"/>
    </row>
    <row r="3809" spans="7:7" x14ac:dyDescent="0.35">
      <c r="G3809"/>
    </row>
    <row r="3810" spans="7:7" x14ac:dyDescent="0.35">
      <c r="G3810"/>
    </row>
    <row r="3811" spans="7:7" x14ac:dyDescent="0.35">
      <c r="G3811"/>
    </row>
    <row r="3812" spans="7:7" x14ac:dyDescent="0.35">
      <c r="G3812"/>
    </row>
    <row r="3813" spans="7:7" x14ac:dyDescent="0.35">
      <c r="G3813"/>
    </row>
    <row r="3814" spans="7:7" x14ac:dyDescent="0.35">
      <c r="G3814"/>
    </row>
    <row r="3815" spans="7:7" x14ac:dyDescent="0.35">
      <c r="G3815"/>
    </row>
    <row r="3816" spans="7:7" x14ac:dyDescent="0.35">
      <c r="G3816"/>
    </row>
    <row r="3817" spans="7:7" x14ac:dyDescent="0.35">
      <c r="G3817"/>
    </row>
    <row r="3818" spans="7:7" x14ac:dyDescent="0.35">
      <c r="G3818"/>
    </row>
    <row r="3819" spans="7:7" x14ac:dyDescent="0.35">
      <c r="G3819"/>
    </row>
    <row r="3820" spans="7:7" x14ac:dyDescent="0.35">
      <c r="G3820"/>
    </row>
    <row r="3821" spans="7:7" x14ac:dyDescent="0.35">
      <c r="G3821"/>
    </row>
    <row r="3822" spans="7:7" x14ac:dyDescent="0.35">
      <c r="G3822"/>
    </row>
    <row r="3823" spans="7:7" x14ac:dyDescent="0.35">
      <c r="G3823"/>
    </row>
    <row r="3824" spans="7:7" x14ac:dyDescent="0.35">
      <c r="G3824"/>
    </row>
    <row r="3825" spans="7:7" x14ac:dyDescent="0.35">
      <c r="G3825"/>
    </row>
    <row r="3826" spans="7:7" x14ac:dyDescent="0.35">
      <c r="G3826"/>
    </row>
    <row r="3827" spans="7:7" x14ac:dyDescent="0.35">
      <c r="G3827"/>
    </row>
    <row r="3828" spans="7:7" x14ac:dyDescent="0.35">
      <c r="G3828"/>
    </row>
    <row r="3829" spans="7:7" x14ac:dyDescent="0.35">
      <c r="G3829"/>
    </row>
    <row r="3830" spans="7:7" x14ac:dyDescent="0.35">
      <c r="G3830"/>
    </row>
    <row r="3831" spans="7:7" x14ac:dyDescent="0.35">
      <c r="G3831"/>
    </row>
    <row r="3832" spans="7:7" x14ac:dyDescent="0.35">
      <c r="G3832"/>
    </row>
    <row r="3833" spans="7:7" x14ac:dyDescent="0.35">
      <c r="G3833"/>
    </row>
    <row r="3834" spans="7:7" x14ac:dyDescent="0.35">
      <c r="G3834"/>
    </row>
    <row r="3835" spans="7:7" x14ac:dyDescent="0.35">
      <c r="G3835"/>
    </row>
    <row r="3836" spans="7:7" x14ac:dyDescent="0.35">
      <c r="G3836"/>
    </row>
    <row r="3837" spans="7:7" x14ac:dyDescent="0.35">
      <c r="G3837"/>
    </row>
    <row r="3838" spans="7:7" x14ac:dyDescent="0.35">
      <c r="G3838"/>
    </row>
    <row r="3839" spans="7:7" x14ac:dyDescent="0.35">
      <c r="G3839"/>
    </row>
    <row r="3840" spans="7:7" x14ac:dyDescent="0.35">
      <c r="G3840"/>
    </row>
    <row r="3841" spans="7:7" x14ac:dyDescent="0.35">
      <c r="G3841"/>
    </row>
    <row r="3842" spans="7:7" x14ac:dyDescent="0.35">
      <c r="G3842"/>
    </row>
    <row r="3843" spans="7:7" x14ac:dyDescent="0.35">
      <c r="G3843"/>
    </row>
    <row r="3844" spans="7:7" x14ac:dyDescent="0.35">
      <c r="G3844"/>
    </row>
    <row r="3845" spans="7:7" x14ac:dyDescent="0.35">
      <c r="G3845"/>
    </row>
    <row r="3846" spans="7:7" x14ac:dyDescent="0.35">
      <c r="G3846"/>
    </row>
    <row r="3847" spans="7:7" x14ac:dyDescent="0.35">
      <c r="G3847"/>
    </row>
    <row r="3848" spans="7:7" x14ac:dyDescent="0.35">
      <c r="G3848"/>
    </row>
    <row r="3849" spans="7:7" x14ac:dyDescent="0.35">
      <c r="G3849"/>
    </row>
    <row r="3850" spans="7:7" x14ac:dyDescent="0.35">
      <c r="G3850"/>
    </row>
    <row r="3851" spans="7:7" x14ac:dyDescent="0.35">
      <c r="G3851"/>
    </row>
    <row r="3852" spans="7:7" x14ac:dyDescent="0.35">
      <c r="G3852"/>
    </row>
    <row r="3853" spans="7:7" x14ac:dyDescent="0.35">
      <c r="G3853"/>
    </row>
    <row r="3854" spans="7:7" x14ac:dyDescent="0.35">
      <c r="G3854"/>
    </row>
    <row r="3855" spans="7:7" x14ac:dyDescent="0.35">
      <c r="G3855"/>
    </row>
    <row r="3856" spans="7:7" x14ac:dyDescent="0.35">
      <c r="G3856"/>
    </row>
    <row r="3857" spans="7:7" x14ac:dyDescent="0.35">
      <c r="G3857"/>
    </row>
    <row r="3858" spans="7:7" x14ac:dyDescent="0.35">
      <c r="G3858"/>
    </row>
    <row r="3859" spans="7:7" x14ac:dyDescent="0.35">
      <c r="G3859"/>
    </row>
    <row r="3860" spans="7:7" x14ac:dyDescent="0.35">
      <c r="G3860"/>
    </row>
    <row r="3861" spans="7:7" x14ac:dyDescent="0.35">
      <c r="G3861"/>
    </row>
    <row r="3862" spans="7:7" x14ac:dyDescent="0.35">
      <c r="G3862"/>
    </row>
    <row r="3863" spans="7:7" x14ac:dyDescent="0.35">
      <c r="G3863"/>
    </row>
    <row r="3864" spans="7:7" x14ac:dyDescent="0.35">
      <c r="G3864"/>
    </row>
    <row r="3865" spans="7:7" x14ac:dyDescent="0.35">
      <c r="G3865"/>
    </row>
    <row r="3866" spans="7:7" x14ac:dyDescent="0.35">
      <c r="G3866"/>
    </row>
    <row r="3867" spans="7:7" x14ac:dyDescent="0.35">
      <c r="G3867"/>
    </row>
    <row r="3868" spans="7:7" x14ac:dyDescent="0.35">
      <c r="G3868"/>
    </row>
    <row r="3869" spans="7:7" x14ac:dyDescent="0.35">
      <c r="G3869"/>
    </row>
    <row r="3870" spans="7:7" x14ac:dyDescent="0.35">
      <c r="G3870"/>
    </row>
    <row r="3871" spans="7:7" x14ac:dyDescent="0.35">
      <c r="G3871"/>
    </row>
    <row r="3872" spans="7:7" x14ac:dyDescent="0.35">
      <c r="G3872"/>
    </row>
    <row r="3873" spans="7:7" x14ac:dyDescent="0.35">
      <c r="G3873"/>
    </row>
    <row r="3874" spans="7:7" x14ac:dyDescent="0.35">
      <c r="G3874"/>
    </row>
    <row r="3875" spans="7:7" x14ac:dyDescent="0.35">
      <c r="G3875"/>
    </row>
    <row r="3876" spans="7:7" x14ac:dyDescent="0.35">
      <c r="G3876"/>
    </row>
    <row r="3877" spans="7:7" x14ac:dyDescent="0.35">
      <c r="G3877"/>
    </row>
    <row r="3878" spans="7:7" x14ac:dyDescent="0.35">
      <c r="G3878"/>
    </row>
    <row r="3879" spans="7:7" x14ac:dyDescent="0.35">
      <c r="G3879"/>
    </row>
    <row r="3880" spans="7:7" x14ac:dyDescent="0.35">
      <c r="G3880"/>
    </row>
    <row r="3881" spans="7:7" x14ac:dyDescent="0.35">
      <c r="G3881"/>
    </row>
    <row r="3882" spans="7:7" x14ac:dyDescent="0.35">
      <c r="G3882"/>
    </row>
    <row r="3883" spans="7:7" x14ac:dyDescent="0.35">
      <c r="G3883"/>
    </row>
    <row r="3884" spans="7:7" x14ac:dyDescent="0.35">
      <c r="G3884"/>
    </row>
    <row r="3885" spans="7:7" x14ac:dyDescent="0.35">
      <c r="G3885"/>
    </row>
    <row r="3886" spans="7:7" x14ac:dyDescent="0.35">
      <c r="G3886"/>
    </row>
    <row r="3887" spans="7:7" x14ac:dyDescent="0.35">
      <c r="G3887"/>
    </row>
    <row r="3888" spans="7:7" x14ac:dyDescent="0.35">
      <c r="G3888"/>
    </row>
    <row r="3889" spans="7:7" x14ac:dyDescent="0.35">
      <c r="G3889"/>
    </row>
    <row r="3890" spans="7:7" x14ac:dyDescent="0.35">
      <c r="G3890"/>
    </row>
    <row r="3891" spans="7:7" x14ac:dyDescent="0.35">
      <c r="G3891"/>
    </row>
    <row r="3892" spans="7:7" x14ac:dyDescent="0.35">
      <c r="G3892"/>
    </row>
    <row r="3893" spans="7:7" x14ac:dyDescent="0.35">
      <c r="G3893"/>
    </row>
    <row r="3894" spans="7:7" x14ac:dyDescent="0.35">
      <c r="G3894"/>
    </row>
    <row r="3895" spans="7:7" x14ac:dyDescent="0.35">
      <c r="G3895"/>
    </row>
    <row r="3896" spans="7:7" x14ac:dyDescent="0.35">
      <c r="G3896"/>
    </row>
    <row r="3897" spans="7:7" x14ac:dyDescent="0.35">
      <c r="G3897"/>
    </row>
    <row r="3898" spans="7:7" x14ac:dyDescent="0.35">
      <c r="G3898"/>
    </row>
    <row r="3899" spans="7:7" x14ac:dyDescent="0.35">
      <c r="G3899"/>
    </row>
    <row r="3900" spans="7:7" x14ac:dyDescent="0.35">
      <c r="G3900"/>
    </row>
    <row r="3901" spans="7:7" x14ac:dyDescent="0.35">
      <c r="G3901"/>
    </row>
    <row r="3902" spans="7:7" x14ac:dyDescent="0.35">
      <c r="G3902"/>
    </row>
    <row r="3903" spans="7:7" x14ac:dyDescent="0.35">
      <c r="G3903"/>
    </row>
    <row r="3904" spans="7:7" x14ac:dyDescent="0.35">
      <c r="G3904"/>
    </row>
    <row r="3905" spans="7:7" x14ac:dyDescent="0.35">
      <c r="G3905"/>
    </row>
    <row r="3906" spans="7:7" x14ac:dyDescent="0.35">
      <c r="G3906"/>
    </row>
    <row r="3907" spans="7:7" x14ac:dyDescent="0.35">
      <c r="G3907"/>
    </row>
    <row r="3908" spans="7:7" x14ac:dyDescent="0.35">
      <c r="G3908"/>
    </row>
    <row r="3909" spans="7:7" x14ac:dyDescent="0.35">
      <c r="G3909"/>
    </row>
    <row r="3910" spans="7:7" x14ac:dyDescent="0.35">
      <c r="G3910"/>
    </row>
    <row r="3911" spans="7:7" x14ac:dyDescent="0.35">
      <c r="G3911"/>
    </row>
    <row r="3912" spans="7:7" x14ac:dyDescent="0.35">
      <c r="G3912"/>
    </row>
    <row r="3913" spans="7:7" x14ac:dyDescent="0.35">
      <c r="G3913"/>
    </row>
    <row r="3914" spans="7:7" x14ac:dyDescent="0.35">
      <c r="G3914"/>
    </row>
    <row r="3915" spans="7:7" x14ac:dyDescent="0.35">
      <c r="G3915"/>
    </row>
    <row r="3916" spans="7:7" x14ac:dyDescent="0.35">
      <c r="G3916"/>
    </row>
    <row r="3917" spans="7:7" x14ac:dyDescent="0.35">
      <c r="G3917"/>
    </row>
    <row r="3918" spans="7:7" x14ac:dyDescent="0.35">
      <c r="G3918"/>
    </row>
    <row r="3919" spans="7:7" x14ac:dyDescent="0.35">
      <c r="G3919"/>
    </row>
    <row r="3920" spans="7:7" x14ac:dyDescent="0.35">
      <c r="G3920"/>
    </row>
    <row r="3921" spans="7:7" x14ac:dyDescent="0.35">
      <c r="G3921"/>
    </row>
    <row r="3922" spans="7:7" x14ac:dyDescent="0.35">
      <c r="G3922"/>
    </row>
    <row r="3923" spans="7:7" x14ac:dyDescent="0.35">
      <c r="G3923"/>
    </row>
    <row r="3924" spans="7:7" x14ac:dyDescent="0.35">
      <c r="G3924"/>
    </row>
    <row r="3925" spans="7:7" x14ac:dyDescent="0.35">
      <c r="G3925"/>
    </row>
    <row r="3926" spans="7:7" x14ac:dyDescent="0.35">
      <c r="G3926"/>
    </row>
    <row r="3927" spans="7:7" x14ac:dyDescent="0.35">
      <c r="G3927"/>
    </row>
    <row r="3928" spans="7:7" x14ac:dyDescent="0.35">
      <c r="G3928"/>
    </row>
    <row r="3929" spans="7:7" x14ac:dyDescent="0.35">
      <c r="G3929"/>
    </row>
    <row r="3930" spans="7:7" x14ac:dyDescent="0.35">
      <c r="G3930"/>
    </row>
    <row r="3931" spans="7:7" x14ac:dyDescent="0.35">
      <c r="G3931"/>
    </row>
    <row r="3932" spans="7:7" x14ac:dyDescent="0.35">
      <c r="G3932"/>
    </row>
    <row r="3933" spans="7:7" x14ac:dyDescent="0.35">
      <c r="G3933"/>
    </row>
    <row r="3934" spans="7:7" x14ac:dyDescent="0.35">
      <c r="G3934"/>
    </row>
    <row r="3935" spans="7:7" x14ac:dyDescent="0.35">
      <c r="G3935"/>
    </row>
    <row r="3936" spans="7:7" x14ac:dyDescent="0.35">
      <c r="G3936"/>
    </row>
    <row r="3937" spans="7:7" x14ac:dyDescent="0.35">
      <c r="G3937"/>
    </row>
    <row r="3938" spans="7:7" x14ac:dyDescent="0.35">
      <c r="G3938"/>
    </row>
    <row r="3939" spans="7:7" x14ac:dyDescent="0.35">
      <c r="G3939"/>
    </row>
    <row r="3940" spans="7:7" x14ac:dyDescent="0.35">
      <c r="G3940"/>
    </row>
    <row r="3941" spans="7:7" x14ac:dyDescent="0.35">
      <c r="G3941"/>
    </row>
    <row r="3942" spans="7:7" x14ac:dyDescent="0.35">
      <c r="G3942"/>
    </row>
    <row r="3943" spans="7:7" x14ac:dyDescent="0.35">
      <c r="G3943"/>
    </row>
    <row r="3944" spans="7:7" x14ac:dyDescent="0.35">
      <c r="G3944"/>
    </row>
    <row r="3945" spans="7:7" x14ac:dyDescent="0.35">
      <c r="G3945"/>
    </row>
    <row r="3946" spans="7:7" x14ac:dyDescent="0.35">
      <c r="G3946"/>
    </row>
    <row r="3947" spans="7:7" x14ac:dyDescent="0.35">
      <c r="G3947"/>
    </row>
    <row r="3948" spans="7:7" x14ac:dyDescent="0.35">
      <c r="G3948"/>
    </row>
    <row r="3949" spans="7:7" x14ac:dyDescent="0.35">
      <c r="G3949"/>
    </row>
    <row r="3950" spans="7:7" x14ac:dyDescent="0.35">
      <c r="G3950"/>
    </row>
    <row r="3951" spans="7:7" x14ac:dyDescent="0.35">
      <c r="G3951"/>
    </row>
    <row r="3952" spans="7:7" x14ac:dyDescent="0.35">
      <c r="G3952"/>
    </row>
    <row r="3953" spans="7:7" x14ac:dyDescent="0.35">
      <c r="G3953"/>
    </row>
    <row r="3954" spans="7:7" x14ac:dyDescent="0.35">
      <c r="G3954"/>
    </row>
    <row r="3955" spans="7:7" x14ac:dyDescent="0.35">
      <c r="G3955"/>
    </row>
    <row r="3956" spans="7:7" x14ac:dyDescent="0.35">
      <c r="G3956"/>
    </row>
    <row r="3957" spans="7:7" x14ac:dyDescent="0.35">
      <c r="G3957"/>
    </row>
    <row r="3958" spans="7:7" x14ac:dyDescent="0.35">
      <c r="G3958"/>
    </row>
    <row r="3959" spans="7:7" x14ac:dyDescent="0.35">
      <c r="G3959"/>
    </row>
    <row r="3960" spans="7:7" x14ac:dyDescent="0.35">
      <c r="G3960"/>
    </row>
    <row r="3961" spans="7:7" x14ac:dyDescent="0.35">
      <c r="G3961"/>
    </row>
    <row r="3962" spans="7:7" x14ac:dyDescent="0.35">
      <c r="G3962"/>
    </row>
    <row r="3963" spans="7:7" x14ac:dyDescent="0.35">
      <c r="G3963"/>
    </row>
    <row r="3964" spans="7:7" x14ac:dyDescent="0.35">
      <c r="G3964"/>
    </row>
    <row r="3965" spans="7:7" x14ac:dyDescent="0.35">
      <c r="G3965"/>
    </row>
    <row r="3966" spans="7:7" x14ac:dyDescent="0.35">
      <c r="G3966"/>
    </row>
    <row r="3967" spans="7:7" x14ac:dyDescent="0.35">
      <c r="G3967"/>
    </row>
    <row r="3968" spans="7:7" x14ac:dyDescent="0.35">
      <c r="G3968"/>
    </row>
    <row r="3969" spans="7:7" x14ac:dyDescent="0.35">
      <c r="G3969"/>
    </row>
    <row r="3970" spans="7:7" x14ac:dyDescent="0.35">
      <c r="G3970"/>
    </row>
    <row r="3971" spans="7:7" x14ac:dyDescent="0.35">
      <c r="G3971"/>
    </row>
    <row r="3972" spans="7:7" x14ac:dyDescent="0.35">
      <c r="G3972"/>
    </row>
    <row r="3973" spans="7:7" x14ac:dyDescent="0.35">
      <c r="G3973"/>
    </row>
    <row r="3974" spans="7:7" x14ac:dyDescent="0.35">
      <c r="G3974"/>
    </row>
    <row r="3975" spans="7:7" x14ac:dyDescent="0.35">
      <c r="G3975"/>
    </row>
    <row r="3976" spans="7:7" x14ac:dyDescent="0.35">
      <c r="G3976"/>
    </row>
    <row r="3977" spans="7:7" x14ac:dyDescent="0.35">
      <c r="G3977"/>
    </row>
    <row r="3978" spans="7:7" x14ac:dyDescent="0.35">
      <c r="G3978"/>
    </row>
    <row r="3979" spans="7:7" x14ac:dyDescent="0.35">
      <c r="G3979"/>
    </row>
    <row r="3980" spans="7:7" x14ac:dyDescent="0.35">
      <c r="G3980"/>
    </row>
    <row r="3981" spans="7:7" x14ac:dyDescent="0.35">
      <c r="G3981"/>
    </row>
    <row r="3982" spans="7:7" x14ac:dyDescent="0.35">
      <c r="G3982"/>
    </row>
    <row r="3983" spans="7:7" x14ac:dyDescent="0.35">
      <c r="G3983"/>
    </row>
    <row r="3984" spans="7:7" x14ac:dyDescent="0.35">
      <c r="G3984"/>
    </row>
    <row r="3985" spans="7:7" x14ac:dyDescent="0.35">
      <c r="G3985"/>
    </row>
    <row r="3986" spans="7:7" x14ac:dyDescent="0.35">
      <c r="G3986"/>
    </row>
    <row r="3987" spans="7:7" x14ac:dyDescent="0.35">
      <c r="G3987"/>
    </row>
    <row r="3988" spans="7:7" x14ac:dyDescent="0.35">
      <c r="G3988"/>
    </row>
    <row r="3989" spans="7:7" x14ac:dyDescent="0.35">
      <c r="G3989"/>
    </row>
    <row r="3990" spans="7:7" x14ac:dyDescent="0.35">
      <c r="G3990"/>
    </row>
    <row r="3991" spans="7:7" x14ac:dyDescent="0.35">
      <c r="G3991"/>
    </row>
    <row r="3992" spans="7:7" x14ac:dyDescent="0.35">
      <c r="G3992"/>
    </row>
    <row r="3993" spans="7:7" x14ac:dyDescent="0.35">
      <c r="G3993"/>
    </row>
    <row r="3994" spans="7:7" x14ac:dyDescent="0.35">
      <c r="G3994"/>
    </row>
    <row r="3995" spans="7:7" x14ac:dyDescent="0.35">
      <c r="G3995"/>
    </row>
    <row r="3996" spans="7:7" x14ac:dyDescent="0.35">
      <c r="G3996"/>
    </row>
    <row r="3997" spans="7:7" x14ac:dyDescent="0.35">
      <c r="G3997"/>
    </row>
    <row r="3998" spans="7:7" x14ac:dyDescent="0.35">
      <c r="G3998"/>
    </row>
    <row r="3999" spans="7:7" x14ac:dyDescent="0.35">
      <c r="G3999"/>
    </row>
    <row r="4000" spans="7:7" x14ac:dyDescent="0.35">
      <c r="G4000"/>
    </row>
    <row r="4001" spans="7:7" x14ac:dyDescent="0.35">
      <c r="G4001"/>
    </row>
    <row r="4002" spans="7:7" x14ac:dyDescent="0.35">
      <c r="G4002"/>
    </row>
    <row r="4003" spans="7:7" x14ac:dyDescent="0.35">
      <c r="G4003"/>
    </row>
    <row r="4004" spans="7:7" x14ac:dyDescent="0.35">
      <c r="G4004"/>
    </row>
    <row r="4005" spans="7:7" x14ac:dyDescent="0.35">
      <c r="G4005"/>
    </row>
    <row r="4006" spans="7:7" x14ac:dyDescent="0.35">
      <c r="G4006"/>
    </row>
    <row r="4007" spans="7:7" x14ac:dyDescent="0.35">
      <c r="G4007"/>
    </row>
    <row r="4008" spans="7:7" x14ac:dyDescent="0.35">
      <c r="G4008"/>
    </row>
    <row r="4009" spans="7:7" x14ac:dyDescent="0.35">
      <c r="G4009"/>
    </row>
    <row r="4010" spans="7:7" x14ac:dyDescent="0.35">
      <c r="G4010"/>
    </row>
    <row r="4011" spans="7:7" x14ac:dyDescent="0.35">
      <c r="G4011"/>
    </row>
    <row r="4012" spans="7:7" x14ac:dyDescent="0.35">
      <c r="G4012"/>
    </row>
  </sheetData>
  <pageMargins left="0.511811024" right="0.511811024" top="0.78740157499999996" bottom="0.78740157499999996" header="0.31496062000000002" footer="0.31496062000000002"/>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DE548-3F4F-49AF-BDD7-B16EB584507F}">
  <dimension ref="B2:AC73"/>
  <sheetViews>
    <sheetView topLeftCell="B53" zoomScale="70" zoomScaleNormal="70" workbookViewId="0">
      <selection activeCell="I73" sqref="I73"/>
    </sheetView>
  </sheetViews>
  <sheetFormatPr defaultRowHeight="14.5" x14ac:dyDescent="0.35"/>
  <cols>
    <col min="2" max="2" width="28.26953125" bestFit="1" customWidth="1"/>
    <col min="3" max="3" width="28.36328125" bestFit="1" customWidth="1"/>
    <col min="4" max="4" width="23.54296875" style="64" bestFit="1" customWidth="1"/>
    <col min="5" max="5" width="12.453125" style="46" bestFit="1" customWidth="1"/>
    <col min="6" max="6" width="11.81640625" style="46" bestFit="1" customWidth="1"/>
    <col min="7" max="7" width="12.453125" style="46" bestFit="1" customWidth="1"/>
    <col min="8" max="8" width="12.36328125" style="46" bestFit="1" customWidth="1"/>
    <col min="9" max="9" width="15.08984375" style="46" bestFit="1" customWidth="1"/>
    <col min="10" max="10" width="14.1796875" style="46" bestFit="1" customWidth="1"/>
    <col min="11" max="16" width="14.1796875" style="46" customWidth="1"/>
    <col min="17" max="17" width="12.7265625" bestFit="1" customWidth="1"/>
    <col min="18" max="18" width="17.1796875" bestFit="1" customWidth="1"/>
    <col min="22" max="22" width="17.1796875" bestFit="1" customWidth="1"/>
  </cols>
  <sheetData>
    <row r="2" spans="2:29" x14ac:dyDescent="0.35">
      <c r="B2" t="s">
        <v>13353</v>
      </c>
      <c r="C2" t="s">
        <v>13354</v>
      </c>
      <c r="D2" s="64" t="s">
        <v>13436</v>
      </c>
      <c r="E2" s="46" t="s">
        <v>13437</v>
      </c>
      <c r="F2" s="46" t="s">
        <v>13438</v>
      </c>
      <c r="G2" s="46" t="s">
        <v>13439</v>
      </c>
      <c r="H2" s="46" t="s">
        <v>13440</v>
      </c>
      <c r="I2" s="46" t="s">
        <v>13441</v>
      </c>
      <c r="J2" s="46" t="s">
        <v>13442</v>
      </c>
      <c r="K2" s="46" t="s">
        <v>13371</v>
      </c>
      <c r="L2" s="46" t="s">
        <v>13448</v>
      </c>
      <c r="M2" s="46" t="s">
        <v>13449</v>
      </c>
      <c r="N2" s="46" t="s">
        <v>13451</v>
      </c>
      <c r="O2" s="46" t="s">
        <v>13450</v>
      </c>
      <c r="P2" s="46" t="s">
        <v>13380</v>
      </c>
      <c r="R2" s="64" t="s">
        <v>13436</v>
      </c>
      <c r="S2" s="46" t="s">
        <v>13437</v>
      </c>
      <c r="T2" s="46" t="s">
        <v>13438</v>
      </c>
      <c r="U2" s="46" t="s">
        <v>13439</v>
      </c>
      <c r="V2" s="46" t="s">
        <v>13440</v>
      </c>
      <c r="W2" s="46" t="s">
        <v>13441</v>
      </c>
      <c r="X2" s="46" t="s">
        <v>13442</v>
      </c>
    </row>
    <row r="3" spans="2:29" x14ac:dyDescent="0.35">
      <c r="B3" s="46">
        <v>2017</v>
      </c>
      <c r="C3" t="s">
        <v>13327</v>
      </c>
      <c r="D3" s="64" t="str">
        <f>_xlfn.CONCAT(B3,"-",C3)</f>
        <v>2017-jan</v>
      </c>
      <c r="E3" s="46">
        <v>27</v>
      </c>
      <c r="F3" s="46">
        <v>26</v>
      </c>
      <c r="G3" s="46">
        <v>22</v>
      </c>
      <c r="H3" s="46">
        <v>26</v>
      </c>
      <c r="I3" s="46">
        <v>14</v>
      </c>
      <c r="J3" s="46">
        <v>100.07740740740739</v>
      </c>
      <c r="K3" s="46">
        <f>_xlfn.RANK.AVG(E3,E$3:E$22,0)</f>
        <v>20</v>
      </c>
      <c r="L3" s="46">
        <f t="shared" ref="L3:P18" si="0">_xlfn.RANK.AVG(F3,F$3:F$22,0)</f>
        <v>20</v>
      </c>
      <c r="M3" s="46">
        <f t="shared" si="0"/>
        <v>20</v>
      </c>
      <c r="N3" s="46">
        <f t="shared" si="0"/>
        <v>20</v>
      </c>
      <c r="O3" s="46">
        <f t="shared" si="0"/>
        <v>20</v>
      </c>
      <c r="P3" s="46">
        <f t="shared" si="0"/>
        <v>19</v>
      </c>
      <c r="R3" s="64" t="str">
        <f>_xlfn.CONCAT(J3,"-",Q3)</f>
        <v>100,077407407407-</v>
      </c>
      <c r="S3" s="6">
        <f t="shared" ref="S3:X3" si="1">(E3-AVERAGE(E$3:E$22))/(_xlfn.STDEV.S(E$3:E$22))</f>
        <v>-1.9911589597128183</v>
      </c>
      <c r="T3" s="6">
        <f t="shared" si="1"/>
        <v>-2.0015053295131247</v>
      </c>
      <c r="U3" s="6">
        <f t="shared" si="1"/>
        <v>-2.1233650188269118</v>
      </c>
      <c r="V3" s="6">
        <f t="shared" si="1"/>
        <v>-2.0320248904595757</v>
      </c>
      <c r="W3" s="6">
        <f t="shared" si="1"/>
        <v>-2.4314848766111177</v>
      </c>
      <c r="X3" s="6">
        <f t="shared" si="1"/>
        <v>-1.389678695664232</v>
      </c>
    </row>
    <row r="4" spans="2:29" x14ac:dyDescent="0.35">
      <c r="B4" s="46">
        <v>2017</v>
      </c>
      <c r="C4" t="s">
        <v>13328</v>
      </c>
      <c r="D4" s="64" t="str">
        <f t="shared" ref="D4:D22" si="2">_xlfn.CONCAT(B4,"-",C4)</f>
        <v>2017-fev</v>
      </c>
      <c r="E4" s="46">
        <v>69</v>
      </c>
      <c r="F4" s="46">
        <v>69</v>
      </c>
      <c r="G4" s="46">
        <v>63</v>
      </c>
      <c r="H4" s="46">
        <v>69</v>
      </c>
      <c r="I4" s="46">
        <v>21</v>
      </c>
      <c r="J4" s="46">
        <v>99.059558823529301</v>
      </c>
      <c r="K4" s="46">
        <f t="shared" ref="K4:K22" si="3">_xlfn.RANK.AVG(E4,E$3:E$22,0)</f>
        <v>19</v>
      </c>
      <c r="L4" s="46">
        <f t="shared" si="0"/>
        <v>19</v>
      </c>
      <c r="M4" s="46">
        <f t="shared" si="0"/>
        <v>18</v>
      </c>
      <c r="N4" s="46">
        <f t="shared" si="0"/>
        <v>19</v>
      </c>
      <c r="O4" s="46">
        <f t="shared" si="0"/>
        <v>18.5</v>
      </c>
      <c r="P4" s="46">
        <f t="shared" si="0"/>
        <v>20</v>
      </c>
      <c r="R4" s="64" t="str">
        <f t="shared" ref="R4:R22" si="4">_xlfn.CONCAT(J4,"-",Q4)</f>
        <v>99,0595588235293-</v>
      </c>
      <c r="S4" s="6">
        <f t="shared" ref="S4:S22" si="5">(E4-AVERAGE(E$3:E$22))/(_xlfn.STDEV.S(E$3:E$22))</f>
        <v>-1.507756206487741</v>
      </c>
      <c r="T4" s="6">
        <f t="shared" ref="T4:T18" si="6">(F4-AVERAGE(F$3:F$22))/(_xlfn.STDEV.S(F$3:F$22))</f>
        <v>-1.5038775228113936</v>
      </c>
      <c r="U4" s="6">
        <f t="shared" ref="U4:U18" si="7">(G4-AVERAGE(G$3:G$22))/(_xlfn.STDEV.S(G$3:G$22))</f>
        <v>-1.3660099446911711</v>
      </c>
      <c r="V4" s="6">
        <f t="shared" ref="V4:V18" si="8">(H4-AVERAGE(H$3:H$22))/(_xlfn.STDEV.S(H$3:H$22))</f>
        <v>-1.4847209738309395</v>
      </c>
      <c r="W4" s="6">
        <f t="shared" ref="W4:W18" si="9">(I4-AVERAGE(I$3:I$22))/(_xlfn.STDEV.S(I$3:I$22))</f>
        <v>-1.5426914491292469</v>
      </c>
      <c r="X4" s="6">
        <f t="shared" ref="X4:X18" si="10">(J4-AVERAGE(J$3:J$22))/(_xlfn.STDEV.S(J$3:J$22))</f>
        <v>-1.47061588821913</v>
      </c>
    </row>
    <row r="5" spans="2:29" x14ac:dyDescent="0.35">
      <c r="B5" s="46">
        <v>2017</v>
      </c>
      <c r="C5" t="s">
        <v>13329</v>
      </c>
      <c r="D5" s="64" t="str">
        <f t="shared" si="2"/>
        <v>2017-mar</v>
      </c>
      <c r="E5" s="46">
        <v>115</v>
      </c>
      <c r="F5" s="46">
        <v>114</v>
      </c>
      <c r="G5" s="46">
        <v>83</v>
      </c>
      <c r="H5" s="46">
        <v>106</v>
      </c>
      <c r="I5" s="46">
        <v>29</v>
      </c>
      <c r="J5" s="46">
        <v>133.55825688073381</v>
      </c>
      <c r="K5" s="46">
        <f t="shared" si="3"/>
        <v>17</v>
      </c>
      <c r="L5" s="46">
        <f t="shared" si="0"/>
        <v>17</v>
      </c>
      <c r="M5" s="46">
        <f t="shared" si="0"/>
        <v>17</v>
      </c>
      <c r="N5" s="46">
        <f t="shared" si="0"/>
        <v>17</v>
      </c>
      <c r="O5" s="46">
        <f t="shared" si="0"/>
        <v>16</v>
      </c>
      <c r="P5" s="46">
        <f t="shared" si="0"/>
        <v>4</v>
      </c>
      <c r="R5" s="64" t="str">
        <f t="shared" si="4"/>
        <v>133,558256880734-</v>
      </c>
      <c r="S5" s="6">
        <f t="shared" si="5"/>
        <v>-0.97831509581265641</v>
      </c>
      <c r="T5" s="6">
        <f t="shared" si="6"/>
        <v>-0.98310423672818681</v>
      </c>
      <c r="U5" s="6">
        <f t="shared" si="7"/>
        <v>-0.99656844511276099</v>
      </c>
      <c r="V5" s="6">
        <f t="shared" si="8"/>
        <v>-1.01378504556909</v>
      </c>
      <c r="W5" s="6">
        <f t="shared" si="9"/>
        <v>-0.52692753200710896</v>
      </c>
      <c r="X5" s="6">
        <f t="shared" si="10"/>
        <v>1.2726484948884373</v>
      </c>
      <c r="AC5" s="6"/>
    </row>
    <row r="6" spans="2:29" x14ac:dyDescent="0.35">
      <c r="B6" s="46">
        <v>2017</v>
      </c>
      <c r="C6" t="s">
        <v>13330</v>
      </c>
      <c r="D6" s="64" t="str">
        <f t="shared" si="2"/>
        <v>2017-abr</v>
      </c>
      <c r="E6" s="46">
        <v>78</v>
      </c>
      <c r="F6" s="46">
        <v>78</v>
      </c>
      <c r="G6" s="46">
        <v>60</v>
      </c>
      <c r="H6" s="46">
        <v>75</v>
      </c>
      <c r="I6" s="46">
        <v>21</v>
      </c>
      <c r="J6" s="46">
        <v>102.4705128205127</v>
      </c>
      <c r="K6" s="46">
        <f t="shared" si="3"/>
        <v>18</v>
      </c>
      <c r="L6" s="46">
        <f t="shared" si="0"/>
        <v>18</v>
      </c>
      <c r="M6" s="46">
        <f t="shared" si="0"/>
        <v>19</v>
      </c>
      <c r="N6" s="46">
        <f t="shared" si="0"/>
        <v>18</v>
      </c>
      <c r="O6" s="46">
        <f t="shared" si="0"/>
        <v>18.5</v>
      </c>
      <c r="P6" s="46">
        <f t="shared" si="0"/>
        <v>18</v>
      </c>
      <c r="R6" s="64" t="str">
        <f t="shared" si="4"/>
        <v>102,470512820513-</v>
      </c>
      <c r="S6" s="6">
        <f t="shared" si="5"/>
        <v>-1.4041699022252245</v>
      </c>
      <c r="T6" s="6">
        <f t="shared" si="6"/>
        <v>-1.3997228655947522</v>
      </c>
      <c r="U6" s="6">
        <f t="shared" si="7"/>
        <v>-1.4214261696279324</v>
      </c>
      <c r="V6" s="6">
        <f t="shared" si="8"/>
        <v>-1.408352985464153</v>
      </c>
      <c r="W6" s="6">
        <f t="shared" si="9"/>
        <v>-1.5426914491292469</v>
      </c>
      <c r="X6" s="6">
        <f t="shared" si="10"/>
        <v>-1.1993839537030142</v>
      </c>
      <c r="AC6" s="6"/>
    </row>
    <row r="7" spans="2:29" x14ac:dyDescent="0.35">
      <c r="B7" s="46">
        <v>2017</v>
      </c>
      <c r="C7" t="s">
        <v>13331</v>
      </c>
      <c r="D7" s="64" t="str">
        <f t="shared" si="2"/>
        <v>2017-mai</v>
      </c>
      <c r="E7" s="46">
        <v>158</v>
      </c>
      <c r="F7" s="46">
        <v>158</v>
      </c>
      <c r="G7" s="46">
        <v>106</v>
      </c>
      <c r="H7" s="46">
        <v>148</v>
      </c>
      <c r="I7" s="46">
        <v>34</v>
      </c>
      <c r="J7" s="46">
        <v>115.21709677419349</v>
      </c>
      <c r="K7" s="46">
        <f t="shared" si="3"/>
        <v>14</v>
      </c>
      <c r="L7" s="46">
        <f t="shared" si="0"/>
        <v>14</v>
      </c>
      <c r="M7" s="46">
        <f t="shared" si="0"/>
        <v>14</v>
      </c>
      <c r="N7" s="46">
        <f t="shared" si="0"/>
        <v>14</v>
      </c>
      <c r="O7" s="46">
        <f t="shared" si="0"/>
        <v>10.5</v>
      </c>
      <c r="P7" s="46">
        <f t="shared" si="0"/>
        <v>12</v>
      </c>
      <c r="R7" s="64" t="str">
        <f t="shared" si="4"/>
        <v>115,217096774193-</v>
      </c>
      <c r="S7" s="6">
        <f t="shared" si="5"/>
        <v>-0.48340275322507731</v>
      </c>
      <c r="T7" s="6">
        <f t="shared" si="6"/>
        <v>-0.473903690335718</v>
      </c>
      <c r="U7" s="6">
        <f t="shared" si="7"/>
        <v>-0.57171072059758932</v>
      </c>
      <c r="V7" s="6">
        <f t="shared" si="8"/>
        <v>-0.47920912700158491</v>
      </c>
      <c r="W7" s="6">
        <f t="shared" si="9"/>
        <v>0.10792491619422735</v>
      </c>
      <c r="X7" s="6">
        <f t="shared" si="10"/>
        <v>-0.1858022322003208</v>
      </c>
      <c r="AC7" s="6"/>
    </row>
    <row r="8" spans="2:29" x14ac:dyDescent="0.35">
      <c r="B8" s="46">
        <v>2017</v>
      </c>
      <c r="C8" t="s">
        <v>13332</v>
      </c>
      <c r="D8" s="64" t="str">
        <f t="shared" si="2"/>
        <v>2017-jun</v>
      </c>
      <c r="E8" s="46">
        <v>133</v>
      </c>
      <c r="F8" s="46">
        <v>133</v>
      </c>
      <c r="G8" s="46">
        <v>94</v>
      </c>
      <c r="H8" s="46">
        <v>125</v>
      </c>
      <c r="I8" s="46">
        <v>30</v>
      </c>
      <c r="J8" s="46">
        <v>129.36571428571423</v>
      </c>
      <c r="K8" s="46">
        <f t="shared" si="3"/>
        <v>16</v>
      </c>
      <c r="L8" s="46">
        <f t="shared" si="0"/>
        <v>16</v>
      </c>
      <c r="M8" s="46">
        <f t="shared" si="0"/>
        <v>16</v>
      </c>
      <c r="N8" s="46">
        <f t="shared" si="0"/>
        <v>16</v>
      </c>
      <c r="O8" s="46">
        <f t="shared" si="0"/>
        <v>15</v>
      </c>
      <c r="P8" s="46">
        <f t="shared" si="0"/>
        <v>5</v>
      </c>
      <c r="R8" s="64" t="str">
        <f t="shared" si="4"/>
        <v>129,365714285714-</v>
      </c>
      <c r="S8" s="6">
        <f t="shared" si="5"/>
        <v>-0.77114248728762325</v>
      </c>
      <c r="T8" s="6">
        <f t="shared" si="6"/>
        <v>-0.76322218260416619</v>
      </c>
      <c r="U8" s="6">
        <f t="shared" si="7"/>
        <v>-0.79337562034463538</v>
      </c>
      <c r="V8" s="6">
        <f t="shared" si="8"/>
        <v>-0.77195308240759952</v>
      </c>
      <c r="W8" s="6">
        <f t="shared" si="9"/>
        <v>-0.39995704236684165</v>
      </c>
      <c r="X8" s="6">
        <f t="shared" si="10"/>
        <v>0.93926626821693782</v>
      </c>
      <c r="AC8" s="6"/>
    </row>
    <row r="9" spans="2:29" x14ac:dyDescent="0.35">
      <c r="B9" s="46">
        <v>2017</v>
      </c>
      <c r="C9" t="s">
        <v>13333</v>
      </c>
      <c r="D9" s="64" t="str">
        <f t="shared" si="2"/>
        <v>2017-jul</v>
      </c>
      <c r="E9" s="46">
        <v>156</v>
      </c>
      <c r="F9" s="46">
        <v>155</v>
      </c>
      <c r="G9" s="46">
        <v>96</v>
      </c>
      <c r="H9" s="46">
        <v>138</v>
      </c>
      <c r="I9" s="46">
        <v>28</v>
      </c>
      <c r="J9" s="46">
        <v>117.24603896103889</v>
      </c>
      <c r="K9" s="46">
        <f t="shared" si="3"/>
        <v>15</v>
      </c>
      <c r="L9" s="46">
        <f t="shared" si="0"/>
        <v>15</v>
      </c>
      <c r="M9" s="46">
        <f t="shared" si="0"/>
        <v>15</v>
      </c>
      <c r="N9" s="46">
        <f t="shared" si="0"/>
        <v>15</v>
      </c>
      <c r="O9" s="46">
        <f t="shared" si="0"/>
        <v>17</v>
      </c>
      <c r="P9" s="46">
        <f t="shared" si="0"/>
        <v>10</v>
      </c>
      <c r="R9" s="64" t="str">
        <f t="shared" si="4"/>
        <v>117,246038961039-</v>
      </c>
      <c r="S9" s="6">
        <f t="shared" si="5"/>
        <v>-0.50642193195008101</v>
      </c>
      <c r="T9" s="6">
        <f t="shared" si="6"/>
        <v>-0.50862190940793184</v>
      </c>
      <c r="U9" s="6">
        <f t="shared" si="7"/>
        <v>-0.75643147038679437</v>
      </c>
      <c r="V9" s="6">
        <f t="shared" si="8"/>
        <v>-0.60648910761289565</v>
      </c>
      <c r="W9" s="6">
        <f t="shared" si="9"/>
        <v>-0.6538980216473762</v>
      </c>
      <c r="X9" s="6">
        <f t="shared" si="10"/>
        <v>-2.4464989057749357E-2</v>
      </c>
      <c r="AC9" s="6"/>
    </row>
    <row r="10" spans="2:29" x14ac:dyDescent="0.35">
      <c r="B10" s="46">
        <v>2017</v>
      </c>
      <c r="C10" t="s">
        <v>13334</v>
      </c>
      <c r="D10" s="64" t="str">
        <f t="shared" si="2"/>
        <v>2017-ago</v>
      </c>
      <c r="E10" s="46">
        <v>169</v>
      </c>
      <c r="F10" s="46">
        <v>169</v>
      </c>
      <c r="G10" s="46">
        <v>126</v>
      </c>
      <c r="H10" s="46">
        <v>162</v>
      </c>
      <c r="I10" s="46">
        <v>32</v>
      </c>
      <c r="J10" s="46">
        <v>112.29207100591705</v>
      </c>
      <c r="K10" s="46">
        <f t="shared" si="3"/>
        <v>12</v>
      </c>
      <c r="L10" s="46">
        <f t="shared" si="0"/>
        <v>12</v>
      </c>
      <c r="M10" s="46">
        <f t="shared" si="0"/>
        <v>12</v>
      </c>
      <c r="N10" s="46">
        <f t="shared" si="0"/>
        <v>12</v>
      </c>
      <c r="O10" s="46">
        <f t="shared" si="0"/>
        <v>12.5</v>
      </c>
      <c r="P10" s="46">
        <f t="shared" si="0"/>
        <v>14</v>
      </c>
      <c r="R10" s="64" t="str">
        <f t="shared" si="4"/>
        <v>112,292071005917-</v>
      </c>
      <c r="S10" s="6">
        <f t="shared" si="5"/>
        <v>-0.35679727023755703</v>
      </c>
      <c r="T10" s="6">
        <f t="shared" si="6"/>
        <v>-0.34660355373760082</v>
      </c>
      <c r="U10" s="6">
        <f t="shared" si="7"/>
        <v>-0.2022692210191793</v>
      </c>
      <c r="V10" s="6">
        <f t="shared" si="8"/>
        <v>-0.30101715414574992</v>
      </c>
      <c r="W10" s="6">
        <f t="shared" si="9"/>
        <v>-0.14601606308630716</v>
      </c>
      <c r="X10" s="6">
        <f t="shared" si="10"/>
        <v>-0.41839416933601509</v>
      </c>
    </row>
    <row r="11" spans="2:29" x14ac:dyDescent="0.35">
      <c r="B11" s="46">
        <v>2017</v>
      </c>
      <c r="C11" t="s">
        <v>13335</v>
      </c>
      <c r="D11" s="64" t="str">
        <f t="shared" si="2"/>
        <v>2017-set</v>
      </c>
      <c r="E11" s="46">
        <v>162</v>
      </c>
      <c r="F11" s="46">
        <v>161</v>
      </c>
      <c r="G11" s="46">
        <v>121</v>
      </c>
      <c r="H11" s="46">
        <v>158</v>
      </c>
      <c r="I11" s="46">
        <v>34</v>
      </c>
      <c r="J11" s="46">
        <v>138.2722500000001</v>
      </c>
      <c r="K11" s="46">
        <f t="shared" si="3"/>
        <v>13</v>
      </c>
      <c r="L11" s="46">
        <f t="shared" si="0"/>
        <v>13</v>
      </c>
      <c r="M11" s="46">
        <f t="shared" si="0"/>
        <v>13</v>
      </c>
      <c r="N11" s="46">
        <f t="shared" si="0"/>
        <v>13</v>
      </c>
      <c r="O11" s="46">
        <f t="shared" si="0"/>
        <v>10.5</v>
      </c>
      <c r="P11" s="46">
        <f t="shared" si="0"/>
        <v>1</v>
      </c>
      <c r="R11" s="64" t="str">
        <f t="shared" si="4"/>
        <v>138,27225-</v>
      </c>
      <c r="S11" s="6">
        <f t="shared" si="5"/>
        <v>-0.43736439577506991</v>
      </c>
      <c r="T11" s="6">
        <f t="shared" si="6"/>
        <v>-0.43918547126350421</v>
      </c>
      <c r="U11" s="6">
        <f t="shared" si="7"/>
        <v>-0.29462959591378179</v>
      </c>
      <c r="V11" s="6">
        <f t="shared" si="8"/>
        <v>-0.35192914639027417</v>
      </c>
      <c r="W11" s="6">
        <f t="shared" si="9"/>
        <v>0.10792491619422735</v>
      </c>
      <c r="X11" s="6">
        <f t="shared" si="10"/>
        <v>1.6474953776564312</v>
      </c>
    </row>
    <row r="12" spans="2:29" x14ac:dyDescent="0.35">
      <c r="B12" s="46">
        <v>2017</v>
      </c>
      <c r="C12" t="s">
        <v>13336</v>
      </c>
      <c r="D12" s="64" t="str">
        <f t="shared" si="2"/>
        <v>2017-out</v>
      </c>
      <c r="E12" s="46">
        <v>205</v>
      </c>
      <c r="F12" s="46">
        <v>203</v>
      </c>
      <c r="G12" s="46">
        <v>137</v>
      </c>
      <c r="H12" s="46">
        <v>186</v>
      </c>
      <c r="I12" s="46">
        <v>31</v>
      </c>
      <c r="J12" s="46">
        <v>102.48650246305431</v>
      </c>
      <c r="K12" s="46">
        <f t="shared" si="3"/>
        <v>11</v>
      </c>
      <c r="L12" s="46">
        <f t="shared" si="0"/>
        <v>11</v>
      </c>
      <c r="M12" s="46">
        <f t="shared" si="0"/>
        <v>11</v>
      </c>
      <c r="N12" s="46">
        <f t="shared" si="0"/>
        <v>11</v>
      </c>
      <c r="O12" s="46">
        <f t="shared" si="0"/>
        <v>14</v>
      </c>
      <c r="P12" s="46">
        <f t="shared" si="0"/>
        <v>17</v>
      </c>
      <c r="R12" s="64" t="str">
        <f t="shared" si="4"/>
        <v>102,486502463054-</v>
      </c>
      <c r="S12" s="6">
        <f t="shared" si="5"/>
        <v>5.7547946812509201E-2</v>
      </c>
      <c r="T12" s="6">
        <f t="shared" si="6"/>
        <v>4.6869595747488738E-2</v>
      </c>
      <c r="U12" s="6">
        <f t="shared" si="7"/>
        <v>9.2360374894623516E-4</v>
      </c>
      <c r="V12" s="6">
        <f t="shared" si="8"/>
        <v>4.4547993213958029E-3</v>
      </c>
      <c r="W12" s="6">
        <f t="shared" si="9"/>
        <v>-0.27298655272657441</v>
      </c>
      <c r="X12" s="6">
        <f t="shared" si="10"/>
        <v>-1.1981124907390992</v>
      </c>
    </row>
    <row r="13" spans="2:29" x14ac:dyDescent="0.35">
      <c r="B13" s="46">
        <v>2017</v>
      </c>
      <c r="C13" t="s">
        <v>13337</v>
      </c>
      <c r="D13" s="64" t="str">
        <f t="shared" si="2"/>
        <v>2017-nov</v>
      </c>
      <c r="E13" s="46">
        <v>326</v>
      </c>
      <c r="F13" s="46">
        <v>323</v>
      </c>
      <c r="G13" s="46">
        <v>194</v>
      </c>
      <c r="H13" s="46">
        <v>287</v>
      </c>
      <c r="I13" s="46">
        <v>41</v>
      </c>
      <c r="J13" s="46">
        <v>117.61568322981402</v>
      </c>
      <c r="K13" s="46">
        <f t="shared" si="3"/>
        <v>1</v>
      </c>
      <c r="L13" s="46">
        <f t="shared" si="0"/>
        <v>1</v>
      </c>
      <c r="M13" s="46">
        <f t="shared" si="0"/>
        <v>2</v>
      </c>
      <c r="N13" s="46">
        <f t="shared" si="0"/>
        <v>1</v>
      </c>
      <c r="O13" s="46">
        <f t="shared" si="0"/>
        <v>4</v>
      </c>
      <c r="P13" s="46">
        <f t="shared" si="0"/>
        <v>9</v>
      </c>
      <c r="R13" s="64" t="str">
        <f t="shared" si="4"/>
        <v>117,615683229814-</v>
      </c>
      <c r="S13" s="6">
        <f t="shared" si="5"/>
        <v>1.4502082596752319</v>
      </c>
      <c r="T13" s="6">
        <f t="shared" si="6"/>
        <v>1.4355983586360401</v>
      </c>
      <c r="U13" s="6">
        <f t="shared" si="7"/>
        <v>1.0538318775474149</v>
      </c>
      <c r="V13" s="6">
        <f t="shared" si="8"/>
        <v>1.2899826034956341</v>
      </c>
      <c r="W13" s="6">
        <f t="shared" si="9"/>
        <v>0.99671834367609813</v>
      </c>
      <c r="X13" s="6">
        <f t="shared" si="10"/>
        <v>4.9283508088517319E-3</v>
      </c>
    </row>
    <row r="14" spans="2:29" x14ac:dyDescent="0.35">
      <c r="B14" s="46">
        <v>2017</v>
      </c>
      <c r="C14" t="s">
        <v>13338</v>
      </c>
      <c r="D14" s="64" t="str">
        <f t="shared" si="2"/>
        <v>2017-dez</v>
      </c>
      <c r="E14" s="46">
        <v>208</v>
      </c>
      <c r="F14" s="46">
        <v>206</v>
      </c>
      <c r="G14" s="46">
        <v>149</v>
      </c>
      <c r="H14" s="46">
        <v>192</v>
      </c>
      <c r="I14" s="46">
        <v>32</v>
      </c>
      <c r="J14" s="46">
        <v>127.10902439024409</v>
      </c>
      <c r="K14" s="46">
        <f t="shared" si="3"/>
        <v>10</v>
      </c>
      <c r="L14" s="46">
        <f t="shared" si="0"/>
        <v>10</v>
      </c>
      <c r="M14" s="46">
        <f t="shared" si="0"/>
        <v>10</v>
      </c>
      <c r="N14" s="46">
        <f t="shared" si="0"/>
        <v>10</v>
      </c>
      <c r="O14" s="46">
        <f t="shared" si="0"/>
        <v>12.5</v>
      </c>
      <c r="P14" s="46">
        <f t="shared" si="0"/>
        <v>6</v>
      </c>
      <c r="R14" s="64" t="str">
        <f t="shared" si="4"/>
        <v>127,109024390244-</v>
      </c>
      <c r="S14" s="6">
        <f t="shared" si="5"/>
        <v>9.2076714900014719E-2</v>
      </c>
      <c r="T14" s="6">
        <f t="shared" si="6"/>
        <v>8.1587814819702523E-2</v>
      </c>
      <c r="U14" s="6">
        <f t="shared" si="7"/>
        <v>0.22258850349599227</v>
      </c>
      <c r="V14" s="6">
        <f t="shared" si="8"/>
        <v>8.0822787688182227E-2</v>
      </c>
      <c r="W14" s="6">
        <f t="shared" si="9"/>
        <v>-0.14601606308630716</v>
      </c>
      <c r="X14" s="6">
        <f t="shared" si="10"/>
        <v>0.75981900317241935</v>
      </c>
    </row>
    <row r="15" spans="2:29" x14ac:dyDescent="0.35">
      <c r="B15" s="46">
        <v>2018</v>
      </c>
      <c r="C15" t="s">
        <v>13327</v>
      </c>
      <c r="D15" s="64" t="str">
        <f t="shared" si="2"/>
        <v>2018-jan</v>
      </c>
      <c r="E15" s="46">
        <v>294</v>
      </c>
      <c r="F15" s="46">
        <v>292</v>
      </c>
      <c r="G15" s="46">
        <v>190</v>
      </c>
      <c r="H15" s="46">
        <v>272</v>
      </c>
      <c r="I15" s="46">
        <v>37</v>
      </c>
      <c r="J15" s="46">
        <v>134.52412371134056</v>
      </c>
      <c r="K15" s="46">
        <f t="shared" si="3"/>
        <v>4</v>
      </c>
      <c r="L15" s="46">
        <f t="shared" si="0"/>
        <v>4</v>
      </c>
      <c r="M15" s="46">
        <f t="shared" si="0"/>
        <v>4</v>
      </c>
      <c r="N15" s="46">
        <f t="shared" si="0"/>
        <v>2</v>
      </c>
      <c r="O15" s="46">
        <f t="shared" si="0"/>
        <v>7</v>
      </c>
      <c r="P15" s="46">
        <f t="shared" si="0"/>
        <v>3</v>
      </c>
      <c r="R15" s="64" t="str">
        <f t="shared" si="4"/>
        <v>134,524123711341-</v>
      </c>
      <c r="S15" s="6">
        <f t="shared" si="5"/>
        <v>1.081901400075173</v>
      </c>
      <c r="T15" s="6">
        <f t="shared" si="6"/>
        <v>1.0768434282231643</v>
      </c>
      <c r="U15" s="6">
        <f t="shared" si="7"/>
        <v>0.9799435776317329</v>
      </c>
      <c r="V15" s="6">
        <f t="shared" si="8"/>
        <v>1.0990626325786679</v>
      </c>
      <c r="W15" s="6">
        <f t="shared" si="9"/>
        <v>0.48883638511502908</v>
      </c>
      <c r="X15" s="6">
        <f t="shared" si="10"/>
        <v>1.349452207041139</v>
      </c>
    </row>
    <row r="16" spans="2:29" x14ac:dyDescent="0.35">
      <c r="B16" s="46">
        <v>2018</v>
      </c>
      <c r="C16" t="s">
        <v>13328</v>
      </c>
      <c r="D16" s="64" t="str">
        <f t="shared" si="2"/>
        <v>2018-fev</v>
      </c>
      <c r="E16" s="46">
        <v>281</v>
      </c>
      <c r="F16" s="46">
        <v>280</v>
      </c>
      <c r="G16" s="46">
        <v>186</v>
      </c>
      <c r="H16" s="46">
        <v>254</v>
      </c>
      <c r="I16" s="46">
        <v>40</v>
      </c>
      <c r="J16" s="46">
        <v>105.13215053763467</v>
      </c>
      <c r="K16" s="46">
        <f t="shared" si="3"/>
        <v>5</v>
      </c>
      <c r="L16" s="46">
        <f t="shared" si="0"/>
        <v>5</v>
      </c>
      <c r="M16" s="46">
        <f t="shared" si="0"/>
        <v>6</v>
      </c>
      <c r="N16" s="46">
        <f t="shared" si="0"/>
        <v>6</v>
      </c>
      <c r="O16" s="46">
        <f t="shared" si="0"/>
        <v>5.5</v>
      </c>
      <c r="P16" s="46">
        <f t="shared" si="0"/>
        <v>16</v>
      </c>
      <c r="R16" s="64" t="str">
        <f t="shared" si="4"/>
        <v>105,132150537635-</v>
      </c>
      <c r="S16" s="6">
        <f t="shared" si="5"/>
        <v>0.93227673836264902</v>
      </c>
      <c r="T16" s="6">
        <f t="shared" si="6"/>
        <v>0.93797055193430923</v>
      </c>
      <c r="U16" s="6">
        <f t="shared" si="7"/>
        <v>0.90605527771605088</v>
      </c>
      <c r="V16" s="6">
        <f t="shared" si="8"/>
        <v>0.86995866747830863</v>
      </c>
      <c r="W16" s="6">
        <f t="shared" si="9"/>
        <v>0.86974785403583088</v>
      </c>
      <c r="X16" s="6">
        <f t="shared" si="10"/>
        <v>-0.98773608403531721</v>
      </c>
    </row>
    <row r="17" spans="2:24" x14ac:dyDescent="0.35">
      <c r="B17" s="46">
        <v>2018</v>
      </c>
      <c r="C17" t="s">
        <v>13329</v>
      </c>
      <c r="D17" s="64" t="str">
        <f t="shared" si="2"/>
        <v>2018-mar</v>
      </c>
      <c r="E17" s="46">
        <v>295</v>
      </c>
      <c r="F17" s="46">
        <v>294</v>
      </c>
      <c r="G17" s="46">
        <v>178</v>
      </c>
      <c r="H17" s="46">
        <v>265</v>
      </c>
      <c r="I17" s="46">
        <v>36</v>
      </c>
      <c r="J17" s="46">
        <v>116.85200000000036</v>
      </c>
      <c r="K17" s="46">
        <f t="shared" si="3"/>
        <v>3</v>
      </c>
      <c r="L17" s="46">
        <f t="shared" si="0"/>
        <v>3</v>
      </c>
      <c r="M17" s="46">
        <f t="shared" si="0"/>
        <v>8</v>
      </c>
      <c r="N17" s="46">
        <f t="shared" si="0"/>
        <v>4</v>
      </c>
      <c r="O17" s="46">
        <f t="shared" si="0"/>
        <v>8</v>
      </c>
      <c r="P17" s="46">
        <f t="shared" si="0"/>
        <v>11</v>
      </c>
      <c r="R17" s="64" t="str">
        <f t="shared" si="4"/>
        <v>116,852-</v>
      </c>
      <c r="S17" s="6">
        <f t="shared" si="5"/>
        <v>1.0934109894376749</v>
      </c>
      <c r="T17" s="6">
        <f t="shared" si="6"/>
        <v>1.0999889076046401</v>
      </c>
      <c r="U17" s="6">
        <f t="shared" si="7"/>
        <v>0.75827867788468684</v>
      </c>
      <c r="V17" s="6">
        <f t="shared" si="8"/>
        <v>1.0099666461507504</v>
      </c>
      <c r="W17" s="6">
        <f t="shared" si="9"/>
        <v>0.36186589547476183</v>
      </c>
      <c r="X17" s="6">
        <f t="shared" si="10"/>
        <v>-5.5798143879456502E-2</v>
      </c>
    </row>
    <row r="18" spans="2:24" x14ac:dyDescent="0.35">
      <c r="B18" s="46">
        <v>2018</v>
      </c>
      <c r="C18" t="s">
        <v>13330</v>
      </c>
      <c r="D18" s="64" t="str">
        <f t="shared" si="2"/>
        <v>2018-abr</v>
      </c>
      <c r="E18" s="46">
        <v>276</v>
      </c>
      <c r="F18" s="46">
        <v>274</v>
      </c>
      <c r="G18" s="46">
        <v>202</v>
      </c>
      <c r="H18" s="46">
        <v>263</v>
      </c>
      <c r="I18" s="46">
        <v>42</v>
      </c>
      <c r="J18" s="46">
        <v>123.49637681159452</v>
      </c>
      <c r="K18" s="46">
        <f t="shared" si="3"/>
        <v>6</v>
      </c>
      <c r="L18" s="46">
        <f t="shared" si="0"/>
        <v>6</v>
      </c>
      <c r="M18" s="46">
        <f t="shared" si="0"/>
        <v>1</v>
      </c>
      <c r="N18" s="46">
        <f t="shared" si="0"/>
        <v>5</v>
      </c>
      <c r="O18" s="46">
        <f t="shared" si="0"/>
        <v>3</v>
      </c>
      <c r="P18" s="46">
        <f t="shared" si="0"/>
        <v>7</v>
      </c>
      <c r="R18" s="64" t="str">
        <f t="shared" si="4"/>
        <v>123,496376811595-</v>
      </c>
      <c r="S18" s="6">
        <f t="shared" si="5"/>
        <v>0.87472879155013983</v>
      </c>
      <c r="T18" s="6">
        <f t="shared" si="6"/>
        <v>0.86853411378988166</v>
      </c>
      <c r="U18" s="6">
        <f t="shared" si="7"/>
        <v>1.201608477378779</v>
      </c>
      <c r="V18" s="6">
        <f t="shared" si="8"/>
        <v>0.98451065002848825</v>
      </c>
      <c r="W18" s="6">
        <f t="shared" si="9"/>
        <v>1.1236888333163653</v>
      </c>
      <c r="X18" s="6">
        <f t="shared" si="10"/>
        <v>0.47254881648896785</v>
      </c>
    </row>
    <row r="19" spans="2:24" x14ac:dyDescent="0.35">
      <c r="B19" s="46">
        <v>2018</v>
      </c>
      <c r="C19" t="s">
        <v>13331</v>
      </c>
      <c r="D19" s="64" t="str">
        <f t="shared" si="2"/>
        <v>2018-mai</v>
      </c>
      <c r="E19" s="46">
        <v>296</v>
      </c>
      <c r="F19" s="46">
        <v>296</v>
      </c>
      <c r="G19" s="46">
        <v>191</v>
      </c>
      <c r="H19" s="46">
        <v>270</v>
      </c>
      <c r="I19" s="46">
        <v>43</v>
      </c>
      <c r="J19" s="46">
        <v>135.32337837837855</v>
      </c>
      <c r="K19" s="46">
        <f t="shared" si="3"/>
        <v>2</v>
      </c>
      <c r="L19" s="46">
        <f t="shared" ref="L19:L22" si="11">_xlfn.RANK.AVG(F19,F$3:F$22,0)</f>
        <v>2</v>
      </c>
      <c r="M19" s="46">
        <f t="shared" ref="M19:M22" si="12">_xlfn.RANK.AVG(G19,G$3:G$22,0)</f>
        <v>3</v>
      </c>
      <c r="N19" s="46">
        <f t="shared" ref="N19:N22" si="13">_xlfn.RANK.AVG(H19,H$3:H$22,0)</f>
        <v>3</v>
      </c>
      <c r="O19" s="46">
        <f t="shared" ref="O19:P22" si="14">_xlfn.RANK.AVG(I19,I$3:I$22,0)</f>
        <v>1.5</v>
      </c>
      <c r="P19" s="46">
        <f t="shared" si="14"/>
        <v>2</v>
      </c>
      <c r="R19" s="64" t="str">
        <f t="shared" si="4"/>
        <v>135,323378378379-</v>
      </c>
      <c r="S19" s="6">
        <f t="shared" si="5"/>
        <v>1.1049205788001766</v>
      </c>
      <c r="T19" s="6">
        <f t="shared" ref="T19:T22" si="15">(F19-AVERAGE(F$3:F$22))/(_xlfn.STDEV.S(F$3:F$22))</f>
        <v>1.1231343869861161</v>
      </c>
      <c r="U19" s="6">
        <f t="shared" ref="U19:U22" si="16">(G19-AVERAGE(G$3:G$22))/(_xlfn.STDEV.S(G$3:G$22))</f>
        <v>0.99841565261065346</v>
      </c>
      <c r="V19" s="6">
        <f t="shared" ref="V19:V22" si="17">(H19-AVERAGE(H$3:H$22))/(_xlfn.STDEV.S(H$3:H$22))</f>
        <v>1.0736066364564059</v>
      </c>
      <c r="W19" s="6">
        <f t="shared" ref="W19:W22" si="18">(I19-AVERAGE(I$3:I$22))/(_xlfn.STDEV.S(I$3:I$22))</f>
        <v>1.2506593229566325</v>
      </c>
      <c r="X19" s="6">
        <f t="shared" ref="X19:X22" si="19">(J19-AVERAGE(J$3:J$22))/(_xlfn.STDEV.S(J$3:J$22))</f>
        <v>1.4130072680895926</v>
      </c>
    </row>
    <row r="20" spans="2:24" x14ac:dyDescent="0.35">
      <c r="B20" s="46">
        <v>2018</v>
      </c>
      <c r="C20" t="s">
        <v>13332</v>
      </c>
      <c r="D20" s="64" t="str">
        <f t="shared" si="2"/>
        <v>2018-jun</v>
      </c>
      <c r="E20" s="46">
        <v>232</v>
      </c>
      <c r="F20" s="46">
        <v>231</v>
      </c>
      <c r="G20" s="46">
        <v>169</v>
      </c>
      <c r="H20" s="46">
        <v>221</v>
      </c>
      <c r="I20" s="46">
        <v>35</v>
      </c>
      <c r="J20" s="46">
        <v>113.79784482758637</v>
      </c>
      <c r="K20" s="46">
        <f t="shared" si="3"/>
        <v>9</v>
      </c>
      <c r="L20" s="46">
        <f t="shared" si="11"/>
        <v>9</v>
      </c>
      <c r="M20" s="46">
        <f t="shared" si="12"/>
        <v>9</v>
      </c>
      <c r="N20" s="46">
        <f t="shared" si="13"/>
        <v>9</v>
      </c>
      <c r="O20" s="46">
        <f t="shared" si="14"/>
        <v>9</v>
      </c>
      <c r="P20" s="46">
        <f t="shared" si="14"/>
        <v>13</v>
      </c>
      <c r="R20" s="64" t="str">
        <f t="shared" si="4"/>
        <v>113,797844827586-</v>
      </c>
      <c r="S20" s="6">
        <f t="shared" si="5"/>
        <v>0.36830685960005888</v>
      </c>
      <c r="T20" s="6">
        <f t="shared" si="15"/>
        <v>0.3709063070881507</v>
      </c>
      <c r="U20" s="6">
        <f t="shared" si="16"/>
        <v>0.59203000307440234</v>
      </c>
      <c r="V20" s="6">
        <f t="shared" si="17"/>
        <v>0.44993473146098328</v>
      </c>
      <c r="W20" s="6">
        <f t="shared" si="18"/>
        <v>0.23489540583449459</v>
      </c>
      <c r="X20" s="6">
        <f t="shared" si="19"/>
        <v>-0.29865818141114386</v>
      </c>
    </row>
    <row r="21" spans="2:24" x14ac:dyDescent="0.35">
      <c r="B21" s="46">
        <v>2018</v>
      </c>
      <c r="C21" t="s">
        <v>13333</v>
      </c>
      <c r="D21" s="64" t="str">
        <f t="shared" si="2"/>
        <v>2018-jul</v>
      </c>
      <c r="E21" s="46">
        <v>264</v>
      </c>
      <c r="F21" s="46">
        <v>263</v>
      </c>
      <c r="G21" s="46">
        <v>189</v>
      </c>
      <c r="H21" s="46">
        <v>253</v>
      </c>
      <c r="I21" s="46">
        <v>43</v>
      </c>
      <c r="J21" s="46">
        <v>121.13893939393975</v>
      </c>
      <c r="K21" s="46">
        <f t="shared" si="3"/>
        <v>7</v>
      </c>
      <c r="L21" s="46">
        <f t="shared" si="11"/>
        <v>7</v>
      </c>
      <c r="M21" s="46">
        <f t="shared" si="12"/>
        <v>5</v>
      </c>
      <c r="N21" s="46">
        <f t="shared" si="13"/>
        <v>7</v>
      </c>
      <c r="O21" s="46">
        <f t="shared" si="14"/>
        <v>1.5</v>
      </c>
      <c r="P21" s="46">
        <f t="shared" si="14"/>
        <v>8</v>
      </c>
      <c r="R21" s="64" t="str">
        <f t="shared" si="4"/>
        <v>121,13893939394-</v>
      </c>
      <c r="S21" s="6">
        <f t="shared" si="5"/>
        <v>0.73661371920011776</v>
      </c>
      <c r="T21" s="6">
        <f t="shared" si="15"/>
        <v>0.74123397719176443</v>
      </c>
      <c r="U21" s="6">
        <f t="shared" si="16"/>
        <v>0.96147150265281245</v>
      </c>
      <c r="V21" s="6">
        <f t="shared" si="17"/>
        <v>0.85723066941717763</v>
      </c>
      <c r="W21" s="6">
        <f t="shared" si="18"/>
        <v>1.2506593229566325</v>
      </c>
      <c r="X21" s="6">
        <f t="shared" si="19"/>
        <v>0.28509031899628207</v>
      </c>
    </row>
    <row r="22" spans="2:24" x14ac:dyDescent="0.35">
      <c r="B22" s="46">
        <v>2018</v>
      </c>
      <c r="C22" t="s">
        <v>13334</v>
      </c>
      <c r="D22" s="64" t="str">
        <f t="shared" si="2"/>
        <v>2018-ago</v>
      </c>
      <c r="E22" s="46">
        <v>256</v>
      </c>
      <c r="F22" s="46">
        <v>254</v>
      </c>
      <c r="G22" s="46">
        <v>183</v>
      </c>
      <c r="H22" s="46">
        <v>243</v>
      </c>
      <c r="I22" s="46">
        <v>40</v>
      </c>
      <c r="J22" s="46">
        <v>106.03917647058849</v>
      </c>
      <c r="K22" s="46">
        <f t="shared" si="3"/>
        <v>8</v>
      </c>
      <c r="L22" s="46">
        <f t="shared" si="11"/>
        <v>8</v>
      </c>
      <c r="M22" s="46">
        <f t="shared" si="12"/>
        <v>7</v>
      </c>
      <c r="N22" s="46">
        <f t="shared" si="13"/>
        <v>8</v>
      </c>
      <c r="O22" s="46">
        <f t="shared" si="14"/>
        <v>5.5</v>
      </c>
      <c r="P22" s="46">
        <f t="shared" si="14"/>
        <v>15</v>
      </c>
      <c r="R22" s="64" t="str">
        <f t="shared" si="4"/>
        <v>106,039176470588-</v>
      </c>
      <c r="S22" s="6">
        <f t="shared" si="5"/>
        <v>0.64453700430010308</v>
      </c>
      <c r="T22" s="6">
        <f t="shared" si="15"/>
        <v>0.63707931997512302</v>
      </c>
      <c r="U22" s="6">
        <f t="shared" si="16"/>
        <v>0.85063905277928942</v>
      </c>
      <c r="V22" s="6">
        <f t="shared" si="17"/>
        <v>0.72995068880586689</v>
      </c>
      <c r="W22" s="6">
        <f t="shared" si="18"/>
        <v>0.86974785403583088</v>
      </c>
      <c r="X22" s="6">
        <f t="shared" si="19"/>
        <v>-0.91561127711358214</v>
      </c>
    </row>
    <row r="25" spans="2:24" x14ac:dyDescent="0.35">
      <c r="D25" t="s">
        <v>13398</v>
      </c>
      <c r="E25"/>
      <c r="F25"/>
      <c r="G25"/>
      <c r="H25"/>
      <c r="I25"/>
      <c r="J25"/>
      <c r="K25"/>
      <c r="L25"/>
      <c r="M25"/>
      <c r="N25" t="s">
        <v>13373</v>
      </c>
      <c r="O25"/>
      <c r="P25"/>
      <c r="R25" t="s">
        <v>13398</v>
      </c>
    </row>
    <row r="26" spans="2:24" ht="15" thickBot="1" x14ac:dyDescent="0.4">
      <c r="D26"/>
      <c r="E26"/>
      <c r="F26"/>
      <c r="G26"/>
      <c r="H26"/>
      <c r="I26"/>
      <c r="J26"/>
      <c r="K26"/>
      <c r="L26"/>
      <c r="M26"/>
      <c r="N26"/>
      <c r="O26">
        <v>2017</v>
      </c>
      <c r="P26"/>
    </row>
    <row r="27" spans="2:24" x14ac:dyDescent="0.35">
      <c r="D27" s="55" t="s">
        <v>13399</v>
      </c>
      <c r="E27" s="55"/>
      <c r="F27"/>
      <c r="G27"/>
      <c r="H27"/>
      <c r="I27"/>
      <c r="J27"/>
      <c r="K27"/>
      <c r="L27"/>
      <c r="M27"/>
      <c r="N27"/>
      <c r="O27" t="s">
        <v>13382</v>
      </c>
      <c r="P27"/>
      <c r="R27" s="55" t="s">
        <v>13399</v>
      </c>
      <c r="S27" s="55"/>
    </row>
    <row r="28" spans="2:24" x14ac:dyDescent="0.35">
      <c r="D28" t="s">
        <v>13400</v>
      </c>
      <c r="E28">
        <v>0.99996922866505789</v>
      </c>
      <c r="F28"/>
      <c r="G28"/>
      <c r="H28"/>
      <c r="I28"/>
      <c r="J28"/>
      <c r="K28"/>
      <c r="L28"/>
      <c r="M28"/>
      <c r="N28" t="s">
        <v>13447</v>
      </c>
      <c r="O28" s="6">
        <f>CORREL($K$3:$K$22,K3:K22)</f>
        <v>0.99999999999999978</v>
      </c>
      <c r="P28" s="6"/>
      <c r="R28" t="s">
        <v>13400</v>
      </c>
      <c r="S28">
        <v>0.99996922866505789</v>
      </c>
    </row>
    <row r="29" spans="2:24" x14ac:dyDescent="0.35">
      <c r="D29" t="s">
        <v>13401</v>
      </c>
      <c r="E29">
        <v>0.99993845827699079</v>
      </c>
      <c r="F29"/>
      <c r="G29"/>
      <c r="H29"/>
      <c r="I29" t="s">
        <v>13452</v>
      </c>
      <c r="K29"/>
      <c r="L29"/>
      <c r="M29"/>
      <c r="N29" s="76" t="s">
        <v>13374</v>
      </c>
      <c r="O29" s="77">
        <f>CORREL($K$3:$K$22,L3:L22)</f>
        <v>0.99999999999999978</v>
      </c>
      <c r="P29" s="6"/>
      <c r="R29" t="s">
        <v>13401</v>
      </c>
      <c r="S29">
        <v>0.99993845827699079</v>
      </c>
    </row>
    <row r="30" spans="2:24" x14ac:dyDescent="0.35">
      <c r="D30" t="s">
        <v>13402</v>
      </c>
      <c r="E30">
        <v>0.99991647909020187</v>
      </c>
      <c r="F30"/>
      <c r="G30"/>
      <c r="H30"/>
      <c r="I30"/>
      <c r="J30"/>
      <c r="K30"/>
      <c r="L30"/>
      <c r="M30"/>
      <c r="N30" t="s">
        <v>13376</v>
      </c>
      <c r="O30" s="6">
        <f>CORREL($K$3:$K$22,M3:M22)</f>
        <v>0.95488721804511256</v>
      </c>
      <c r="P30" s="6"/>
      <c r="R30" t="s">
        <v>13402</v>
      </c>
      <c r="S30">
        <v>0.99991647909020187</v>
      </c>
    </row>
    <row r="31" spans="2:24" x14ac:dyDescent="0.35">
      <c r="D31" t="s">
        <v>13403</v>
      </c>
      <c r="E31">
        <v>0.79403158662186157</v>
      </c>
      <c r="F31"/>
      <c r="G31"/>
      <c r="H31"/>
      <c r="I31"/>
      <c r="J31"/>
      <c r="K31"/>
      <c r="L31"/>
      <c r="M31"/>
      <c r="N31" t="s">
        <v>13377</v>
      </c>
      <c r="O31" s="6">
        <f>CORREL($K$3:$K$22,N3:N22)</f>
        <v>0.99398496240601475</v>
      </c>
      <c r="P31" s="6"/>
      <c r="R31" t="s">
        <v>13403</v>
      </c>
      <c r="S31">
        <v>9.1389775028734039E-3</v>
      </c>
    </row>
    <row r="32" spans="2:24" ht="15" thickBot="1" x14ac:dyDescent="0.4">
      <c r="D32" s="53" t="s">
        <v>13404</v>
      </c>
      <c r="E32" s="53">
        <v>20</v>
      </c>
      <c r="F32"/>
      <c r="G32"/>
      <c r="H32"/>
      <c r="I32"/>
      <c r="J32"/>
      <c r="K32"/>
      <c r="L32"/>
      <c r="M32"/>
      <c r="N32" t="s">
        <v>13378</v>
      </c>
      <c r="O32" s="6">
        <f>CORREL($K$3:$K$22,O3:O22)</f>
        <v>0.90244981123384327</v>
      </c>
      <c r="P32" s="6"/>
      <c r="R32" s="53" t="s">
        <v>13404</v>
      </c>
      <c r="S32" s="53">
        <v>20</v>
      </c>
    </row>
    <row r="33" spans="4:26" x14ac:dyDescent="0.35">
      <c r="D33"/>
      <c r="E33"/>
      <c r="F33"/>
      <c r="G33"/>
      <c r="H33"/>
      <c r="I33"/>
      <c r="J33"/>
      <c r="K33"/>
      <c r="L33"/>
      <c r="M33"/>
      <c r="N33" t="s">
        <v>13368</v>
      </c>
      <c r="O33" s="6">
        <f>CORREL($K$3:$K$22,P3:P22)</f>
        <v>0.36992481203007516</v>
      </c>
      <c r="P33"/>
    </row>
    <row r="34" spans="4:26" ht="15" thickBot="1" x14ac:dyDescent="0.4">
      <c r="D34" t="s">
        <v>13405</v>
      </c>
      <c r="E34" t="s">
        <v>13445</v>
      </c>
      <c r="F34"/>
      <c r="G34"/>
      <c r="H34"/>
      <c r="I34"/>
      <c r="J34"/>
      <c r="K34"/>
      <c r="L34"/>
      <c r="M34"/>
      <c r="N34"/>
      <c r="O34"/>
      <c r="P34"/>
      <c r="R34" t="s">
        <v>13405</v>
      </c>
    </row>
    <row r="35" spans="4:26" x14ac:dyDescent="0.35">
      <c r="D35" s="54"/>
      <c r="E35" s="54" t="s">
        <v>13410</v>
      </c>
      <c r="F35" s="54" t="s">
        <v>13411</v>
      </c>
      <c r="G35" s="54" t="s">
        <v>13412</v>
      </c>
      <c r="H35" s="54" t="s">
        <v>13413</v>
      </c>
      <c r="I35" s="54" t="s">
        <v>13414</v>
      </c>
      <c r="J35"/>
      <c r="K35"/>
      <c r="L35"/>
      <c r="M35"/>
      <c r="N35"/>
      <c r="O35"/>
      <c r="P35"/>
      <c r="R35" s="54"/>
      <c r="S35" s="54" t="s">
        <v>13410</v>
      </c>
      <c r="T35" s="54" t="s">
        <v>13411</v>
      </c>
      <c r="U35" s="54" t="s">
        <v>13412</v>
      </c>
      <c r="V35" s="54" t="s">
        <v>13413</v>
      </c>
      <c r="W35" s="54" t="s">
        <v>13414</v>
      </c>
    </row>
    <row r="36" spans="4:26" x14ac:dyDescent="0.35">
      <c r="D36" t="s">
        <v>13406</v>
      </c>
      <c r="E36">
        <v>5</v>
      </c>
      <c r="F36">
        <v>143419.17319375224</v>
      </c>
      <c r="G36">
        <v>28683.83463875045</v>
      </c>
      <c r="H36">
        <v>45494.78867796452</v>
      </c>
      <c r="I36">
        <v>5.9524909473518839E-29</v>
      </c>
      <c r="J36"/>
      <c r="K36"/>
      <c r="L36"/>
      <c r="M36"/>
      <c r="N36"/>
      <c r="O36"/>
      <c r="P36"/>
      <c r="R36" t="s">
        <v>13406</v>
      </c>
      <c r="S36">
        <v>5</v>
      </c>
      <c r="T36">
        <v>18.998830707262826</v>
      </c>
      <c r="U36">
        <v>3.7997661414525652</v>
      </c>
      <c r="V36">
        <v>45494.78867796484</v>
      </c>
      <c r="W36">
        <v>5.9524909473516305E-29</v>
      </c>
    </row>
    <row r="37" spans="4:26" x14ac:dyDescent="0.35">
      <c r="D37" t="s">
        <v>13407</v>
      </c>
      <c r="E37">
        <v>14</v>
      </c>
      <c r="F37">
        <v>8.8268062477452336</v>
      </c>
      <c r="G37">
        <v>0.63048616055323092</v>
      </c>
      <c r="H37"/>
      <c r="I37"/>
      <c r="J37"/>
      <c r="K37"/>
      <c r="L37"/>
      <c r="M37"/>
      <c r="N37"/>
      <c r="O37"/>
      <c r="P37"/>
      <c r="R37" t="s">
        <v>13407</v>
      </c>
      <c r="S37">
        <v>14</v>
      </c>
      <c r="T37">
        <v>1.1692927371723669E-3</v>
      </c>
      <c r="U37">
        <v>8.3520909798026209E-5</v>
      </c>
    </row>
    <row r="38" spans="4:26" ht="15" thickBot="1" x14ac:dyDescent="0.4">
      <c r="D38" s="53" t="s">
        <v>13408</v>
      </c>
      <c r="E38" s="53">
        <v>19</v>
      </c>
      <c r="F38" s="53">
        <v>143428</v>
      </c>
      <c r="G38" s="53"/>
      <c r="H38" s="53"/>
      <c r="I38" s="53"/>
      <c r="J38"/>
      <c r="K38"/>
      <c r="L38"/>
      <c r="M38"/>
      <c r="N38"/>
      <c r="O38"/>
      <c r="P38"/>
      <c r="R38" s="53" t="s">
        <v>13408</v>
      </c>
      <c r="S38" s="53">
        <v>19</v>
      </c>
      <c r="T38" s="53">
        <v>19</v>
      </c>
      <c r="U38" s="53"/>
      <c r="V38" s="53"/>
      <c r="W38" s="53"/>
    </row>
    <row r="39" spans="4:26" ht="15" thickBot="1" x14ac:dyDescent="0.4">
      <c r="D39"/>
      <c r="E39"/>
      <c r="F39"/>
      <c r="G39"/>
      <c r="H39" t="s">
        <v>13446</v>
      </c>
      <c r="I39"/>
      <c r="J39"/>
      <c r="K39"/>
      <c r="L39"/>
      <c r="M39"/>
      <c r="N39"/>
      <c r="O39"/>
      <c r="P39"/>
    </row>
    <row r="40" spans="4:26" x14ac:dyDescent="0.35">
      <c r="D40" s="54"/>
      <c r="E40" s="54" t="s">
        <v>13415</v>
      </c>
      <c r="F40" s="54" t="s">
        <v>13403</v>
      </c>
      <c r="G40" s="54" t="s">
        <v>13416</v>
      </c>
      <c r="H40" s="54" t="s">
        <v>13417</v>
      </c>
      <c r="I40" s="54" t="s">
        <v>13418</v>
      </c>
      <c r="J40" s="54" t="s">
        <v>13419</v>
      </c>
      <c r="K40" s="54" t="s">
        <v>13443</v>
      </c>
      <c r="L40" s="54" t="s">
        <v>13444</v>
      </c>
      <c r="M40" s="75"/>
      <c r="N40" s="75"/>
      <c r="O40" s="75"/>
      <c r="P40" s="75"/>
      <c r="R40" s="54"/>
      <c r="S40" s="54" t="s">
        <v>13415</v>
      </c>
      <c r="T40" s="54" t="s">
        <v>13403</v>
      </c>
      <c r="U40" s="54" t="s">
        <v>13416</v>
      </c>
      <c r="V40" s="54" t="s">
        <v>13417</v>
      </c>
      <c r="W40" s="54" t="s">
        <v>13418</v>
      </c>
      <c r="X40" s="54" t="s">
        <v>13419</v>
      </c>
      <c r="Y40" s="54" t="s">
        <v>13443</v>
      </c>
      <c r="Z40" s="54" t="s">
        <v>13444</v>
      </c>
    </row>
    <row r="41" spans="4:26" x14ac:dyDescent="0.35">
      <c r="D41" t="s">
        <v>13409</v>
      </c>
      <c r="E41">
        <v>1.0317152272160315</v>
      </c>
      <c r="F41">
        <v>1.8688297872483424</v>
      </c>
      <c r="G41">
        <v>0.55206484520729138</v>
      </c>
      <c r="H41" s="6">
        <v>0.58960883769727856</v>
      </c>
      <c r="I41">
        <v>-2.9765260224584753</v>
      </c>
      <c r="J41">
        <v>5.0399564768905378</v>
      </c>
      <c r="K41">
        <v>-2.9765260224584753</v>
      </c>
      <c r="L41">
        <v>5.0399564768905378</v>
      </c>
      <c r="M41"/>
      <c r="N41"/>
      <c r="O41"/>
      <c r="P41"/>
      <c r="R41" t="s">
        <v>13409</v>
      </c>
      <c r="S41">
        <v>-1.2497594617223932E-16</v>
      </c>
      <c r="T41">
        <v>2.0435374941266209E-3</v>
      </c>
      <c r="U41">
        <v>-6.1156669026839789E-14</v>
      </c>
      <c r="V41">
        <v>1</v>
      </c>
      <c r="W41">
        <v>-4.3829520136638095E-3</v>
      </c>
      <c r="X41">
        <v>4.3829520136635597E-3</v>
      </c>
      <c r="Y41">
        <v>-4.3829520136638095E-3</v>
      </c>
      <c r="Z41">
        <v>4.3829520136635597E-3</v>
      </c>
    </row>
    <row r="42" spans="4:26" x14ac:dyDescent="0.35">
      <c r="D42" s="72" t="s">
        <v>13438</v>
      </c>
      <c r="E42">
        <v>1.0218136881087103</v>
      </c>
      <c r="F42">
        <v>5.0228162453591275E-2</v>
      </c>
      <c r="G42">
        <v>20.343441571306208</v>
      </c>
      <c r="H42" s="71">
        <v>8.5359741274395757E-12</v>
      </c>
      <c r="I42">
        <v>0.9140849939196749</v>
      </c>
      <c r="J42">
        <v>1.1295423822977457</v>
      </c>
      <c r="K42">
        <v>0.9140849939196749</v>
      </c>
      <c r="L42">
        <v>1.1295423822977457</v>
      </c>
      <c r="M42"/>
      <c r="N42"/>
      <c r="O42"/>
      <c r="P42"/>
      <c r="R42" s="46" t="s">
        <v>13438</v>
      </c>
      <c r="S42">
        <v>1.0162378373141232</v>
      </c>
      <c r="T42">
        <v>4.9954076538725273E-2</v>
      </c>
      <c r="U42">
        <v>20.343441571306354</v>
      </c>
      <c r="V42" s="66">
        <v>8.535974127438755E-12</v>
      </c>
      <c r="W42">
        <v>0.90909699894663809</v>
      </c>
      <c r="X42">
        <v>1.1233786756816082</v>
      </c>
      <c r="Y42">
        <v>0.90909699894663809</v>
      </c>
      <c r="Z42">
        <v>1.1233786756816082</v>
      </c>
    </row>
    <row r="43" spans="4:26" x14ac:dyDescent="0.35">
      <c r="D43" s="69" t="s">
        <v>13439</v>
      </c>
      <c r="E43">
        <v>3.2969709763217767E-2</v>
      </c>
      <c r="F43">
        <v>4.6294307769881596E-2</v>
      </c>
      <c r="G43">
        <v>0.7121763204042848</v>
      </c>
      <c r="H43" s="68">
        <v>0.48805510772171212</v>
      </c>
      <c r="I43">
        <v>-6.6321705267994052E-2</v>
      </c>
      <c r="J43">
        <v>0.13226112479442959</v>
      </c>
      <c r="K43">
        <v>-6.6321705267994052E-2</v>
      </c>
      <c r="L43">
        <v>0.13226112479442959</v>
      </c>
      <c r="M43"/>
      <c r="N43"/>
      <c r="O43"/>
      <c r="P43"/>
      <c r="R43" s="46" t="s">
        <v>13439</v>
      </c>
      <c r="S43">
        <v>2.0542782616927421E-2</v>
      </c>
      <c r="T43">
        <v>2.8845079551737048E-2</v>
      </c>
      <c r="U43">
        <v>0.71217632040436984</v>
      </c>
      <c r="V43" s="66">
        <v>0.48805510772166127</v>
      </c>
      <c r="W43">
        <v>-4.1323760017568267E-2</v>
      </c>
      <c r="X43">
        <v>8.240932525142311E-2</v>
      </c>
      <c r="Y43">
        <v>-4.1323760017568267E-2</v>
      </c>
      <c r="Z43">
        <v>8.240932525142311E-2</v>
      </c>
    </row>
    <row r="44" spans="4:26" x14ac:dyDescent="0.35">
      <c r="D44" s="69" t="s">
        <v>13440</v>
      </c>
      <c r="E44">
        <v>-2.8654065190222143E-2</v>
      </c>
      <c r="F44">
        <v>8.2364313628765909E-2</v>
      </c>
      <c r="G44">
        <v>-0.34789417804623884</v>
      </c>
      <c r="H44" s="68">
        <v>0.73309496858882228</v>
      </c>
      <c r="I44">
        <v>-0.20530794862068627</v>
      </c>
      <c r="J44">
        <v>0.14799981824024197</v>
      </c>
      <c r="K44">
        <v>-0.20530794862068627</v>
      </c>
      <c r="L44">
        <v>0.14799981824024197</v>
      </c>
      <c r="M44"/>
      <c r="N44"/>
      <c r="O44"/>
      <c r="P44"/>
      <c r="R44" s="46" t="s">
        <v>13440</v>
      </c>
      <c r="S44">
        <v>-2.5911107333763349E-2</v>
      </c>
      <c r="T44">
        <v>7.4479853268233767E-2</v>
      </c>
      <c r="U44">
        <v>-0.34789417804632861</v>
      </c>
      <c r="V44" s="66">
        <v>0.73309496858875633</v>
      </c>
      <c r="W44">
        <v>-0.1856545051415425</v>
      </c>
      <c r="X44">
        <v>0.13383229047401582</v>
      </c>
      <c r="Y44">
        <v>-0.1856545051415425</v>
      </c>
      <c r="Z44">
        <v>0.13383229047401582</v>
      </c>
    </row>
    <row r="45" spans="4:26" x14ac:dyDescent="0.35">
      <c r="D45" s="69" t="s">
        <v>13441</v>
      </c>
      <c r="E45" s="73">
        <v>-0.13037404893193538</v>
      </c>
      <c r="F45" s="73">
        <v>8.0124586938927211E-2</v>
      </c>
      <c r="G45" s="73">
        <v>-1.6271416042532545</v>
      </c>
      <c r="H45" s="68">
        <v>0.12599615602798958</v>
      </c>
      <c r="I45">
        <v>-0.30222419637345921</v>
      </c>
      <c r="J45">
        <v>4.1476098509588472E-2</v>
      </c>
      <c r="K45">
        <v>-0.30222419637345921</v>
      </c>
      <c r="L45">
        <v>4.1476098509588472E-2</v>
      </c>
      <c r="M45"/>
      <c r="N45"/>
      <c r="O45"/>
      <c r="P45"/>
      <c r="R45" s="46" t="s">
        <v>13441</v>
      </c>
      <c r="S45">
        <v>-1.1818114358577433E-2</v>
      </c>
      <c r="T45">
        <v>7.2631136267955433E-3</v>
      </c>
      <c r="U45">
        <v>-1.6271416042532074</v>
      </c>
      <c r="V45" s="66">
        <v>0.12599615602799971</v>
      </c>
      <c r="W45">
        <v>-2.7395943778162919E-2</v>
      </c>
      <c r="X45">
        <v>3.7597150610080531E-3</v>
      </c>
      <c r="Y45">
        <v>-2.7395943778162919E-2</v>
      </c>
      <c r="Z45">
        <v>3.7597150610080531E-3</v>
      </c>
    </row>
    <row r="46" spans="4:26" ht="15" thickBot="1" x14ac:dyDescent="0.4">
      <c r="D46" s="69" t="s">
        <v>13442</v>
      </c>
      <c r="E46" s="74">
        <v>6.8460342758773695E-3</v>
      </c>
      <c r="F46" s="74">
        <v>1.7607365559154105E-2</v>
      </c>
      <c r="G46" s="74">
        <v>0.38881650141682339</v>
      </c>
      <c r="H46" s="70">
        <v>0.70326118001131555</v>
      </c>
      <c r="I46" s="53">
        <v>-3.0918008984698785E-2</v>
      </c>
      <c r="J46" s="53">
        <v>4.4610077536453525E-2</v>
      </c>
      <c r="K46" s="53">
        <v>-3.0918008984698785E-2</v>
      </c>
      <c r="L46" s="53">
        <v>4.4610077536453525E-2</v>
      </c>
      <c r="M46"/>
      <c r="N46"/>
      <c r="O46"/>
      <c r="P46"/>
      <c r="R46" s="46" t="s">
        <v>13442</v>
      </c>
      <c r="S46" s="53">
        <v>9.9090937904326541E-4</v>
      </c>
      <c r="T46" s="53">
        <v>2.5485270697933591E-3</v>
      </c>
      <c r="U46" s="53">
        <v>0.38881650141687951</v>
      </c>
      <c r="V46" s="67">
        <v>0.70326118001127491</v>
      </c>
      <c r="W46" s="53">
        <v>-4.4751375540477006E-3</v>
      </c>
      <c r="X46" s="53">
        <v>6.4569563121342315E-3</v>
      </c>
      <c r="Y46" s="53">
        <v>-4.4751375540477006E-3</v>
      </c>
      <c r="Z46" s="53">
        <v>6.4569563121342315E-3</v>
      </c>
    </row>
    <row r="47" spans="4:26" x14ac:dyDescent="0.35">
      <c r="D47"/>
      <c r="E47"/>
      <c r="F47"/>
      <c r="G47"/>
      <c r="H47"/>
      <c r="I47"/>
      <c r="J47"/>
      <c r="K47"/>
      <c r="L47"/>
      <c r="M47"/>
      <c r="N47"/>
      <c r="O47"/>
      <c r="P47"/>
    </row>
    <row r="48" spans="4:26" x14ac:dyDescent="0.35">
      <c r="D48" s="81" t="s">
        <v>13459</v>
      </c>
      <c r="E48" s="73" t="s">
        <v>13454</v>
      </c>
      <c r="F48" s="73" t="s">
        <v>13455</v>
      </c>
      <c r="G48" s="73" t="s">
        <v>13456</v>
      </c>
      <c r="H48" s="73" t="s">
        <v>13457</v>
      </c>
      <c r="I48" s="73" t="s">
        <v>13458</v>
      </c>
      <c r="J48"/>
      <c r="K48"/>
      <c r="L48"/>
      <c r="M48"/>
      <c r="N48"/>
      <c r="O48"/>
      <c r="P48"/>
    </row>
    <row r="49" spans="4:23" x14ac:dyDescent="0.35">
      <c r="D49"/>
      <c r="E49"/>
      <c r="F49"/>
      <c r="G49"/>
      <c r="H49"/>
      <c r="I49"/>
      <c r="J49"/>
      <c r="K49"/>
      <c r="L49"/>
      <c r="M49"/>
      <c r="N49"/>
      <c r="O49"/>
      <c r="P49"/>
    </row>
    <row r="50" spans="4:23" x14ac:dyDescent="0.35">
      <c r="D50" t="s">
        <v>13398</v>
      </c>
      <c r="E50" t="s">
        <v>13453</v>
      </c>
      <c r="F50"/>
      <c r="G50"/>
      <c r="H50"/>
      <c r="I50"/>
      <c r="J50"/>
      <c r="K50"/>
      <c r="L50"/>
      <c r="M50"/>
      <c r="N50"/>
      <c r="O50"/>
      <c r="P50"/>
      <c r="R50" t="s">
        <v>13398</v>
      </c>
      <c r="T50" t="s">
        <v>13453</v>
      </c>
    </row>
    <row r="51" spans="4:23" ht="15" thickBot="1" x14ac:dyDescent="0.4">
      <c r="D51"/>
      <c r="E51"/>
      <c r="F51"/>
      <c r="G51"/>
      <c r="H51"/>
      <c r="I51"/>
      <c r="J51"/>
      <c r="K51"/>
      <c r="L51"/>
      <c r="M51"/>
      <c r="N51"/>
      <c r="O51"/>
      <c r="P51"/>
    </row>
    <row r="52" spans="4:23" x14ac:dyDescent="0.35">
      <c r="D52" s="55" t="s">
        <v>13399</v>
      </c>
      <c r="E52" s="55"/>
      <c r="F52"/>
      <c r="G52"/>
      <c r="H52"/>
      <c r="I52"/>
      <c r="J52"/>
      <c r="K52"/>
      <c r="L52"/>
      <c r="M52"/>
      <c r="N52"/>
      <c r="O52"/>
      <c r="P52"/>
      <c r="R52" s="55" t="s">
        <v>13399</v>
      </c>
      <c r="S52" s="55"/>
    </row>
    <row r="53" spans="4:23" x14ac:dyDescent="0.35">
      <c r="D53" t="s">
        <v>13400</v>
      </c>
      <c r="E53">
        <v>0.99905916556728291</v>
      </c>
      <c r="F53"/>
      <c r="G53"/>
      <c r="H53"/>
      <c r="I53"/>
      <c r="J53"/>
      <c r="K53"/>
      <c r="L53"/>
      <c r="M53"/>
      <c r="N53"/>
      <c r="O53"/>
      <c r="P53"/>
      <c r="R53" t="s">
        <v>13400</v>
      </c>
      <c r="S53">
        <v>0.99905916556728291</v>
      </c>
    </row>
    <row r="54" spans="4:23" x14ac:dyDescent="0.35">
      <c r="D54" t="s">
        <v>13401</v>
      </c>
      <c r="E54">
        <v>0.99811921630399558</v>
      </c>
      <c r="F54"/>
      <c r="G54"/>
      <c r="H54"/>
      <c r="I54"/>
      <c r="J54"/>
      <c r="K54"/>
      <c r="L54"/>
      <c r="M54"/>
      <c r="N54"/>
      <c r="O54"/>
      <c r="P54"/>
      <c r="R54" t="s">
        <v>13401</v>
      </c>
      <c r="S54">
        <v>0.99811921630399558</v>
      </c>
    </row>
    <row r="55" spans="4:23" x14ac:dyDescent="0.35">
      <c r="D55" t="s">
        <v>13402</v>
      </c>
      <c r="E55">
        <v>0.99761767398506107</v>
      </c>
      <c r="F55"/>
      <c r="G55"/>
      <c r="H55"/>
      <c r="I55"/>
      <c r="J55"/>
      <c r="K55"/>
      <c r="L55"/>
      <c r="R55" t="s">
        <v>13402</v>
      </c>
      <c r="S55">
        <v>0.99761767398506107</v>
      </c>
    </row>
    <row r="56" spans="4:23" x14ac:dyDescent="0.35">
      <c r="D56" t="s">
        <v>13403</v>
      </c>
      <c r="E56">
        <v>4.24073141451266</v>
      </c>
      <c r="F56"/>
      <c r="G56"/>
      <c r="H56"/>
      <c r="I56"/>
      <c r="J56"/>
      <c r="K56"/>
      <c r="L56"/>
      <c r="R56" t="s">
        <v>13403</v>
      </c>
      <c r="S56">
        <v>4.8809077177702109E-2</v>
      </c>
    </row>
    <row r="57" spans="4:23" ht="15" thickBot="1" x14ac:dyDescent="0.4">
      <c r="D57" s="53" t="s">
        <v>13404</v>
      </c>
      <c r="E57" s="53">
        <v>20</v>
      </c>
      <c r="F57"/>
      <c r="G57"/>
      <c r="H57"/>
      <c r="I57"/>
      <c r="J57"/>
      <c r="K57"/>
      <c r="L57"/>
      <c r="R57" s="53" t="s">
        <v>13404</v>
      </c>
      <c r="S57" s="53">
        <v>20</v>
      </c>
    </row>
    <row r="58" spans="4:23" x14ac:dyDescent="0.35">
      <c r="D58"/>
      <c r="E58"/>
      <c r="F58"/>
      <c r="G58"/>
      <c r="H58"/>
      <c r="I58"/>
      <c r="J58"/>
      <c r="K58"/>
      <c r="L58"/>
    </row>
    <row r="59" spans="4:23" ht="15" thickBot="1" x14ac:dyDescent="0.4">
      <c r="D59" t="s">
        <v>13405</v>
      </c>
      <c r="E59"/>
      <c r="F59"/>
      <c r="G59"/>
      <c r="H59"/>
      <c r="I59"/>
      <c r="J59"/>
      <c r="K59"/>
      <c r="L59"/>
      <c r="R59" t="s">
        <v>13405</v>
      </c>
    </row>
    <row r="60" spans="4:23" x14ac:dyDescent="0.35">
      <c r="D60" s="54"/>
      <c r="E60" s="54" t="s">
        <v>13410</v>
      </c>
      <c r="F60" s="54" t="s">
        <v>13411</v>
      </c>
      <c r="G60" s="54" t="s">
        <v>13412</v>
      </c>
      <c r="H60" s="54" t="s">
        <v>13413</v>
      </c>
      <c r="I60" s="54" t="s">
        <v>13414</v>
      </c>
      <c r="J60"/>
      <c r="K60"/>
      <c r="L60"/>
      <c r="R60" s="54"/>
      <c r="S60" s="54" t="s">
        <v>13410</v>
      </c>
      <c r="T60" s="54" t="s">
        <v>13411</v>
      </c>
      <c r="U60" s="54" t="s">
        <v>13412</v>
      </c>
      <c r="V60" s="54" t="s">
        <v>13413</v>
      </c>
      <c r="W60" s="54" t="s">
        <v>13414</v>
      </c>
    </row>
    <row r="61" spans="4:23" x14ac:dyDescent="0.35">
      <c r="D61" t="s">
        <v>13406</v>
      </c>
      <c r="E61">
        <v>4</v>
      </c>
      <c r="F61">
        <v>143158.24295604948</v>
      </c>
      <c r="G61">
        <v>35789.56073901237</v>
      </c>
      <c r="H61">
        <v>1990.099695723457</v>
      </c>
      <c r="I61">
        <v>3.0636489079702037E-20</v>
      </c>
      <c r="J61"/>
      <c r="K61"/>
      <c r="L61"/>
      <c r="R61" t="s">
        <v>13406</v>
      </c>
      <c r="S61">
        <v>4</v>
      </c>
      <c r="T61">
        <v>18.964265109775916</v>
      </c>
      <c r="U61">
        <v>4.7410662774439789</v>
      </c>
      <c r="V61">
        <v>1990.099695723472</v>
      </c>
      <c r="W61">
        <v>3.0636489079700291E-20</v>
      </c>
    </row>
    <row r="62" spans="4:23" x14ac:dyDescent="0.35">
      <c r="D62" t="s">
        <v>13407</v>
      </c>
      <c r="E62">
        <v>15</v>
      </c>
      <c r="F62">
        <v>269.75704395051827</v>
      </c>
      <c r="G62">
        <v>17.98380293003455</v>
      </c>
      <c r="H62"/>
      <c r="I62"/>
      <c r="J62"/>
      <c r="K62"/>
      <c r="L62"/>
      <c r="R62" t="s">
        <v>13407</v>
      </c>
      <c r="S62">
        <v>15</v>
      </c>
      <c r="T62">
        <v>3.5734890224083216E-2</v>
      </c>
      <c r="U62">
        <v>2.382326014938881E-3</v>
      </c>
    </row>
    <row r="63" spans="4:23" ht="15" thickBot="1" x14ac:dyDescent="0.4">
      <c r="D63" s="53" t="s">
        <v>13408</v>
      </c>
      <c r="E63" s="53">
        <v>19</v>
      </c>
      <c r="F63" s="53">
        <v>143428</v>
      </c>
      <c r="G63" s="53"/>
      <c r="H63" s="53"/>
      <c r="I63" s="53"/>
      <c r="J63"/>
      <c r="K63"/>
      <c r="L63"/>
      <c r="R63" s="53" t="s">
        <v>13408</v>
      </c>
      <c r="S63" s="53">
        <v>19</v>
      </c>
      <c r="T63" s="53">
        <v>19</v>
      </c>
      <c r="U63" s="53"/>
      <c r="V63" s="53"/>
      <c r="W63" s="53"/>
    </row>
    <row r="64" spans="4:23" ht="15" thickBot="1" x14ac:dyDescent="0.4">
      <c r="D64"/>
      <c r="E64"/>
      <c r="F64"/>
      <c r="G64"/>
      <c r="H64"/>
      <c r="I64"/>
      <c r="J64"/>
      <c r="K64"/>
      <c r="L64"/>
    </row>
    <row r="65" spans="4:26" x14ac:dyDescent="0.35">
      <c r="D65" s="54"/>
      <c r="E65" s="54" t="s">
        <v>13415</v>
      </c>
      <c r="F65" s="54" t="s">
        <v>13403</v>
      </c>
      <c r="G65" s="54" t="s">
        <v>13416</v>
      </c>
      <c r="H65" s="54" t="s">
        <v>13417</v>
      </c>
      <c r="I65" s="54" t="s">
        <v>13418</v>
      </c>
      <c r="J65" s="54" t="s">
        <v>13419</v>
      </c>
      <c r="K65" s="54" t="s">
        <v>13443</v>
      </c>
      <c r="L65" s="54" t="s">
        <v>13444</v>
      </c>
      <c r="R65" s="54"/>
      <c r="S65" s="54" t="s">
        <v>13415</v>
      </c>
      <c r="T65" s="54" t="s">
        <v>13403</v>
      </c>
      <c r="U65" s="54" t="s">
        <v>13416</v>
      </c>
      <c r="V65" s="54" t="s">
        <v>13417</v>
      </c>
      <c r="W65" s="54" t="s">
        <v>13418</v>
      </c>
      <c r="X65" s="54" t="s">
        <v>13419</v>
      </c>
      <c r="Y65" s="54" t="s">
        <v>13443</v>
      </c>
      <c r="Z65" s="54" t="s">
        <v>13444</v>
      </c>
    </row>
    <row r="66" spans="4:26" x14ac:dyDescent="0.35">
      <c r="D66" t="s">
        <v>13409</v>
      </c>
      <c r="E66">
        <v>12.888717658700816</v>
      </c>
      <c r="F66">
        <v>9.4831498593790062</v>
      </c>
      <c r="G66">
        <v>1.3591177878470033</v>
      </c>
      <c r="H66" s="65">
        <v>0.19419431839422802</v>
      </c>
      <c r="I66">
        <v>-7.3241377995478025</v>
      </c>
      <c r="J66">
        <v>33.101573116949439</v>
      </c>
      <c r="K66">
        <v>-7.3241377995478025</v>
      </c>
      <c r="L66">
        <v>33.101573116949439</v>
      </c>
      <c r="R66" t="s">
        <v>13409</v>
      </c>
      <c r="S66">
        <v>2.5961845678761073E-16</v>
      </c>
      <c r="T66">
        <v>1.091404144883755E-2</v>
      </c>
      <c r="U66">
        <v>2.3787563754878591E-14</v>
      </c>
      <c r="V66">
        <v>1</v>
      </c>
      <c r="W66">
        <v>-2.3262728686345074E-2</v>
      </c>
      <c r="X66">
        <v>2.3262728686345595E-2</v>
      </c>
      <c r="Y66">
        <v>-2.3262728686345074E-2</v>
      </c>
      <c r="Z66">
        <v>2.3262728686345595E-2</v>
      </c>
    </row>
    <row r="67" spans="4:26" x14ac:dyDescent="0.35">
      <c r="D67" s="78" t="s">
        <v>13439</v>
      </c>
      <c r="E67">
        <v>-0.7020058861192856</v>
      </c>
      <c r="F67">
        <v>0.15459657811231348</v>
      </c>
      <c r="G67">
        <v>-4.5408889038234896</v>
      </c>
      <c r="H67" s="82">
        <v>3.902023116962571E-4</v>
      </c>
      <c r="I67">
        <v>-1.0315206922818723</v>
      </c>
      <c r="J67">
        <v>-0.37249107995669889</v>
      </c>
      <c r="K67">
        <v>-1.0315206922818723</v>
      </c>
      <c r="L67">
        <v>-0.37249107995669889</v>
      </c>
      <c r="R67" s="78" t="s">
        <v>13439</v>
      </c>
      <c r="S67">
        <v>-0.43740616517161623</v>
      </c>
      <c r="T67">
        <v>9.6326110247558314E-2</v>
      </c>
      <c r="U67">
        <v>-4.540888903823495</v>
      </c>
      <c r="V67" s="78">
        <v>3.9020231169625315E-4</v>
      </c>
      <c r="W67">
        <v>-0.64272040908431505</v>
      </c>
      <c r="X67">
        <v>-0.23209192125891737</v>
      </c>
      <c r="Y67">
        <v>-0.64272040908431505</v>
      </c>
      <c r="Z67">
        <v>-0.23209192125891737</v>
      </c>
    </row>
    <row r="68" spans="4:26" x14ac:dyDescent="0.35">
      <c r="D68" s="78" t="s">
        <v>13440</v>
      </c>
      <c r="E68">
        <v>1.6062696969402601</v>
      </c>
      <c r="F68">
        <v>9.6306279275733334E-2</v>
      </c>
      <c r="G68">
        <v>16.678763929207243</v>
      </c>
      <c r="H68" s="82">
        <v>4.3038936689841961E-11</v>
      </c>
      <c r="I68">
        <v>1.4009977217434457</v>
      </c>
      <c r="J68">
        <v>1.8115416721370745</v>
      </c>
      <c r="K68">
        <v>1.4009977217434457</v>
      </c>
      <c r="L68">
        <v>1.8115416721370745</v>
      </c>
      <c r="R68" s="78" t="s">
        <v>13440</v>
      </c>
      <c r="S68">
        <v>1.4525068693772081</v>
      </c>
      <c r="T68">
        <v>8.708720115845188E-2</v>
      </c>
      <c r="U68">
        <v>16.678763929207307</v>
      </c>
      <c r="V68" s="78">
        <v>4.3038936689839661E-11</v>
      </c>
      <c r="W68">
        <v>1.2668848940439532</v>
      </c>
      <c r="X68">
        <v>1.6381288447104629</v>
      </c>
      <c r="Y68">
        <v>1.2668848940439532</v>
      </c>
      <c r="Z68">
        <v>1.6381288447104629</v>
      </c>
    </row>
    <row r="69" spans="4:26" x14ac:dyDescent="0.35">
      <c r="D69" s="79" t="s">
        <v>13441</v>
      </c>
      <c r="E69">
        <v>-0.21600682325938658</v>
      </c>
      <c r="F69">
        <v>0.42733518295586997</v>
      </c>
      <c r="G69">
        <v>-0.50547399763640144</v>
      </c>
      <c r="H69" s="83">
        <v>0.62057210750105329</v>
      </c>
      <c r="I69">
        <v>-1.1268502047723787</v>
      </c>
      <c r="J69">
        <v>0.69483655825360546</v>
      </c>
      <c r="K69">
        <v>-1.1268502047723787</v>
      </c>
      <c r="L69">
        <v>0.69483655825360546</v>
      </c>
      <c r="R69" s="79" t="s">
        <v>13441</v>
      </c>
      <c r="S69">
        <v>-1.9580532785672414E-2</v>
      </c>
      <c r="T69">
        <v>3.8736973370005867E-2</v>
      </c>
      <c r="U69">
        <v>-0.50547399763642009</v>
      </c>
      <c r="V69" s="79">
        <v>0.62057210750104053</v>
      </c>
      <c r="W69">
        <v>-0.10214643707153249</v>
      </c>
      <c r="X69">
        <v>6.2985371500187667E-2</v>
      </c>
      <c r="Y69">
        <v>-0.10214643707153249</v>
      </c>
      <c r="Z69">
        <v>6.2985371500187667E-2</v>
      </c>
    </row>
    <row r="70" spans="4:26" ht="15" thickBot="1" x14ac:dyDescent="0.4">
      <c r="D70" s="80" t="s">
        <v>13442</v>
      </c>
      <c r="E70" s="53">
        <v>-6.628761362137045E-2</v>
      </c>
      <c r="F70" s="53">
        <v>9.2055796812489654E-2</v>
      </c>
      <c r="G70" s="53">
        <v>-0.72008081964021298</v>
      </c>
      <c r="H70" s="84">
        <v>0.48254590522859997</v>
      </c>
      <c r="I70" s="53">
        <v>-0.26249989990349443</v>
      </c>
      <c r="J70" s="53">
        <v>0.12992467266075353</v>
      </c>
      <c r="K70" s="53">
        <v>-0.26249989990349443</v>
      </c>
      <c r="L70" s="53">
        <v>0.12992467266075353</v>
      </c>
      <c r="R70" s="80" t="s">
        <v>13442</v>
      </c>
      <c r="S70" s="53">
        <v>-9.5946084119461258E-3</v>
      </c>
      <c r="T70" s="53">
        <v>1.3324349365033473E-2</v>
      </c>
      <c r="U70" s="53">
        <v>-0.72008081964023329</v>
      </c>
      <c r="V70" s="80">
        <v>0.48254590522858787</v>
      </c>
      <c r="W70" s="53">
        <v>-3.7994786810926391E-2</v>
      </c>
      <c r="X70" s="53">
        <v>1.8805569987034136E-2</v>
      </c>
      <c r="Y70" s="53">
        <v>-3.7994786810926391E-2</v>
      </c>
      <c r="Z70" s="53">
        <v>1.8805569987034136E-2</v>
      </c>
    </row>
    <row r="71" spans="4:26" x14ac:dyDescent="0.35">
      <c r="D71"/>
      <c r="E71"/>
      <c r="F71"/>
      <c r="G71"/>
      <c r="H71"/>
      <c r="I71"/>
      <c r="J71"/>
      <c r="K71"/>
      <c r="L71"/>
    </row>
    <row r="72" spans="4:26" x14ac:dyDescent="0.35">
      <c r="D72" s="81" t="s">
        <v>13459</v>
      </c>
      <c r="E72" s="73">
        <v>0</v>
      </c>
      <c r="F72" s="73" t="s">
        <v>13460</v>
      </c>
      <c r="G72" s="73" t="s">
        <v>13461</v>
      </c>
      <c r="H72" s="73" t="s">
        <v>13462</v>
      </c>
      <c r="I72" s="73" t="s">
        <v>13463</v>
      </c>
      <c r="J72"/>
      <c r="K72"/>
      <c r="L72"/>
    </row>
    <row r="73" spans="4:26" x14ac:dyDescent="0.35">
      <c r="D73"/>
      <c r="E73"/>
      <c r="F73"/>
      <c r="G73"/>
      <c r="H73"/>
      <c r="I73"/>
      <c r="J73"/>
      <c r="K73"/>
      <c r="L73"/>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E1314-C6B8-4B18-AD5F-495923DCF203}">
  <dimension ref="A1:AH29"/>
  <sheetViews>
    <sheetView topLeftCell="P25" zoomScale="70" zoomScaleNormal="70" workbookViewId="0">
      <selection activeCell="V20" sqref="V20:AA21"/>
    </sheetView>
  </sheetViews>
  <sheetFormatPr defaultRowHeight="14.5" x14ac:dyDescent="0.35"/>
  <cols>
    <col min="1" max="1" width="28.1796875" bestFit="1" customWidth="1"/>
    <col min="2" max="2" width="33.26953125" bestFit="1" customWidth="1"/>
    <col min="3" max="5" width="19.1796875" bestFit="1" customWidth="1"/>
    <col min="6" max="6" width="18.36328125" bestFit="1" customWidth="1"/>
    <col min="7" max="8" width="18.36328125" customWidth="1"/>
    <col min="9" max="9" width="8.6328125" bestFit="1" customWidth="1"/>
    <col min="10" max="10" width="5" bestFit="1" customWidth="1"/>
    <col min="11" max="11" width="7.26953125" bestFit="1" customWidth="1"/>
    <col min="12" max="12" width="13.1796875" customWidth="1"/>
    <col min="13" max="13" width="8.08984375" customWidth="1"/>
    <col min="14" max="14" width="10.54296875" customWidth="1"/>
    <col min="15" max="15" width="18.36328125" bestFit="1" customWidth="1"/>
    <col min="16" max="16" width="18.36328125" style="46" bestFit="1" customWidth="1"/>
    <col min="17" max="19" width="18.36328125" style="46" customWidth="1"/>
    <col min="20" max="20" width="2.6328125" style="46" customWidth="1"/>
    <col min="21" max="21" width="18.36328125" style="46" customWidth="1"/>
    <col min="22" max="22" width="18.36328125" customWidth="1"/>
    <col min="23" max="3980" width="18.36328125" bestFit="1" customWidth="1"/>
    <col min="3981" max="3981" width="9.7265625" bestFit="1" customWidth="1"/>
  </cols>
  <sheetData>
    <row r="1" spans="1:31" x14ac:dyDescent="0.35">
      <c r="A1" s="22" t="s">
        <v>13387</v>
      </c>
      <c r="B1" s="22" t="s">
        <v>13388</v>
      </c>
      <c r="C1" t="s">
        <v>13325</v>
      </c>
    </row>
    <row r="2" spans="1:31" x14ac:dyDescent="0.35">
      <c r="A2" t="s">
        <v>13326</v>
      </c>
      <c r="B2" t="s">
        <v>13327</v>
      </c>
      <c r="C2">
        <v>27</v>
      </c>
    </row>
    <row r="3" spans="1:31" x14ac:dyDescent="0.35">
      <c r="B3" t="s">
        <v>13328</v>
      </c>
      <c r="C3">
        <v>69</v>
      </c>
      <c r="L3" t="s">
        <v>13426</v>
      </c>
      <c r="M3" t="s">
        <v>13391</v>
      </c>
    </row>
    <row r="4" spans="1:31" x14ac:dyDescent="0.35">
      <c r="B4" t="s">
        <v>13329</v>
      </c>
      <c r="C4">
        <v>115</v>
      </c>
      <c r="F4" t="s">
        <v>13353</v>
      </c>
      <c r="G4" t="s">
        <v>13354</v>
      </c>
      <c r="H4" t="s">
        <v>13397</v>
      </c>
      <c r="I4" t="s">
        <v>13389</v>
      </c>
      <c r="J4" t="s">
        <v>13392</v>
      </c>
      <c r="K4" t="s">
        <v>13382</v>
      </c>
      <c r="L4" t="s">
        <v>13390</v>
      </c>
      <c r="M4" t="s">
        <v>13425</v>
      </c>
      <c r="N4" t="s">
        <v>13393</v>
      </c>
      <c r="O4" t="s">
        <v>13396</v>
      </c>
      <c r="P4" s="46" t="s">
        <v>13423</v>
      </c>
      <c r="Q4" s="46" t="s">
        <v>13424</v>
      </c>
      <c r="R4" s="46" t="s">
        <v>13432</v>
      </c>
      <c r="S4" s="46" t="s">
        <v>13431</v>
      </c>
      <c r="W4" t="s">
        <v>13392</v>
      </c>
      <c r="X4" t="s">
        <v>13394</v>
      </c>
    </row>
    <row r="5" spans="1:31" ht="15" thickBot="1" x14ac:dyDescent="0.4">
      <c r="B5" t="s">
        <v>13330</v>
      </c>
      <c r="C5">
        <v>78</v>
      </c>
      <c r="F5" t="s">
        <v>13326</v>
      </c>
      <c r="G5" s="44" t="s">
        <v>13327</v>
      </c>
      <c r="H5" s="46">
        <v>1</v>
      </c>
      <c r="I5" t="str">
        <f>_xlfn.CONCAT(F5,"-",G5)</f>
        <v>2017-jan</v>
      </c>
      <c r="J5">
        <v>1</v>
      </c>
      <c r="K5">
        <v>27</v>
      </c>
      <c r="N5" s="6">
        <f t="shared" ref="N5:N28" si="0">VLOOKUP(J5,$W$4:$X$7,2,FALSE)</f>
        <v>0.95176536454281413</v>
      </c>
      <c r="O5" s="46">
        <f>K5/N5</f>
        <v>28.36833636299594</v>
      </c>
      <c r="P5" s="46">
        <f>(H5*$AA$22)+$AA$21</f>
        <v>80.214285714285751</v>
      </c>
      <c r="Q5" s="46">
        <f>N5*P5</f>
        <v>76.345178884398621</v>
      </c>
      <c r="R5" s="57">
        <f>ABS(K5-Q5)/K5</f>
        <v>1.8275992179406897</v>
      </c>
      <c r="S5" s="57">
        <f>((Q5-K5)^2)</f>
        <v>2434.9466791332993</v>
      </c>
      <c r="T5" s="57"/>
      <c r="U5" s="57"/>
      <c r="W5">
        <v>1</v>
      </c>
      <c r="X5" s="6">
        <f>AVERAGEIF($J$6:$J$23,$W5,$M$6:$M$23)</f>
        <v>0.95176536454281413</v>
      </c>
      <c r="Z5" t="s">
        <v>13427</v>
      </c>
    </row>
    <row r="6" spans="1:31" ht="15" thickBot="1" x14ac:dyDescent="0.4">
      <c r="B6" t="s">
        <v>13331</v>
      </c>
      <c r="C6">
        <v>158</v>
      </c>
      <c r="F6" t="s">
        <v>13326</v>
      </c>
      <c r="G6" s="44" t="s">
        <v>13328</v>
      </c>
      <c r="H6" s="46">
        <v>2</v>
      </c>
      <c r="I6" t="str">
        <f t="shared" ref="I6:I24" si="1">_xlfn.CONCAT(F6,"-",G6)</f>
        <v>2017-fev</v>
      </c>
      <c r="J6">
        <v>2</v>
      </c>
      <c r="K6">
        <v>69</v>
      </c>
      <c r="L6" s="46">
        <f>AVERAGE(K5:K7)</f>
        <v>70.333333333333329</v>
      </c>
      <c r="M6" s="45">
        <f>K6/L6</f>
        <v>0.98104265402843605</v>
      </c>
      <c r="N6" s="6">
        <f t="shared" si="0"/>
        <v>1.1172527340128917</v>
      </c>
      <c r="O6" s="46">
        <f t="shared" ref="O6:O24" si="2">K6/N6</f>
        <v>61.758631596424294</v>
      </c>
      <c r="P6" s="46">
        <f t="shared" ref="P6:P28" si="3">(H6*$AA$22)+$AA$21</f>
        <v>92.823308270676719</v>
      </c>
      <c r="Q6" s="46">
        <f t="shared" ref="Q6:Q28" si="4">N6*P6</f>
        <v>103.70709494553503</v>
      </c>
      <c r="R6" s="57">
        <f t="shared" ref="R6:R24" si="5">ABS(K6-Q6)/K6</f>
        <v>0.50300137602224682</v>
      </c>
      <c r="S6" s="57">
        <f t="shared" ref="S6:S24" si="6">((Q6-K6)^2)</f>
        <v>1204.5824395583834</v>
      </c>
      <c r="T6" s="57"/>
      <c r="U6" s="89" t="s">
        <v>13435</v>
      </c>
      <c r="V6" s="90"/>
      <c r="W6">
        <v>2</v>
      </c>
      <c r="X6" s="6">
        <f>AVERAGEIF($J$6:$J$23,$W6,$M$6:$M$23)</f>
        <v>1.1172527340128917</v>
      </c>
    </row>
    <row r="7" spans="1:31" x14ac:dyDescent="0.35">
      <c r="B7" t="s">
        <v>13332</v>
      </c>
      <c r="C7">
        <v>133</v>
      </c>
      <c r="F7" t="s">
        <v>13326</v>
      </c>
      <c r="G7" s="44" t="s">
        <v>13329</v>
      </c>
      <c r="H7" s="46">
        <v>3</v>
      </c>
      <c r="I7" t="str">
        <f t="shared" si="1"/>
        <v>2017-mar</v>
      </c>
      <c r="J7">
        <v>3</v>
      </c>
      <c r="K7">
        <v>115</v>
      </c>
      <c r="L7" s="46">
        <f t="shared" ref="L7:L23" si="7">AVERAGE(K6:K8)</f>
        <v>87.333333333333329</v>
      </c>
      <c r="M7" s="45">
        <f t="shared" ref="M7:M23" si="8">K7/L7</f>
        <v>1.3167938931297711</v>
      </c>
      <c r="N7" s="6">
        <f t="shared" si="0"/>
        <v>0.9645452037107537</v>
      </c>
      <c r="O7" s="46">
        <f t="shared" si="2"/>
        <v>119.2271752091839</v>
      </c>
      <c r="P7" s="46">
        <f t="shared" si="3"/>
        <v>105.43233082706769</v>
      </c>
      <c r="Q7" s="46">
        <f t="shared" si="4"/>
        <v>101.69424901529358</v>
      </c>
      <c r="R7" s="57">
        <f t="shared" si="5"/>
        <v>0.11570218247570802</v>
      </c>
      <c r="S7" s="57">
        <f t="shared" si="6"/>
        <v>177.04300926701589</v>
      </c>
      <c r="T7" s="57"/>
      <c r="U7" s="60" t="s">
        <v>13429</v>
      </c>
      <c r="V7" s="61">
        <f>AVERAGE(R5:R24)</f>
        <v>0.24775656601131982</v>
      </c>
      <c r="W7">
        <v>3</v>
      </c>
      <c r="X7" s="6">
        <f>AVERAGEIF($J$6:$J$23,$W7,$M$6:$M$23)</f>
        <v>0.9645452037107537</v>
      </c>
      <c r="Z7" s="55" t="s">
        <v>13399</v>
      </c>
      <c r="AA7" s="55"/>
    </row>
    <row r="8" spans="1:31" ht="15" thickBot="1" x14ac:dyDescent="0.4">
      <c r="B8" t="s">
        <v>13333</v>
      </c>
      <c r="C8">
        <v>156</v>
      </c>
      <c r="F8" t="s">
        <v>13326</v>
      </c>
      <c r="G8" s="44" t="s">
        <v>13330</v>
      </c>
      <c r="H8" s="46">
        <v>4</v>
      </c>
      <c r="I8" t="str">
        <f t="shared" si="1"/>
        <v>2017-abr</v>
      </c>
      <c r="J8">
        <v>1</v>
      </c>
      <c r="K8">
        <v>78</v>
      </c>
      <c r="L8" s="46">
        <f t="shared" si="7"/>
        <v>117</v>
      </c>
      <c r="M8" s="45">
        <f t="shared" si="8"/>
        <v>0.66666666666666663</v>
      </c>
      <c r="N8" s="6">
        <f t="shared" si="0"/>
        <v>0.95176536454281413</v>
      </c>
      <c r="O8" s="46">
        <f t="shared" si="2"/>
        <v>81.952971715321596</v>
      </c>
      <c r="P8" s="46">
        <f t="shared" si="3"/>
        <v>118.04135338345867</v>
      </c>
      <c r="Q8" s="46">
        <f t="shared" si="4"/>
        <v>112.34767173413469</v>
      </c>
      <c r="R8" s="57">
        <f t="shared" si="5"/>
        <v>0.44035476582223965</v>
      </c>
      <c r="S8" s="57">
        <f t="shared" si="6"/>
        <v>1179.7625535558752</v>
      </c>
      <c r="T8" s="57"/>
      <c r="U8" s="62" t="s">
        <v>13430</v>
      </c>
      <c r="V8" s="63">
        <f>SQRT(AVERAGE(S5:S24))</f>
        <v>43.344932872721195</v>
      </c>
      <c r="Z8" t="s">
        <v>13400</v>
      </c>
      <c r="AA8">
        <v>0.85856913737718099</v>
      </c>
    </row>
    <row r="9" spans="1:31" x14ac:dyDescent="0.35">
      <c r="B9" t="s">
        <v>13334</v>
      </c>
      <c r="C9">
        <v>169</v>
      </c>
      <c r="F9" t="s">
        <v>13326</v>
      </c>
      <c r="G9" s="44" t="s">
        <v>13331</v>
      </c>
      <c r="H9" s="46">
        <v>5</v>
      </c>
      <c r="I9" t="str">
        <f t="shared" si="1"/>
        <v>2017-mai</v>
      </c>
      <c r="J9">
        <v>2</v>
      </c>
      <c r="K9">
        <v>158</v>
      </c>
      <c r="L9" s="46">
        <f t="shared" si="7"/>
        <v>123</v>
      </c>
      <c r="M9" s="45">
        <f t="shared" si="8"/>
        <v>1.2845528455284554</v>
      </c>
      <c r="N9" s="6">
        <f t="shared" si="0"/>
        <v>1.1172527340128917</v>
      </c>
      <c r="O9" s="46">
        <f t="shared" si="2"/>
        <v>141.41831582949331</v>
      </c>
      <c r="P9" s="46">
        <f t="shared" si="3"/>
        <v>130.65037593984965</v>
      </c>
      <c r="Q9" s="46">
        <f t="shared" si="4"/>
        <v>145.96948971860914</v>
      </c>
      <c r="R9" s="57">
        <f t="shared" si="5"/>
        <v>7.6142470135385193E-2</v>
      </c>
      <c r="S9" s="57">
        <f t="shared" si="6"/>
        <v>144.7331776306512</v>
      </c>
      <c r="T9" s="57"/>
      <c r="U9" s="57"/>
      <c r="V9" s="88" t="s">
        <v>13433</v>
      </c>
      <c r="Z9" t="s">
        <v>13401</v>
      </c>
      <c r="AA9">
        <v>0.73714096365659665</v>
      </c>
    </row>
    <row r="10" spans="1:31" x14ac:dyDescent="0.35">
      <c r="B10" t="s">
        <v>13335</v>
      </c>
      <c r="C10">
        <v>162</v>
      </c>
      <c r="F10" t="s">
        <v>13326</v>
      </c>
      <c r="G10" s="44" t="s">
        <v>13332</v>
      </c>
      <c r="H10" s="46">
        <v>6</v>
      </c>
      <c r="I10" t="str">
        <f t="shared" si="1"/>
        <v>2017-jun</v>
      </c>
      <c r="J10">
        <v>3</v>
      </c>
      <c r="K10">
        <v>133</v>
      </c>
      <c r="L10" s="46">
        <f t="shared" si="7"/>
        <v>149</v>
      </c>
      <c r="M10" s="45">
        <f t="shared" si="8"/>
        <v>0.89261744966442957</v>
      </c>
      <c r="N10" s="6">
        <f t="shared" si="0"/>
        <v>0.9645452037107537</v>
      </c>
      <c r="O10" s="46">
        <f t="shared" si="2"/>
        <v>137.88882002453443</v>
      </c>
      <c r="P10" s="46">
        <f t="shared" si="3"/>
        <v>143.25939849624064</v>
      </c>
      <c r="Q10" s="46">
        <f t="shared" si="4"/>
        <v>138.18016570603646</v>
      </c>
      <c r="R10" s="57">
        <f t="shared" si="5"/>
        <v>3.8948614331101215E-2</v>
      </c>
      <c r="S10" s="57">
        <f t="shared" si="6"/>
        <v>26.834116741996237</v>
      </c>
      <c r="T10" s="57"/>
      <c r="U10" s="57"/>
      <c r="V10" s="88"/>
      <c r="Z10" t="s">
        <v>13402</v>
      </c>
      <c r="AA10">
        <v>0.72253768385974082</v>
      </c>
    </row>
    <row r="11" spans="1:31" x14ac:dyDescent="0.35">
      <c r="B11" t="s">
        <v>13336</v>
      </c>
      <c r="C11">
        <v>205</v>
      </c>
      <c r="F11" t="s">
        <v>13326</v>
      </c>
      <c r="G11" s="44" t="s">
        <v>13333</v>
      </c>
      <c r="H11" s="46">
        <v>7</v>
      </c>
      <c r="I11" t="str">
        <f t="shared" si="1"/>
        <v>2017-jul</v>
      </c>
      <c r="J11">
        <v>1</v>
      </c>
      <c r="K11">
        <v>156</v>
      </c>
      <c r="L11" s="46">
        <f t="shared" si="7"/>
        <v>152.66666666666666</v>
      </c>
      <c r="M11" s="45">
        <f t="shared" si="8"/>
        <v>1.0218340611353713</v>
      </c>
      <c r="N11" s="6">
        <f t="shared" si="0"/>
        <v>0.95176536454281413</v>
      </c>
      <c r="O11" s="46">
        <f t="shared" si="2"/>
        <v>163.90594343064319</v>
      </c>
      <c r="P11" s="46">
        <f t="shared" si="3"/>
        <v>155.86842105263159</v>
      </c>
      <c r="Q11" s="46">
        <f t="shared" si="4"/>
        <v>148.35016458387074</v>
      </c>
      <c r="R11" s="57">
        <f t="shared" si="5"/>
        <v>4.9037406513649129E-2</v>
      </c>
      <c r="S11" s="57">
        <f t="shared" si="6"/>
        <v>58.519981893865591</v>
      </c>
      <c r="T11" s="57"/>
      <c r="U11" s="57"/>
      <c r="V11" s="88"/>
      <c r="Z11" t="s">
        <v>13403</v>
      </c>
      <c r="AA11">
        <v>45.765917610197931</v>
      </c>
    </row>
    <row r="12" spans="1:31" ht="15" thickBot="1" x14ac:dyDescent="0.4">
      <c r="B12" t="s">
        <v>13337</v>
      </c>
      <c r="C12">
        <v>326</v>
      </c>
      <c r="F12" t="s">
        <v>13326</v>
      </c>
      <c r="G12" s="44" t="s">
        <v>13334</v>
      </c>
      <c r="H12" s="46">
        <v>8</v>
      </c>
      <c r="I12" t="str">
        <f t="shared" si="1"/>
        <v>2017-ago</v>
      </c>
      <c r="J12">
        <v>2</v>
      </c>
      <c r="K12">
        <v>169</v>
      </c>
      <c r="L12" s="46">
        <f t="shared" si="7"/>
        <v>162.33333333333334</v>
      </c>
      <c r="M12" s="45">
        <f t="shared" si="8"/>
        <v>1.0410677618069815</v>
      </c>
      <c r="N12" s="6">
        <f t="shared" si="0"/>
        <v>1.1172527340128917</v>
      </c>
      <c r="O12" s="46">
        <f t="shared" si="2"/>
        <v>151.2638947796479</v>
      </c>
      <c r="P12" s="46">
        <f t="shared" si="3"/>
        <v>168.47744360902257</v>
      </c>
      <c r="Q12" s="46">
        <f t="shared" si="4"/>
        <v>188.23188449168325</v>
      </c>
      <c r="R12" s="57">
        <f t="shared" si="5"/>
        <v>0.11379813308688311</v>
      </c>
      <c r="S12" s="57">
        <f t="shared" si="6"/>
        <v>369.86538110144653</v>
      </c>
      <c r="T12" s="57"/>
      <c r="U12" s="57"/>
      <c r="V12" s="88"/>
      <c r="Z12" s="53" t="s">
        <v>13404</v>
      </c>
      <c r="AA12" s="53">
        <v>20</v>
      </c>
    </row>
    <row r="13" spans="1:31" x14ac:dyDescent="0.35">
      <c r="B13" t="s">
        <v>13338</v>
      </c>
      <c r="C13">
        <v>208</v>
      </c>
      <c r="F13" t="s">
        <v>13326</v>
      </c>
      <c r="G13" s="44" t="s">
        <v>13335</v>
      </c>
      <c r="H13" s="46">
        <v>9</v>
      </c>
      <c r="I13" t="str">
        <f t="shared" si="1"/>
        <v>2017-set</v>
      </c>
      <c r="J13">
        <v>3</v>
      </c>
      <c r="K13">
        <v>162</v>
      </c>
      <c r="L13" s="46">
        <f t="shared" si="7"/>
        <v>178.66666666666666</v>
      </c>
      <c r="M13" s="45">
        <f t="shared" si="8"/>
        <v>0.90671641791044777</v>
      </c>
      <c r="N13" s="6">
        <f t="shared" si="0"/>
        <v>0.9645452037107537</v>
      </c>
      <c r="O13" s="46">
        <f t="shared" si="2"/>
        <v>167.9548033381547</v>
      </c>
      <c r="P13" s="46">
        <f t="shared" si="3"/>
        <v>181.08646616541355</v>
      </c>
      <c r="Q13" s="46">
        <f t="shared" si="4"/>
        <v>174.66608239677933</v>
      </c>
      <c r="R13" s="57">
        <f t="shared" si="5"/>
        <v>7.8185693807279813E-2</v>
      </c>
      <c r="S13" s="57">
        <f t="shared" si="6"/>
        <v>160.42964328200324</v>
      </c>
      <c r="T13" s="57"/>
      <c r="U13" s="57"/>
    </row>
    <row r="14" spans="1:31" ht="15" thickBot="1" x14ac:dyDescent="0.4">
      <c r="A14" t="s">
        <v>13339</v>
      </c>
      <c r="B14" t="s">
        <v>13327</v>
      </c>
      <c r="C14">
        <v>294</v>
      </c>
      <c r="F14" t="s">
        <v>13326</v>
      </c>
      <c r="G14" s="44" t="s">
        <v>13336</v>
      </c>
      <c r="H14" s="46">
        <v>10</v>
      </c>
      <c r="I14" t="str">
        <f t="shared" si="1"/>
        <v>2017-out</v>
      </c>
      <c r="J14">
        <v>1</v>
      </c>
      <c r="K14">
        <v>205</v>
      </c>
      <c r="L14" s="46">
        <f t="shared" si="7"/>
        <v>231</v>
      </c>
      <c r="M14" s="45">
        <f t="shared" si="8"/>
        <v>0.88744588744588748</v>
      </c>
      <c r="N14" s="6">
        <f t="shared" si="0"/>
        <v>0.95176536454281413</v>
      </c>
      <c r="O14" s="46">
        <f t="shared" si="2"/>
        <v>215.38922053385807</v>
      </c>
      <c r="P14" s="46">
        <f t="shared" si="3"/>
        <v>193.69548872180451</v>
      </c>
      <c r="Q14" s="46">
        <f t="shared" si="4"/>
        <v>184.35265743360682</v>
      </c>
      <c r="R14" s="57">
        <f t="shared" si="5"/>
        <v>0.10071874422630818</v>
      </c>
      <c r="S14" s="57">
        <f t="shared" si="6"/>
        <v>426.31275505399162</v>
      </c>
      <c r="T14" s="57"/>
      <c r="U14" s="57"/>
      <c r="Z14" t="s">
        <v>13405</v>
      </c>
    </row>
    <row r="15" spans="1:31" x14ac:dyDescent="0.35">
      <c r="B15" t="s">
        <v>13328</v>
      </c>
      <c r="C15">
        <v>281</v>
      </c>
      <c r="F15" t="s">
        <v>13326</v>
      </c>
      <c r="G15" s="44" t="s">
        <v>13337</v>
      </c>
      <c r="H15" s="46">
        <v>11</v>
      </c>
      <c r="I15" t="str">
        <f t="shared" si="1"/>
        <v>2017-nov</v>
      </c>
      <c r="J15">
        <v>2</v>
      </c>
      <c r="K15">
        <v>326</v>
      </c>
      <c r="L15" s="46">
        <f t="shared" si="7"/>
        <v>246.33333333333334</v>
      </c>
      <c r="M15" s="45">
        <f t="shared" si="8"/>
        <v>1.3234100135317997</v>
      </c>
      <c r="N15" s="6">
        <f t="shared" si="0"/>
        <v>1.1172527340128917</v>
      </c>
      <c r="O15" s="46">
        <f t="shared" si="2"/>
        <v>291.78715797730899</v>
      </c>
      <c r="P15" s="46">
        <f t="shared" si="3"/>
        <v>206.30451127819549</v>
      </c>
      <c r="Q15" s="46">
        <f t="shared" si="4"/>
        <v>230.49427926475735</v>
      </c>
      <c r="R15" s="57">
        <f t="shared" si="5"/>
        <v>0.29296233354368911</v>
      </c>
      <c r="S15" s="57">
        <f t="shared" si="6"/>
        <v>9121.342693158158</v>
      </c>
      <c r="T15" s="57"/>
      <c r="U15" s="57"/>
      <c r="Z15" s="54"/>
      <c r="AA15" s="54" t="s">
        <v>13410</v>
      </c>
      <c r="AB15" s="54" t="s">
        <v>13411</v>
      </c>
      <c r="AC15" s="54" t="s">
        <v>13412</v>
      </c>
      <c r="AD15" s="54" t="s">
        <v>13413</v>
      </c>
      <c r="AE15" s="54" t="s">
        <v>13414</v>
      </c>
    </row>
    <row r="16" spans="1:31" x14ac:dyDescent="0.35">
      <c r="B16" t="s">
        <v>13329</v>
      </c>
      <c r="C16">
        <v>295</v>
      </c>
      <c r="F16" t="s">
        <v>13326</v>
      </c>
      <c r="G16" s="44" t="s">
        <v>13338</v>
      </c>
      <c r="H16" s="46">
        <v>12</v>
      </c>
      <c r="I16" t="str">
        <f t="shared" si="1"/>
        <v>2017-dez</v>
      </c>
      <c r="J16">
        <v>3</v>
      </c>
      <c r="K16">
        <v>208</v>
      </c>
      <c r="L16" s="46">
        <f t="shared" si="7"/>
        <v>276</v>
      </c>
      <c r="M16" s="45">
        <f t="shared" si="8"/>
        <v>0.75362318840579712</v>
      </c>
      <c r="N16" s="6">
        <f t="shared" si="0"/>
        <v>0.9645452037107537</v>
      </c>
      <c r="O16" s="46">
        <f t="shared" si="2"/>
        <v>215.64567342182826</v>
      </c>
      <c r="P16" s="46">
        <f t="shared" si="3"/>
        <v>218.91353383458647</v>
      </c>
      <c r="Q16" s="46">
        <f t="shared" si="4"/>
        <v>211.15199908752217</v>
      </c>
      <c r="R16" s="57">
        <f t="shared" si="5"/>
        <v>1.5153841766933514E-2</v>
      </c>
      <c r="S16" s="57">
        <f t="shared" si="6"/>
        <v>9.9350982477405978</v>
      </c>
      <c r="T16" s="57"/>
      <c r="U16" s="57"/>
      <c r="Z16" t="s">
        <v>13406</v>
      </c>
      <c r="AA16">
        <v>1</v>
      </c>
      <c r="AB16">
        <v>105726.65413533835</v>
      </c>
      <c r="AC16">
        <v>105726.65413533835</v>
      </c>
      <c r="AD16">
        <v>50.477767591312741</v>
      </c>
      <c r="AE16">
        <v>1.2721841574324748E-6</v>
      </c>
    </row>
    <row r="17" spans="2:34" x14ac:dyDescent="0.35">
      <c r="B17" t="s">
        <v>13330</v>
      </c>
      <c r="C17">
        <v>276</v>
      </c>
      <c r="F17" t="s">
        <v>13339</v>
      </c>
      <c r="G17" s="44" t="s">
        <v>13327</v>
      </c>
      <c r="H17" s="46">
        <v>13</v>
      </c>
      <c r="I17" t="str">
        <f t="shared" si="1"/>
        <v>2018-jan</v>
      </c>
      <c r="J17">
        <v>1</v>
      </c>
      <c r="K17">
        <v>294</v>
      </c>
      <c r="L17" s="46">
        <f t="shared" si="7"/>
        <v>261</v>
      </c>
      <c r="M17" s="45">
        <f t="shared" si="8"/>
        <v>1.1264367816091954</v>
      </c>
      <c r="N17" s="6">
        <f t="shared" si="0"/>
        <v>0.95176536454281413</v>
      </c>
      <c r="O17" s="46">
        <f t="shared" si="2"/>
        <v>308.89966261928913</v>
      </c>
      <c r="P17" s="46">
        <f t="shared" si="3"/>
        <v>231.52255639097746</v>
      </c>
      <c r="Q17" s="46">
        <f t="shared" si="4"/>
        <v>220.35515028334291</v>
      </c>
      <c r="R17" s="57">
        <f t="shared" si="5"/>
        <v>0.25049268611107856</v>
      </c>
      <c r="S17" s="57">
        <f t="shared" si="6"/>
        <v>5423.5638897890085</v>
      </c>
      <c r="T17" s="57"/>
      <c r="U17" s="57"/>
      <c r="Z17" t="s">
        <v>13407</v>
      </c>
      <c r="AA17">
        <v>18</v>
      </c>
      <c r="AB17">
        <v>37701.345864661649</v>
      </c>
      <c r="AC17">
        <v>2094.519214703425</v>
      </c>
    </row>
    <row r="18" spans="2:34" ht="15" thickBot="1" x14ac:dyDescent="0.4">
      <c r="B18" t="s">
        <v>13331</v>
      </c>
      <c r="C18">
        <v>296</v>
      </c>
      <c r="F18" t="s">
        <v>13339</v>
      </c>
      <c r="G18" s="44" t="s">
        <v>13328</v>
      </c>
      <c r="H18" s="46">
        <v>14</v>
      </c>
      <c r="I18" t="str">
        <f t="shared" si="1"/>
        <v>2018-fev</v>
      </c>
      <c r="J18">
        <v>2</v>
      </c>
      <c r="K18">
        <v>281</v>
      </c>
      <c r="L18" s="46">
        <f t="shared" si="7"/>
        <v>290</v>
      </c>
      <c r="M18" s="45">
        <f t="shared" si="8"/>
        <v>0.96896551724137936</v>
      </c>
      <c r="N18" s="6">
        <f t="shared" si="0"/>
        <v>1.1172527340128917</v>
      </c>
      <c r="O18" s="46">
        <f t="shared" si="2"/>
        <v>251.50978954485836</v>
      </c>
      <c r="P18" s="46">
        <f t="shared" si="3"/>
        <v>244.13157894736841</v>
      </c>
      <c r="Q18" s="46">
        <f t="shared" si="4"/>
        <v>272.75667403783149</v>
      </c>
      <c r="R18" s="57">
        <f t="shared" si="5"/>
        <v>2.9335679580670862E-2</v>
      </c>
      <c r="S18" s="57">
        <f t="shared" si="6"/>
        <v>67.952422918561425</v>
      </c>
      <c r="T18" s="57"/>
      <c r="U18" s="57"/>
      <c r="Z18" s="53" t="s">
        <v>13408</v>
      </c>
      <c r="AA18" s="53">
        <v>19</v>
      </c>
      <c r="AB18" s="53">
        <v>143428</v>
      </c>
      <c r="AC18" s="53"/>
      <c r="AD18" s="53"/>
      <c r="AE18" s="53"/>
    </row>
    <row r="19" spans="2:34" ht="15" thickBot="1" x14ac:dyDescent="0.4">
      <c r="B19" t="s">
        <v>13332</v>
      </c>
      <c r="C19">
        <v>232</v>
      </c>
      <c r="F19" t="s">
        <v>13339</v>
      </c>
      <c r="G19" s="44" t="s">
        <v>13329</v>
      </c>
      <c r="H19" s="46">
        <v>15</v>
      </c>
      <c r="I19" t="str">
        <f t="shared" si="1"/>
        <v>2018-mar</v>
      </c>
      <c r="J19">
        <v>3</v>
      </c>
      <c r="K19">
        <v>295</v>
      </c>
      <c r="L19" s="46">
        <f t="shared" si="7"/>
        <v>284</v>
      </c>
      <c r="M19" s="45">
        <f t="shared" si="8"/>
        <v>1.0387323943661972</v>
      </c>
      <c r="N19" s="6">
        <f t="shared" si="0"/>
        <v>0.9645452037107537</v>
      </c>
      <c r="O19" s="46">
        <f t="shared" si="2"/>
        <v>305.84362336268913</v>
      </c>
      <c r="P19" s="46">
        <f t="shared" si="3"/>
        <v>256.74060150375942</v>
      </c>
      <c r="Q19" s="46">
        <f t="shared" si="4"/>
        <v>247.63791577826507</v>
      </c>
      <c r="R19" s="57">
        <f t="shared" si="5"/>
        <v>0.16054943803977942</v>
      </c>
      <c r="S19" s="57">
        <f t="shared" si="6"/>
        <v>2243.1670218267132</v>
      </c>
      <c r="T19" s="57"/>
      <c r="U19" s="57"/>
    </row>
    <row r="20" spans="2:34" x14ac:dyDescent="0.35">
      <c r="B20" t="s">
        <v>13333</v>
      </c>
      <c r="C20">
        <v>264</v>
      </c>
      <c r="F20" t="s">
        <v>13339</v>
      </c>
      <c r="G20" s="44" t="s">
        <v>13330</v>
      </c>
      <c r="H20" s="46">
        <v>16</v>
      </c>
      <c r="I20" t="str">
        <f t="shared" si="1"/>
        <v>2018-abr</v>
      </c>
      <c r="J20">
        <v>1</v>
      </c>
      <c r="K20">
        <v>276</v>
      </c>
      <c r="L20" s="46">
        <f t="shared" si="7"/>
        <v>289</v>
      </c>
      <c r="M20" s="45">
        <f t="shared" si="8"/>
        <v>0.95501730103806226</v>
      </c>
      <c r="N20" s="6">
        <f t="shared" si="0"/>
        <v>0.95176536454281413</v>
      </c>
      <c r="O20" s="46">
        <f t="shared" si="2"/>
        <v>289.98743837729182</v>
      </c>
      <c r="P20" s="46">
        <f t="shared" si="3"/>
        <v>269.3496240601504</v>
      </c>
      <c r="Q20" s="46">
        <f t="shared" si="4"/>
        <v>256.35764313307897</v>
      </c>
      <c r="R20" s="57">
        <f t="shared" si="5"/>
        <v>7.1167959662757366E-2</v>
      </c>
      <c r="S20" s="57">
        <f t="shared" si="6"/>
        <v>385.8221832874799</v>
      </c>
      <c r="T20" s="57"/>
      <c r="U20" s="57"/>
      <c r="Z20" s="54"/>
      <c r="AA20" s="54" t="s">
        <v>13415</v>
      </c>
      <c r="AB20" s="54" t="s">
        <v>13403</v>
      </c>
      <c r="AC20" s="54" t="s">
        <v>13416</v>
      </c>
      <c r="AD20" s="54" t="s">
        <v>13417</v>
      </c>
      <c r="AE20" s="54" t="s">
        <v>13418</v>
      </c>
      <c r="AF20" s="54" t="s">
        <v>13419</v>
      </c>
      <c r="AG20" s="54" t="s">
        <v>13420</v>
      </c>
      <c r="AH20" s="54" t="s">
        <v>13421</v>
      </c>
    </row>
    <row r="21" spans="2:34" x14ac:dyDescent="0.35">
      <c r="B21" t="s">
        <v>13334</v>
      </c>
      <c r="C21">
        <v>256</v>
      </c>
      <c r="F21" t="s">
        <v>13339</v>
      </c>
      <c r="G21" s="44" t="s">
        <v>13331</v>
      </c>
      <c r="H21" s="46">
        <v>17</v>
      </c>
      <c r="I21" t="str">
        <f t="shared" si="1"/>
        <v>2018-mai</v>
      </c>
      <c r="J21">
        <v>2</v>
      </c>
      <c r="K21">
        <v>296</v>
      </c>
      <c r="L21" s="46">
        <f t="shared" si="7"/>
        <v>268</v>
      </c>
      <c r="M21" s="45">
        <f t="shared" si="8"/>
        <v>1.1044776119402986</v>
      </c>
      <c r="N21" s="6">
        <f t="shared" si="0"/>
        <v>1.1172527340128917</v>
      </c>
      <c r="O21" s="46">
        <f t="shared" si="2"/>
        <v>264.93557902234187</v>
      </c>
      <c r="P21" s="46">
        <f t="shared" si="3"/>
        <v>281.95864661654139</v>
      </c>
      <c r="Q21" s="46">
        <f t="shared" si="4"/>
        <v>315.01906881090565</v>
      </c>
      <c r="R21" s="57">
        <f t="shared" si="5"/>
        <v>6.4253610847654227E-2</v>
      </c>
      <c r="S21" s="57">
        <f t="shared" si="6"/>
        <v>361.72497843396411</v>
      </c>
      <c r="T21" s="57"/>
      <c r="U21" s="57"/>
      <c r="Z21" t="s">
        <v>13409</v>
      </c>
      <c r="AA21">
        <v>67.605263157894768</v>
      </c>
      <c r="AB21">
        <v>21.259708346125496</v>
      </c>
      <c r="AC21">
        <v>3.1799713362585043</v>
      </c>
      <c r="AD21">
        <v>5.1857594537580995E-3</v>
      </c>
      <c r="AE21">
        <v>22.940273324423373</v>
      </c>
      <c r="AF21">
        <v>112.27025299136616</v>
      </c>
      <c r="AG21">
        <v>22.940273324423373</v>
      </c>
      <c r="AH21">
        <v>112.27025299136616</v>
      </c>
    </row>
    <row r="22" spans="2:34" ht="15" thickBot="1" x14ac:dyDescent="0.4">
      <c r="F22" t="s">
        <v>13339</v>
      </c>
      <c r="G22" s="44" t="s">
        <v>13332</v>
      </c>
      <c r="H22" s="46">
        <v>18</v>
      </c>
      <c r="I22" t="str">
        <f t="shared" si="1"/>
        <v>2018-jun</v>
      </c>
      <c r="J22">
        <v>3</v>
      </c>
      <c r="K22">
        <v>232</v>
      </c>
      <c r="L22" s="46">
        <f t="shared" si="7"/>
        <v>264</v>
      </c>
      <c r="M22" s="45">
        <f t="shared" si="8"/>
        <v>0.87878787878787878</v>
      </c>
      <c r="N22" s="6">
        <f t="shared" si="0"/>
        <v>0.9645452037107537</v>
      </c>
      <c r="O22" s="46">
        <f t="shared" si="2"/>
        <v>240.52786650896229</v>
      </c>
      <c r="P22" s="46">
        <f t="shared" si="3"/>
        <v>294.56766917293237</v>
      </c>
      <c r="Q22" s="46">
        <f t="shared" si="4"/>
        <v>284.12383246900794</v>
      </c>
      <c r="R22" s="57">
        <f t="shared" si="5"/>
        <v>0.22467169167675835</v>
      </c>
      <c r="S22" s="57">
        <f t="shared" si="6"/>
        <v>2716.8939112572061</v>
      </c>
      <c r="T22" s="57"/>
      <c r="U22" s="57"/>
      <c r="Z22" s="53" t="s">
        <v>13422</v>
      </c>
      <c r="AA22" s="53">
        <v>12.609022556390975</v>
      </c>
      <c r="AB22" s="53">
        <v>1.7747261632266653</v>
      </c>
      <c r="AC22" s="53">
        <v>7.1047707627560177</v>
      </c>
      <c r="AD22" s="53">
        <v>1.2721841574324769E-6</v>
      </c>
      <c r="AE22" s="53">
        <v>8.8804612446756614</v>
      </c>
      <c r="AF22" s="53">
        <v>16.337583868106289</v>
      </c>
      <c r="AG22" s="53">
        <v>8.8804612446756614</v>
      </c>
      <c r="AH22" s="53">
        <v>16.337583868106289</v>
      </c>
    </row>
    <row r="23" spans="2:34" x14ac:dyDescent="0.35">
      <c r="F23" t="s">
        <v>13339</v>
      </c>
      <c r="G23" s="44" t="s">
        <v>13333</v>
      </c>
      <c r="H23" s="46">
        <v>19</v>
      </c>
      <c r="I23" t="str">
        <f t="shared" si="1"/>
        <v>2018-jul</v>
      </c>
      <c r="J23">
        <v>1</v>
      </c>
      <c r="K23">
        <v>264</v>
      </c>
      <c r="L23" s="46">
        <f t="shared" si="7"/>
        <v>250.66666666666666</v>
      </c>
      <c r="M23" s="45">
        <f t="shared" si="8"/>
        <v>1.0531914893617023</v>
      </c>
      <c r="N23" s="6">
        <f t="shared" si="0"/>
        <v>0.95176536454281413</v>
      </c>
      <c r="O23" s="46">
        <f t="shared" si="2"/>
        <v>277.37928888262695</v>
      </c>
      <c r="P23" s="46">
        <f t="shared" si="3"/>
        <v>307.1766917293233</v>
      </c>
      <c r="Q23" s="46">
        <f t="shared" si="4"/>
        <v>292.36013598281505</v>
      </c>
      <c r="R23" s="57">
        <f t="shared" si="5"/>
        <v>0.10742475751066308</v>
      </c>
      <c r="S23" s="57">
        <f t="shared" si="6"/>
        <v>804.2973129637611</v>
      </c>
      <c r="T23" s="57"/>
      <c r="U23" s="57"/>
    </row>
    <row r="24" spans="2:34" ht="15" thickBot="1" x14ac:dyDescent="0.4">
      <c r="F24" t="s">
        <v>13339</v>
      </c>
      <c r="G24" s="44" t="s">
        <v>13334</v>
      </c>
      <c r="H24" s="46">
        <v>20</v>
      </c>
      <c r="I24" t="str">
        <f t="shared" si="1"/>
        <v>2018-ago</v>
      </c>
      <c r="J24">
        <v>2</v>
      </c>
      <c r="K24">
        <v>256</v>
      </c>
      <c r="L24" s="46"/>
      <c r="N24" s="6">
        <f t="shared" si="0"/>
        <v>1.1172527340128917</v>
      </c>
      <c r="O24" s="46">
        <f t="shared" si="2"/>
        <v>229.13347374905246</v>
      </c>
      <c r="P24" s="46">
        <f t="shared" si="3"/>
        <v>319.78571428571428</v>
      </c>
      <c r="Q24" s="46">
        <f t="shared" si="4"/>
        <v>357.2814635839797</v>
      </c>
      <c r="R24" s="57">
        <f t="shared" si="5"/>
        <v>0.39563071712492071</v>
      </c>
      <c r="S24" s="57">
        <f t="shared" si="6"/>
        <v>10257.934865713007</v>
      </c>
      <c r="T24" s="57"/>
      <c r="U24" s="57"/>
    </row>
    <row r="25" spans="2:34" x14ac:dyDescent="0.35">
      <c r="F25" s="47" t="s">
        <v>13339</v>
      </c>
      <c r="G25" s="48" t="s">
        <v>13335</v>
      </c>
      <c r="H25" s="56">
        <v>21</v>
      </c>
      <c r="I25" s="49" t="str">
        <f t="shared" ref="I25:I28" si="9">_xlfn.CONCAT(F25,"-",G25)</f>
        <v>2018-set</v>
      </c>
      <c r="J25" s="49">
        <v>3</v>
      </c>
      <c r="K25" s="49"/>
      <c r="L25" s="49"/>
      <c r="M25" s="49"/>
      <c r="N25" s="50">
        <f t="shared" si="0"/>
        <v>0.9645452037107537</v>
      </c>
      <c r="P25" s="46">
        <f t="shared" si="3"/>
        <v>332.3947368421052</v>
      </c>
      <c r="Q25" s="46">
        <f t="shared" si="4"/>
        <v>320.60974915975072</v>
      </c>
      <c r="S25" s="57"/>
    </row>
    <row r="26" spans="2:34" x14ac:dyDescent="0.35">
      <c r="F26" s="51" t="s">
        <v>13339</v>
      </c>
      <c r="G26" s="44" t="s">
        <v>13336</v>
      </c>
      <c r="H26" s="46">
        <v>22</v>
      </c>
      <c r="I26" t="str">
        <f t="shared" si="9"/>
        <v>2018-out</v>
      </c>
      <c r="J26">
        <v>1</v>
      </c>
      <c r="N26" s="52">
        <f t="shared" si="0"/>
        <v>0.95176536454281413</v>
      </c>
      <c r="P26" s="46">
        <f t="shared" si="3"/>
        <v>345.00375939849619</v>
      </c>
      <c r="Q26" s="46">
        <f t="shared" si="4"/>
        <v>328.36262883255108</v>
      </c>
      <c r="S26" s="57"/>
    </row>
    <row r="27" spans="2:34" x14ac:dyDescent="0.35">
      <c r="F27" s="51" t="s">
        <v>13339</v>
      </c>
      <c r="G27" s="44" t="s">
        <v>13337</v>
      </c>
      <c r="H27" s="46">
        <v>23</v>
      </c>
      <c r="I27" t="str">
        <f t="shared" si="9"/>
        <v>2018-nov</v>
      </c>
      <c r="J27">
        <v>2</v>
      </c>
      <c r="N27" s="52">
        <f t="shared" si="0"/>
        <v>1.1172527340128917</v>
      </c>
      <c r="P27" s="46">
        <f t="shared" si="3"/>
        <v>357.61278195488717</v>
      </c>
      <c r="Q27" s="46">
        <f t="shared" si="4"/>
        <v>399.54385835705381</v>
      </c>
      <c r="S27" s="57"/>
    </row>
    <row r="28" spans="2:34" x14ac:dyDescent="0.35">
      <c r="F28" s="51" t="s">
        <v>13339</v>
      </c>
      <c r="G28" s="44" t="s">
        <v>13338</v>
      </c>
      <c r="H28" s="46">
        <v>24</v>
      </c>
      <c r="I28" t="str">
        <f t="shared" si="9"/>
        <v>2018-dez</v>
      </c>
      <c r="J28">
        <v>3</v>
      </c>
      <c r="N28" s="52">
        <f t="shared" si="0"/>
        <v>0.9645452037107537</v>
      </c>
      <c r="P28" s="46">
        <f t="shared" si="3"/>
        <v>370.22180451127815</v>
      </c>
      <c r="Q28" s="46">
        <f t="shared" si="4"/>
        <v>357.09566585049362</v>
      </c>
      <c r="S28" s="57"/>
    </row>
    <row r="29" spans="2:34" ht="15" thickBot="1" x14ac:dyDescent="0.4">
      <c r="F29" s="85" t="s">
        <v>13395</v>
      </c>
      <c r="G29" s="86"/>
      <c r="H29" s="86"/>
      <c r="I29" s="86"/>
      <c r="J29" s="86"/>
      <c r="K29" s="86"/>
      <c r="L29" s="86"/>
      <c r="M29" s="86"/>
      <c r="N29" s="87"/>
      <c r="S29" s="57"/>
    </row>
  </sheetData>
  <mergeCells count="3">
    <mergeCell ref="F29:N29"/>
    <mergeCell ref="V9:V12"/>
    <mergeCell ref="U6:V6"/>
  </mergeCells>
  <phoneticPr fontId="4" type="noConversion"/>
  <pageMargins left="0.511811024" right="0.511811024" top="0.78740157499999996" bottom="0.78740157499999996" header="0.31496062000000002" footer="0.31496062000000002"/>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942E-ED63-4881-AA4C-8F838187C092}">
  <dimension ref="A1:AH29"/>
  <sheetViews>
    <sheetView topLeftCell="G1" zoomScale="70" zoomScaleNormal="70" workbookViewId="0">
      <selection activeCell="U6" sqref="U6:V8"/>
    </sheetView>
  </sheetViews>
  <sheetFormatPr defaultRowHeight="14.5" x14ac:dyDescent="0.35"/>
  <cols>
    <col min="1" max="1" width="28.1796875" bestFit="1" customWidth="1"/>
    <col min="2" max="2" width="33.26953125" bestFit="1" customWidth="1"/>
    <col min="3" max="5" width="19.1796875" bestFit="1" customWidth="1"/>
    <col min="6" max="6" width="18.36328125" bestFit="1" customWidth="1"/>
    <col min="7" max="8" width="18.36328125" customWidth="1"/>
    <col min="9" max="9" width="8.6328125" bestFit="1" customWidth="1"/>
    <col min="10" max="10" width="5" bestFit="1" customWidth="1"/>
    <col min="11" max="11" width="7.26953125" bestFit="1" customWidth="1"/>
    <col min="12" max="12" width="13.1796875" customWidth="1"/>
    <col min="13" max="13" width="8.08984375" customWidth="1"/>
    <col min="14" max="14" width="10.54296875" customWidth="1"/>
    <col min="15" max="15" width="18.36328125" bestFit="1" customWidth="1"/>
    <col min="16" max="16" width="18.36328125" style="46" bestFit="1" customWidth="1"/>
    <col min="17" max="19" width="18.36328125" style="46" customWidth="1"/>
    <col min="20" max="20" width="4.6328125" style="46" customWidth="1"/>
    <col min="21" max="21" width="18.36328125" style="46" customWidth="1"/>
    <col min="22" max="22" width="18.36328125" customWidth="1"/>
    <col min="23" max="23" width="6.90625" customWidth="1"/>
    <col min="24" max="3970" width="18.36328125" bestFit="1" customWidth="1"/>
    <col min="3971" max="3971" width="9.7265625" bestFit="1" customWidth="1"/>
  </cols>
  <sheetData>
    <row r="1" spans="1:27" x14ac:dyDescent="0.35">
      <c r="A1" t="s">
        <v>13387</v>
      </c>
      <c r="B1" t="s">
        <v>13388</v>
      </c>
      <c r="C1" t="s">
        <v>13325</v>
      </c>
    </row>
    <row r="2" spans="1:27" x14ac:dyDescent="0.35">
      <c r="A2" t="s">
        <v>13326</v>
      </c>
      <c r="B2" t="s">
        <v>13327</v>
      </c>
      <c r="C2">
        <v>27</v>
      </c>
    </row>
    <row r="3" spans="1:27" x14ac:dyDescent="0.35">
      <c r="B3" t="s">
        <v>13328</v>
      </c>
      <c r="C3">
        <v>69</v>
      </c>
      <c r="L3" t="s">
        <v>13426</v>
      </c>
      <c r="M3" t="s">
        <v>13391</v>
      </c>
    </row>
    <row r="4" spans="1:27" x14ac:dyDescent="0.35">
      <c r="B4" t="s">
        <v>13329</v>
      </c>
      <c r="C4">
        <v>115</v>
      </c>
      <c r="F4" t="s">
        <v>13353</v>
      </c>
      <c r="G4" t="s">
        <v>13354</v>
      </c>
      <c r="H4" t="s">
        <v>13397</v>
      </c>
      <c r="I4" t="s">
        <v>13389</v>
      </c>
      <c r="J4" t="s">
        <v>13392</v>
      </c>
      <c r="K4" t="s">
        <v>13382</v>
      </c>
      <c r="L4" t="s">
        <v>13428</v>
      </c>
      <c r="M4" t="s">
        <v>13425</v>
      </c>
      <c r="N4" t="s">
        <v>13393</v>
      </c>
      <c r="O4" t="s">
        <v>13396</v>
      </c>
      <c r="P4" s="46" t="s">
        <v>13423</v>
      </c>
      <c r="Q4" s="46" t="s">
        <v>13424</v>
      </c>
      <c r="R4" s="46" t="s">
        <v>13432</v>
      </c>
      <c r="S4" s="46" t="s">
        <v>13431</v>
      </c>
      <c r="X4" t="s">
        <v>13392</v>
      </c>
      <c r="Y4" t="s">
        <v>13394</v>
      </c>
    </row>
    <row r="5" spans="1:27" ht="15" thickBot="1" x14ac:dyDescent="0.4">
      <c r="B5" t="s">
        <v>13330</v>
      </c>
      <c r="C5">
        <v>78</v>
      </c>
      <c r="F5" t="s">
        <v>13326</v>
      </c>
      <c r="G5" s="44" t="s">
        <v>13327</v>
      </c>
      <c r="H5" s="46">
        <v>1</v>
      </c>
      <c r="I5" t="str">
        <f>_xlfn.CONCAT(F5,"-",G5)</f>
        <v>2017-jan</v>
      </c>
      <c r="J5">
        <v>1</v>
      </c>
      <c r="K5">
        <v>27</v>
      </c>
      <c r="N5" s="6">
        <f>VLOOKUP(J5,$X$4:$Y$10,2,FALSE)</f>
        <v>1.0010935910478129</v>
      </c>
      <c r="O5" s="46">
        <f>K5/N5</f>
        <v>26.97050529685237</v>
      </c>
      <c r="P5" s="46">
        <f>(H5*$AA$29)+$AA$28</f>
        <v>80.214285714285751</v>
      </c>
      <c r="Q5" s="46">
        <f>N5*P5</f>
        <v>80.302007339049595</v>
      </c>
      <c r="R5" s="57">
        <f>ABS(K5-Q5)/K5</f>
        <v>1.9741484199647998</v>
      </c>
      <c r="S5" s="57">
        <f>((Q5-K5)^2)</f>
        <v>2841.1039863720971</v>
      </c>
      <c r="T5" s="57"/>
      <c r="U5" s="57"/>
      <c r="X5">
        <v>1</v>
      </c>
      <c r="Y5" s="45">
        <f>AVERAGEIF($J$5:$J$28,X5,$M$5:$M$28)</f>
        <v>1.0010935910478129</v>
      </c>
    </row>
    <row r="6" spans="1:27" x14ac:dyDescent="0.35">
      <c r="B6" t="s">
        <v>13331</v>
      </c>
      <c r="C6">
        <v>158</v>
      </c>
      <c r="F6" t="s">
        <v>13326</v>
      </c>
      <c r="G6" s="44" t="s">
        <v>13328</v>
      </c>
      <c r="H6" s="46">
        <v>2</v>
      </c>
      <c r="I6" t="str">
        <f t="shared" ref="I6:I28" si="0">_xlfn.CONCAT(F6,"-",G6)</f>
        <v>2017-fev</v>
      </c>
      <c r="J6">
        <v>2</v>
      </c>
      <c r="K6">
        <v>69</v>
      </c>
      <c r="L6" s="46"/>
      <c r="M6" s="45"/>
      <c r="N6" s="6">
        <f t="shared" ref="N6:N28" si="1">VLOOKUP(J6,$X$4:$Y$10,2,FALSE)</f>
        <v>0.95139562435826552</v>
      </c>
      <c r="O6" s="46">
        <f t="shared" ref="O6:O24" si="2">K6/N6</f>
        <v>72.525033995759458</v>
      </c>
      <c r="P6" s="46">
        <f>(H6*$AA$29)+$AA$28</f>
        <v>92.823308270676719</v>
      </c>
      <c r="Q6" s="46">
        <f t="shared" ref="Q6:Q28" si="3">N6*P6</f>
        <v>88.311689327180233</v>
      </c>
      <c r="R6" s="57">
        <f t="shared" ref="R6:R24" si="4">ABS(K6-Q6)/K6</f>
        <v>0.27987955546638016</v>
      </c>
      <c r="S6" s="57">
        <f t="shared" ref="S6:S24" si="5">((Q6-K6)^2)</f>
        <v>372.94134466952693</v>
      </c>
      <c r="T6" s="57"/>
      <c r="U6" s="89" t="s">
        <v>13435</v>
      </c>
      <c r="V6" s="90"/>
      <c r="X6">
        <v>2</v>
      </c>
      <c r="Y6" s="45">
        <f t="shared" ref="Y6:Y10" si="6">AVERAGEIF($J$5:$J$28,X6,$M$5:$M$28)</f>
        <v>0.95139562435826552</v>
      </c>
    </row>
    <row r="7" spans="1:27" x14ac:dyDescent="0.35">
      <c r="B7" t="s">
        <v>13332</v>
      </c>
      <c r="C7">
        <v>133</v>
      </c>
      <c r="F7" t="s">
        <v>13326</v>
      </c>
      <c r="G7" s="44" t="s">
        <v>13329</v>
      </c>
      <c r="H7" s="46">
        <v>3</v>
      </c>
      <c r="I7" t="str">
        <f t="shared" si="0"/>
        <v>2017-mar</v>
      </c>
      <c r="J7">
        <v>3</v>
      </c>
      <c r="K7">
        <v>115</v>
      </c>
      <c r="L7" s="46">
        <f>AVERAGE(K5:K10)</f>
        <v>96.666666666666671</v>
      </c>
      <c r="M7" s="45">
        <f t="shared" ref="M7:M21" si="7">K7/L7</f>
        <v>1.1896551724137931</v>
      </c>
      <c r="N7" s="6">
        <f t="shared" si="1"/>
        <v>1.0132750095451086</v>
      </c>
      <c r="O7" s="46">
        <f t="shared" si="2"/>
        <v>113.49337437190636</v>
      </c>
      <c r="P7" s="46">
        <f t="shared" ref="P7:P28" si="8">(H7*$AA$29)+$AA$28</f>
        <v>105.43233082706769</v>
      </c>
      <c r="Q7" s="46">
        <f t="shared" si="3"/>
        <v>106.83194602516006</v>
      </c>
      <c r="R7" s="57">
        <f t="shared" si="4"/>
        <v>7.1026556302955957E-2</v>
      </c>
      <c r="S7" s="57">
        <f t="shared" si="5"/>
        <v>66.717105735898471</v>
      </c>
      <c r="T7" s="57"/>
      <c r="U7" s="60" t="s">
        <v>13429</v>
      </c>
      <c r="V7" s="61">
        <f>AVERAGE(R5:R24)</f>
        <v>0.23375914011959303</v>
      </c>
      <c r="W7" s="58"/>
      <c r="X7">
        <v>3</v>
      </c>
      <c r="Y7" s="45">
        <f t="shared" si="6"/>
        <v>1.0132750095451086</v>
      </c>
    </row>
    <row r="8" spans="1:27" ht="15" thickBot="1" x14ac:dyDescent="0.4">
      <c r="B8" t="s">
        <v>13333</v>
      </c>
      <c r="C8">
        <v>156</v>
      </c>
      <c r="F8" t="s">
        <v>13326</v>
      </c>
      <c r="G8" s="44" t="s">
        <v>13330</v>
      </c>
      <c r="H8" s="46">
        <v>4</v>
      </c>
      <c r="I8" t="str">
        <f t="shared" si="0"/>
        <v>2017-abr</v>
      </c>
      <c r="J8">
        <v>4</v>
      </c>
      <c r="K8">
        <v>78</v>
      </c>
      <c r="L8" s="46">
        <f t="shared" ref="L8:L21" si="9">AVERAGE(K6:K11)</f>
        <v>118.16666666666667</v>
      </c>
      <c r="M8" s="45">
        <f t="shared" si="7"/>
        <v>0.66008462623413255</v>
      </c>
      <c r="N8" s="6">
        <f t="shared" si="1"/>
        <v>0.85638114236630469</v>
      </c>
      <c r="O8" s="46">
        <f t="shared" si="2"/>
        <v>91.08094064807959</v>
      </c>
      <c r="P8" s="46">
        <f t="shared" si="8"/>
        <v>118.04135338345867</v>
      </c>
      <c r="Q8" s="46">
        <f t="shared" si="3"/>
        <v>101.08838905699101</v>
      </c>
      <c r="R8" s="57">
        <f t="shared" si="4"/>
        <v>0.29600498791014107</v>
      </c>
      <c r="S8" s="57">
        <f t="shared" si="5"/>
        <v>533.07370924698205</v>
      </c>
      <c r="T8" s="57"/>
      <c r="U8" s="62" t="s">
        <v>13430</v>
      </c>
      <c r="V8" s="63">
        <f>SQRT(AVERAGE(S5:S24))</f>
        <v>37.765048498615634</v>
      </c>
      <c r="X8">
        <v>4</v>
      </c>
      <c r="Y8" s="45">
        <f t="shared" si="6"/>
        <v>0.85638114236630469</v>
      </c>
    </row>
    <row r="9" spans="1:27" x14ac:dyDescent="0.35">
      <c r="B9" t="s">
        <v>13334</v>
      </c>
      <c r="C9">
        <v>169</v>
      </c>
      <c r="F9" t="s">
        <v>13326</v>
      </c>
      <c r="G9" s="44" t="s">
        <v>13331</v>
      </c>
      <c r="H9" s="46">
        <v>5</v>
      </c>
      <c r="I9" t="str">
        <f t="shared" si="0"/>
        <v>2017-mai</v>
      </c>
      <c r="J9">
        <v>5</v>
      </c>
      <c r="K9">
        <v>158</v>
      </c>
      <c r="L9" s="46">
        <f t="shared" si="9"/>
        <v>134.83333333333334</v>
      </c>
      <c r="M9" s="45">
        <f t="shared" si="7"/>
        <v>1.1718170580964153</v>
      </c>
      <c r="N9" s="6">
        <f t="shared" si="1"/>
        <v>1.1979979168414139</v>
      </c>
      <c r="O9" s="46">
        <f t="shared" si="2"/>
        <v>131.88670679543043</v>
      </c>
      <c r="P9" s="46">
        <f t="shared" si="8"/>
        <v>130.65037593984965</v>
      </c>
      <c r="Q9" s="46">
        <f t="shared" si="3"/>
        <v>156.51887821048746</v>
      </c>
      <c r="R9" s="57">
        <f t="shared" si="4"/>
        <v>9.3741885412186223E-3</v>
      </c>
      <c r="S9" s="57">
        <f t="shared" si="5"/>
        <v>2.193721755368836</v>
      </c>
      <c r="T9" s="57"/>
      <c r="U9" s="57"/>
      <c r="V9" s="88" t="s">
        <v>13434</v>
      </c>
      <c r="W9" s="59"/>
      <c r="X9">
        <v>5</v>
      </c>
      <c r="Y9" s="45">
        <f t="shared" si="6"/>
        <v>1.1979979168414139</v>
      </c>
    </row>
    <row r="10" spans="1:27" x14ac:dyDescent="0.35">
      <c r="B10" t="s">
        <v>13335</v>
      </c>
      <c r="C10">
        <v>162</v>
      </c>
      <c r="F10" t="s">
        <v>13326</v>
      </c>
      <c r="G10" s="44" t="s">
        <v>13332</v>
      </c>
      <c r="H10" s="46">
        <v>6</v>
      </c>
      <c r="I10" t="str">
        <f t="shared" si="0"/>
        <v>2017-jun</v>
      </c>
      <c r="J10">
        <v>6</v>
      </c>
      <c r="K10">
        <v>133</v>
      </c>
      <c r="L10" s="46">
        <f t="shared" si="9"/>
        <v>142.66666666666666</v>
      </c>
      <c r="M10" s="45">
        <f t="shared" si="7"/>
        <v>0.93224299065420568</v>
      </c>
      <c r="N10" s="6">
        <f t="shared" si="1"/>
        <v>0.85394001614748816</v>
      </c>
      <c r="O10" s="46">
        <f t="shared" si="2"/>
        <v>155.74864450084385</v>
      </c>
      <c r="P10" s="46">
        <f t="shared" si="8"/>
        <v>143.25939849624064</v>
      </c>
      <c r="Q10" s="46">
        <f t="shared" si="3"/>
        <v>122.33493306515916</v>
      </c>
      <c r="R10" s="57">
        <f t="shared" si="4"/>
        <v>8.0188473194292009E-2</v>
      </c>
      <c r="S10" s="57">
        <f t="shared" si="5"/>
        <v>113.74365272463533</v>
      </c>
      <c r="T10" s="57"/>
      <c r="U10" s="57"/>
      <c r="V10" s="88"/>
      <c r="W10" s="59"/>
      <c r="X10">
        <v>6</v>
      </c>
      <c r="Y10" s="45">
        <f t="shared" si="6"/>
        <v>0.85394001614748816</v>
      </c>
    </row>
    <row r="11" spans="1:27" x14ac:dyDescent="0.35">
      <c r="B11" t="s">
        <v>13336</v>
      </c>
      <c r="C11">
        <v>205</v>
      </c>
      <c r="F11" t="s">
        <v>13326</v>
      </c>
      <c r="G11" s="44" t="s">
        <v>13333</v>
      </c>
      <c r="H11" s="46">
        <v>7</v>
      </c>
      <c r="I11" t="str">
        <f t="shared" si="0"/>
        <v>2017-jul</v>
      </c>
      <c r="J11">
        <v>1</v>
      </c>
      <c r="K11">
        <v>156</v>
      </c>
      <c r="L11" s="46">
        <f t="shared" si="9"/>
        <v>163.83333333333334</v>
      </c>
      <c r="M11" s="45">
        <f t="shared" si="7"/>
        <v>0.95218718209562558</v>
      </c>
      <c r="N11" s="6">
        <f t="shared" si="1"/>
        <v>1.0010935910478129</v>
      </c>
      <c r="O11" s="46">
        <f t="shared" si="2"/>
        <v>155.82958615959149</v>
      </c>
      <c r="P11" s="46">
        <f t="shared" si="8"/>
        <v>155.86842105263159</v>
      </c>
      <c r="Q11" s="46">
        <f t="shared" si="3"/>
        <v>156.03887736253148</v>
      </c>
      <c r="R11" s="57">
        <f t="shared" si="4"/>
        <v>2.4921386238128062E-4</v>
      </c>
      <c r="S11" s="57">
        <f t="shared" si="5"/>
        <v>1.5114493174041076E-3</v>
      </c>
      <c r="T11" s="57"/>
      <c r="U11" s="57"/>
      <c r="V11" s="88"/>
      <c r="W11" s="59"/>
    </row>
    <row r="12" spans="1:27" x14ac:dyDescent="0.35">
      <c r="B12" t="s">
        <v>13337</v>
      </c>
      <c r="C12">
        <v>326</v>
      </c>
      <c r="F12" t="s">
        <v>13326</v>
      </c>
      <c r="G12" s="44" t="s">
        <v>13334</v>
      </c>
      <c r="H12" s="46">
        <v>8</v>
      </c>
      <c r="I12" t="str">
        <f t="shared" si="0"/>
        <v>2017-ago</v>
      </c>
      <c r="J12">
        <v>2</v>
      </c>
      <c r="K12">
        <v>169</v>
      </c>
      <c r="L12" s="46">
        <f t="shared" si="9"/>
        <v>191.83333333333334</v>
      </c>
      <c r="M12" s="45">
        <f t="shared" si="7"/>
        <v>0.8809730668983492</v>
      </c>
      <c r="N12" s="6">
        <f t="shared" si="1"/>
        <v>0.95139562435826552</v>
      </c>
      <c r="O12" s="46">
        <f t="shared" si="2"/>
        <v>177.63377891714998</v>
      </c>
      <c r="P12" s="46">
        <f t="shared" si="8"/>
        <v>168.47744360902257</v>
      </c>
      <c r="Q12" s="46">
        <f t="shared" si="3"/>
        <v>160.28870265269049</v>
      </c>
      <c r="R12" s="57">
        <f t="shared" si="4"/>
        <v>5.1546138149760418E-2</v>
      </c>
      <c r="S12" s="57">
        <f t="shared" si="5"/>
        <v>75.886701473241729</v>
      </c>
      <c r="T12" s="57"/>
      <c r="U12" s="57"/>
      <c r="V12" s="88"/>
      <c r="W12" s="59"/>
      <c r="Z12" t="s">
        <v>13398</v>
      </c>
    </row>
    <row r="13" spans="1:27" ht="15" thickBot="1" x14ac:dyDescent="0.4">
      <c r="B13" t="s">
        <v>13338</v>
      </c>
      <c r="C13">
        <v>208</v>
      </c>
      <c r="F13" t="s">
        <v>13326</v>
      </c>
      <c r="G13" s="44" t="s">
        <v>13335</v>
      </c>
      <c r="H13" s="46">
        <v>9</v>
      </c>
      <c r="I13" t="str">
        <f t="shared" si="0"/>
        <v>2017-set</v>
      </c>
      <c r="J13">
        <v>3</v>
      </c>
      <c r="K13">
        <v>162</v>
      </c>
      <c r="L13" s="46">
        <f t="shared" si="9"/>
        <v>204.33333333333334</v>
      </c>
      <c r="M13" s="45">
        <f t="shared" si="7"/>
        <v>0.79282218597063614</v>
      </c>
      <c r="N13" s="6">
        <f t="shared" si="1"/>
        <v>1.0132750095451086</v>
      </c>
      <c r="O13" s="46">
        <f t="shared" si="2"/>
        <v>159.8776230282507</v>
      </c>
      <c r="P13" s="46">
        <f t="shared" si="8"/>
        <v>181.08646616541355</v>
      </c>
      <c r="Q13" s="46">
        <f t="shared" si="3"/>
        <v>183.49039073224941</v>
      </c>
      <c r="R13" s="57">
        <f t="shared" si="4"/>
        <v>0.13265673291511981</v>
      </c>
      <c r="S13" s="57">
        <f t="shared" si="5"/>
        <v>461.83689382475131</v>
      </c>
      <c r="T13" s="57"/>
      <c r="U13" s="57"/>
    </row>
    <row r="14" spans="1:27" x14ac:dyDescent="0.35">
      <c r="A14" t="s">
        <v>13339</v>
      </c>
      <c r="B14" t="s">
        <v>13327</v>
      </c>
      <c r="C14">
        <v>294</v>
      </c>
      <c r="F14" t="s">
        <v>13326</v>
      </c>
      <c r="G14" s="44" t="s">
        <v>13336</v>
      </c>
      <c r="H14" s="46">
        <v>10</v>
      </c>
      <c r="I14" t="str">
        <f t="shared" si="0"/>
        <v>2017-out</v>
      </c>
      <c r="J14">
        <v>4</v>
      </c>
      <c r="K14">
        <v>205</v>
      </c>
      <c r="L14" s="46">
        <f t="shared" si="9"/>
        <v>227.33333333333334</v>
      </c>
      <c r="M14" s="45">
        <f t="shared" si="7"/>
        <v>0.90175953079178883</v>
      </c>
      <c r="N14" s="6">
        <f t="shared" si="1"/>
        <v>0.85638114236630469</v>
      </c>
      <c r="O14" s="46">
        <f t="shared" si="2"/>
        <v>239.37939529302972</v>
      </c>
      <c r="P14" s="46">
        <f t="shared" si="8"/>
        <v>193.69548872180451</v>
      </c>
      <c r="Q14" s="46">
        <f t="shared" si="3"/>
        <v>165.87716390277862</v>
      </c>
      <c r="R14" s="57">
        <f t="shared" si="4"/>
        <v>0.19084310291327503</v>
      </c>
      <c r="S14" s="57">
        <f t="shared" si="5"/>
        <v>1530.5963042900482</v>
      </c>
      <c r="T14" s="57"/>
      <c r="U14" s="57"/>
      <c r="Z14" s="55" t="s">
        <v>13399</v>
      </c>
      <c r="AA14" s="55"/>
    </row>
    <row r="15" spans="1:27" x14ac:dyDescent="0.35">
      <c r="B15" t="s">
        <v>13328</v>
      </c>
      <c r="C15">
        <v>281</v>
      </c>
      <c r="F15" t="s">
        <v>13326</v>
      </c>
      <c r="G15" s="44" t="s">
        <v>13337</v>
      </c>
      <c r="H15" s="46">
        <v>11</v>
      </c>
      <c r="I15" t="str">
        <f t="shared" si="0"/>
        <v>2017-nov</v>
      </c>
      <c r="J15">
        <v>5</v>
      </c>
      <c r="K15">
        <v>326</v>
      </c>
      <c r="L15" s="46">
        <f t="shared" si="9"/>
        <v>246</v>
      </c>
      <c r="M15" s="45">
        <f t="shared" si="7"/>
        <v>1.3252032520325203</v>
      </c>
      <c r="N15" s="6">
        <f t="shared" si="1"/>
        <v>1.1979979168414139</v>
      </c>
      <c r="O15" s="46">
        <f t="shared" si="2"/>
        <v>272.1206735146223</v>
      </c>
      <c r="P15" s="46">
        <f t="shared" si="8"/>
        <v>206.30451127819549</v>
      </c>
      <c r="Q15" s="46">
        <f t="shared" si="3"/>
        <v>247.15237474626417</v>
      </c>
      <c r="R15" s="57">
        <f t="shared" si="4"/>
        <v>0.24186388114642893</v>
      </c>
      <c r="S15" s="57">
        <f t="shared" si="5"/>
        <v>6216.9480081535603</v>
      </c>
      <c r="T15" s="57"/>
      <c r="U15" s="57"/>
      <c r="Z15" t="s">
        <v>13400</v>
      </c>
      <c r="AA15">
        <v>0.85856913737718099</v>
      </c>
    </row>
    <row r="16" spans="1:27" x14ac:dyDescent="0.35">
      <c r="B16" t="s">
        <v>13329</v>
      </c>
      <c r="C16">
        <v>295</v>
      </c>
      <c r="F16" t="s">
        <v>13326</v>
      </c>
      <c r="G16" s="44" t="s">
        <v>13338</v>
      </c>
      <c r="H16" s="46">
        <v>12</v>
      </c>
      <c r="I16" t="str">
        <f t="shared" si="0"/>
        <v>2017-dez</v>
      </c>
      <c r="J16">
        <v>6</v>
      </c>
      <c r="K16">
        <v>208</v>
      </c>
      <c r="L16" s="46">
        <f t="shared" si="9"/>
        <v>268.16666666666669</v>
      </c>
      <c r="M16" s="45">
        <f t="shared" si="7"/>
        <v>0.77563704164077063</v>
      </c>
      <c r="N16" s="6">
        <f t="shared" si="1"/>
        <v>0.85394001614748816</v>
      </c>
      <c r="O16" s="46">
        <f t="shared" si="2"/>
        <v>243.57682749004152</v>
      </c>
      <c r="P16" s="46">
        <f t="shared" si="8"/>
        <v>218.91353383458647</v>
      </c>
      <c r="Q16" s="46">
        <f t="shared" si="3"/>
        <v>186.93902661761047</v>
      </c>
      <c r="R16" s="57">
        <f t="shared" si="4"/>
        <v>0.10125467972302661</v>
      </c>
      <c r="S16" s="57">
        <f t="shared" si="5"/>
        <v>443.56459981372046</v>
      </c>
      <c r="T16" s="57"/>
      <c r="U16" s="57"/>
      <c r="Z16" t="s">
        <v>13401</v>
      </c>
      <c r="AA16">
        <v>0.73714096365659665</v>
      </c>
    </row>
    <row r="17" spans="2:34" x14ac:dyDescent="0.35">
      <c r="B17" t="s">
        <v>13330</v>
      </c>
      <c r="C17">
        <v>276</v>
      </c>
      <c r="F17" t="s">
        <v>13339</v>
      </c>
      <c r="G17" s="44" t="s">
        <v>13327</v>
      </c>
      <c r="H17" s="46">
        <v>13</v>
      </c>
      <c r="I17" t="str">
        <f t="shared" si="0"/>
        <v>2018-jan</v>
      </c>
      <c r="J17">
        <v>1</v>
      </c>
      <c r="K17">
        <v>294</v>
      </c>
      <c r="L17" s="46">
        <f t="shared" si="9"/>
        <v>280</v>
      </c>
      <c r="M17" s="45">
        <f t="shared" si="7"/>
        <v>1.05</v>
      </c>
      <c r="N17" s="6">
        <f t="shared" si="1"/>
        <v>1.0010935910478129</v>
      </c>
      <c r="O17" s="46">
        <f t="shared" si="2"/>
        <v>293.67883545461473</v>
      </c>
      <c r="P17" s="46">
        <f t="shared" si="8"/>
        <v>231.52255639097746</v>
      </c>
      <c r="Q17" s="46">
        <f t="shared" si="3"/>
        <v>231.77574738601339</v>
      </c>
      <c r="R17" s="57">
        <f t="shared" si="4"/>
        <v>0.21164711773464831</v>
      </c>
      <c r="S17" s="57">
        <f t="shared" si="5"/>
        <v>3871.8576133692191</v>
      </c>
      <c r="T17" s="57"/>
      <c r="U17" s="57"/>
      <c r="Z17" t="s">
        <v>13402</v>
      </c>
      <c r="AA17">
        <v>0.72253768385974082</v>
      </c>
    </row>
    <row r="18" spans="2:34" x14ac:dyDescent="0.35">
      <c r="B18" t="s">
        <v>13331</v>
      </c>
      <c r="C18">
        <v>296</v>
      </c>
      <c r="F18" t="s">
        <v>13339</v>
      </c>
      <c r="G18" s="44" t="s">
        <v>13328</v>
      </c>
      <c r="H18" s="46">
        <v>14</v>
      </c>
      <c r="I18" t="str">
        <f t="shared" si="0"/>
        <v>2018-fev</v>
      </c>
      <c r="J18">
        <v>2</v>
      </c>
      <c r="K18">
        <v>281</v>
      </c>
      <c r="L18" s="46">
        <f t="shared" si="9"/>
        <v>275</v>
      </c>
      <c r="M18" s="45">
        <f t="shared" si="7"/>
        <v>1.0218181818181817</v>
      </c>
      <c r="N18" s="6">
        <f t="shared" si="1"/>
        <v>0.95139562435826552</v>
      </c>
      <c r="O18" s="46">
        <f t="shared" si="2"/>
        <v>295.35557322910734</v>
      </c>
      <c r="P18" s="46">
        <f t="shared" si="8"/>
        <v>244.13157894736841</v>
      </c>
      <c r="Q18" s="46">
        <f t="shared" si="3"/>
        <v>232.26571597820077</v>
      </c>
      <c r="R18" s="57">
        <f t="shared" si="4"/>
        <v>0.17343161573594032</v>
      </c>
      <c r="S18" s="57">
        <f t="shared" si="5"/>
        <v>2375.0304391173954</v>
      </c>
      <c r="T18" s="57"/>
      <c r="U18" s="57"/>
      <c r="Z18" t="s">
        <v>13403</v>
      </c>
      <c r="AA18">
        <v>45.765917610197931</v>
      </c>
    </row>
    <row r="19" spans="2:34" ht="15" thickBot="1" x14ac:dyDescent="0.4">
      <c r="B19" t="s">
        <v>13332</v>
      </c>
      <c r="C19">
        <v>232</v>
      </c>
      <c r="F19" t="s">
        <v>13339</v>
      </c>
      <c r="G19" s="44" t="s">
        <v>13329</v>
      </c>
      <c r="H19" s="46">
        <v>15</v>
      </c>
      <c r="I19" t="str">
        <f t="shared" si="0"/>
        <v>2018-mar</v>
      </c>
      <c r="J19">
        <v>3</v>
      </c>
      <c r="K19">
        <v>295</v>
      </c>
      <c r="L19" s="46">
        <f t="shared" si="9"/>
        <v>279</v>
      </c>
      <c r="M19" s="45">
        <f t="shared" si="7"/>
        <v>1.0573476702508962</v>
      </c>
      <c r="N19" s="6">
        <f t="shared" si="1"/>
        <v>1.0132750095451086</v>
      </c>
      <c r="O19" s="46">
        <f t="shared" si="2"/>
        <v>291.13517773662937</v>
      </c>
      <c r="P19" s="46">
        <f t="shared" si="8"/>
        <v>256.74060150375942</v>
      </c>
      <c r="Q19" s="46">
        <f t="shared" si="3"/>
        <v>260.14883543933877</v>
      </c>
      <c r="R19" s="57">
        <f t="shared" si="4"/>
        <v>0.11813954088359739</v>
      </c>
      <c r="S19" s="57">
        <f t="shared" si="5"/>
        <v>1214.6036712342893</v>
      </c>
      <c r="T19" s="57"/>
      <c r="U19" s="57"/>
      <c r="Z19" s="53" t="s">
        <v>13404</v>
      </c>
      <c r="AA19" s="53">
        <v>20</v>
      </c>
    </row>
    <row r="20" spans="2:34" x14ac:dyDescent="0.35">
      <c r="B20" t="s">
        <v>13333</v>
      </c>
      <c r="C20">
        <v>264</v>
      </c>
      <c r="F20" t="s">
        <v>13339</v>
      </c>
      <c r="G20" s="44" t="s">
        <v>13330</v>
      </c>
      <c r="H20" s="46">
        <v>16</v>
      </c>
      <c r="I20" t="str">
        <f t="shared" si="0"/>
        <v>2018-abr</v>
      </c>
      <c r="J20">
        <v>4</v>
      </c>
      <c r="K20">
        <v>276</v>
      </c>
      <c r="L20" s="46">
        <f t="shared" si="9"/>
        <v>274</v>
      </c>
      <c r="M20" s="45">
        <f t="shared" si="7"/>
        <v>1.0072992700729928</v>
      </c>
      <c r="N20" s="6">
        <f t="shared" si="1"/>
        <v>0.85638114236630469</v>
      </c>
      <c r="O20" s="46">
        <f t="shared" si="2"/>
        <v>322.2864053701278</v>
      </c>
      <c r="P20" s="46">
        <f t="shared" si="8"/>
        <v>269.3496240601504</v>
      </c>
      <c r="Q20" s="46">
        <f t="shared" si="3"/>
        <v>230.6659387485663</v>
      </c>
      <c r="R20" s="57">
        <f t="shared" si="4"/>
        <v>0.16425384511389021</v>
      </c>
      <c r="S20" s="57">
        <f t="shared" si="5"/>
        <v>2055.177109548742</v>
      </c>
      <c r="T20" s="57"/>
      <c r="U20" s="57"/>
    </row>
    <row r="21" spans="2:34" ht="15" thickBot="1" x14ac:dyDescent="0.4">
      <c r="B21" t="s">
        <v>13334</v>
      </c>
      <c r="C21">
        <v>256</v>
      </c>
      <c r="F21" t="s">
        <v>13339</v>
      </c>
      <c r="G21" s="44" t="s">
        <v>13331</v>
      </c>
      <c r="H21" s="46">
        <v>17</v>
      </c>
      <c r="I21" t="str">
        <f t="shared" si="0"/>
        <v>2018-mai</v>
      </c>
      <c r="J21">
        <v>5</v>
      </c>
      <c r="K21">
        <v>296</v>
      </c>
      <c r="L21" s="46">
        <f t="shared" si="9"/>
        <v>269.83333333333331</v>
      </c>
      <c r="M21" s="45">
        <f t="shared" si="7"/>
        <v>1.0969734403953058</v>
      </c>
      <c r="N21" s="6">
        <f t="shared" si="1"/>
        <v>1.1979979168414139</v>
      </c>
      <c r="O21" s="46">
        <f t="shared" si="2"/>
        <v>247.07889374333803</v>
      </c>
      <c r="P21" s="46">
        <f t="shared" si="8"/>
        <v>281.95864661654139</v>
      </c>
      <c r="Q21" s="46">
        <f t="shared" si="3"/>
        <v>337.78587128204094</v>
      </c>
      <c r="R21" s="57">
        <f t="shared" si="4"/>
        <v>0.14116848406094915</v>
      </c>
      <c r="S21" s="57">
        <f t="shared" si="5"/>
        <v>1746.0590387992941</v>
      </c>
      <c r="T21" s="57"/>
      <c r="U21" s="57"/>
      <c r="Z21" t="s">
        <v>13405</v>
      </c>
    </row>
    <row r="22" spans="2:34" x14ac:dyDescent="0.35">
      <c r="F22" t="s">
        <v>13339</v>
      </c>
      <c r="G22" s="44" t="s">
        <v>13332</v>
      </c>
      <c r="H22" s="46">
        <v>18</v>
      </c>
      <c r="I22" t="str">
        <f t="shared" si="0"/>
        <v>2018-jun</v>
      </c>
      <c r="J22">
        <v>6</v>
      </c>
      <c r="K22">
        <v>232</v>
      </c>
      <c r="L22" s="46"/>
      <c r="M22" s="45"/>
      <c r="N22" s="6">
        <f t="shared" si="1"/>
        <v>0.85394001614748816</v>
      </c>
      <c r="O22" s="46">
        <f t="shared" si="2"/>
        <v>271.68184604658478</v>
      </c>
      <c r="P22" s="46">
        <f t="shared" si="8"/>
        <v>294.56766917293237</v>
      </c>
      <c r="Q22" s="46">
        <f t="shared" si="3"/>
        <v>251.54312017006183</v>
      </c>
      <c r="R22" s="57">
        <f t="shared" si="4"/>
        <v>8.4237586939921658E-2</v>
      </c>
      <c r="S22" s="57">
        <f t="shared" si="5"/>
        <v>381.93354598147738</v>
      </c>
      <c r="T22" s="57"/>
      <c r="U22" s="57"/>
      <c r="Z22" s="54"/>
      <c r="AA22" s="54" t="s">
        <v>13410</v>
      </c>
      <c r="AB22" s="54" t="s">
        <v>13411</v>
      </c>
      <c r="AC22" s="54" t="s">
        <v>13412</v>
      </c>
      <c r="AD22" s="54" t="s">
        <v>13413</v>
      </c>
      <c r="AE22" s="54" t="s">
        <v>13414</v>
      </c>
    </row>
    <row r="23" spans="2:34" x14ac:dyDescent="0.35">
      <c r="F23" t="s">
        <v>13339</v>
      </c>
      <c r="G23" s="44" t="s">
        <v>13333</v>
      </c>
      <c r="H23" s="46">
        <v>19</v>
      </c>
      <c r="I23" t="str">
        <f t="shared" si="0"/>
        <v>2018-jul</v>
      </c>
      <c r="J23">
        <v>1</v>
      </c>
      <c r="K23">
        <v>264</v>
      </c>
      <c r="L23" s="46"/>
      <c r="M23" s="45"/>
      <c r="N23" s="6">
        <f t="shared" si="1"/>
        <v>1.0010935910478129</v>
      </c>
      <c r="O23" s="46">
        <f t="shared" si="2"/>
        <v>263.71160734700095</v>
      </c>
      <c r="P23" s="46">
        <f t="shared" si="8"/>
        <v>307.1766917293233</v>
      </c>
      <c r="Q23" s="46">
        <f t="shared" si="3"/>
        <v>307.51261740949525</v>
      </c>
      <c r="R23" s="57">
        <f t="shared" si="4"/>
        <v>0.1648205204905123</v>
      </c>
      <c r="S23" s="57">
        <f t="shared" si="5"/>
        <v>1893.347873825109</v>
      </c>
      <c r="T23" s="57"/>
      <c r="U23" s="57"/>
      <c r="Z23" t="s">
        <v>13406</v>
      </c>
      <c r="AA23">
        <v>1</v>
      </c>
      <c r="AB23">
        <v>105726.65413533835</v>
      </c>
      <c r="AC23">
        <v>105726.65413533835</v>
      </c>
      <c r="AD23">
        <v>50.477767591312741</v>
      </c>
      <c r="AE23">
        <v>1.2721841574324748E-6</v>
      </c>
    </row>
    <row r="24" spans="2:34" ht="15" thickBot="1" x14ac:dyDescent="0.4">
      <c r="F24" t="s">
        <v>13339</v>
      </c>
      <c r="G24" s="44" t="s">
        <v>13334</v>
      </c>
      <c r="H24" s="46">
        <v>20</v>
      </c>
      <c r="I24" t="str">
        <f t="shared" si="0"/>
        <v>2018-ago</v>
      </c>
      <c r="J24">
        <v>2</v>
      </c>
      <c r="K24">
        <v>256</v>
      </c>
      <c r="L24" s="46"/>
      <c r="N24" s="6">
        <f t="shared" si="1"/>
        <v>0.95139562435826552</v>
      </c>
      <c r="O24" s="46">
        <f t="shared" si="2"/>
        <v>269.0783869987597</v>
      </c>
      <c r="P24" s="46">
        <f t="shared" si="8"/>
        <v>319.78571428571428</v>
      </c>
      <c r="Q24" s="46">
        <f t="shared" si="3"/>
        <v>304.24272930371103</v>
      </c>
      <c r="R24" s="57">
        <f t="shared" si="4"/>
        <v>0.18844816134262121</v>
      </c>
      <c r="S24" s="57">
        <f t="shared" si="5"/>
        <v>2327.3609306711392</v>
      </c>
      <c r="T24" s="57"/>
      <c r="U24" s="57"/>
      <c r="Z24" t="s">
        <v>13407</v>
      </c>
      <c r="AA24">
        <v>18</v>
      </c>
      <c r="AB24">
        <v>37701.345864661649</v>
      </c>
      <c r="AC24">
        <v>2094.519214703425</v>
      </c>
    </row>
    <row r="25" spans="2:34" ht="15" thickBot="1" x14ac:dyDescent="0.4">
      <c r="F25" s="47" t="s">
        <v>13339</v>
      </c>
      <c r="G25" s="48" t="s">
        <v>13335</v>
      </c>
      <c r="H25" s="56">
        <v>21</v>
      </c>
      <c r="I25" s="49" t="str">
        <f t="shared" si="0"/>
        <v>2018-set</v>
      </c>
      <c r="J25" s="49">
        <v>3</v>
      </c>
      <c r="K25" s="49"/>
      <c r="L25" s="49"/>
      <c r="M25" s="49"/>
      <c r="N25" s="50">
        <f t="shared" si="1"/>
        <v>1.0132750095451086</v>
      </c>
      <c r="P25" s="46">
        <f t="shared" si="8"/>
        <v>332.3947368421052</v>
      </c>
      <c r="Q25" s="46">
        <f t="shared" si="3"/>
        <v>336.80728014642801</v>
      </c>
      <c r="Z25" s="53" t="s">
        <v>13408</v>
      </c>
      <c r="AA25" s="53">
        <v>19</v>
      </c>
      <c r="AB25" s="53">
        <v>143428</v>
      </c>
      <c r="AC25" s="53"/>
      <c r="AD25" s="53"/>
      <c r="AE25" s="53"/>
    </row>
    <row r="26" spans="2:34" ht="15" thickBot="1" x14ac:dyDescent="0.4">
      <c r="F26" s="51" t="s">
        <v>13339</v>
      </c>
      <c r="G26" s="44" t="s">
        <v>13336</v>
      </c>
      <c r="H26" s="46">
        <v>22</v>
      </c>
      <c r="I26" t="str">
        <f t="shared" si="0"/>
        <v>2018-out</v>
      </c>
      <c r="J26">
        <v>4</v>
      </c>
      <c r="N26" s="52">
        <f t="shared" si="1"/>
        <v>0.85638114236630469</v>
      </c>
      <c r="P26" s="46">
        <f t="shared" si="8"/>
        <v>345.00375939849619</v>
      </c>
      <c r="Q26" s="46">
        <f t="shared" si="3"/>
        <v>295.4547135943539</v>
      </c>
    </row>
    <row r="27" spans="2:34" x14ac:dyDescent="0.35">
      <c r="F27" s="51" t="s">
        <v>13339</v>
      </c>
      <c r="G27" s="44" t="s">
        <v>13337</v>
      </c>
      <c r="H27" s="46">
        <v>23</v>
      </c>
      <c r="I27" t="str">
        <f t="shared" si="0"/>
        <v>2018-nov</v>
      </c>
      <c r="J27">
        <v>5</v>
      </c>
      <c r="N27" s="52">
        <f t="shared" si="1"/>
        <v>1.1979979168414139</v>
      </c>
      <c r="P27" s="46">
        <f t="shared" si="8"/>
        <v>357.61278195488717</v>
      </c>
      <c r="Q27" s="46">
        <f t="shared" si="3"/>
        <v>428.4193678178176</v>
      </c>
      <c r="Z27" s="54"/>
      <c r="AA27" s="54" t="s">
        <v>13415</v>
      </c>
      <c r="AB27" s="54" t="s">
        <v>13403</v>
      </c>
      <c r="AC27" s="54" t="s">
        <v>13416</v>
      </c>
      <c r="AD27" s="54" t="s">
        <v>13417</v>
      </c>
      <c r="AE27" s="54" t="s">
        <v>13418</v>
      </c>
      <c r="AF27" s="54" t="s">
        <v>13419</v>
      </c>
      <c r="AG27" s="54" t="s">
        <v>13420</v>
      </c>
      <c r="AH27" s="54" t="s">
        <v>13421</v>
      </c>
    </row>
    <row r="28" spans="2:34" x14ac:dyDescent="0.35">
      <c r="F28" s="51" t="s">
        <v>13339</v>
      </c>
      <c r="G28" s="44" t="s">
        <v>13338</v>
      </c>
      <c r="H28" s="46">
        <v>24</v>
      </c>
      <c r="I28" t="str">
        <f t="shared" si="0"/>
        <v>2018-dez</v>
      </c>
      <c r="J28">
        <v>6</v>
      </c>
      <c r="N28" s="52">
        <f t="shared" si="1"/>
        <v>0.85394001614748816</v>
      </c>
      <c r="P28" s="46">
        <f t="shared" si="8"/>
        <v>370.22180451127815</v>
      </c>
      <c r="Q28" s="46">
        <f t="shared" si="3"/>
        <v>316.14721372251307</v>
      </c>
      <c r="Z28" t="s">
        <v>13409</v>
      </c>
      <c r="AA28">
        <v>67.605263157894768</v>
      </c>
      <c r="AB28">
        <v>21.259708346125496</v>
      </c>
      <c r="AC28">
        <v>3.1799713362585043</v>
      </c>
      <c r="AD28">
        <v>5.1857594537580995E-3</v>
      </c>
      <c r="AE28">
        <v>22.940273324423373</v>
      </c>
      <c r="AF28">
        <v>112.27025299136616</v>
      </c>
      <c r="AG28">
        <v>22.940273324423373</v>
      </c>
      <c r="AH28">
        <v>112.27025299136616</v>
      </c>
    </row>
    <row r="29" spans="2:34" ht="15" thickBot="1" x14ac:dyDescent="0.4">
      <c r="F29" s="85" t="s">
        <v>13395</v>
      </c>
      <c r="G29" s="86"/>
      <c r="H29" s="86"/>
      <c r="I29" s="86"/>
      <c r="J29" s="86"/>
      <c r="K29" s="86"/>
      <c r="L29" s="86"/>
      <c r="M29" s="86"/>
      <c r="N29" s="87"/>
      <c r="Z29" s="53" t="s">
        <v>13422</v>
      </c>
      <c r="AA29" s="53">
        <v>12.609022556390975</v>
      </c>
      <c r="AB29" s="53">
        <v>1.7747261632266653</v>
      </c>
      <c r="AC29" s="53">
        <v>7.1047707627560177</v>
      </c>
      <c r="AD29" s="53">
        <v>1.2721841574324769E-6</v>
      </c>
      <c r="AE29" s="53">
        <v>8.8804612446756614</v>
      </c>
      <c r="AF29" s="53">
        <v>16.337583868106289</v>
      </c>
      <c r="AG29" s="53">
        <v>8.8804612446756614</v>
      </c>
      <c r="AH29" s="53">
        <v>16.337583868106289</v>
      </c>
    </row>
  </sheetData>
  <mergeCells count="3">
    <mergeCell ref="F29:N29"/>
    <mergeCell ref="V9:V12"/>
    <mergeCell ref="U6:V6"/>
  </mergeCells>
  <pageMargins left="0.511811024" right="0.511811024" top="0.78740157499999996" bottom="0.78740157499999996" header="0.31496062000000002" footer="0.31496062000000002"/>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FC22E-034C-468E-B338-303FC2A21755}">
  <dimension ref="A1"/>
  <sheetViews>
    <sheetView workbookViewId="0"/>
  </sheetViews>
  <sheetFormatPr defaultRowHeight="14.5" x14ac:dyDescent="0.3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Dados</vt:lpstr>
      <vt:lpstr>Análise Descritiva</vt:lpstr>
      <vt:lpstr>Dash Descritivo</vt:lpstr>
      <vt:lpstr>Análise Diagnóstica</vt:lpstr>
      <vt:lpstr>Análise Prescritiva</vt:lpstr>
      <vt:lpstr>Análise Preditiva Saz. L=3</vt:lpstr>
      <vt:lpstr>Análise Preditiva Saz. L=6</vt:lpstr>
      <vt:lpstr>Análise Preditiva Saz. L=13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Fnordopssonum484 silva</dc:creator>
  <cp:lastModifiedBy>Fnordopssonum484 silva</cp:lastModifiedBy>
  <dcterms:created xsi:type="dcterms:W3CDTF">2024-03-26T16:57:43Z</dcterms:created>
  <dcterms:modified xsi:type="dcterms:W3CDTF">2024-04-19T18:28:16Z</dcterms:modified>
</cp:coreProperties>
</file>