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ksat\Desktop\"/>
    </mc:Choice>
  </mc:AlternateContent>
  <xr:revisionPtr revIDLastSave="0" documentId="13_ncr:1_{3EB772AF-DBE2-4276-9365-D6AC11570629}" xr6:coauthVersionLast="47" xr6:coauthVersionMax="47" xr10:uidLastSave="{00000000-0000-0000-0000-000000000000}"/>
  <bookViews>
    <workbookView xWindow="28680" yWindow="-120" windowWidth="29040" windowHeight="15840" xr2:uid="{26EAAB29-A900-4998-91F1-2B3CE1520851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1" i="1" l="1"/>
  <c r="I5" i="1"/>
  <c r="S5" i="1" s="1"/>
  <c r="P6" i="1"/>
  <c r="Q6" i="1"/>
  <c r="S6" i="1" s="1"/>
  <c r="P7" i="1"/>
  <c r="Q7" i="1"/>
  <c r="S7" i="1" s="1"/>
  <c r="P8" i="1"/>
  <c r="S8" i="1" s="1"/>
  <c r="Q8" i="1"/>
  <c r="P9" i="1"/>
  <c r="Q9" i="1"/>
  <c r="P10" i="1"/>
  <c r="Q10" i="1"/>
  <c r="S10" i="1" s="1"/>
  <c r="P11" i="1"/>
  <c r="S11" i="1" s="1"/>
  <c r="Q11" i="1"/>
  <c r="P12" i="1"/>
  <c r="Q12" i="1"/>
  <c r="S12" i="1" s="1"/>
  <c r="P13" i="1"/>
  <c r="Q13" i="1"/>
  <c r="S13" i="1" s="1"/>
  <c r="P14" i="1"/>
  <c r="Q14" i="1"/>
  <c r="S14" i="1" s="1"/>
  <c r="P15" i="1"/>
  <c r="Q15" i="1"/>
  <c r="O7" i="1"/>
  <c r="O8" i="1"/>
  <c r="O9" i="1"/>
  <c r="S9" i="1" s="1"/>
  <c r="O10" i="1"/>
  <c r="O11" i="1"/>
  <c r="O12" i="1"/>
  <c r="O13" i="1"/>
  <c r="O14" i="1"/>
  <c r="O15" i="1"/>
  <c r="S15" i="1" s="1"/>
  <c r="O6" i="1"/>
  <c r="H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G6" i="1"/>
  <c r="G7" i="1"/>
  <c r="G8" i="1"/>
  <c r="G9" i="1"/>
  <c r="G10" i="1"/>
  <c r="G11" i="1"/>
  <c r="G12" i="1"/>
  <c r="G13" i="1"/>
  <c r="G14" i="1"/>
  <c r="G15" i="1"/>
  <c r="G5" i="1"/>
  <c r="H8" i="2"/>
  <c r="J9" i="2"/>
  <c r="G22" i="2"/>
  <c r="G23" i="2" s="1"/>
  <c r="G20" i="2"/>
  <c r="F20" i="2"/>
  <c r="E20" i="2"/>
  <c r="S18" i="1" l="1"/>
  <c r="N20" i="2"/>
  <c r="M20" i="2"/>
  <c r="L20" i="2" l="1"/>
  <c r="N22" i="2" s="1"/>
  <c r="N23" i="2" s="1"/>
  <c r="Q23" i="2" s="1"/>
</calcChain>
</file>

<file path=xl/sharedStrings.xml><?xml version="1.0" encoding="utf-8"?>
<sst xmlns="http://schemas.openxmlformats.org/spreadsheetml/2006/main" count="78" uniqueCount="32">
  <si>
    <t>special</t>
  </si>
  <si>
    <t>pyramid</t>
  </si>
  <si>
    <t>monkey</t>
  </si>
  <si>
    <t>jungle</t>
  </si>
  <si>
    <t>banana</t>
  </si>
  <si>
    <t>pi</t>
  </si>
  <si>
    <t>omega</t>
  </si>
  <si>
    <t>pineapple</t>
  </si>
  <si>
    <t>apple</t>
  </si>
  <si>
    <t>mi</t>
  </si>
  <si>
    <t>beta</t>
  </si>
  <si>
    <t>alpha</t>
  </si>
  <si>
    <t>3line</t>
  </si>
  <si>
    <t>4line</t>
  </si>
  <si>
    <t>5line</t>
  </si>
  <si>
    <t>reel2</t>
  </si>
  <si>
    <t>reel3</t>
  </si>
  <si>
    <t>reel4</t>
  </si>
  <si>
    <t>reel1,5</t>
  </si>
  <si>
    <t>reel5</t>
  </si>
  <si>
    <t>10x^3/27000</t>
  </si>
  <si>
    <t>10x^4/810000</t>
  </si>
  <si>
    <t>10x^5/24300000</t>
  </si>
  <si>
    <t>percent</t>
  </si>
  <si>
    <t>chance of symbols</t>
  </si>
  <si>
    <t>x^3/100</t>
  </si>
  <si>
    <t>x^4/2000</t>
  </si>
  <si>
    <t>x^5/10000</t>
  </si>
  <si>
    <t>total percent</t>
  </si>
  <si>
    <t>in million spins</t>
  </si>
  <si>
    <t>money given in million spins (1 credit per spin)</t>
  </si>
  <si>
    <t>RTP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</si>
</sst>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7187-D72A-40CC-9F5D-B79A02E9788A}">
  <dimension ref="A5:Q70"/>
  <sheetViews>
    <sheetView tabSelected="1" workbookViewId="0">
      <selection activeCell="L9" sqref="L9:N18"/>
    </sheetView>
  </sheetViews>
  <sheetFormatPr defaultRowHeight="15" x14ac:dyDescent="0.25"/>
  <cols>
    <col min="2" max="2" width="10.7109375" customWidth="1"/>
    <col min="3" max="3" width="13.140625" customWidth="1"/>
    <col min="5" max="5" width="14.7109375" customWidth="1"/>
    <col min="6" max="6" width="14.140625" customWidth="1"/>
    <col min="7" max="7" width="15.85546875" customWidth="1"/>
    <col min="10" max="10" width="18.5703125" customWidth="1"/>
    <col min="13" max="13" width="11" bestFit="1" customWidth="1"/>
    <col min="14" max="14" width="10.42578125" customWidth="1"/>
    <col min="16" max="16" width="13.85546875" customWidth="1"/>
  </cols>
  <sheetData>
    <row r="5" spans="2:14" x14ac:dyDescent="0.25">
      <c r="L5" t="s">
        <v>25</v>
      </c>
      <c r="M5" t="s">
        <v>26</v>
      </c>
      <c r="N5" t="s">
        <v>27</v>
      </c>
    </row>
    <row r="6" spans="2:14" x14ac:dyDescent="0.25">
      <c r="E6" t="s">
        <v>20</v>
      </c>
      <c r="F6" t="s">
        <v>21</v>
      </c>
      <c r="G6" t="s">
        <v>22</v>
      </c>
      <c r="J6" t="s">
        <v>24</v>
      </c>
      <c r="L6" t="s">
        <v>12</v>
      </c>
      <c r="M6" t="s">
        <v>13</v>
      </c>
      <c r="N6" t="s">
        <v>14</v>
      </c>
    </row>
    <row r="7" spans="2:14" x14ac:dyDescent="0.25">
      <c r="E7" t="s">
        <v>12</v>
      </c>
      <c r="F7" t="s">
        <v>13</v>
      </c>
      <c r="G7" t="s">
        <v>14</v>
      </c>
    </row>
    <row r="8" spans="2:14" x14ac:dyDescent="0.25">
      <c r="B8" t="s">
        <v>1</v>
      </c>
      <c r="C8">
        <v>1.4</v>
      </c>
      <c r="E8">
        <v>2.7439999999999992E-2</v>
      </c>
      <c r="F8">
        <v>1.9207999999999994E-3</v>
      </c>
      <c r="G8">
        <v>5.3782399999999979E-4</v>
      </c>
      <c r="H8">
        <f>SUM(E8:G8)</f>
        <v>2.9898623999999992E-2</v>
      </c>
    </row>
    <row r="9" spans="2:14" x14ac:dyDescent="0.25">
      <c r="B9" t="s">
        <v>2</v>
      </c>
      <c r="C9">
        <v>2.6</v>
      </c>
      <c r="E9">
        <v>6.5096296296296317E-3</v>
      </c>
      <c r="F9">
        <v>5.6416790123456806E-4</v>
      </c>
      <c r="G9">
        <v>4.8894551440329228E-5</v>
      </c>
      <c r="J9">
        <f>2/100</f>
        <v>0.02</v>
      </c>
      <c r="L9">
        <v>1.0509964308479999E-4</v>
      </c>
      <c r="M9">
        <v>1.3662953601023999E-5</v>
      </c>
      <c r="N9">
        <v>7.1047358725324792E-6</v>
      </c>
    </row>
    <row r="10" spans="2:14" x14ac:dyDescent="0.25">
      <c r="B10" t="s">
        <v>3</v>
      </c>
      <c r="C10">
        <v>3.4</v>
      </c>
      <c r="E10">
        <v>1.4557037037037035E-2</v>
      </c>
      <c r="F10">
        <v>1.6497975308641972E-3</v>
      </c>
      <c r="G10">
        <v>1.8697705349794233E-4</v>
      </c>
      <c r="J10">
        <v>0.05</v>
      </c>
      <c r="L10">
        <v>5.8756775884799984E-4</v>
      </c>
      <c r="M10">
        <v>9.988651900415996E-5</v>
      </c>
      <c r="N10">
        <v>6.7922832922828776E-5</v>
      </c>
    </row>
    <row r="11" spans="2:14" x14ac:dyDescent="0.25">
      <c r="B11" t="s">
        <v>4</v>
      </c>
      <c r="C11">
        <v>3.6</v>
      </c>
      <c r="E11">
        <v>1.7280000000000004E-2</v>
      </c>
      <c r="F11">
        <v>2.0736000000000005E-3</v>
      </c>
      <c r="G11">
        <v>2.4883200000000005E-4</v>
      </c>
      <c r="J11">
        <v>0.08</v>
      </c>
      <c r="L11">
        <v>1.1159601610751999E-3</v>
      </c>
      <c r="M11">
        <v>2.0087282899353598E-4</v>
      </c>
      <c r="N11">
        <v>1.4462843687534593E-4</v>
      </c>
    </row>
    <row r="12" spans="2:14" x14ac:dyDescent="0.25">
      <c r="B12" t="s">
        <v>5</v>
      </c>
      <c r="C12">
        <v>3.8</v>
      </c>
      <c r="E12">
        <v>2.0322962962962959E-2</v>
      </c>
      <c r="F12">
        <v>2.5742419753086421E-3</v>
      </c>
      <c r="G12">
        <v>3.2607065020576128E-4</v>
      </c>
      <c r="J12">
        <v>0.2</v>
      </c>
      <c r="L12">
        <v>3.2811945922559989E-3</v>
      </c>
      <c r="M12">
        <v>6.2342697252863993E-4</v>
      </c>
      <c r="N12">
        <v>4.738044991217663E-4</v>
      </c>
    </row>
    <row r="13" spans="2:14" x14ac:dyDescent="0.25">
      <c r="B13" t="s">
        <v>6</v>
      </c>
      <c r="C13">
        <v>3.8</v>
      </c>
      <c r="E13">
        <v>2.0322962962962959E-2</v>
      </c>
      <c r="F13">
        <v>2.5742419753086421E-3</v>
      </c>
      <c r="G13">
        <v>3.2607065020576128E-4</v>
      </c>
      <c r="J13">
        <v>0.2</v>
      </c>
      <c r="L13">
        <v>3.2811945922559989E-3</v>
      </c>
      <c r="M13">
        <v>6.2342697252863993E-4</v>
      </c>
      <c r="N13">
        <v>4.738044991217663E-4</v>
      </c>
    </row>
    <row r="14" spans="2:14" x14ac:dyDescent="0.25">
      <c r="B14" t="s">
        <v>7</v>
      </c>
      <c r="C14">
        <v>2</v>
      </c>
      <c r="E14">
        <v>2.9629629629629628E-3</v>
      </c>
      <c r="F14">
        <v>1.9753086419753085E-4</v>
      </c>
      <c r="G14">
        <v>1.3168724279835392E-5</v>
      </c>
      <c r="J14">
        <v>0.05</v>
      </c>
      <c r="L14">
        <v>1.1959449599999998E-4</v>
      </c>
      <c r="M14">
        <v>1.1959449599999998E-5</v>
      </c>
      <c r="N14">
        <v>4.7837798399999996E-6</v>
      </c>
    </row>
    <row r="15" spans="2:14" x14ac:dyDescent="0.25">
      <c r="B15" t="s">
        <v>8</v>
      </c>
      <c r="C15">
        <v>2</v>
      </c>
      <c r="E15">
        <v>2.9629629629629628E-3</v>
      </c>
      <c r="F15">
        <v>1.9753086419753085E-4</v>
      </c>
      <c r="G15">
        <v>1.3168724279835392E-5</v>
      </c>
      <c r="J15">
        <v>0.05</v>
      </c>
      <c r="L15">
        <v>1.1959449599999998E-4</v>
      </c>
      <c r="M15">
        <v>1.1959449599999998E-5</v>
      </c>
      <c r="N15">
        <v>4.7837798399999996E-6</v>
      </c>
    </row>
    <row r="16" spans="2:14" x14ac:dyDescent="0.25">
      <c r="B16" t="s">
        <v>9</v>
      </c>
      <c r="C16">
        <v>2.2000000000000002</v>
      </c>
      <c r="E16">
        <v>3.9437037037037045E-3</v>
      </c>
      <c r="F16">
        <v>2.8920493827160499E-4</v>
      </c>
      <c r="G16">
        <v>2.1208362139917704E-5</v>
      </c>
      <c r="J16">
        <v>0.05</v>
      </c>
      <c r="L16">
        <v>1.5918027417600002E-4</v>
      </c>
      <c r="M16">
        <v>1.7509830159360001E-5</v>
      </c>
      <c r="N16">
        <v>7.7043252701184021E-6</v>
      </c>
    </row>
    <row r="17" spans="1:17" x14ac:dyDescent="0.25">
      <c r="B17" t="s">
        <v>10</v>
      </c>
      <c r="C17">
        <v>2.4</v>
      </c>
      <c r="E17">
        <v>5.1200000000000004E-3</v>
      </c>
      <c r="F17">
        <v>4.0959999999999993E-4</v>
      </c>
      <c r="G17">
        <v>3.2767999999999995E-5</v>
      </c>
      <c r="J17">
        <v>0.1</v>
      </c>
      <c r="L17">
        <v>4.1331857817599994E-4</v>
      </c>
      <c r="M17">
        <v>4.9598229381119996E-5</v>
      </c>
      <c r="N17">
        <v>2.3807150102937594E-5</v>
      </c>
    </row>
    <row r="18" spans="1:17" x14ac:dyDescent="0.25">
      <c r="B18" t="s">
        <v>11</v>
      </c>
      <c r="C18">
        <v>2.8</v>
      </c>
      <c r="E18">
        <v>8.1303703703703694E-3</v>
      </c>
      <c r="F18">
        <v>7.588345679012344E-4</v>
      </c>
      <c r="G18">
        <v>7.0824559670781871E-5</v>
      </c>
      <c r="J18">
        <v>0.2</v>
      </c>
      <c r="L18">
        <v>1.3126691880959993E-3</v>
      </c>
      <c r="M18">
        <v>1.8377368633343993E-4</v>
      </c>
      <c r="N18">
        <v>1.0291326434672635E-4</v>
      </c>
    </row>
    <row r="20" spans="1:17" x14ac:dyDescent="0.25">
      <c r="E20">
        <f>SUM(E9:E18)</f>
        <v>0.10211259259259257</v>
      </c>
      <c r="F20">
        <f>SUM(F9:F18)</f>
        <v>1.1288750617283952E-2</v>
      </c>
      <c r="G20">
        <f>SUM(G9:G18)</f>
        <v>1.2879832757201645E-3</v>
      </c>
      <c r="L20">
        <f>SUM(L9:L18)</f>
        <v>1.0495373779967997E-2</v>
      </c>
      <c r="M20">
        <f>SUM(M9:M18)</f>
        <v>1.8360768917299198E-3</v>
      </c>
      <c r="N20">
        <f>SUM(N9:N18)</f>
        <v>1.3112573033140223E-3</v>
      </c>
    </row>
    <row r="22" spans="1:17" x14ac:dyDescent="0.25">
      <c r="G22">
        <f>SUM(E20:G20)</f>
        <v>0.11468932648559668</v>
      </c>
      <c r="N22">
        <f>SUM(L20:N20)</f>
        <v>1.364270797501194E-2</v>
      </c>
    </row>
    <row r="23" spans="1:17" x14ac:dyDescent="0.25">
      <c r="F23" t="s">
        <v>23</v>
      </c>
      <c r="G23">
        <f>G22*100</f>
        <v>11.468932648559669</v>
      </c>
      <c r="M23" t="s">
        <v>23</v>
      </c>
      <c r="N23">
        <f>N22*100</f>
        <v>1.3642707975011941</v>
      </c>
      <c r="P23" t="s">
        <v>28</v>
      </c>
      <c r="Q23">
        <f>G23+N23</f>
        <v>12.833203446060862</v>
      </c>
    </row>
    <row r="28" spans="1:17" x14ac:dyDescent="0.25">
      <c r="A28">
        <v>0</v>
      </c>
      <c r="B28" t="s">
        <v>1</v>
      </c>
      <c r="C28">
        <v>1</v>
      </c>
      <c r="D28">
        <v>2</v>
      </c>
      <c r="E28">
        <v>1</v>
      </c>
      <c r="F28">
        <v>2</v>
      </c>
      <c r="G28">
        <v>1</v>
      </c>
    </row>
    <row r="29" spans="1:17" x14ac:dyDescent="0.25">
      <c r="A29">
        <v>1</v>
      </c>
      <c r="B29" t="s">
        <v>2</v>
      </c>
      <c r="C29">
        <v>3</v>
      </c>
      <c r="D29">
        <v>2</v>
      </c>
      <c r="E29">
        <v>3</v>
      </c>
      <c r="F29">
        <v>2</v>
      </c>
      <c r="G29">
        <v>3</v>
      </c>
    </row>
    <row r="30" spans="1:17" x14ac:dyDescent="0.25">
      <c r="A30">
        <v>2</v>
      </c>
      <c r="B30" t="s">
        <v>3</v>
      </c>
      <c r="C30">
        <v>3</v>
      </c>
      <c r="D30">
        <v>4</v>
      </c>
      <c r="E30">
        <v>3</v>
      </c>
      <c r="F30">
        <v>4</v>
      </c>
      <c r="G30">
        <v>3</v>
      </c>
    </row>
    <row r="31" spans="1:17" x14ac:dyDescent="0.25">
      <c r="A31">
        <v>3</v>
      </c>
      <c r="B31" t="s">
        <v>4</v>
      </c>
      <c r="C31">
        <v>4</v>
      </c>
      <c r="D31">
        <v>3</v>
      </c>
      <c r="E31">
        <v>4</v>
      </c>
      <c r="F31">
        <v>3</v>
      </c>
      <c r="G31">
        <v>4</v>
      </c>
    </row>
    <row r="32" spans="1:17" x14ac:dyDescent="0.25">
      <c r="A32">
        <v>4</v>
      </c>
      <c r="B32" t="s">
        <v>5</v>
      </c>
      <c r="C32">
        <v>4</v>
      </c>
      <c r="D32">
        <v>4</v>
      </c>
      <c r="E32">
        <v>4</v>
      </c>
      <c r="F32">
        <v>3</v>
      </c>
      <c r="G32">
        <v>4</v>
      </c>
    </row>
    <row r="33" spans="1:7" x14ac:dyDescent="0.25">
      <c r="A33">
        <v>5</v>
      </c>
      <c r="B33" t="s">
        <v>6</v>
      </c>
      <c r="C33">
        <v>4</v>
      </c>
      <c r="D33">
        <v>3</v>
      </c>
      <c r="E33">
        <v>4</v>
      </c>
      <c r="F33">
        <v>4</v>
      </c>
      <c r="G33">
        <v>4</v>
      </c>
    </row>
    <row r="34" spans="1:7" x14ac:dyDescent="0.25">
      <c r="A34">
        <v>6</v>
      </c>
      <c r="B34" t="s">
        <v>7</v>
      </c>
      <c r="C34">
        <v>2</v>
      </c>
      <c r="D34">
        <v>2</v>
      </c>
      <c r="E34">
        <v>2</v>
      </c>
      <c r="F34">
        <v>2</v>
      </c>
      <c r="G34">
        <v>2</v>
      </c>
    </row>
    <row r="35" spans="1:7" x14ac:dyDescent="0.25">
      <c r="A35">
        <v>7</v>
      </c>
      <c r="B35" t="s">
        <v>8</v>
      </c>
      <c r="C35">
        <v>2</v>
      </c>
      <c r="D35">
        <v>2</v>
      </c>
      <c r="E35">
        <v>2</v>
      </c>
      <c r="F35">
        <v>2</v>
      </c>
      <c r="G35">
        <v>2</v>
      </c>
    </row>
    <row r="36" spans="1:7" x14ac:dyDescent="0.25">
      <c r="A36">
        <v>8</v>
      </c>
      <c r="B36" t="s">
        <v>9</v>
      </c>
      <c r="C36">
        <v>2</v>
      </c>
      <c r="D36">
        <v>2</v>
      </c>
      <c r="E36">
        <v>3</v>
      </c>
      <c r="F36">
        <v>2</v>
      </c>
      <c r="G36">
        <v>2</v>
      </c>
    </row>
    <row r="37" spans="1:7" x14ac:dyDescent="0.25">
      <c r="A37">
        <v>9</v>
      </c>
      <c r="B37" t="s">
        <v>10</v>
      </c>
      <c r="C37">
        <v>2</v>
      </c>
      <c r="D37">
        <v>3</v>
      </c>
      <c r="E37">
        <v>2</v>
      </c>
      <c r="F37">
        <v>3</v>
      </c>
      <c r="G37">
        <v>2</v>
      </c>
    </row>
    <row r="38" spans="1:7" x14ac:dyDescent="0.25">
      <c r="A38">
        <v>10</v>
      </c>
      <c r="B38" t="s">
        <v>11</v>
      </c>
      <c r="C38">
        <v>3</v>
      </c>
      <c r="D38">
        <v>3</v>
      </c>
      <c r="E38">
        <v>2</v>
      </c>
      <c r="F38">
        <v>3</v>
      </c>
      <c r="G38">
        <v>3</v>
      </c>
    </row>
    <row r="40" spans="1:7" x14ac:dyDescent="0.25">
      <c r="B40" t="s">
        <v>18</v>
      </c>
      <c r="C40" t="s">
        <v>15</v>
      </c>
      <c r="D40" t="s">
        <v>16</v>
      </c>
      <c r="E40" t="s">
        <v>17</v>
      </c>
      <c r="F40" t="s">
        <v>19</v>
      </c>
    </row>
    <row r="41" spans="1:7" x14ac:dyDescent="0.25">
      <c r="B41">
        <v>3</v>
      </c>
      <c r="C41">
        <v>10</v>
      </c>
      <c r="D41">
        <v>4</v>
      </c>
      <c r="E41">
        <v>3</v>
      </c>
    </row>
    <row r="42" spans="1:7" x14ac:dyDescent="0.25">
      <c r="B42">
        <v>4</v>
      </c>
      <c r="C42">
        <v>0</v>
      </c>
      <c r="D42">
        <v>8</v>
      </c>
      <c r="E42">
        <v>4</v>
      </c>
    </row>
    <row r="43" spans="1:7" x14ac:dyDescent="0.25">
      <c r="B43">
        <v>5</v>
      </c>
      <c r="C43">
        <v>3</v>
      </c>
      <c r="D43">
        <v>10</v>
      </c>
      <c r="E43">
        <v>9</v>
      </c>
    </row>
    <row r="44" spans="1:7" x14ac:dyDescent="0.25">
      <c r="B44">
        <v>8</v>
      </c>
      <c r="C44">
        <v>3</v>
      </c>
      <c r="D44">
        <v>5</v>
      </c>
      <c r="E44">
        <v>1</v>
      </c>
    </row>
    <row r="45" spans="1:7" x14ac:dyDescent="0.25">
      <c r="B45">
        <v>6</v>
      </c>
      <c r="C45">
        <v>2</v>
      </c>
      <c r="D45">
        <v>3</v>
      </c>
      <c r="E45">
        <v>5</v>
      </c>
    </row>
    <row r="46" spans="1:7" x14ac:dyDescent="0.25">
      <c r="B46">
        <v>3</v>
      </c>
      <c r="C46">
        <v>5</v>
      </c>
      <c r="D46">
        <v>4</v>
      </c>
      <c r="E46">
        <v>7</v>
      </c>
    </row>
    <row r="47" spans="1:7" x14ac:dyDescent="0.25">
      <c r="B47">
        <v>4</v>
      </c>
      <c r="C47">
        <v>9</v>
      </c>
      <c r="D47">
        <v>3</v>
      </c>
      <c r="E47">
        <v>2</v>
      </c>
    </row>
    <row r="48" spans="1:7" x14ac:dyDescent="0.25">
      <c r="B48">
        <v>8</v>
      </c>
      <c r="C48">
        <v>6</v>
      </c>
      <c r="D48">
        <v>5</v>
      </c>
      <c r="E48">
        <v>5</v>
      </c>
    </row>
    <row r="49" spans="2:5" x14ac:dyDescent="0.25">
      <c r="B49">
        <v>1</v>
      </c>
      <c r="C49">
        <v>6</v>
      </c>
      <c r="D49">
        <v>6</v>
      </c>
      <c r="E49">
        <v>0</v>
      </c>
    </row>
    <row r="50" spans="2:5" x14ac:dyDescent="0.25">
      <c r="B50">
        <v>2</v>
      </c>
      <c r="C50">
        <v>10</v>
      </c>
      <c r="D50">
        <v>3</v>
      </c>
      <c r="E50">
        <v>9</v>
      </c>
    </row>
    <row r="51" spans="2:5" x14ac:dyDescent="0.25">
      <c r="B51">
        <v>4</v>
      </c>
      <c r="C51">
        <v>5</v>
      </c>
      <c r="D51">
        <v>0</v>
      </c>
      <c r="E51">
        <v>2</v>
      </c>
    </row>
    <row r="52" spans="2:5" x14ac:dyDescent="0.25">
      <c r="B52">
        <v>4</v>
      </c>
      <c r="C52">
        <v>9</v>
      </c>
      <c r="D52">
        <v>10</v>
      </c>
      <c r="E52">
        <v>3</v>
      </c>
    </row>
    <row r="53" spans="2:5" x14ac:dyDescent="0.25">
      <c r="B53">
        <v>9</v>
      </c>
      <c r="C53">
        <v>4</v>
      </c>
      <c r="D53">
        <v>8</v>
      </c>
      <c r="E53">
        <v>4</v>
      </c>
    </row>
    <row r="54" spans="2:5" x14ac:dyDescent="0.25">
      <c r="B54">
        <v>5</v>
      </c>
      <c r="C54">
        <v>0</v>
      </c>
      <c r="D54">
        <v>5</v>
      </c>
      <c r="E54">
        <v>10</v>
      </c>
    </row>
    <row r="55" spans="2:5" x14ac:dyDescent="0.25">
      <c r="B55">
        <v>2</v>
      </c>
      <c r="C55">
        <v>2</v>
      </c>
      <c r="D55">
        <v>8</v>
      </c>
      <c r="E55">
        <v>0</v>
      </c>
    </row>
    <row r="56" spans="2:5" x14ac:dyDescent="0.25">
      <c r="B56">
        <v>7</v>
      </c>
      <c r="C56">
        <v>7</v>
      </c>
      <c r="D56">
        <v>9</v>
      </c>
      <c r="E56">
        <v>5</v>
      </c>
    </row>
    <row r="57" spans="2:5" x14ac:dyDescent="0.25">
      <c r="B57">
        <v>5</v>
      </c>
      <c r="C57">
        <v>1</v>
      </c>
      <c r="D57">
        <v>3</v>
      </c>
      <c r="E57">
        <v>4</v>
      </c>
    </row>
    <row r="58" spans="2:5" x14ac:dyDescent="0.25">
      <c r="B58">
        <v>3</v>
      </c>
      <c r="C58">
        <v>7</v>
      </c>
      <c r="D58">
        <v>4</v>
      </c>
      <c r="E58">
        <v>2</v>
      </c>
    </row>
    <row r="59" spans="2:5" x14ac:dyDescent="0.25">
      <c r="B59">
        <v>5</v>
      </c>
      <c r="C59">
        <v>2</v>
      </c>
      <c r="D59">
        <v>9</v>
      </c>
      <c r="E59">
        <v>1</v>
      </c>
    </row>
    <row r="60" spans="2:5" x14ac:dyDescent="0.25">
      <c r="B60">
        <v>1</v>
      </c>
      <c r="C60">
        <v>5</v>
      </c>
      <c r="D60">
        <v>5</v>
      </c>
      <c r="E60">
        <v>10</v>
      </c>
    </row>
    <row r="61" spans="2:5" x14ac:dyDescent="0.25">
      <c r="B61">
        <v>10</v>
      </c>
      <c r="C61">
        <v>1</v>
      </c>
      <c r="D61">
        <v>7</v>
      </c>
      <c r="E61">
        <v>8</v>
      </c>
    </row>
    <row r="62" spans="2:5" x14ac:dyDescent="0.25">
      <c r="B62">
        <v>1</v>
      </c>
      <c r="C62">
        <v>8</v>
      </c>
      <c r="D62">
        <v>1</v>
      </c>
      <c r="E62">
        <v>8</v>
      </c>
    </row>
    <row r="63" spans="2:5" x14ac:dyDescent="0.25">
      <c r="B63">
        <v>3</v>
      </c>
      <c r="C63">
        <v>4</v>
      </c>
      <c r="D63">
        <v>1</v>
      </c>
      <c r="E63">
        <v>7</v>
      </c>
    </row>
    <row r="64" spans="2:5" x14ac:dyDescent="0.25">
      <c r="B64">
        <v>6</v>
      </c>
      <c r="C64">
        <v>9</v>
      </c>
      <c r="D64">
        <v>7</v>
      </c>
      <c r="E64">
        <v>3</v>
      </c>
    </row>
    <row r="65" spans="2:5" x14ac:dyDescent="0.25">
      <c r="B65">
        <v>2</v>
      </c>
      <c r="C65">
        <v>8</v>
      </c>
      <c r="D65">
        <v>2</v>
      </c>
      <c r="E65">
        <v>6</v>
      </c>
    </row>
    <row r="66" spans="2:5" x14ac:dyDescent="0.25">
      <c r="B66">
        <v>10</v>
      </c>
      <c r="C66">
        <v>2</v>
      </c>
      <c r="D66">
        <v>2</v>
      </c>
      <c r="E66">
        <v>10</v>
      </c>
    </row>
    <row r="67" spans="2:5" x14ac:dyDescent="0.25">
      <c r="B67">
        <v>7</v>
      </c>
      <c r="C67">
        <v>10</v>
      </c>
      <c r="D67">
        <v>4</v>
      </c>
      <c r="E67">
        <v>2</v>
      </c>
    </row>
    <row r="68" spans="2:5" x14ac:dyDescent="0.25">
      <c r="B68">
        <v>9</v>
      </c>
      <c r="C68">
        <v>3</v>
      </c>
      <c r="D68">
        <v>1</v>
      </c>
      <c r="E68">
        <v>9</v>
      </c>
    </row>
    <row r="69" spans="2:5" x14ac:dyDescent="0.25">
      <c r="B69">
        <v>0</v>
      </c>
      <c r="C69">
        <v>4</v>
      </c>
      <c r="D69">
        <v>6</v>
      </c>
      <c r="E69">
        <v>5</v>
      </c>
    </row>
    <row r="70" spans="2:5" x14ac:dyDescent="0.25">
      <c r="B70">
        <v>10</v>
      </c>
      <c r="C70">
        <v>4</v>
      </c>
      <c r="D70">
        <v>2</v>
      </c>
      <c r="E70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311DD-23F9-4BD3-B961-249279ECF822}">
  <dimension ref="B2:S29"/>
  <sheetViews>
    <sheetView workbookViewId="0">
      <selection activeCell="S22" sqref="S22"/>
    </sheetView>
  </sheetViews>
  <sheetFormatPr defaultRowHeight="15" x14ac:dyDescent="0.25"/>
  <cols>
    <col min="19" max="19" width="11" bestFit="1" customWidth="1"/>
  </cols>
  <sheetData>
    <row r="2" spans="2:19" x14ac:dyDescent="0.25">
      <c r="G2" t="s">
        <v>12</v>
      </c>
      <c r="H2" t="s">
        <v>13</v>
      </c>
      <c r="I2" t="s">
        <v>14</v>
      </c>
      <c r="O2" t="s">
        <v>12</v>
      </c>
      <c r="P2" t="s">
        <v>13</v>
      </c>
      <c r="Q2" t="s">
        <v>14</v>
      </c>
    </row>
    <row r="3" spans="2:19" x14ac:dyDescent="0.25">
      <c r="H3" t="s">
        <v>29</v>
      </c>
      <c r="P3" t="s">
        <v>29</v>
      </c>
      <c r="S3" t="s">
        <v>30</v>
      </c>
    </row>
    <row r="4" spans="2:19" x14ac:dyDescent="0.25">
      <c r="O4" t="s">
        <v>0</v>
      </c>
      <c r="P4" t="s">
        <v>0</v>
      </c>
      <c r="Q4" t="s">
        <v>0</v>
      </c>
    </row>
    <row r="5" spans="2:19" x14ac:dyDescent="0.25">
      <c r="B5" t="s">
        <v>1</v>
      </c>
      <c r="C5">
        <v>2.7439999999999992E-2</v>
      </c>
      <c r="D5">
        <v>1.9207999999999994E-3</v>
      </c>
      <c r="E5">
        <v>5.3782399999999979E-4</v>
      </c>
      <c r="G5">
        <f>C5*1000000</f>
        <v>27439.999999999993</v>
      </c>
      <c r="H5">
        <f t="shared" ref="H5:I15" si="0">D5*1000000</f>
        <v>1920.7999999999995</v>
      </c>
      <c r="I5">
        <f t="shared" si="0"/>
        <v>537.82399999999984</v>
      </c>
      <c r="S5">
        <f>50*I5+8*H5+2*G5</f>
        <v>97137.599999999977</v>
      </c>
    </row>
    <row r="6" spans="2:19" x14ac:dyDescent="0.25">
      <c r="B6" t="s">
        <v>2</v>
      </c>
      <c r="C6">
        <v>6.5096296296296317E-3</v>
      </c>
      <c r="D6">
        <v>5.6416790123456806E-4</v>
      </c>
      <c r="E6">
        <v>4.8894551440329228E-5</v>
      </c>
      <c r="G6">
        <f t="shared" ref="G6:G15" si="1">C6*1000000</f>
        <v>6509.6296296296314</v>
      </c>
      <c r="H6">
        <f t="shared" si="0"/>
        <v>564.16790123456803</v>
      </c>
      <c r="I6">
        <f t="shared" si="0"/>
        <v>48.894551440329231</v>
      </c>
      <c r="K6">
        <v>1.0509964308479999E-4</v>
      </c>
      <c r="L6">
        <v>1.3662953601023999E-5</v>
      </c>
      <c r="M6">
        <v>7.1047358725324792E-6</v>
      </c>
      <c r="O6">
        <f>K6*1000000</f>
        <v>105.09964308479999</v>
      </c>
      <c r="P6">
        <f t="shared" ref="P6:Q15" si="2">L6*1000000</f>
        <v>13.662953601023998</v>
      </c>
      <c r="Q6">
        <f t="shared" si="2"/>
        <v>7.104735872532479</v>
      </c>
      <c r="S6">
        <f>18000*Q6+1000*P6+50*O6+1800*I6+100*H6+5*G6</f>
        <v>323778.31232504616</v>
      </c>
    </row>
    <row r="7" spans="2:19" x14ac:dyDescent="0.25">
      <c r="B7" t="s">
        <v>3</v>
      </c>
      <c r="C7">
        <v>1.4557037037037035E-2</v>
      </c>
      <c r="D7">
        <v>1.6497975308641972E-3</v>
      </c>
      <c r="E7">
        <v>1.8697705349794233E-4</v>
      </c>
      <c r="G7">
        <f t="shared" si="1"/>
        <v>14557.037037037035</v>
      </c>
      <c r="H7">
        <f t="shared" si="0"/>
        <v>1649.7975308641971</v>
      </c>
      <c r="I7">
        <f t="shared" si="0"/>
        <v>186.97705349794234</v>
      </c>
      <c r="K7">
        <v>5.8756775884799984E-4</v>
      </c>
      <c r="L7">
        <v>9.988651900415996E-5</v>
      </c>
      <c r="M7">
        <v>6.7922832922828776E-5</v>
      </c>
      <c r="O7">
        <f t="shared" ref="O7:O15" si="3">K7*1000000</f>
        <v>587.56775884799981</v>
      </c>
      <c r="P7">
        <f t="shared" si="2"/>
        <v>99.886519004159965</v>
      </c>
      <c r="Q7">
        <f t="shared" si="2"/>
        <v>67.922832922828775</v>
      </c>
      <c r="S7">
        <f>1000*Q7+100*P7+30*O7+100*I7+10*H7+3*G7</f>
        <v>174405.30935823207</v>
      </c>
    </row>
    <row r="8" spans="2:19" x14ac:dyDescent="0.25">
      <c r="B8" t="s">
        <v>4</v>
      </c>
      <c r="C8">
        <v>1.7280000000000004E-2</v>
      </c>
      <c r="D8">
        <v>2.0736000000000005E-3</v>
      </c>
      <c r="E8">
        <v>2.4883200000000005E-4</v>
      </c>
      <c r="G8">
        <f t="shared" si="1"/>
        <v>17280.000000000004</v>
      </c>
      <c r="H8">
        <f t="shared" si="0"/>
        <v>2073.6000000000004</v>
      </c>
      <c r="I8">
        <f t="shared" si="0"/>
        <v>248.83200000000005</v>
      </c>
      <c r="K8">
        <v>1.1159601610751999E-3</v>
      </c>
      <c r="L8">
        <v>2.0087282899353598E-4</v>
      </c>
      <c r="M8">
        <v>1.4462843687534593E-4</v>
      </c>
      <c r="O8">
        <f t="shared" si="3"/>
        <v>1115.9601610751999</v>
      </c>
      <c r="P8">
        <f t="shared" si="2"/>
        <v>200.87282899353599</v>
      </c>
      <c r="Q8">
        <f t="shared" si="2"/>
        <v>144.62843687534593</v>
      </c>
      <c r="S8">
        <f>200*Q8+30*P8+15*O8+20*I8+3*H8+1.5*G8</f>
        <v>88808.714661003265</v>
      </c>
    </row>
    <row r="9" spans="2:19" x14ac:dyDescent="0.25">
      <c r="B9" t="s">
        <v>5</v>
      </c>
      <c r="C9">
        <v>2.0322962962962959E-2</v>
      </c>
      <c r="D9">
        <v>2.5742419753086421E-3</v>
      </c>
      <c r="E9">
        <v>3.2607065020576128E-4</v>
      </c>
      <c r="G9">
        <f t="shared" si="1"/>
        <v>20322.96296296296</v>
      </c>
      <c r="H9">
        <f t="shared" si="0"/>
        <v>2574.2419753086419</v>
      </c>
      <c r="I9">
        <f t="shared" si="0"/>
        <v>326.0706502057613</v>
      </c>
      <c r="K9">
        <v>3.2811945922559989E-3</v>
      </c>
      <c r="L9">
        <v>6.2342697252863993E-4</v>
      </c>
      <c r="M9">
        <v>4.738044991217663E-4</v>
      </c>
      <c r="O9">
        <f t="shared" si="3"/>
        <v>3281.1945922559989</v>
      </c>
      <c r="P9">
        <f t="shared" si="2"/>
        <v>623.42697252863991</v>
      </c>
      <c r="Q9">
        <f t="shared" si="2"/>
        <v>473.8044991217663</v>
      </c>
      <c r="S9">
        <f>40*Q9+20*P9+2*O9+4*I9+2*H9+0.2*G9</f>
        <v>48500.467743988374</v>
      </c>
    </row>
    <row r="10" spans="2:19" x14ac:dyDescent="0.25">
      <c r="B10" t="s">
        <v>6</v>
      </c>
      <c r="C10">
        <v>2.0322962962962959E-2</v>
      </c>
      <c r="D10">
        <v>2.5742419753086421E-3</v>
      </c>
      <c r="E10">
        <v>3.2607065020576128E-4</v>
      </c>
      <c r="G10">
        <f t="shared" si="1"/>
        <v>20322.96296296296</v>
      </c>
      <c r="H10">
        <f t="shared" si="0"/>
        <v>2574.2419753086419</v>
      </c>
      <c r="I10">
        <f t="shared" si="0"/>
        <v>326.0706502057613</v>
      </c>
      <c r="K10">
        <v>3.2811945922559989E-3</v>
      </c>
      <c r="L10">
        <v>6.2342697252863993E-4</v>
      </c>
      <c r="M10">
        <v>4.738044991217663E-4</v>
      </c>
      <c r="O10">
        <f t="shared" si="3"/>
        <v>3281.1945922559989</v>
      </c>
      <c r="P10">
        <f t="shared" si="2"/>
        <v>623.42697252863991</v>
      </c>
      <c r="Q10">
        <f t="shared" si="2"/>
        <v>473.8044991217663</v>
      </c>
      <c r="S10">
        <f>30*Q10+10*P10+O10+3*I10+H10+0.1*G10</f>
        <v>29314.349513417608</v>
      </c>
    </row>
    <row r="11" spans="2:19" x14ac:dyDescent="0.25">
      <c r="B11" t="s">
        <v>7</v>
      </c>
      <c r="C11">
        <v>2.9629629629629628E-3</v>
      </c>
      <c r="D11">
        <v>1.9753086419753085E-4</v>
      </c>
      <c r="E11">
        <v>1.3168724279835392E-5</v>
      </c>
      <c r="G11">
        <f t="shared" si="1"/>
        <v>2962.9629629629626</v>
      </c>
      <c r="H11">
        <f t="shared" si="0"/>
        <v>197.53086419753086</v>
      </c>
      <c r="I11">
        <f t="shared" si="0"/>
        <v>13.168724279835391</v>
      </c>
      <c r="K11">
        <v>1.1959449599999998E-4</v>
      </c>
      <c r="L11">
        <v>1.1959449599999998E-5</v>
      </c>
      <c r="M11">
        <v>4.7837798399999996E-6</v>
      </c>
      <c r="O11">
        <f t="shared" si="3"/>
        <v>119.59449599999998</v>
      </c>
      <c r="P11">
        <f t="shared" si="2"/>
        <v>11.959449599999997</v>
      </c>
      <c r="Q11">
        <f t="shared" si="2"/>
        <v>4.7837798399999993</v>
      </c>
      <c r="S11">
        <f>5000*Q11+250*P11+40*O11+500*I11+25*H11+4*G11</f>
        <v>55067.027036707819</v>
      </c>
    </row>
    <row r="12" spans="2:19" x14ac:dyDescent="0.25">
      <c r="B12" t="s">
        <v>8</v>
      </c>
      <c r="C12">
        <v>2.9629629629629628E-3</v>
      </c>
      <c r="D12">
        <v>1.9753086419753085E-4</v>
      </c>
      <c r="E12">
        <v>1.3168724279835392E-5</v>
      </c>
      <c r="G12">
        <f t="shared" si="1"/>
        <v>2962.9629629629626</v>
      </c>
      <c r="H12">
        <f t="shared" si="0"/>
        <v>197.53086419753086</v>
      </c>
      <c r="I12">
        <f t="shared" si="0"/>
        <v>13.168724279835391</v>
      </c>
      <c r="K12">
        <v>1.1959449599999998E-4</v>
      </c>
      <c r="L12">
        <v>1.1959449599999998E-5</v>
      </c>
      <c r="M12">
        <v>4.7837798399999996E-6</v>
      </c>
      <c r="O12">
        <f t="shared" si="3"/>
        <v>119.59449599999998</v>
      </c>
      <c r="P12">
        <f t="shared" si="2"/>
        <v>11.959449599999997</v>
      </c>
      <c r="Q12">
        <f t="shared" si="2"/>
        <v>4.7837798399999993</v>
      </c>
      <c r="S12">
        <f>4000*Q12+200*P12+35*O12+400*I12+20*H12+3.5*G12</f>
        <v>45301.294006255135</v>
      </c>
    </row>
    <row r="13" spans="2:19" x14ac:dyDescent="0.25">
      <c r="B13" t="s">
        <v>9</v>
      </c>
      <c r="C13">
        <v>3.9437037037037045E-3</v>
      </c>
      <c r="D13">
        <v>2.8920493827160499E-4</v>
      </c>
      <c r="E13">
        <v>2.1208362139917704E-5</v>
      </c>
      <c r="G13">
        <f t="shared" si="1"/>
        <v>3943.7037037037044</v>
      </c>
      <c r="H13">
        <f t="shared" si="0"/>
        <v>289.20493827160499</v>
      </c>
      <c r="I13">
        <f t="shared" si="0"/>
        <v>21.208362139917703</v>
      </c>
      <c r="K13">
        <v>1.5918027417600002E-4</v>
      </c>
      <c r="L13">
        <v>1.7509830159360001E-5</v>
      </c>
      <c r="M13">
        <v>7.7043252701184021E-6</v>
      </c>
      <c r="O13">
        <f t="shared" si="3"/>
        <v>159.18027417600001</v>
      </c>
      <c r="P13">
        <f t="shared" si="2"/>
        <v>17.50983015936</v>
      </c>
      <c r="Q13">
        <f t="shared" si="2"/>
        <v>7.7043252701184022</v>
      </c>
      <c r="S13">
        <f>200*Q13+45*P13+9*O13+20*I13+4.5*H13+0.9*G13</f>
        <v>9036.3526771327906</v>
      </c>
    </row>
    <row r="14" spans="2:19" x14ac:dyDescent="0.25">
      <c r="B14" t="s">
        <v>10</v>
      </c>
      <c r="C14">
        <v>5.1200000000000004E-3</v>
      </c>
      <c r="D14">
        <v>4.0959999999999993E-4</v>
      </c>
      <c r="E14">
        <v>3.2767999999999995E-5</v>
      </c>
      <c r="G14">
        <f t="shared" si="1"/>
        <v>5120</v>
      </c>
      <c r="H14">
        <f t="shared" si="0"/>
        <v>409.59999999999991</v>
      </c>
      <c r="I14">
        <f t="shared" si="0"/>
        <v>32.767999999999994</v>
      </c>
      <c r="K14">
        <v>4.1331857817599994E-4</v>
      </c>
      <c r="L14">
        <v>4.9598229381119996E-5</v>
      </c>
      <c r="M14">
        <v>2.3807150102937594E-5</v>
      </c>
      <c r="O14">
        <f t="shared" si="3"/>
        <v>413.31857817599996</v>
      </c>
      <c r="P14">
        <f t="shared" si="2"/>
        <v>49.598229381119999</v>
      </c>
      <c r="Q14">
        <f t="shared" si="2"/>
        <v>23.807150102937594</v>
      </c>
      <c r="S14">
        <f>150*Q14+40*P14+8*O14+15*I14+4*H14+0.8*G14</f>
        <v>15087.470316093439</v>
      </c>
    </row>
    <row r="15" spans="2:19" x14ac:dyDescent="0.25">
      <c r="B15" t="s">
        <v>11</v>
      </c>
      <c r="C15">
        <v>8.1303703703703694E-3</v>
      </c>
      <c r="D15">
        <v>7.588345679012344E-4</v>
      </c>
      <c r="E15">
        <v>7.0824559670781871E-5</v>
      </c>
      <c r="G15">
        <f t="shared" si="1"/>
        <v>8130.3703703703695</v>
      </c>
      <c r="H15">
        <f t="shared" si="0"/>
        <v>758.83456790123444</v>
      </c>
      <c r="I15">
        <f t="shared" si="0"/>
        <v>70.824559670781866</v>
      </c>
      <c r="K15">
        <v>1.3126691880959993E-3</v>
      </c>
      <c r="L15">
        <v>1.8377368633343993E-4</v>
      </c>
      <c r="M15">
        <v>1.0291326434672635E-4</v>
      </c>
      <c r="O15">
        <f t="shared" si="3"/>
        <v>1312.6691880959993</v>
      </c>
      <c r="P15">
        <f t="shared" si="2"/>
        <v>183.77368633343994</v>
      </c>
      <c r="Q15">
        <f t="shared" si="2"/>
        <v>102.91326434672635</v>
      </c>
      <c r="S15">
        <f>75*Q15+30*P15+5*O15+7.5*I15+3*H15+0.5*G15</f>
        <v>26667.924442907424</v>
      </c>
    </row>
    <row r="18" spans="2:19" x14ac:dyDescent="0.25">
      <c r="S18">
        <f>SUM(S5:S15)</f>
        <v>913104.82208078413</v>
      </c>
    </row>
    <row r="19" spans="2:19" x14ac:dyDescent="0.25">
      <c r="B19" t="s">
        <v>1</v>
      </c>
      <c r="C19">
        <v>50</v>
      </c>
      <c r="D19">
        <v>8</v>
      </c>
      <c r="E19">
        <v>2</v>
      </c>
    </row>
    <row r="20" spans="2:19" x14ac:dyDescent="0.25">
      <c r="B20" t="s">
        <v>2</v>
      </c>
      <c r="C20">
        <v>1800</v>
      </c>
      <c r="D20">
        <v>100</v>
      </c>
      <c r="E20">
        <v>5</v>
      </c>
    </row>
    <row r="21" spans="2:19" x14ac:dyDescent="0.25">
      <c r="B21" t="s">
        <v>3</v>
      </c>
      <c r="C21">
        <v>100</v>
      </c>
      <c r="D21">
        <v>10</v>
      </c>
      <c r="E21">
        <v>3</v>
      </c>
      <c r="R21" t="s">
        <v>31</v>
      </c>
      <c r="S21">
        <f>S18*100/1000000</f>
        <v>91.310482208078412</v>
      </c>
    </row>
    <row r="22" spans="2:19" x14ac:dyDescent="0.25">
      <c r="B22" t="s">
        <v>4</v>
      </c>
      <c r="C22">
        <v>20</v>
      </c>
      <c r="D22">
        <v>3</v>
      </c>
      <c r="E22">
        <v>1.5</v>
      </c>
    </row>
    <row r="23" spans="2:19" x14ac:dyDescent="0.25">
      <c r="B23" t="s">
        <v>5</v>
      </c>
      <c r="C23">
        <v>4</v>
      </c>
      <c r="D23">
        <v>2</v>
      </c>
      <c r="E23">
        <v>0.2</v>
      </c>
    </row>
    <row r="24" spans="2:19" x14ac:dyDescent="0.25">
      <c r="B24" t="s">
        <v>6</v>
      </c>
      <c r="C24">
        <v>3</v>
      </c>
      <c r="D24">
        <v>1</v>
      </c>
      <c r="E24">
        <v>0.1</v>
      </c>
    </row>
    <row r="25" spans="2:19" x14ac:dyDescent="0.25">
      <c r="B25" t="s">
        <v>7</v>
      </c>
      <c r="C25">
        <v>500</v>
      </c>
      <c r="D25">
        <v>25</v>
      </c>
      <c r="E25">
        <v>4</v>
      </c>
    </row>
    <row r="26" spans="2:19" x14ac:dyDescent="0.25">
      <c r="B26" t="s">
        <v>8</v>
      </c>
      <c r="C26">
        <v>400</v>
      </c>
      <c r="D26">
        <v>20</v>
      </c>
      <c r="E26">
        <v>3.5</v>
      </c>
    </row>
    <row r="27" spans="2:19" x14ac:dyDescent="0.25">
      <c r="B27" t="s">
        <v>9</v>
      </c>
      <c r="C27">
        <v>20</v>
      </c>
      <c r="D27">
        <v>4.5</v>
      </c>
      <c r="E27">
        <v>0.9</v>
      </c>
    </row>
    <row r="28" spans="2:19" x14ac:dyDescent="0.25">
      <c r="B28" t="s">
        <v>10</v>
      </c>
      <c r="C28">
        <v>15</v>
      </c>
      <c r="D28">
        <v>4</v>
      </c>
      <c r="E28">
        <v>0.8</v>
      </c>
    </row>
    <row r="29" spans="2:19" x14ac:dyDescent="0.25">
      <c r="B29" t="s">
        <v>11</v>
      </c>
      <c r="C29">
        <v>7.5</v>
      </c>
      <c r="D29">
        <v>3</v>
      </c>
      <c r="E29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 Toroman</dc:creator>
  <cp:lastModifiedBy>Aleksa Toroman</cp:lastModifiedBy>
  <dcterms:created xsi:type="dcterms:W3CDTF">2022-04-09T21:32:20Z</dcterms:created>
  <dcterms:modified xsi:type="dcterms:W3CDTF">2022-04-10T09:26:10Z</dcterms:modified>
</cp:coreProperties>
</file>