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e\Desktop\Thesis\"/>
    </mc:Choice>
  </mc:AlternateContent>
  <xr:revisionPtr revIDLastSave="0" documentId="13_ncr:1_{05941A07-66EB-4C4E-981C-6CA98A12BD6A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Mistral nemo" sheetId="1" r:id="rId1"/>
    <sheet name="Llama" sheetId="2" r:id="rId2"/>
    <sheet name="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<sst xmlns="http://schemas.openxmlformats.org/spreadsheetml/2006/main" count="159" uniqueCount="112">
  <si>
    <t>Questions</t>
  </si>
  <si>
    <t>Correct</t>
  </si>
  <si>
    <t>%</t>
  </si>
  <si>
    <t>coefficient%</t>
  </si>
  <si>
    <t>Model</t>
  </si>
  <si>
    <t>F16</t>
  </si>
  <si>
    <t>Mistral NeMo</t>
  </si>
  <si>
    <t>Q8_0</t>
  </si>
  <si>
    <t>F32</t>
  </si>
  <si>
    <t>Llama 3.1</t>
  </si>
  <si>
    <t>Q6_K</t>
  </si>
  <si>
    <t>Q5_K_S</t>
  </si>
  <si>
    <t>Q5_K_M</t>
  </si>
  <si>
    <t>Q4_K_M</t>
  </si>
  <si>
    <t>Q4_K_S</t>
  </si>
  <si>
    <t>Q3_K_L</t>
  </si>
  <si>
    <t>Q3_K_M</t>
  </si>
  <si>
    <t>Q3_K_S</t>
  </si>
  <si>
    <t>Q2_K</t>
  </si>
  <si>
    <t>Started to get delirious</t>
  </si>
  <si>
    <t>Took 10 tries to get a proper answer, after getting an answer it got pretty well</t>
  </si>
  <si>
    <t>First output was broken, otherwise fine.</t>
  </si>
  <si>
    <t>Took 20 tries to get an answer, very delirious. Got most answers wrong.</t>
  </si>
  <si>
    <t xml:space="preserve"> Process:9.30s (2.6ms/T = 389.01T/s), Generate:412.30s (305.0ms/T = 3.28T/s), Total:421.60s (3.21T/s)</t>
  </si>
  <si>
    <t>Process:2.52s (0.7ms/T = 1388.65T/s), Generate:14.85s (21.3ms/T = 46.88T/s), Total:17.37s (40.08T/s)</t>
  </si>
  <si>
    <t>Process:2.36s (0.7ms/T = 1482.01T/s), Generate:6.21s (20.4ms/T = 49.11T/s), Total:8.57s (35.57T/s)</t>
  </si>
  <si>
    <t>Memory usage (RAM and VRAM)</t>
  </si>
  <si>
    <t>RAM = 30633.02 MiB
VRAM  = 18304.69 MiB</t>
  </si>
  <si>
    <t>RAM  =   532.31 MiB
VRAM =  7605.33 MiB</t>
  </si>
  <si>
    <t>RAM =   410.98 MiB
VRAM =  5871.99 MiB</t>
  </si>
  <si>
    <t>RAM =   344.44 MiB
VRAM =  5115.49 MiB</t>
  </si>
  <si>
    <t>RAM = 344.44 MiB
VRAM =  4987.99 MiB</t>
  </si>
  <si>
    <t>RAM =   281.81 MiB
VRAM =  4403.49 MiB</t>
  </si>
  <si>
    <t>RAM =   281.81 MiB
VRAM =  4185.99 MiB</t>
  </si>
  <si>
    <t>RAM =   215.27 MiB
VRAM =  3609.99 MiB</t>
  </si>
  <si>
    <t>RAM =   215.27 MiB
VRAM =  3271.99 MiB</t>
  </si>
  <si>
    <t>RAM =   164.39 MiB
VRAM =  2859.99 MiB</t>
  </si>
  <si>
    <t>Everything ran fine until the 3-bit quants</t>
  </si>
  <si>
    <t xml:space="preserve"> Process:2.51s (0.8ms/T = 1321.93T/s), Generate:5.67s (19.8ms/T = 50.60T/s), Total:8.18s (35.06T/s)</t>
  </si>
  <si>
    <t>Process:0.00s (3.0ms/T = 333.33T/s), Generate:15.02s (19.1ms/T = 52.35T/s), Total:15.02s (52.34T/s)</t>
  </si>
  <si>
    <t xml:space="preserve"> Process:0.00s (3.0ms/T = 333.33T/s), Generate:8.03s (18.4ms/T = 54.43T/s), Total:8.03s (54.41T/s)</t>
  </si>
  <si>
    <t xml:space="preserve"> Process:0.00s (3.0ms/T = 333.33T/s), Generate:5.21s (18.3ms/T = 54.74T/s), Total:5.21s (54.71T/s)</t>
  </si>
  <si>
    <t xml:space="preserve"> Process:0.00s (3.0ms/T = 333.33T/s), Generate:5.76s (18.4ms/T = 54.36T/s), Total:5.76s (54.33T/s)</t>
  </si>
  <si>
    <t xml:space="preserve"> Process:0.00s (3.0ms/T = 333.33T/s), Generate:6.40s (18.0ms/T = 55.48T/s), Total:6.40s (55.45T/s)</t>
  </si>
  <si>
    <t xml:space="preserve"> Process:0.00s (3.0ms/T = 333.33T/s), Generate:11.22s (16.8ms/T = 59.60T/s), Total:11.23s (59.59T/s)</t>
  </si>
  <si>
    <t>Process:2.34s (3.7ms/T = 1498.93T/s), Generate:6.10s (19.9ms/T = 50.18T/s), Total:8.44s (36.28T/s)</t>
  </si>
  <si>
    <t xml:space="preserve"> Process:0.54s (19.2ms/T = 52.04T/s), Generate:75.06s (118.2ms/T = 8.46T/s), Total:75.60s (8.40T/s)</t>
  </si>
  <si>
    <t>Process:3.91s (1.1ms/T = 939.32T/s), Generate:9.82s (28.6ms/T = 34.94T/s), Total:13.72s (25.00T/s)</t>
  </si>
  <si>
    <t>RAM = 680.01 MiB
VRAM = 11731.59 MiB</t>
  </si>
  <si>
    <t>Struggles with math answers, passes the 14th question where everyone else normally fails</t>
  </si>
  <si>
    <t>Process:3.83s (1.0ms/T = 957.71T/s), Generate:9.17s (26.0ms/T = 38.50T/s), Total:13.00s (27.16T/s)</t>
  </si>
  <si>
    <t>Question amount</t>
  </si>
  <si>
    <t>Correct answers</t>
  </si>
  <si>
    <t>Struggles with math answer</t>
  </si>
  <si>
    <t>Process:3.82s (1.0ms/T = 961.49T/s), Generate:8.69s (25.6ms/T = 39.12T/s), Total:12.51s (27.18T/s)</t>
  </si>
  <si>
    <t>Worked better than Q6 and Q5_K_M, at least at math</t>
  </si>
  <si>
    <t>Process:0.00s (4.0ms/T = 250.00T/s), Generate:9.00s (25.0ms/T = 39.99T/s), Total:9.01s (39.97T/s)</t>
  </si>
  <si>
    <t>Process:3.85s (1.1ms/T = 952.26T/s), Generate:26.44s (25.3ms/T = 39.56T/s), Total:30.30s (34.52T/s)</t>
  </si>
  <si>
    <t>Got most of the math questions wrong constantly</t>
  </si>
  <si>
    <t>Process:3.85s (1.0ms/T = 954.23T/s), Generate:8.60s (24.6ms/T = 40.58T/s), Total:12.45s (28.04T/s)</t>
  </si>
  <si>
    <t>Mistral NeMo seems to struggle with math below 8-bit quant</t>
  </si>
  <si>
    <t>Process:3.79s (1.0ms/T = 963.56T/s), Generate:15.53s (25.1ms/T = 39.79T/s), Total:19.32s (31.99T/s)</t>
  </si>
  <si>
    <t>Speed (First full answer, tokens used in the answer may vary)</t>
  </si>
  <si>
    <t>Got most of the math questions wrong constantly, started to mention random stuff. Slightly delirious</t>
  </si>
  <si>
    <t>More delirious than Q3_K_L, got most of the answers correct compared to previous quants, when it wanted to output normally</t>
  </si>
  <si>
    <t>Process:3.81s (1.0ms/T = 957.74T/s), Generate:8.90s (24.9ms/T = 40.23T/s), Total:12.71s (28.17T/s)</t>
  </si>
  <si>
    <t>Other notes</t>
  </si>
  <si>
    <t>Process:0.00s (3.0ms/T = 333.33T/s), Generate:29.26s (24.9ms/T = 40.09T/s), Total:29.26s (40.09T/s)</t>
  </si>
  <si>
    <t>Delirious, same as Q3_K_M</t>
  </si>
  <si>
    <t>Broken, does not understand instructions and outputs random things.</t>
  </si>
  <si>
    <t>Could not get a proper answer from the model</t>
  </si>
  <si>
    <t>RAM = 23361.62MiB                         VRAM = 18201.37 MiB</t>
  </si>
  <si>
    <t xml:space="preserve">RAM = 525.01 MiB                            VRAM = 9057.84 MiB  </t>
  </si>
  <si>
    <t>RAM = 440.01 MiB                            VRAM = 7875.81 MiB</t>
  </si>
  <si>
    <t>RAM = 440.01 MiB                            VRAM =  7676.59 MiB</t>
  </si>
  <si>
    <t>RAM = 360.01 MiB                            VRAM =6763.31 MiB</t>
  </si>
  <si>
    <t>RAM = 360.01 MiB                            VRAM =  6422.84 MiB</t>
  </si>
  <si>
    <t>RAM = 275.00 MiB                            VRAM =  5975.03 MiB</t>
  </si>
  <si>
    <t>RAM = 275.00 MiB                               VRAM =  5518.78 MiB</t>
  </si>
  <si>
    <t>RAM =  275.00 MiB                           VRAM =  4995.34 MiB</t>
  </si>
  <si>
    <t>RAM =  210.00 MiB                            VRAM = 4351.59 MiB</t>
  </si>
  <si>
    <t>Quants</t>
  </si>
  <si>
    <t>Speed (Mistral)</t>
  </si>
  <si>
    <t>Memory (Mistral)</t>
  </si>
  <si>
    <t>Speed (LLAMA)</t>
  </si>
  <si>
    <t>Memory (LLAMA)</t>
  </si>
  <si>
    <t>Total:13.72s (25.00T/s)</t>
  </si>
  <si>
    <t xml:space="preserve"> Total:75.60s (8.40T/s)</t>
  </si>
  <si>
    <t>Total:13.00s (27.16T/s)</t>
  </si>
  <si>
    <t>Total:12.51s (27.18T/s)</t>
  </si>
  <si>
    <t>Total:9.01s (39.97T/s)</t>
  </si>
  <si>
    <t>Total:30.30s (34.52T/s)</t>
  </si>
  <si>
    <t>Total:12.45s (28.04T/s)</t>
  </si>
  <si>
    <t>Total:19.32s (31.99T/s)</t>
  </si>
  <si>
    <t>Total:12.71s (28.17T/s)</t>
  </si>
  <si>
    <t>Total:29.26s (40.09T/s)</t>
  </si>
  <si>
    <t>No answers</t>
  </si>
  <si>
    <t>F32 (LLAMA) and F16 (NeMo)</t>
  </si>
  <si>
    <t>Total:421.60s (3.21T/s)</t>
  </si>
  <si>
    <t>Total:17.37s (40.08T/s)</t>
  </si>
  <si>
    <t>Total:8.57s (35.57T/s)</t>
  </si>
  <si>
    <t>Total:8.18s (35.06T/s)</t>
  </si>
  <si>
    <t>Total:15.02s (52.34T/s)</t>
  </si>
  <si>
    <t>Total:8.03s (54.41T/s)</t>
  </si>
  <si>
    <t>Total:5.21s (54.71T/s)</t>
  </si>
  <si>
    <t>Total:8.44s (36.28T/s)</t>
  </si>
  <si>
    <t>Total:5.76s (54.33T/s)</t>
  </si>
  <si>
    <t>Total:6.40s (55.45T/s)</t>
  </si>
  <si>
    <t>Total:11.23s (59.59T/s)</t>
  </si>
  <si>
    <t>RAM = 680.01 MiB VRAM = 11731.59 MiB</t>
  </si>
  <si>
    <t xml:space="preserve">Mistral NeMo 12B </t>
  </si>
  <si>
    <t>Llama 3.1 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</si>
</sst>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25"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B732C1-7C08-4DA8-B0B6-B5FB6035F3B1}" name="Table4" displayName="Table4" ref="A2:H13" totalsRowShown="0" headerRowDxfId="24" dataDxfId="23">
  <autoFilter ref="A2:H13" xr:uid="{34B732C1-7C08-4DA8-B0B6-B5FB6035F3B1}"/>
  <tableColumns count="8">
    <tableColumn id="1" xr3:uid="{770F4ACA-96F5-42A7-A9EC-FD4376D31246}" name="Mistral NeMo" dataDxfId="22"/>
    <tableColumn id="2" xr3:uid="{03032B0E-842E-4A43-A5D4-CB68A0D4604B}" name="Model" dataDxfId="21"/>
    <tableColumn id="3" xr3:uid="{52A84A1F-2D3B-4588-8FD8-BFE9413E406E}" name="Question amount" dataDxfId="20"/>
    <tableColumn id="4" xr3:uid="{864D668B-9DC9-43D2-9FAF-F9721F15BAC2}" name="Correct answers" dataDxfId="19"/>
    <tableColumn id="5" xr3:uid="{C1411ECD-1EA8-4C99-9C0C-9833A3092827}" name="%" dataDxfId="18" dataCellStyle="Percent">
      <calculatedColumnFormula>(D3/$D$3)*100</calculatedColumnFormula>
    </tableColumn>
    <tableColumn id="6" xr3:uid="{89DE8EC2-F138-410E-9AC2-D04AA7644A2F}" name="Speed (First full answer, tokens used in the answer may vary)" dataDxfId="17"/>
    <tableColumn id="7" xr3:uid="{74D61A02-E6D7-4B42-96AE-72FD92B1945E}" name="Memory usage (RAM and VRAM)" dataDxfId="16"/>
    <tableColumn id="8" xr3:uid="{5E5230BC-0418-4CCA-9A90-42A4958F88A7}" name="Other notes" dataDxfId="15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123DF-153A-408A-A066-C6834A10B50B}" name="Table1" displayName="Table1" ref="A2:G13" totalsRowShown="0">
  <autoFilter ref="A2:G13" xr:uid="{7B3123DF-153A-408A-A066-C6834A10B50B}"/>
  <tableColumns count="7">
    <tableColumn id="1" xr3:uid="{96213F2D-AA93-4F9E-AAE4-4AD014B7D127}" name="Llama 3.1"/>
    <tableColumn id="2" xr3:uid="{A19F255A-35CE-4816-98C9-77E648570C99}" name="Model"/>
    <tableColumn id="3" xr3:uid="{733E5716-F664-4B97-97BE-BF496D156041}" name="Questions"/>
    <tableColumn id="4" xr3:uid="{70D3C0FC-1542-45C4-8720-602043B2D3C2}" name="Correct"/>
    <tableColumn id="5" xr3:uid="{7FD17DA8-771B-4325-A7E6-39DD18F8A01B}" name="coefficient%" dataCellStyle="Percent">
      <calculatedColumnFormula>(D3/$D$3)*100</calculatedColumnFormula>
    </tableColumn>
    <tableColumn id="6" xr3:uid="{41FCFFEB-EBF8-4E2D-8554-BF377C1E683A}" name="Speed (First full answer, tokens used in the answer may vary)"/>
    <tableColumn id="7" xr3:uid="{F285878A-44A4-4053-ACB2-ABFAC4586429}" name="Memory usage (RAM and VRAM)" dataDxfId="14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729FC-6D3A-4683-A91E-9D5C46986221}" name="Table3" displayName="Table3" ref="H2:H13" totalsRowShown="0">
  <autoFilter ref="H2:H13" xr:uid="{433729FC-6D3A-4683-A91E-9D5C46986221}"/>
  <tableColumns count="1">
    <tableColumn id="1" xr3:uid="{5B9EC21F-65AE-4DF8-BF88-F5342FAEA365}" name="Other notes"/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07FD6E-E398-4118-B97C-F51D1CA16FF0}" name="Table9" displayName="Table9" ref="B1:D12" totalsRowShown="0" headerRowDxfId="13" dataDxfId="12" dataCellStyle="Percent">
  <autoFilter ref="B1:D12" xr:uid="{8E07FD6E-E398-4118-B97C-F51D1CA16FF0}"/>
  <tableColumns count="3">
    <tableColumn id="1" xr3:uid="{0770D067-B37D-4993-8596-0232D40E2FA8}" name="Mistral NeMo 12B " dataDxfId="11" dataCellStyle="Percent"/>
    <tableColumn id="2" xr3:uid="{1EF9096C-D4B1-471F-A687-3CFEEC4469AB}" name="Speed (Mistral)" dataDxfId="10" dataCellStyle="Percent"/>
    <tableColumn id="3" xr3:uid="{28C79274-8661-4F4F-8F99-86867089D699}" name="Memory (Mistral)" dataDxfId="9" dataCellStyle="Percent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5029A0-FDAA-4319-B0D2-86703E7AD9A1}" name="Table10" displayName="Table10" ref="A1:A12" totalsRowShown="0" headerRowDxfId="8" dataDxfId="7" tableBorderDxfId="6">
  <autoFilter ref="A1:A12" xr:uid="{B65029A0-FDAA-4319-B0D2-86703E7AD9A1}"/>
  <tableColumns count="1">
    <tableColumn id="1" xr3:uid="{88C24396-5705-4FD7-A35F-81F4B46FBCEC}" name="Quants" dataDxfId="5"/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2E046F1-7AA7-4556-BE6C-17D5B9AB5EBC}" name="Table111315" displayName="Table111315" ref="E1:G12" totalsRowShown="0" headerRowDxfId="4" dataDxfId="3" dataCellStyle="Percent">
  <autoFilter ref="E1:G12" xr:uid="{F2E046F1-7AA7-4556-BE6C-17D5B9AB5EBC}"/>
  <tableColumns count="3">
    <tableColumn id="1" xr3:uid="{2473C6CD-F55F-4208-96DE-15ADC9169C1D}" name="Llama 3.1 8B" dataDxfId="2" dataCellStyle="Percent"/>
    <tableColumn id="6" xr3:uid="{BBBB5B63-FF29-401B-96A5-CF375ACB3270}" name="Speed (LLAMA)" dataDxfId="1" dataCellStyle="Percent"/>
    <tableColumn id="7" xr3:uid="{9D89AE55-325C-4284-A7B9-047FBEBC5C0F}" name="Memory (LLAMA)" dataDxfId="0" dataCellStyle="Percent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workbookViewId="0">
      <selection activeCell="G22" sqref="G22"/>
    </sheetView>
  </sheetViews>
  <sheetFormatPr defaultRowHeight="15" x14ac:dyDescent="0.25"/>
  <cols>
    <col min="1" max="1" width="21.28515625" customWidth="1"/>
    <col min="2" max="2" width="13.42578125" customWidth="1"/>
    <col min="3" max="3" width="18.5703125" customWidth="1"/>
    <col min="4" max="4" width="17.140625" customWidth="1"/>
    <col min="5" max="5" width="9.28515625" customWidth="1"/>
    <col min="6" max="6" width="87.7109375" customWidth="1"/>
    <col min="7" max="7" width="33.140625" customWidth="1"/>
    <col min="8" max="8" width="128" customWidth="1"/>
    <col min="9" max="9" width="39.85546875" customWidth="1"/>
  </cols>
  <sheetData>
    <row r="2" spans="1:8" x14ac:dyDescent="0.25">
      <c r="A2" s="1" t="s">
        <v>6</v>
      </c>
      <c r="B2" s="1" t="s">
        <v>4</v>
      </c>
      <c r="C2" s="1" t="s">
        <v>51</v>
      </c>
      <c r="D2" s="1" t="s">
        <v>52</v>
      </c>
      <c r="E2" s="1" t="s">
        <v>2</v>
      </c>
      <c r="F2" s="1" t="s">
        <v>62</v>
      </c>
      <c r="G2" t="s">
        <v>26</v>
      </c>
      <c r="H2" s="1" t="s">
        <v>66</v>
      </c>
    </row>
    <row r="3" spans="1:8" ht="30" x14ac:dyDescent="0.25">
      <c r="A3" s="1"/>
      <c r="B3" s="1" t="s">
        <v>5</v>
      </c>
      <c r="C3" s="1">
        <v>30</v>
      </c>
      <c r="D3" s="1">
        <v>29</v>
      </c>
      <c r="E3" s="7">
        <v>1</v>
      </c>
      <c r="F3" t="s">
        <v>46</v>
      </c>
      <c r="G3" s="2" t="s">
        <v>71</v>
      </c>
      <c r="H3" s="1"/>
    </row>
    <row r="4" spans="1:8" ht="30" x14ac:dyDescent="0.25">
      <c r="A4" s="1"/>
      <c r="B4" s="1" t="s">
        <v>7</v>
      </c>
      <c r="C4" s="1">
        <v>30</v>
      </c>
      <c r="D4" s="1">
        <v>28</v>
      </c>
      <c r="E4" s="7">
        <f>(D4/$D$3)</f>
        <v>0.96551724137931039</v>
      </c>
      <c r="F4" s="1" t="s">
        <v>47</v>
      </c>
      <c r="G4" s="2" t="s">
        <v>48</v>
      </c>
      <c r="H4" s="1"/>
    </row>
    <row r="5" spans="1:8" ht="30" x14ac:dyDescent="0.25">
      <c r="A5" s="1"/>
      <c r="B5" s="1" t="s">
        <v>10</v>
      </c>
      <c r="C5" s="1">
        <v>30</v>
      </c>
      <c r="D5" s="1">
        <v>26</v>
      </c>
      <c r="E5" s="7">
        <f t="shared" ref="E5:E13" si="0">(D5/$D$3)</f>
        <v>0.89655172413793105</v>
      </c>
      <c r="F5" s="1" t="s">
        <v>50</v>
      </c>
      <c r="G5" s="2" t="s">
        <v>72</v>
      </c>
      <c r="H5" s="1" t="s">
        <v>49</v>
      </c>
    </row>
    <row r="6" spans="1:8" ht="30" x14ac:dyDescent="0.25">
      <c r="A6" s="1"/>
      <c r="B6" s="1" t="s">
        <v>12</v>
      </c>
      <c r="C6" s="1">
        <v>30</v>
      </c>
      <c r="D6" s="1">
        <v>26</v>
      </c>
      <c r="E6" s="7">
        <f t="shared" si="0"/>
        <v>0.89655172413793105</v>
      </c>
      <c r="F6" s="1" t="s">
        <v>54</v>
      </c>
      <c r="G6" s="2" t="s">
        <v>73</v>
      </c>
      <c r="H6" s="1" t="s">
        <v>53</v>
      </c>
    </row>
    <row r="7" spans="1:8" ht="30" x14ac:dyDescent="0.25">
      <c r="A7" s="1"/>
      <c r="B7" s="1" t="s">
        <v>11</v>
      </c>
      <c r="C7" s="1">
        <v>30</v>
      </c>
      <c r="D7" s="1">
        <v>27</v>
      </c>
      <c r="E7" s="7">
        <f t="shared" si="0"/>
        <v>0.93103448275862066</v>
      </c>
      <c r="F7" s="1" t="s">
        <v>56</v>
      </c>
      <c r="G7" s="2" t="s">
        <v>74</v>
      </c>
      <c r="H7" s="1" t="s">
        <v>55</v>
      </c>
    </row>
    <row r="8" spans="1:8" ht="30" x14ac:dyDescent="0.25">
      <c r="A8" s="1"/>
      <c r="B8" s="1" t="s">
        <v>13</v>
      </c>
      <c r="C8" s="1">
        <v>30</v>
      </c>
      <c r="D8" s="1">
        <v>24</v>
      </c>
      <c r="E8" s="7">
        <f t="shared" si="0"/>
        <v>0.82758620689655171</v>
      </c>
      <c r="F8" s="1" t="s">
        <v>57</v>
      </c>
      <c r="G8" s="2" t="s">
        <v>75</v>
      </c>
      <c r="H8" s="1" t="s">
        <v>58</v>
      </c>
    </row>
    <row r="9" spans="1:8" ht="30" x14ac:dyDescent="0.25">
      <c r="A9" s="1"/>
      <c r="B9" s="1" t="s">
        <v>14</v>
      </c>
      <c r="C9" s="1">
        <v>30</v>
      </c>
      <c r="D9" s="1">
        <v>24</v>
      </c>
      <c r="E9" s="7">
        <f t="shared" si="0"/>
        <v>0.82758620689655171</v>
      </c>
      <c r="F9" s="1" t="s">
        <v>59</v>
      </c>
      <c r="G9" s="2" t="s">
        <v>76</v>
      </c>
      <c r="H9" s="1" t="s">
        <v>58</v>
      </c>
    </row>
    <row r="10" spans="1:8" ht="30" x14ac:dyDescent="0.25">
      <c r="A10" s="1"/>
      <c r="B10" s="1" t="s">
        <v>15</v>
      </c>
      <c r="C10" s="1">
        <v>30</v>
      </c>
      <c r="D10" s="1">
        <v>23</v>
      </c>
      <c r="E10" s="7">
        <f t="shared" si="0"/>
        <v>0.7931034482758621</v>
      </c>
      <c r="F10" s="1" t="s">
        <v>61</v>
      </c>
      <c r="G10" s="2" t="s">
        <v>77</v>
      </c>
      <c r="H10" s="1" t="s">
        <v>63</v>
      </c>
    </row>
    <row r="11" spans="1:8" ht="30" x14ac:dyDescent="0.25">
      <c r="A11" s="1"/>
      <c r="B11" s="1" t="s">
        <v>16</v>
      </c>
      <c r="C11" s="1">
        <v>30</v>
      </c>
      <c r="D11" s="1">
        <v>25</v>
      </c>
      <c r="E11" s="7">
        <f t="shared" si="0"/>
        <v>0.86206896551724133</v>
      </c>
      <c r="F11" s="1" t="s">
        <v>65</v>
      </c>
      <c r="G11" s="2" t="s">
        <v>78</v>
      </c>
      <c r="H11" s="1" t="s">
        <v>64</v>
      </c>
    </row>
    <row r="12" spans="1:8" ht="30" x14ac:dyDescent="0.25">
      <c r="A12" s="1"/>
      <c r="B12" s="1" t="s">
        <v>17</v>
      </c>
      <c r="C12" s="1">
        <v>30</v>
      </c>
      <c r="D12" s="1">
        <v>24</v>
      </c>
      <c r="E12" s="7">
        <f t="shared" si="0"/>
        <v>0.82758620689655171</v>
      </c>
      <c r="F12" s="1" t="s">
        <v>67</v>
      </c>
      <c r="G12" s="2" t="s">
        <v>79</v>
      </c>
      <c r="H12" s="1" t="s">
        <v>68</v>
      </c>
    </row>
    <row r="13" spans="1:8" ht="30" x14ac:dyDescent="0.25">
      <c r="A13" s="1"/>
      <c r="B13" s="1" t="s">
        <v>18</v>
      </c>
      <c r="C13" s="1">
        <v>30</v>
      </c>
      <c r="D13" s="1">
        <v>0</v>
      </c>
      <c r="E13" s="7">
        <f t="shared" si="0"/>
        <v>0</v>
      </c>
      <c r="F13" s="1" t="s">
        <v>70</v>
      </c>
      <c r="G13" s="2" t="s">
        <v>80</v>
      </c>
      <c r="H13" s="1" t="s">
        <v>69</v>
      </c>
    </row>
    <row r="16" spans="1:8" x14ac:dyDescent="0.25">
      <c r="A16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7BB0-C905-417D-9267-D266B3372FF1}">
  <dimension ref="A2:H16"/>
  <sheetViews>
    <sheetView workbookViewId="0">
      <selection activeCell="F19" sqref="F19"/>
    </sheetView>
  </sheetViews>
  <sheetFormatPr defaultRowHeight="15" x14ac:dyDescent="0.25"/>
  <cols>
    <col min="1" max="1" width="15.28515625" customWidth="1"/>
    <col min="3" max="3" width="19.140625" customWidth="1"/>
    <col min="4" max="4" width="14" customWidth="1"/>
    <col min="5" max="5" width="14.42578125" customWidth="1"/>
    <col min="6" max="6" width="92.7109375" customWidth="1"/>
    <col min="7" max="7" width="32.5703125" customWidth="1"/>
    <col min="8" max="8" width="68.42578125" customWidth="1"/>
  </cols>
  <sheetData>
    <row r="2" spans="1:8" x14ac:dyDescent="0.25">
      <c r="A2" t="s">
        <v>9</v>
      </c>
      <c r="B2" t="s">
        <v>4</v>
      </c>
      <c r="C2" t="s">
        <v>0</v>
      </c>
      <c r="D2" t="s">
        <v>1</v>
      </c>
      <c r="E2" t="s">
        <v>3</v>
      </c>
      <c r="F2" t="s">
        <v>62</v>
      </c>
      <c r="G2" t="s">
        <v>26</v>
      </c>
      <c r="H2" t="s">
        <v>66</v>
      </c>
    </row>
    <row r="3" spans="1:8" ht="30" x14ac:dyDescent="0.25">
      <c r="B3" t="s">
        <v>8</v>
      </c>
      <c r="C3">
        <v>30</v>
      </c>
      <c r="D3">
        <v>29</v>
      </c>
      <c r="E3" s="6">
        <v>1</v>
      </c>
      <c r="F3" t="s">
        <v>23</v>
      </c>
      <c r="G3" s="1" t="s">
        <v>27</v>
      </c>
    </row>
    <row r="4" spans="1:8" ht="30" x14ac:dyDescent="0.25">
      <c r="B4" t="s">
        <v>7</v>
      </c>
      <c r="C4">
        <v>30</v>
      </c>
      <c r="D4">
        <v>28</v>
      </c>
      <c r="E4" s="6">
        <f>(D4/$D$3)</f>
        <v>0.96551724137931039</v>
      </c>
      <c r="F4" t="s">
        <v>24</v>
      </c>
      <c r="G4" s="1" t="s">
        <v>28</v>
      </c>
    </row>
    <row r="5" spans="1:8" ht="30" x14ac:dyDescent="0.25">
      <c r="B5" t="s">
        <v>10</v>
      </c>
      <c r="C5">
        <v>30</v>
      </c>
      <c r="D5">
        <v>27</v>
      </c>
      <c r="E5" s="6">
        <f t="shared" ref="E5:E13" si="0">(D5/$D$3)</f>
        <v>0.93103448275862066</v>
      </c>
      <c r="F5" t="s">
        <v>25</v>
      </c>
      <c r="G5" s="1" t="s">
        <v>29</v>
      </c>
    </row>
    <row r="6" spans="1:8" ht="30" x14ac:dyDescent="0.25">
      <c r="B6" t="s">
        <v>12</v>
      </c>
      <c r="C6">
        <v>30</v>
      </c>
      <c r="D6">
        <v>26</v>
      </c>
      <c r="E6" s="6">
        <f t="shared" si="0"/>
        <v>0.89655172413793105</v>
      </c>
      <c r="F6" s="1" t="s">
        <v>38</v>
      </c>
      <c r="G6" s="1" t="s">
        <v>30</v>
      </c>
    </row>
    <row r="7" spans="1:8" ht="30" x14ac:dyDescent="0.25">
      <c r="B7" t="s">
        <v>11</v>
      </c>
      <c r="C7">
        <v>30</v>
      </c>
      <c r="D7">
        <v>26</v>
      </c>
      <c r="E7" s="6">
        <f t="shared" si="0"/>
        <v>0.89655172413793105</v>
      </c>
      <c r="F7" t="s">
        <v>39</v>
      </c>
      <c r="G7" s="1" t="s">
        <v>31</v>
      </c>
    </row>
    <row r="8" spans="1:8" ht="30" x14ac:dyDescent="0.25">
      <c r="B8" t="s">
        <v>13</v>
      </c>
      <c r="C8">
        <v>30</v>
      </c>
      <c r="D8">
        <v>25</v>
      </c>
      <c r="E8" s="6">
        <f t="shared" si="0"/>
        <v>0.86206896551724133</v>
      </c>
      <c r="F8" t="s">
        <v>40</v>
      </c>
      <c r="G8" s="1" t="s">
        <v>32</v>
      </c>
    </row>
    <row r="9" spans="1:8" ht="30" x14ac:dyDescent="0.25">
      <c r="B9" t="s">
        <v>14</v>
      </c>
      <c r="C9">
        <v>30</v>
      </c>
      <c r="D9">
        <v>24</v>
      </c>
      <c r="E9" s="6">
        <f t="shared" si="0"/>
        <v>0.82758620689655171</v>
      </c>
      <c r="F9" t="s">
        <v>41</v>
      </c>
      <c r="G9" s="1" t="s">
        <v>33</v>
      </c>
    </row>
    <row r="10" spans="1:8" ht="30" x14ac:dyDescent="0.25">
      <c r="B10" t="s">
        <v>15</v>
      </c>
      <c r="C10">
        <v>30</v>
      </c>
      <c r="D10">
        <v>24</v>
      </c>
      <c r="E10" s="6">
        <f t="shared" si="0"/>
        <v>0.82758620689655171</v>
      </c>
      <c r="F10" t="s">
        <v>45</v>
      </c>
      <c r="G10" s="1" t="s">
        <v>34</v>
      </c>
      <c r="H10" t="s">
        <v>21</v>
      </c>
    </row>
    <row r="11" spans="1:8" ht="30" x14ac:dyDescent="0.25">
      <c r="B11" t="s">
        <v>16</v>
      </c>
      <c r="C11">
        <v>30</v>
      </c>
      <c r="D11">
        <v>22</v>
      </c>
      <c r="E11" s="6">
        <f t="shared" si="0"/>
        <v>0.75862068965517238</v>
      </c>
      <c r="F11" t="s">
        <v>42</v>
      </c>
      <c r="G11" s="1" t="s">
        <v>34</v>
      </c>
      <c r="H11" t="s">
        <v>19</v>
      </c>
    </row>
    <row r="12" spans="1:8" ht="30" x14ac:dyDescent="0.25">
      <c r="B12" t="s">
        <v>17</v>
      </c>
      <c r="C12">
        <v>30</v>
      </c>
      <c r="D12">
        <v>22</v>
      </c>
      <c r="E12" s="6">
        <f t="shared" si="0"/>
        <v>0.75862068965517238</v>
      </c>
      <c r="F12" t="s">
        <v>43</v>
      </c>
      <c r="G12" s="1" t="s">
        <v>35</v>
      </c>
      <c r="H12" t="s">
        <v>20</v>
      </c>
    </row>
    <row r="13" spans="1:8" ht="30" x14ac:dyDescent="0.25">
      <c r="B13" t="s">
        <v>18</v>
      </c>
      <c r="C13">
        <v>30</v>
      </c>
      <c r="D13">
        <v>16</v>
      </c>
      <c r="E13" s="6">
        <f t="shared" si="0"/>
        <v>0.55172413793103448</v>
      </c>
      <c r="F13" t="s">
        <v>44</v>
      </c>
      <c r="G13" s="1" t="s">
        <v>36</v>
      </c>
      <c r="H13" t="s">
        <v>22</v>
      </c>
    </row>
    <row r="16" spans="1:8" x14ac:dyDescent="0.25">
      <c r="A16" t="s">
        <v>37</v>
      </c>
    </row>
  </sheetData>
  <pageMargins left="0.7" right="0.7" top="0.75" bottom="0.75" header="0.3" footer="0.3"/>
  <ignoredErrors>
    <ignoredError sqref="E3:E13" calculatedColumn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126A-9DAF-4ED1-A903-AF21B65F0EB2}">
  <dimension ref="A1:G12"/>
  <sheetViews>
    <sheetView tabSelected="1" workbookViewId="0">
      <selection activeCell="D21" sqref="D21:D22"/>
    </sheetView>
  </sheetViews>
  <sheetFormatPr defaultRowHeight="15" x14ac:dyDescent="0.25"/>
  <cols>
    <col min="1" max="1" width="19.42578125" customWidth="1"/>
    <col min="2" max="2" width="16.42578125" customWidth="1"/>
    <col min="3" max="3" width="22.5703125" customWidth="1"/>
    <col min="4" max="4" width="19.42578125" customWidth="1"/>
    <col min="5" max="5" width="9.42578125" customWidth="1"/>
    <col min="6" max="6" width="21.42578125" customWidth="1"/>
    <col min="7" max="7" width="21.5703125" customWidth="1"/>
  </cols>
  <sheetData>
    <row r="1" spans="1:7" ht="30" x14ac:dyDescent="0.25">
      <c r="A1" s="1" t="s">
        <v>81</v>
      </c>
      <c r="B1" s="1" t="s">
        <v>110</v>
      </c>
      <c r="C1" s="1" t="s">
        <v>82</v>
      </c>
      <c r="D1" s="1" t="s">
        <v>83</v>
      </c>
      <c r="E1" s="1" t="s">
        <v>111</v>
      </c>
      <c r="F1" s="1" t="s">
        <v>84</v>
      </c>
      <c r="G1" s="1" t="s">
        <v>85</v>
      </c>
    </row>
    <row r="2" spans="1:7" ht="45" x14ac:dyDescent="0.25">
      <c r="A2" s="3" t="s">
        <v>97</v>
      </c>
      <c r="B2" s="7">
        <v>1</v>
      </c>
      <c r="C2" s="7" t="s">
        <v>87</v>
      </c>
      <c r="D2" s="2" t="s">
        <v>71</v>
      </c>
      <c r="E2" s="7">
        <v>1</v>
      </c>
      <c r="F2" s="1" t="s">
        <v>98</v>
      </c>
      <c r="G2" s="1" t="s">
        <v>27</v>
      </c>
    </row>
    <row r="3" spans="1:7" ht="45" x14ac:dyDescent="0.25">
      <c r="A3" s="4" t="s">
        <v>7</v>
      </c>
      <c r="B3" s="7">
        <v>0.96551724137931039</v>
      </c>
      <c r="C3" s="7" t="s">
        <v>86</v>
      </c>
      <c r="D3" s="2" t="s">
        <v>109</v>
      </c>
      <c r="E3" s="7">
        <v>0.96551724137931039</v>
      </c>
      <c r="F3" s="1" t="s">
        <v>99</v>
      </c>
      <c r="G3" s="1" t="s">
        <v>28</v>
      </c>
    </row>
    <row r="4" spans="1:7" ht="30" x14ac:dyDescent="0.25">
      <c r="A4" s="3" t="s">
        <v>10</v>
      </c>
      <c r="B4" s="7">
        <v>0.89655172413793105</v>
      </c>
      <c r="C4" s="7" t="s">
        <v>88</v>
      </c>
      <c r="D4" s="2" t="s">
        <v>72</v>
      </c>
      <c r="E4" s="7">
        <v>0.93103448275862066</v>
      </c>
      <c r="F4" s="1" t="s">
        <v>100</v>
      </c>
      <c r="G4" s="1" t="s">
        <v>29</v>
      </c>
    </row>
    <row r="5" spans="1:7" ht="30" x14ac:dyDescent="0.25">
      <c r="A5" s="4" t="s">
        <v>12</v>
      </c>
      <c r="B5" s="7">
        <v>0.89655172413793105</v>
      </c>
      <c r="C5" s="7" t="s">
        <v>89</v>
      </c>
      <c r="D5" s="2" t="s">
        <v>73</v>
      </c>
      <c r="E5" s="7">
        <v>0.89655172413793105</v>
      </c>
      <c r="F5" s="1" t="s">
        <v>101</v>
      </c>
      <c r="G5" s="1" t="s">
        <v>30</v>
      </c>
    </row>
    <row r="6" spans="1:7" ht="30" x14ac:dyDescent="0.25">
      <c r="A6" s="3" t="s">
        <v>11</v>
      </c>
      <c r="B6" s="7">
        <v>0.93103448275862066</v>
      </c>
      <c r="C6" s="7" t="s">
        <v>90</v>
      </c>
      <c r="D6" s="2" t="s">
        <v>74</v>
      </c>
      <c r="E6" s="7">
        <v>0.89655172413793105</v>
      </c>
      <c r="F6" s="1" t="s">
        <v>102</v>
      </c>
      <c r="G6" s="1" t="s">
        <v>31</v>
      </c>
    </row>
    <row r="7" spans="1:7" ht="30" x14ac:dyDescent="0.25">
      <c r="A7" s="4" t="s">
        <v>13</v>
      </c>
      <c r="B7" s="7">
        <v>0.82758620689655171</v>
      </c>
      <c r="C7" s="7" t="s">
        <v>91</v>
      </c>
      <c r="D7" s="2" t="s">
        <v>75</v>
      </c>
      <c r="E7" s="7">
        <v>0.86206896551724133</v>
      </c>
      <c r="F7" s="1" t="s">
        <v>103</v>
      </c>
      <c r="G7" s="1" t="s">
        <v>32</v>
      </c>
    </row>
    <row r="8" spans="1:7" ht="30" x14ac:dyDescent="0.25">
      <c r="A8" s="3" t="s">
        <v>14</v>
      </c>
      <c r="B8" s="7">
        <v>0.82758620689655171</v>
      </c>
      <c r="C8" s="7" t="s">
        <v>92</v>
      </c>
      <c r="D8" s="2" t="s">
        <v>76</v>
      </c>
      <c r="E8" s="7">
        <v>0.82758620689655171</v>
      </c>
      <c r="F8" s="1" t="s">
        <v>104</v>
      </c>
      <c r="G8" s="1" t="s">
        <v>33</v>
      </c>
    </row>
    <row r="9" spans="1:7" ht="30" x14ac:dyDescent="0.25">
      <c r="A9" s="4" t="s">
        <v>15</v>
      </c>
      <c r="B9" s="7">
        <v>0.7931034482758621</v>
      </c>
      <c r="C9" s="7" t="s">
        <v>93</v>
      </c>
      <c r="D9" s="2" t="s">
        <v>77</v>
      </c>
      <c r="E9" s="7">
        <v>0.82758620689655171</v>
      </c>
      <c r="F9" s="1" t="s">
        <v>105</v>
      </c>
      <c r="G9" s="1" t="s">
        <v>34</v>
      </c>
    </row>
    <row r="10" spans="1:7" ht="30" x14ac:dyDescent="0.25">
      <c r="A10" s="3" t="s">
        <v>16</v>
      </c>
      <c r="B10" s="7">
        <v>0.86206896551724133</v>
      </c>
      <c r="C10" s="7" t="s">
        <v>94</v>
      </c>
      <c r="D10" s="2" t="s">
        <v>78</v>
      </c>
      <c r="E10" s="7">
        <v>0.75862068965517238</v>
      </c>
      <c r="F10" s="1" t="s">
        <v>106</v>
      </c>
      <c r="G10" s="1" t="s">
        <v>34</v>
      </c>
    </row>
    <row r="11" spans="1:7" ht="30" x14ac:dyDescent="0.25">
      <c r="A11" s="4" t="s">
        <v>17</v>
      </c>
      <c r="B11" s="7">
        <v>0.82758620689655171</v>
      </c>
      <c r="C11" s="7" t="s">
        <v>95</v>
      </c>
      <c r="D11" s="2" t="s">
        <v>79</v>
      </c>
      <c r="E11" s="7">
        <v>0.75862068965517238</v>
      </c>
      <c r="F11" s="1" t="s">
        <v>107</v>
      </c>
      <c r="G11" s="1" t="s">
        <v>35</v>
      </c>
    </row>
    <row r="12" spans="1:7" ht="30" x14ac:dyDescent="0.25">
      <c r="A12" s="5" t="s">
        <v>18</v>
      </c>
      <c r="B12" s="7">
        <v>0</v>
      </c>
      <c r="C12" s="7" t="s">
        <v>96</v>
      </c>
      <c r="D12" s="2" t="s">
        <v>80</v>
      </c>
      <c r="E12" s="7">
        <v>0.55172413793103448</v>
      </c>
      <c r="F12" s="1" t="s">
        <v>108</v>
      </c>
      <c r="G12" s="1" t="s">
        <v>36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Mistral nemo</vt:lpstr>
      <vt:lpstr>Llama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</dc:creator>
  <cp:lastModifiedBy>Jere Muikku</cp:lastModifiedBy>
  <dcterms:created xsi:type="dcterms:W3CDTF">2015-06-05T18:17:20Z</dcterms:created>
  <dcterms:modified xsi:type="dcterms:W3CDTF">2024-12-23T00:52:38Z</dcterms:modified>
</cp:coreProperties>
</file>