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troym\Dropbox\Private\GitHub\FocusedObjective.Resources\Spreadsheets\"/>
    </mc:Choice>
  </mc:AlternateContent>
  <xr:revisionPtr revIDLastSave="0" documentId="13_ncr:1_{58A7BF5D-2386-4FDD-9469-BD9EFA264567}" xr6:coauthVersionLast="43" xr6:coauthVersionMax="43" xr10:uidLastSave="{00000000-0000-0000-0000-000000000000}"/>
  <bookViews>
    <workbookView xWindow="-120" yWindow="-120" windowWidth="29040" windowHeight="15840" activeTab="1" xr2:uid="{93703694-F663-428C-85AD-B78AAC157B3D}"/>
  </bookViews>
  <sheets>
    <sheet name="Readme" sheetId="5" r:id="rId1"/>
    <sheet name="Experiments" sheetId="1" r:id="rId2"/>
    <sheet name="Forecasting" sheetId="8" r:id="rId3"/>
    <sheet name="Dependency Charts" sheetId="3" r:id="rId4"/>
    <sheet name="WIP and Cycle Time Charts" sheetId="7" r:id="rId5"/>
    <sheet name="Team Setup" sheetId="2" r:id="rId6"/>
    <sheet name="Setup" sheetId="6" r:id="rId7"/>
    <sheet name="Week Calculations" sheetId="4" r:id="rId8"/>
  </sheets>
  <definedNames>
    <definedName name="_xlnm._FilterDatabase" localSheetId="2" hidden="1">Forecasting!$A$6:$J$1007</definedName>
    <definedName name="DateMAx">'Week Calculations'!$B$3</definedName>
    <definedName name="DateMin">'Week Calculations'!$B$2</definedName>
    <definedName name="InProgressRange">OFFSET('Week Calculations'!$E$6,0,0,COUNTIF('Week Calculations'!$B$6:$B$206,"&gt;0"),1)</definedName>
    <definedName name="InProgressWipLimitRange">OFFSET('Week Calculations'!$F$6,0,0,COUNTIF('Week Calculations'!$B$6:$B$206,"&gt;0"),1)</definedName>
    <definedName name="PercentileSelection">'Dependency Charts'!$F$29</definedName>
    <definedName name="PlannedLimit">Setup!$C$15</definedName>
    <definedName name="PriorityNameList">PriorityTable[Priority Name]</definedName>
    <definedName name="TeamNameList">TeamTable[Team Name]</definedName>
    <definedName name="WeekEndingDateRange">OFFSET('Week Calculations'!$B$6,0,0,COUNTIF('Week Calculations'!$B$6:$B$206,"&gt;0"),1)</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8" i="8" l="1"/>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42" i="8"/>
  <c r="B43" i="8"/>
  <c r="B44" i="8"/>
  <c r="B45" i="8"/>
  <c r="B46" i="8"/>
  <c r="B47" i="8"/>
  <c r="B48" i="8"/>
  <c r="B49" i="8"/>
  <c r="B50" i="8"/>
  <c r="B51" i="8"/>
  <c r="B52" i="8"/>
  <c r="B53" i="8"/>
  <c r="B54" i="8"/>
  <c r="B55" i="8"/>
  <c r="B56" i="8"/>
  <c r="B57" i="8"/>
  <c r="B58" i="8"/>
  <c r="B59" i="8"/>
  <c r="B60" i="8"/>
  <c r="B61" i="8"/>
  <c r="B62" i="8"/>
  <c r="B63" i="8"/>
  <c r="B64" i="8"/>
  <c r="B65" i="8"/>
  <c r="B66" i="8"/>
  <c r="B67" i="8"/>
  <c r="B68" i="8"/>
  <c r="B69" i="8"/>
  <c r="B70" i="8"/>
  <c r="B71" i="8"/>
  <c r="B72" i="8"/>
  <c r="B73" i="8"/>
  <c r="B74" i="8"/>
  <c r="B75" i="8"/>
  <c r="B76" i="8"/>
  <c r="B77" i="8"/>
  <c r="B78" i="8"/>
  <c r="B79" i="8"/>
  <c r="B80" i="8"/>
  <c r="B81" i="8"/>
  <c r="B82" i="8"/>
  <c r="B83" i="8"/>
  <c r="B84" i="8"/>
  <c r="B85" i="8"/>
  <c r="B86" i="8"/>
  <c r="B87" i="8"/>
  <c r="B88" i="8"/>
  <c r="B89" i="8"/>
  <c r="B90" i="8"/>
  <c r="B91" i="8"/>
  <c r="B92" i="8"/>
  <c r="B93" i="8"/>
  <c r="B94" i="8"/>
  <c r="B95" i="8"/>
  <c r="B96" i="8"/>
  <c r="B97" i="8"/>
  <c r="B98" i="8"/>
  <c r="B99" i="8"/>
  <c r="B100" i="8"/>
  <c r="B101" i="8"/>
  <c r="B102" i="8"/>
  <c r="B103" i="8"/>
  <c r="B104" i="8"/>
  <c r="B105" i="8"/>
  <c r="B106" i="8"/>
  <c r="B107" i="8"/>
  <c r="B108" i="8"/>
  <c r="B109" i="8"/>
  <c r="B110" i="8"/>
  <c r="B111" i="8"/>
  <c r="B112" i="8"/>
  <c r="B113" i="8"/>
  <c r="B114" i="8"/>
  <c r="B115" i="8"/>
  <c r="B116" i="8"/>
  <c r="B117" i="8"/>
  <c r="B118" i="8"/>
  <c r="B119" i="8"/>
  <c r="B120" i="8"/>
  <c r="B121" i="8"/>
  <c r="B122" i="8"/>
  <c r="B123" i="8"/>
  <c r="B124" i="8"/>
  <c r="B125" i="8"/>
  <c r="B126" i="8"/>
  <c r="B127" i="8"/>
  <c r="B128" i="8"/>
  <c r="B129" i="8"/>
  <c r="B130" i="8"/>
  <c r="B131" i="8"/>
  <c r="B132" i="8"/>
  <c r="B133" i="8"/>
  <c r="B134" i="8"/>
  <c r="B135" i="8"/>
  <c r="B136" i="8"/>
  <c r="B137" i="8"/>
  <c r="B138" i="8"/>
  <c r="B139" i="8"/>
  <c r="B140" i="8"/>
  <c r="B141" i="8"/>
  <c r="B142" i="8"/>
  <c r="B143" i="8"/>
  <c r="B144" i="8"/>
  <c r="B145" i="8"/>
  <c r="B146" i="8"/>
  <c r="B147" i="8"/>
  <c r="B148" i="8"/>
  <c r="B149" i="8"/>
  <c r="B150" i="8"/>
  <c r="B151" i="8"/>
  <c r="B152" i="8"/>
  <c r="B153" i="8"/>
  <c r="B154" i="8"/>
  <c r="B155" i="8"/>
  <c r="B156" i="8"/>
  <c r="B157" i="8"/>
  <c r="B158" i="8"/>
  <c r="B159" i="8"/>
  <c r="B160" i="8"/>
  <c r="B161" i="8"/>
  <c r="B162" i="8"/>
  <c r="B163" i="8"/>
  <c r="B164" i="8"/>
  <c r="B165" i="8"/>
  <c r="B166" i="8"/>
  <c r="B167" i="8"/>
  <c r="B168" i="8"/>
  <c r="B169" i="8"/>
  <c r="B170" i="8"/>
  <c r="B171" i="8"/>
  <c r="B172" i="8"/>
  <c r="B173" i="8"/>
  <c r="B174" i="8"/>
  <c r="B175" i="8"/>
  <c r="B176" i="8"/>
  <c r="B177" i="8"/>
  <c r="B178" i="8"/>
  <c r="B179" i="8"/>
  <c r="B180" i="8"/>
  <c r="B181" i="8"/>
  <c r="B182" i="8"/>
  <c r="B183" i="8"/>
  <c r="B184" i="8"/>
  <c r="B185" i="8"/>
  <c r="B186" i="8"/>
  <c r="B187" i="8"/>
  <c r="B188" i="8"/>
  <c r="B189" i="8"/>
  <c r="B190" i="8"/>
  <c r="B191" i="8"/>
  <c r="B192" i="8"/>
  <c r="B193" i="8"/>
  <c r="B194" i="8"/>
  <c r="B195" i="8"/>
  <c r="B196" i="8"/>
  <c r="B197" i="8"/>
  <c r="B198" i="8"/>
  <c r="B199" i="8"/>
  <c r="B200" i="8"/>
  <c r="B201" i="8"/>
  <c r="B202" i="8"/>
  <c r="B203" i="8"/>
  <c r="B204" i="8"/>
  <c r="B205" i="8"/>
  <c r="B206" i="8"/>
  <c r="B207" i="8"/>
  <c r="B208" i="8"/>
  <c r="B209" i="8"/>
  <c r="B210" i="8"/>
  <c r="B211" i="8"/>
  <c r="B212" i="8"/>
  <c r="B213" i="8"/>
  <c r="B214" i="8"/>
  <c r="B215" i="8"/>
  <c r="B216" i="8"/>
  <c r="B217" i="8"/>
  <c r="B218" i="8"/>
  <c r="B219" i="8"/>
  <c r="B220" i="8"/>
  <c r="B221" i="8"/>
  <c r="B222" i="8"/>
  <c r="B223" i="8"/>
  <c r="B224" i="8"/>
  <c r="B225" i="8"/>
  <c r="B226" i="8"/>
  <c r="B227" i="8"/>
  <c r="B228" i="8"/>
  <c r="B229" i="8"/>
  <c r="B230" i="8"/>
  <c r="B231" i="8"/>
  <c r="B232" i="8"/>
  <c r="B233" i="8"/>
  <c r="B234" i="8"/>
  <c r="B235" i="8"/>
  <c r="B236" i="8"/>
  <c r="B237" i="8"/>
  <c r="B238" i="8"/>
  <c r="B239" i="8"/>
  <c r="B240" i="8"/>
  <c r="B241" i="8"/>
  <c r="B242" i="8"/>
  <c r="B243" i="8"/>
  <c r="B244" i="8"/>
  <c r="B245" i="8"/>
  <c r="B246" i="8"/>
  <c r="B247" i="8"/>
  <c r="B248" i="8"/>
  <c r="B249" i="8"/>
  <c r="B250" i="8"/>
  <c r="B251" i="8"/>
  <c r="B252" i="8"/>
  <c r="B253" i="8"/>
  <c r="B254" i="8"/>
  <c r="B255" i="8"/>
  <c r="B256" i="8"/>
  <c r="B257" i="8"/>
  <c r="B258" i="8"/>
  <c r="B259" i="8"/>
  <c r="B260" i="8"/>
  <c r="B261" i="8"/>
  <c r="B262" i="8"/>
  <c r="B263" i="8"/>
  <c r="B264" i="8"/>
  <c r="B265" i="8"/>
  <c r="B266" i="8"/>
  <c r="B267" i="8"/>
  <c r="B268" i="8"/>
  <c r="B269" i="8"/>
  <c r="B270" i="8"/>
  <c r="B271" i="8"/>
  <c r="B272" i="8"/>
  <c r="B273" i="8"/>
  <c r="B274" i="8"/>
  <c r="B275" i="8"/>
  <c r="B276" i="8"/>
  <c r="B277" i="8"/>
  <c r="B278" i="8"/>
  <c r="B279" i="8"/>
  <c r="B280" i="8"/>
  <c r="B281" i="8"/>
  <c r="B282" i="8"/>
  <c r="B283" i="8"/>
  <c r="B284" i="8"/>
  <c r="B285" i="8"/>
  <c r="B286" i="8"/>
  <c r="B287" i="8"/>
  <c r="B288" i="8"/>
  <c r="B289" i="8"/>
  <c r="B290" i="8"/>
  <c r="B291" i="8"/>
  <c r="B292" i="8"/>
  <c r="B293" i="8"/>
  <c r="B294" i="8"/>
  <c r="B295" i="8"/>
  <c r="B296" i="8"/>
  <c r="B297" i="8"/>
  <c r="B298" i="8"/>
  <c r="B299" i="8"/>
  <c r="B300" i="8"/>
  <c r="B301" i="8"/>
  <c r="B302" i="8"/>
  <c r="B303" i="8"/>
  <c r="B304" i="8"/>
  <c r="B305" i="8"/>
  <c r="B306" i="8"/>
  <c r="B307" i="8"/>
  <c r="B308" i="8"/>
  <c r="B309" i="8"/>
  <c r="B310" i="8"/>
  <c r="B311" i="8"/>
  <c r="B312" i="8"/>
  <c r="B313" i="8"/>
  <c r="B314" i="8"/>
  <c r="B315" i="8"/>
  <c r="B316" i="8"/>
  <c r="B317" i="8"/>
  <c r="B318" i="8"/>
  <c r="B319" i="8"/>
  <c r="B320" i="8"/>
  <c r="B321" i="8"/>
  <c r="B322" i="8"/>
  <c r="B323" i="8"/>
  <c r="B324" i="8"/>
  <c r="B325" i="8"/>
  <c r="B326" i="8"/>
  <c r="B327" i="8"/>
  <c r="B328" i="8"/>
  <c r="B329" i="8"/>
  <c r="B330" i="8"/>
  <c r="B331" i="8"/>
  <c r="B332" i="8"/>
  <c r="B333" i="8"/>
  <c r="B334" i="8"/>
  <c r="B335" i="8"/>
  <c r="B336" i="8"/>
  <c r="B337" i="8"/>
  <c r="B338" i="8"/>
  <c r="B339" i="8"/>
  <c r="B340" i="8"/>
  <c r="B341" i="8"/>
  <c r="B342" i="8"/>
  <c r="B343" i="8"/>
  <c r="B344" i="8"/>
  <c r="B345" i="8"/>
  <c r="B346" i="8"/>
  <c r="B347" i="8"/>
  <c r="B348" i="8"/>
  <c r="B349" i="8"/>
  <c r="B350" i="8"/>
  <c r="B351" i="8"/>
  <c r="B352" i="8"/>
  <c r="B353" i="8"/>
  <c r="B354" i="8"/>
  <c r="B355" i="8"/>
  <c r="B356" i="8"/>
  <c r="B357" i="8"/>
  <c r="B358" i="8"/>
  <c r="B359" i="8"/>
  <c r="B360" i="8"/>
  <c r="B361" i="8"/>
  <c r="B362" i="8"/>
  <c r="B363" i="8"/>
  <c r="B364" i="8"/>
  <c r="B365" i="8"/>
  <c r="B366" i="8"/>
  <c r="B367" i="8"/>
  <c r="B368" i="8"/>
  <c r="B369" i="8"/>
  <c r="B370" i="8"/>
  <c r="B371" i="8"/>
  <c r="B372" i="8"/>
  <c r="B373" i="8"/>
  <c r="B374" i="8"/>
  <c r="B375" i="8"/>
  <c r="B376" i="8"/>
  <c r="B377" i="8"/>
  <c r="B378" i="8"/>
  <c r="B379" i="8"/>
  <c r="B380" i="8"/>
  <c r="B381" i="8"/>
  <c r="B382" i="8"/>
  <c r="B383" i="8"/>
  <c r="B384" i="8"/>
  <c r="B385" i="8"/>
  <c r="B386" i="8"/>
  <c r="B387" i="8"/>
  <c r="B388" i="8"/>
  <c r="B389" i="8"/>
  <c r="B390" i="8"/>
  <c r="B391" i="8"/>
  <c r="B392" i="8"/>
  <c r="B393" i="8"/>
  <c r="B394" i="8"/>
  <c r="B395" i="8"/>
  <c r="B396" i="8"/>
  <c r="B397" i="8"/>
  <c r="B398" i="8"/>
  <c r="B399" i="8"/>
  <c r="B400" i="8"/>
  <c r="B401" i="8"/>
  <c r="B402" i="8"/>
  <c r="B403" i="8"/>
  <c r="B404" i="8"/>
  <c r="B405" i="8"/>
  <c r="B406" i="8"/>
  <c r="B407" i="8"/>
  <c r="B408" i="8"/>
  <c r="B409" i="8"/>
  <c r="B410" i="8"/>
  <c r="B411" i="8"/>
  <c r="B412" i="8"/>
  <c r="B413" i="8"/>
  <c r="B414" i="8"/>
  <c r="B415" i="8"/>
  <c r="B416" i="8"/>
  <c r="B417" i="8"/>
  <c r="B418" i="8"/>
  <c r="B419" i="8"/>
  <c r="B420" i="8"/>
  <c r="B421" i="8"/>
  <c r="B422" i="8"/>
  <c r="B423" i="8"/>
  <c r="B424" i="8"/>
  <c r="B425" i="8"/>
  <c r="B426" i="8"/>
  <c r="B427" i="8"/>
  <c r="B428" i="8"/>
  <c r="B429" i="8"/>
  <c r="B430" i="8"/>
  <c r="B431" i="8"/>
  <c r="B432" i="8"/>
  <c r="B433" i="8"/>
  <c r="B434" i="8"/>
  <c r="B435" i="8"/>
  <c r="B436" i="8"/>
  <c r="B437" i="8"/>
  <c r="B438" i="8"/>
  <c r="B439" i="8"/>
  <c r="B440" i="8"/>
  <c r="B441" i="8"/>
  <c r="B442" i="8"/>
  <c r="B443" i="8"/>
  <c r="B444" i="8"/>
  <c r="B445" i="8"/>
  <c r="B446" i="8"/>
  <c r="B447" i="8"/>
  <c r="B448" i="8"/>
  <c r="B449" i="8"/>
  <c r="B450" i="8"/>
  <c r="B451" i="8"/>
  <c r="B452" i="8"/>
  <c r="B453" i="8"/>
  <c r="B454" i="8"/>
  <c r="B455" i="8"/>
  <c r="B456" i="8"/>
  <c r="B457" i="8"/>
  <c r="B458" i="8"/>
  <c r="B459" i="8"/>
  <c r="B460" i="8"/>
  <c r="B461" i="8"/>
  <c r="B462" i="8"/>
  <c r="B463" i="8"/>
  <c r="B464" i="8"/>
  <c r="B465" i="8"/>
  <c r="B466" i="8"/>
  <c r="B467" i="8"/>
  <c r="B468" i="8"/>
  <c r="B469" i="8"/>
  <c r="B470" i="8"/>
  <c r="B471" i="8"/>
  <c r="B472" i="8"/>
  <c r="B473" i="8"/>
  <c r="B474" i="8"/>
  <c r="B475" i="8"/>
  <c r="B476" i="8"/>
  <c r="B477" i="8"/>
  <c r="B478" i="8"/>
  <c r="B479" i="8"/>
  <c r="B480" i="8"/>
  <c r="B481" i="8"/>
  <c r="B482" i="8"/>
  <c r="B483" i="8"/>
  <c r="B484" i="8"/>
  <c r="B485" i="8"/>
  <c r="B486" i="8"/>
  <c r="B487" i="8"/>
  <c r="B488" i="8"/>
  <c r="B489" i="8"/>
  <c r="B490" i="8"/>
  <c r="B491" i="8"/>
  <c r="B492" i="8"/>
  <c r="B493" i="8"/>
  <c r="B494" i="8"/>
  <c r="B495" i="8"/>
  <c r="B496" i="8"/>
  <c r="B497" i="8"/>
  <c r="B498" i="8"/>
  <c r="B499" i="8"/>
  <c r="B500" i="8"/>
  <c r="B501" i="8"/>
  <c r="B502" i="8"/>
  <c r="B503" i="8"/>
  <c r="B504" i="8"/>
  <c r="B505" i="8"/>
  <c r="B506" i="8"/>
  <c r="B507" i="8"/>
  <c r="B508" i="8"/>
  <c r="B509" i="8"/>
  <c r="B510" i="8"/>
  <c r="B511" i="8"/>
  <c r="B512" i="8"/>
  <c r="B513" i="8"/>
  <c r="B514" i="8"/>
  <c r="B515" i="8"/>
  <c r="B516" i="8"/>
  <c r="B517" i="8"/>
  <c r="B518" i="8"/>
  <c r="B519" i="8"/>
  <c r="B520" i="8"/>
  <c r="B521" i="8"/>
  <c r="B522" i="8"/>
  <c r="B523" i="8"/>
  <c r="B524" i="8"/>
  <c r="B525" i="8"/>
  <c r="B526" i="8"/>
  <c r="B527" i="8"/>
  <c r="B528" i="8"/>
  <c r="B529" i="8"/>
  <c r="B530" i="8"/>
  <c r="B531" i="8"/>
  <c r="B532" i="8"/>
  <c r="B533" i="8"/>
  <c r="B534" i="8"/>
  <c r="B535" i="8"/>
  <c r="B536" i="8"/>
  <c r="B537" i="8"/>
  <c r="B538" i="8"/>
  <c r="B539" i="8"/>
  <c r="B540" i="8"/>
  <c r="B541" i="8"/>
  <c r="B542" i="8"/>
  <c r="B543" i="8"/>
  <c r="B544" i="8"/>
  <c r="B545" i="8"/>
  <c r="B546" i="8"/>
  <c r="B547" i="8"/>
  <c r="B548" i="8"/>
  <c r="B549" i="8"/>
  <c r="B550" i="8"/>
  <c r="B551" i="8"/>
  <c r="B552" i="8"/>
  <c r="B553" i="8"/>
  <c r="B554" i="8"/>
  <c r="B555" i="8"/>
  <c r="B556" i="8"/>
  <c r="B557" i="8"/>
  <c r="B558" i="8"/>
  <c r="B559" i="8"/>
  <c r="B560" i="8"/>
  <c r="B561" i="8"/>
  <c r="B562" i="8"/>
  <c r="B563" i="8"/>
  <c r="B564" i="8"/>
  <c r="B565" i="8"/>
  <c r="B566" i="8"/>
  <c r="B567" i="8"/>
  <c r="B568" i="8"/>
  <c r="B569" i="8"/>
  <c r="B570" i="8"/>
  <c r="B571" i="8"/>
  <c r="B572" i="8"/>
  <c r="B573" i="8"/>
  <c r="B574" i="8"/>
  <c r="B575" i="8"/>
  <c r="B576" i="8"/>
  <c r="B577" i="8"/>
  <c r="B578" i="8"/>
  <c r="B579" i="8"/>
  <c r="B580" i="8"/>
  <c r="B581" i="8"/>
  <c r="B582" i="8"/>
  <c r="B583" i="8"/>
  <c r="B584" i="8"/>
  <c r="B585" i="8"/>
  <c r="B586" i="8"/>
  <c r="B587" i="8"/>
  <c r="B588" i="8"/>
  <c r="B589" i="8"/>
  <c r="B590" i="8"/>
  <c r="B591" i="8"/>
  <c r="B592" i="8"/>
  <c r="B593" i="8"/>
  <c r="B594" i="8"/>
  <c r="B595" i="8"/>
  <c r="B596" i="8"/>
  <c r="B597" i="8"/>
  <c r="B598" i="8"/>
  <c r="B599" i="8"/>
  <c r="B600" i="8"/>
  <c r="B601" i="8"/>
  <c r="B602" i="8"/>
  <c r="B603" i="8"/>
  <c r="B604" i="8"/>
  <c r="B605" i="8"/>
  <c r="B606" i="8"/>
  <c r="B607" i="8"/>
  <c r="B608" i="8"/>
  <c r="B609" i="8"/>
  <c r="B610" i="8"/>
  <c r="B611" i="8"/>
  <c r="B612" i="8"/>
  <c r="B613" i="8"/>
  <c r="B614" i="8"/>
  <c r="B615" i="8"/>
  <c r="B616" i="8"/>
  <c r="B617" i="8"/>
  <c r="B618" i="8"/>
  <c r="B619" i="8"/>
  <c r="B620" i="8"/>
  <c r="B621" i="8"/>
  <c r="B622" i="8"/>
  <c r="B623" i="8"/>
  <c r="B624" i="8"/>
  <c r="B625" i="8"/>
  <c r="B626" i="8"/>
  <c r="B627" i="8"/>
  <c r="B628" i="8"/>
  <c r="B629" i="8"/>
  <c r="B630" i="8"/>
  <c r="B631" i="8"/>
  <c r="B632" i="8"/>
  <c r="B633" i="8"/>
  <c r="B634" i="8"/>
  <c r="B635" i="8"/>
  <c r="B636" i="8"/>
  <c r="B637" i="8"/>
  <c r="B638" i="8"/>
  <c r="B639" i="8"/>
  <c r="B640" i="8"/>
  <c r="B641" i="8"/>
  <c r="B642" i="8"/>
  <c r="B643" i="8"/>
  <c r="B644" i="8"/>
  <c r="B645" i="8"/>
  <c r="B646" i="8"/>
  <c r="B647" i="8"/>
  <c r="B648" i="8"/>
  <c r="B649" i="8"/>
  <c r="B650" i="8"/>
  <c r="B651" i="8"/>
  <c r="B652" i="8"/>
  <c r="B653" i="8"/>
  <c r="B654" i="8"/>
  <c r="B655" i="8"/>
  <c r="B656" i="8"/>
  <c r="B657" i="8"/>
  <c r="B658" i="8"/>
  <c r="B659" i="8"/>
  <c r="B660" i="8"/>
  <c r="B661" i="8"/>
  <c r="B662" i="8"/>
  <c r="B663" i="8"/>
  <c r="B664" i="8"/>
  <c r="B665" i="8"/>
  <c r="B666" i="8"/>
  <c r="B667" i="8"/>
  <c r="B668" i="8"/>
  <c r="B669" i="8"/>
  <c r="B670" i="8"/>
  <c r="B671" i="8"/>
  <c r="B672" i="8"/>
  <c r="B673" i="8"/>
  <c r="B674" i="8"/>
  <c r="B675" i="8"/>
  <c r="B676" i="8"/>
  <c r="B677" i="8"/>
  <c r="B678" i="8"/>
  <c r="B679" i="8"/>
  <c r="B680" i="8"/>
  <c r="B681" i="8"/>
  <c r="B682" i="8"/>
  <c r="B683" i="8"/>
  <c r="B684" i="8"/>
  <c r="B685" i="8"/>
  <c r="B686" i="8"/>
  <c r="B687" i="8"/>
  <c r="B688" i="8"/>
  <c r="B689" i="8"/>
  <c r="B690" i="8"/>
  <c r="B691" i="8"/>
  <c r="B692" i="8"/>
  <c r="B693" i="8"/>
  <c r="B694" i="8"/>
  <c r="B695" i="8"/>
  <c r="B696" i="8"/>
  <c r="B697" i="8"/>
  <c r="B698" i="8"/>
  <c r="B699" i="8"/>
  <c r="B700" i="8"/>
  <c r="B701" i="8"/>
  <c r="B702" i="8"/>
  <c r="B703" i="8"/>
  <c r="B704" i="8"/>
  <c r="B705" i="8"/>
  <c r="B706" i="8"/>
  <c r="B707" i="8"/>
  <c r="B708" i="8"/>
  <c r="B709" i="8"/>
  <c r="B710" i="8"/>
  <c r="B711" i="8"/>
  <c r="B712" i="8"/>
  <c r="B713" i="8"/>
  <c r="B714" i="8"/>
  <c r="B715" i="8"/>
  <c r="B716" i="8"/>
  <c r="B717" i="8"/>
  <c r="B718" i="8"/>
  <c r="B719" i="8"/>
  <c r="B720" i="8"/>
  <c r="B721" i="8"/>
  <c r="B722" i="8"/>
  <c r="B723" i="8"/>
  <c r="B724" i="8"/>
  <c r="B725" i="8"/>
  <c r="B726" i="8"/>
  <c r="B727" i="8"/>
  <c r="B728" i="8"/>
  <c r="B729" i="8"/>
  <c r="B730" i="8"/>
  <c r="B731" i="8"/>
  <c r="B732" i="8"/>
  <c r="B733" i="8"/>
  <c r="B734" i="8"/>
  <c r="B735" i="8"/>
  <c r="B736" i="8"/>
  <c r="B737" i="8"/>
  <c r="B738" i="8"/>
  <c r="B739" i="8"/>
  <c r="B740" i="8"/>
  <c r="B741" i="8"/>
  <c r="B742" i="8"/>
  <c r="B743" i="8"/>
  <c r="B744" i="8"/>
  <c r="B745" i="8"/>
  <c r="B746" i="8"/>
  <c r="B747" i="8"/>
  <c r="B748" i="8"/>
  <c r="B749" i="8"/>
  <c r="B750" i="8"/>
  <c r="B751" i="8"/>
  <c r="B752" i="8"/>
  <c r="B753" i="8"/>
  <c r="B754" i="8"/>
  <c r="B755" i="8"/>
  <c r="B756" i="8"/>
  <c r="B757" i="8"/>
  <c r="B758" i="8"/>
  <c r="B759" i="8"/>
  <c r="B760" i="8"/>
  <c r="B761" i="8"/>
  <c r="B762" i="8"/>
  <c r="B763" i="8"/>
  <c r="B764" i="8"/>
  <c r="B765" i="8"/>
  <c r="B766" i="8"/>
  <c r="B767" i="8"/>
  <c r="B768" i="8"/>
  <c r="B769" i="8"/>
  <c r="B770" i="8"/>
  <c r="B771" i="8"/>
  <c r="B772" i="8"/>
  <c r="B773" i="8"/>
  <c r="B774" i="8"/>
  <c r="B775" i="8"/>
  <c r="B776" i="8"/>
  <c r="B777" i="8"/>
  <c r="B778" i="8"/>
  <c r="B779" i="8"/>
  <c r="B780" i="8"/>
  <c r="B781" i="8"/>
  <c r="B782" i="8"/>
  <c r="B783" i="8"/>
  <c r="B784" i="8"/>
  <c r="B785" i="8"/>
  <c r="B786" i="8"/>
  <c r="B787" i="8"/>
  <c r="B788" i="8"/>
  <c r="B789" i="8"/>
  <c r="B790" i="8"/>
  <c r="B791" i="8"/>
  <c r="B792" i="8"/>
  <c r="B793" i="8"/>
  <c r="B794" i="8"/>
  <c r="B795" i="8"/>
  <c r="B796" i="8"/>
  <c r="B797" i="8"/>
  <c r="B798" i="8"/>
  <c r="B799" i="8"/>
  <c r="B800" i="8"/>
  <c r="B801" i="8"/>
  <c r="B802" i="8"/>
  <c r="B803" i="8"/>
  <c r="B804" i="8"/>
  <c r="B805" i="8"/>
  <c r="B806" i="8"/>
  <c r="B807" i="8"/>
  <c r="B808" i="8"/>
  <c r="B809" i="8"/>
  <c r="B810" i="8"/>
  <c r="B811" i="8"/>
  <c r="B812" i="8"/>
  <c r="B813" i="8"/>
  <c r="B814" i="8"/>
  <c r="B815" i="8"/>
  <c r="B816" i="8"/>
  <c r="B817" i="8"/>
  <c r="B818" i="8"/>
  <c r="B819" i="8"/>
  <c r="B820" i="8"/>
  <c r="B821" i="8"/>
  <c r="B822" i="8"/>
  <c r="B823" i="8"/>
  <c r="B824" i="8"/>
  <c r="B825" i="8"/>
  <c r="B826" i="8"/>
  <c r="B827" i="8"/>
  <c r="B828" i="8"/>
  <c r="B829" i="8"/>
  <c r="B830" i="8"/>
  <c r="B831" i="8"/>
  <c r="B832" i="8"/>
  <c r="B833" i="8"/>
  <c r="B834" i="8"/>
  <c r="B835" i="8"/>
  <c r="B836" i="8"/>
  <c r="B837" i="8"/>
  <c r="B838" i="8"/>
  <c r="B839" i="8"/>
  <c r="B840" i="8"/>
  <c r="B841" i="8"/>
  <c r="B842" i="8"/>
  <c r="B843" i="8"/>
  <c r="B844" i="8"/>
  <c r="B845" i="8"/>
  <c r="B846" i="8"/>
  <c r="B847" i="8"/>
  <c r="B848" i="8"/>
  <c r="B849" i="8"/>
  <c r="B850" i="8"/>
  <c r="B851" i="8"/>
  <c r="B852" i="8"/>
  <c r="B853" i="8"/>
  <c r="B854" i="8"/>
  <c r="B855" i="8"/>
  <c r="B856" i="8"/>
  <c r="B857" i="8"/>
  <c r="B858" i="8"/>
  <c r="B859" i="8"/>
  <c r="B860" i="8"/>
  <c r="B861" i="8"/>
  <c r="B862" i="8"/>
  <c r="B863" i="8"/>
  <c r="B864" i="8"/>
  <c r="B865" i="8"/>
  <c r="B866" i="8"/>
  <c r="B867" i="8"/>
  <c r="B868" i="8"/>
  <c r="B869" i="8"/>
  <c r="B870" i="8"/>
  <c r="B871" i="8"/>
  <c r="B872" i="8"/>
  <c r="B873" i="8"/>
  <c r="B874" i="8"/>
  <c r="B875" i="8"/>
  <c r="B876" i="8"/>
  <c r="B877" i="8"/>
  <c r="B878" i="8"/>
  <c r="B879" i="8"/>
  <c r="B880" i="8"/>
  <c r="B881" i="8"/>
  <c r="B882" i="8"/>
  <c r="B883" i="8"/>
  <c r="B884" i="8"/>
  <c r="B885" i="8"/>
  <c r="B886" i="8"/>
  <c r="B887" i="8"/>
  <c r="B888" i="8"/>
  <c r="B889" i="8"/>
  <c r="B890" i="8"/>
  <c r="B891" i="8"/>
  <c r="B892" i="8"/>
  <c r="B893" i="8"/>
  <c r="B894" i="8"/>
  <c r="B895" i="8"/>
  <c r="B896" i="8"/>
  <c r="B897" i="8"/>
  <c r="B898" i="8"/>
  <c r="B899" i="8"/>
  <c r="B900" i="8"/>
  <c r="B901" i="8"/>
  <c r="B902" i="8"/>
  <c r="B903" i="8"/>
  <c r="B904" i="8"/>
  <c r="B905" i="8"/>
  <c r="B906" i="8"/>
  <c r="B907" i="8"/>
  <c r="B908" i="8"/>
  <c r="B909" i="8"/>
  <c r="B910" i="8"/>
  <c r="B911" i="8"/>
  <c r="B912" i="8"/>
  <c r="B913" i="8"/>
  <c r="B914" i="8"/>
  <c r="B915" i="8"/>
  <c r="B916" i="8"/>
  <c r="B917" i="8"/>
  <c r="B918" i="8"/>
  <c r="B919" i="8"/>
  <c r="B920" i="8"/>
  <c r="B921" i="8"/>
  <c r="B922" i="8"/>
  <c r="B923" i="8"/>
  <c r="B924" i="8"/>
  <c r="B925" i="8"/>
  <c r="B926" i="8"/>
  <c r="B927" i="8"/>
  <c r="B928" i="8"/>
  <c r="B929" i="8"/>
  <c r="B930" i="8"/>
  <c r="B931" i="8"/>
  <c r="B932" i="8"/>
  <c r="B933" i="8"/>
  <c r="B934" i="8"/>
  <c r="B935" i="8"/>
  <c r="B936" i="8"/>
  <c r="B937" i="8"/>
  <c r="B938" i="8"/>
  <c r="B939" i="8"/>
  <c r="B940" i="8"/>
  <c r="B941" i="8"/>
  <c r="B942" i="8"/>
  <c r="B943" i="8"/>
  <c r="B944" i="8"/>
  <c r="B945" i="8"/>
  <c r="B946" i="8"/>
  <c r="B947" i="8"/>
  <c r="B948" i="8"/>
  <c r="B949" i="8"/>
  <c r="B950" i="8"/>
  <c r="B951" i="8"/>
  <c r="B952" i="8"/>
  <c r="B953" i="8"/>
  <c r="B954" i="8"/>
  <c r="B955" i="8"/>
  <c r="B956" i="8"/>
  <c r="B957" i="8"/>
  <c r="B958" i="8"/>
  <c r="B959" i="8"/>
  <c r="B960" i="8"/>
  <c r="B961" i="8"/>
  <c r="B962" i="8"/>
  <c r="B963" i="8"/>
  <c r="B964" i="8"/>
  <c r="B965" i="8"/>
  <c r="B966" i="8"/>
  <c r="B967" i="8"/>
  <c r="B968" i="8"/>
  <c r="B969" i="8"/>
  <c r="B970" i="8"/>
  <c r="B971" i="8"/>
  <c r="B972" i="8"/>
  <c r="B973" i="8"/>
  <c r="B974" i="8"/>
  <c r="B975" i="8"/>
  <c r="B976" i="8"/>
  <c r="B977" i="8"/>
  <c r="B978" i="8"/>
  <c r="B979" i="8"/>
  <c r="B980" i="8"/>
  <c r="B981" i="8"/>
  <c r="B982" i="8"/>
  <c r="B983" i="8"/>
  <c r="B984" i="8"/>
  <c r="B985" i="8"/>
  <c r="B986" i="8"/>
  <c r="B987" i="8"/>
  <c r="B988" i="8"/>
  <c r="B989" i="8"/>
  <c r="B990" i="8"/>
  <c r="B991" i="8"/>
  <c r="B992" i="8"/>
  <c r="B993" i="8"/>
  <c r="B994" i="8"/>
  <c r="B995" i="8"/>
  <c r="B996" i="8"/>
  <c r="B997" i="8"/>
  <c r="B998" i="8"/>
  <c r="B999" i="8"/>
  <c r="B1000" i="8"/>
  <c r="B1001" i="8"/>
  <c r="B1002" i="8"/>
  <c r="B1003" i="8"/>
  <c r="B1004" i="8"/>
  <c r="B1005" i="8"/>
  <c r="B1006" i="8"/>
  <c r="B1007" i="8"/>
  <c r="B7" i="8"/>
  <c r="I912" i="8"/>
  <c r="I972"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4" i="8"/>
  <c r="C155" i="8"/>
  <c r="C156" i="8"/>
  <c r="C157" i="8"/>
  <c r="C158" i="8"/>
  <c r="C159" i="8"/>
  <c r="C160" i="8"/>
  <c r="C161" i="8"/>
  <c r="C162" i="8"/>
  <c r="C163" i="8"/>
  <c r="C164" i="8"/>
  <c r="C165" i="8"/>
  <c r="C166" i="8"/>
  <c r="C167" i="8"/>
  <c r="C168" i="8"/>
  <c r="C169" i="8"/>
  <c r="C170" i="8"/>
  <c r="C171" i="8"/>
  <c r="C172" i="8"/>
  <c r="C173" i="8"/>
  <c r="C174" i="8"/>
  <c r="C175" i="8"/>
  <c r="C176" i="8"/>
  <c r="C177" i="8"/>
  <c r="C178" i="8"/>
  <c r="C179" i="8"/>
  <c r="C180" i="8"/>
  <c r="C181" i="8"/>
  <c r="C182" i="8"/>
  <c r="C183" i="8"/>
  <c r="C184" i="8"/>
  <c r="C185" i="8"/>
  <c r="C186" i="8"/>
  <c r="C187" i="8"/>
  <c r="C188" i="8"/>
  <c r="C189" i="8"/>
  <c r="C190" i="8"/>
  <c r="C191" i="8"/>
  <c r="C192" i="8"/>
  <c r="C193" i="8"/>
  <c r="C194" i="8"/>
  <c r="C195" i="8"/>
  <c r="C196" i="8"/>
  <c r="C197" i="8"/>
  <c r="C198" i="8"/>
  <c r="C199" i="8"/>
  <c r="C200" i="8"/>
  <c r="C201" i="8"/>
  <c r="C202" i="8"/>
  <c r="C203" i="8"/>
  <c r="C204" i="8"/>
  <c r="C205" i="8"/>
  <c r="C206" i="8"/>
  <c r="C207" i="8"/>
  <c r="C208" i="8"/>
  <c r="C209" i="8"/>
  <c r="C210" i="8"/>
  <c r="C211" i="8"/>
  <c r="C212" i="8"/>
  <c r="C213" i="8"/>
  <c r="C214" i="8"/>
  <c r="C215" i="8"/>
  <c r="C216" i="8"/>
  <c r="C217" i="8"/>
  <c r="C218" i="8"/>
  <c r="C219" i="8"/>
  <c r="C220" i="8"/>
  <c r="C221" i="8"/>
  <c r="C222" i="8"/>
  <c r="C223" i="8"/>
  <c r="C224" i="8"/>
  <c r="C225" i="8"/>
  <c r="C226" i="8"/>
  <c r="C227" i="8"/>
  <c r="C228" i="8"/>
  <c r="C229" i="8"/>
  <c r="C230" i="8"/>
  <c r="C231" i="8"/>
  <c r="C232" i="8"/>
  <c r="C233" i="8"/>
  <c r="C234" i="8"/>
  <c r="C235" i="8"/>
  <c r="C236" i="8"/>
  <c r="C237" i="8"/>
  <c r="C238" i="8"/>
  <c r="C239" i="8"/>
  <c r="C240" i="8"/>
  <c r="C241" i="8"/>
  <c r="C242" i="8"/>
  <c r="C243" i="8"/>
  <c r="C244" i="8"/>
  <c r="C245" i="8"/>
  <c r="C246" i="8"/>
  <c r="C247" i="8"/>
  <c r="C248" i="8"/>
  <c r="C249" i="8"/>
  <c r="C250" i="8"/>
  <c r="C251" i="8"/>
  <c r="C252" i="8"/>
  <c r="C253" i="8"/>
  <c r="C254" i="8"/>
  <c r="C255" i="8"/>
  <c r="C256" i="8"/>
  <c r="C257" i="8"/>
  <c r="C258" i="8"/>
  <c r="C259" i="8"/>
  <c r="C260" i="8"/>
  <c r="C261" i="8"/>
  <c r="C262" i="8"/>
  <c r="C263" i="8"/>
  <c r="C264" i="8"/>
  <c r="C265" i="8"/>
  <c r="C266" i="8"/>
  <c r="C267" i="8"/>
  <c r="C268" i="8"/>
  <c r="C269" i="8"/>
  <c r="C270" i="8"/>
  <c r="C271" i="8"/>
  <c r="C272" i="8"/>
  <c r="C273" i="8"/>
  <c r="C274" i="8"/>
  <c r="C275" i="8"/>
  <c r="C276" i="8"/>
  <c r="C277" i="8"/>
  <c r="C278" i="8"/>
  <c r="C279" i="8"/>
  <c r="C280" i="8"/>
  <c r="C281" i="8"/>
  <c r="C282" i="8"/>
  <c r="C283" i="8"/>
  <c r="C284" i="8"/>
  <c r="C285" i="8"/>
  <c r="I285" i="8" s="1"/>
  <c r="C286" i="8"/>
  <c r="C287" i="8"/>
  <c r="C288" i="8"/>
  <c r="C289" i="8"/>
  <c r="C290" i="8"/>
  <c r="C291" i="8"/>
  <c r="C292" i="8"/>
  <c r="C293" i="8"/>
  <c r="C294" i="8"/>
  <c r="C295" i="8"/>
  <c r="C296" i="8"/>
  <c r="C297" i="8"/>
  <c r="C298" i="8"/>
  <c r="C299" i="8"/>
  <c r="C300" i="8"/>
  <c r="C301" i="8"/>
  <c r="C302" i="8"/>
  <c r="C303" i="8"/>
  <c r="C304" i="8"/>
  <c r="C305" i="8"/>
  <c r="C306" i="8"/>
  <c r="C307" i="8"/>
  <c r="C308" i="8"/>
  <c r="C309" i="8"/>
  <c r="C310" i="8"/>
  <c r="C311" i="8"/>
  <c r="C312" i="8"/>
  <c r="C313" i="8"/>
  <c r="C314" i="8"/>
  <c r="C315" i="8"/>
  <c r="C316" i="8"/>
  <c r="C317" i="8"/>
  <c r="C318" i="8"/>
  <c r="C319" i="8"/>
  <c r="C320" i="8"/>
  <c r="C321" i="8"/>
  <c r="C322" i="8"/>
  <c r="C323" i="8"/>
  <c r="C324" i="8"/>
  <c r="C325" i="8"/>
  <c r="C326" i="8"/>
  <c r="C327" i="8"/>
  <c r="C328" i="8"/>
  <c r="C329" i="8"/>
  <c r="C330" i="8"/>
  <c r="C331" i="8"/>
  <c r="C332" i="8"/>
  <c r="C333" i="8"/>
  <c r="C334" i="8"/>
  <c r="C335" i="8"/>
  <c r="C336" i="8"/>
  <c r="C337" i="8"/>
  <c r="C338" i="8"/>
  <c r="C339" i="8"/>
  <c r="C340" i="8"/>
  <c r="C341" i="8"/>
  <c r="C342" i="8"/>
  <c r="C343" i="8"/>
  <c r="C344" i="8"/>
  <c r="C345" i="8"/>
  <c r="C346" i="8"/>
  <c r="C347" i="8"/>
  <c r="C348" i="8"/>
  <c r="C349" i="8"/>
  <c r="C350" i="8"/>
  <c r="C351" i="8"/>
  <c r="C352" i="8"/>
  <c r="C353" i="8"/>
  <c r="C354" i="8"/>
  <c r="C355" i="8"/>
  <c r="C356" i="8"/>
  <c r="C357" i="8"/>
  <c r="C358" i="8"/>
  <c r="C359" i="8"/>
  <c r="C360" i="8"/>
  <c r="C361" i="8"/>
  <c r="C362" i="8"/>
  <c r="C363" i="8"/>
  <c r="I363" i="8" s="1"/>
  <c r="C364" i="8"/>
  <c r="C365" i="8"/>
  <c r="C366" i="8"/>
  <c r="C367" i="8"/>
  <c r="C368" i="8"/>
  <c r="C369" i="8"/>
  <c r="C370" i="8"/>
  <c r="C371" i="8"/>
  <c r="C372" i="8"/>
  <c r="C373" i="8"/>
  <c r="C374" i="8"/>
  <c r="C375" i="8"/>
  <c r="C376" i="8"/>
  <c r="C377" i="8"/>
  <c r="C378" i="8"/>
  <c r="C379" i="8"/>
  <c r="C380" i="8"/>
  <c r="C381" i="8"/>
  <c r="C382" i="8"/>
  <c r="C383" i="8"/>
  <c r="C384" i="8"/>
  <c r="C385" i="8"/>
  <c r="C386" i="8"/>
  <c r="C387" i="8"/>
  <c r="C388" i="8"/>
  <c r="C389" i="8"/>
  <c r="C390" i="8"/>
  <c r="C391" i="8"/>
  <c r="C392" i="8"/>
  <c r="C393" i="8"/>
  <c r="C394" i="8"/>
  <c r="C395" i="8"/>
  <c r="C396" i="8"/>
  <c r="C397" i="8"/>
  <c r="C398" i="8"/>
  <c r="C399" i="8"/>
  <c r="C400" i="8"/>
  <c r="C401" i="8"/>
  <c r="C402" i="8"/>
  <c r="C403" i="8"/>
  <c r="D403" i="8" s="1"/>
  <c r="F403" i="8" s="1"/>
  <c r="E403" i="8" s="1"/>
  <c r="C404" i="8"/>
  <c r="C405" i="8"/>
  <c r="C406" i="8"/>
  <c r="C407" i="8"/>
  <c r="C408" i="8"/>
  <c r="C409" i="8"/>
  <c r="C410" i="8"/>
  <c r="C411" i="8"/>
  <c r="C412" i="8"/>
  <c r="C413" i="8"/>
  <c r="C414" i="8"/>
  <c r="C415" i="8"/>
  <c r="C416" i="8"/>
  <c r="C417" i="8"/>
  <c r="C418" i="8"/>
  <c r="C419" i="8"/>
  <c r="C420" i="8"/>
  <c r="C421" i="8"/>
  <c r="C422" i="8"/>
  <c r="C423" i="8"/>
  <c r="C424" i="8"/>
  <c r="C425" i="8"/>
  <c r="C426" i="8"/>
  <c r="C427" i="8"/>
  <c r="C428" i="8"/>
  <c r="C429" i="8"/>
  <c r="D429" i="8" s="1"/>
  <c r="F429" i="8" s="1"/>
  <c r="E429" i="8" s="1"/>
  <c r="C430" i="8"/>
  <c r="C431" i="8"/>
  <c r="C432" i="8"/>
  <c r="C433" i="8"/>
  <c r="C434" i="8"/>
  <c r="C435" i="8"/>
  <c r="C436" i="8"/>
  <c r="C437" i="8"/>
  <c r="C438" i="8"/>
  <c r="C439" i="8"/>
  <c r="C440" i="8"/>
  <c r="C441" i="8"/>
  <c r="C442" i="8"/>
  <c r="C443" i="8"/>
  <c r="C444" i="8"/>
  <c r="C445" i="8"/>
  <c r="C446" i="8"/>
  <c r="C447" i="8"/>
  <c r="C448" i="8"/>
  <c r="I448" i="8" s="1"/>
  <c r="C449" i="8"/>
  <c r="C450" i="8"/>
  <c r="C451" i="8"/>
  <c r="C452" i="8"/>
  <c r="C453" i="8"/>
  <c r="C454" i="8"/>
  <c r="C455" i="8"/>
  <c r="C456" i="8"/>
  <c r="C457" i="8"/>
  <c r="C458" i="8"/>
  <c r="C459" i="8"/>
  <c r="C460" i="8"/>
  <c r="C461" i="8"/>
  <c r="C462" i="8"/>
  <c r="C463" i="8"/>
  <c r="C464" i="8"/>
  <c r="C465" i="8"/>
  <c r="I465" i="8" s="1"/>
  <c r="C466" i="8"/>
  <c r="C467" i="8"/>
  <c r="C468" i="8"/>
  <c r="C469" i="8"/>
  <c r="C470" i="8"/>
  <c r="C471" i="8"/>
  <c r="C472" i="8"/>
  <c r="C473" i="8"/>
  <c r="C474" i="8"/>
  <c r="C475" i="8"/>
  <c r="C476" i="8"/>
  <c r="C477" i="8"/>
  <c r="C478" i="8"/>
  <c r="C479" i="8"/>
  <c r="C480" i="8"/>
  <c r="C481" i="8"/>
  <c r="C482" i="8"/>
  <c r="C483" i="8"/>
  <c r="C484" i="8"/>
  <c r="C485" i="8"/>
  <c r="I485" i="8" s="1"/>
  <c r="C486" i="8"/>
  <c r="C487" i="8"/>
  <c r="C488" i="8"/>
  <c r="C489" i="8"/>
  <c r="C490" i="8"/>
  <c r="C491" i="8"/>
  <c r="C492" i="8"/>
  <c r="C493" i="8"/>
  <c r="C494" i="8"/>
  <c r="C495" i="8"/>
  <c r="C496" i="8"/>
  <c r="C497" i="8"/>
  <c r="C498" i="8"/>
  <c r="C499" i="8"/>
  <c r="C500" i="8"/>
  <c r="C501" i="8"/>
  <c r="C502" i="8"/>
  <c r="C503" i="8"/>
  <c r="D503" i="8" s="1"/>
  <c r="F503" i="8" s="1"/>
  <c r="E503" i="8" s="1"/>
  <c r="C504" i="8"/>
  <c r="C505" i="8"/>
  <c r="C506" i="8"/>
  <c r="C507" i="8"/>
  <c r="C508" i="8"/>
  <c r="C509" i="8"/>
  <c r="C510" i="8"/>
  <c r="C511" i="8"/>
  <c r="C512" i="8"/>
  <c r="C513" i="8"/>
  <c r="C514" i="8"/>
  <c r="C515" i="8"/>
  <c r="C516" i="8"/>
  <c r="C517" i="8"/>
  <c r="C518" i="8"/>
  <c r="C519" i="8"/>
  <c r="C520" i="8"/>
  <c r="C521" i="8"/>
  <c r="I521" i="8" s="1"/>
  <c r="C522" i="8"/>
  <c r="C523" i="8"/>
  <c r="C524" i="8"/>
  <c r="C525" i="8"/>
  <c r="C526" i="8"/>
  <c r="C527" i="8"/>
  <c r="C528" i="8"/>
  <c r="C529" i="8"/>
  <c r="C530" i="8"/>
  <c r="C531" i="8"/>
  <c r="C532" i="8"/>
  <c r="C533" i="8"/>
  <c r="C534" i="8"/>
  <c r="C535" i="8"/>
  <c r="C536" i="8"/>
  <c r="C537" i="8"/>
  <c r="C538" i="8"/>
  <c r="C539" i="8"/>
  <c r="C540" i="8"/>
  <c r="D540" i="8" s="1"/>
  <c r="F540" i="8" s="1"/>
  <c r="E540" i="8" s="1"/>
  <c r="C541" i="8"/>
  <c r="C542" i="8"/>
  <c r="C543" i="8"/>
  <c r="C544" i="8"/>
  <c r="C545" i="8"/>
  <c r="C546" i="8"/>
  <c r="C547" i="8"/>
  <c r="C548" i="8"/>
  <c r="C549" i="8"/>
  <c r="C550" i="8"/>
  <c r="C551" i="8"/>
  <c r="C552" i="8"/>
  <c r="C553" i="8"/>
  <c r="C554" i="8"/>
  <c r="C555" i="8"/>
  <c r="C556" i="8"/>
  <c r="C557" i="8"/>
  <c r="C558" i="8"/>
  <c r="C559" i="8"/>
  <c r="C560" i="8"/>
  <c r="C561" i="8"/>
  <c r="C562" i="8"/>
  <c r="I562" i="8" s="1"/>
  <c r="C563" i="8"/>
  <c r="C564" i="8"/>
  <c r="C565" i="8"/>
  <c r="C566" i="8"/>
  <c r="C567" i="8"/>
  <c r="C568" i="8"/>
  <c r="C569" i="8"/>
  <c r="C570" i="8"/>
  <c r="C571" i="8"/>
  <c r="C572" i="8"/>
  <c r="C573" i="8"/>
  <c r="C574" i="8"/>
  <c r="C575" i="8"/>
  <c r="C576" i="8"/>
  <c r="C577" i="8"/>
  <c r="C578" i="8"/>
  <c r="C579" i="8"/>
  <c r="C580" i="8"/>
  <c r="C581" i="8"/>
  <c r="D581" i="8" s="1"/>
  <c r="F581" i="8" s="1"/>
  <c r="E581" i="8" s="1"/>
  <c r="C582" i="8"/>
  <c r="C583" i="8"/>
  <c r="C584" i="8"/>
  <c r="C585" i="8"/>
  <c r="C586" i="8"/>
  <c r="C587" i="8"/>
  <c r="C588" i="8"/>
  <c r="C589" i="8"/>
  <c r="C590" i="8"/>
  <c r="C591" i="8"/>
  <c r="C592" i="8"/>
  <c r="C593" i="8"/>
  <c r="C594" i="8"/>
  <c r="C595" i="8"/>
  <c r="C596" i="8"/>
  <c r="C597" i="8"/>
  <c r="C598" i="8"/>
  <c r="C599" i="8"/>
  <c r="C600" i="8"/>
  <c r="C601" i="8"/>
  <c r="D601" i="8" s="1"/>
  <c r="F601" i="8" s="1"/>
  <c r="E601" i="8" s="1"/>
  <c r="C602" i="8"/>
  <c r="C603" i="8"/>
  <c r="C604" i="8"/>
  <c r="C605" i="8"/>
  <c r="C606" i="8"/>
  <c r="C607" i="8"/>
  <c r="C608" i="8"/>
  <c r="C609" i="8"/>
  <c r="C610" i="8"/>
  <c r="C611" i="8"/>
  <c r="C612" i="8"/>
  <c r="C613" i="8"/>
  <c r="C614" i="8"/>
  <c r="C615" i="8"/>
  <c r="C616" i="8"/>
  <c r="C617" i="8"/>
  <c r="C618" i="8"/>
  <c r="C619" i="8"/>
  <c r="C620" i="8"/>
  <c r="C621" i="8"/>
  <c r="C622" i="8"/>
  <c r="D622" i="8" s="1"/>
  <c r="F622" i="8" s="1"/>
  <c r="E622" i="8" s="1"/>
  <c r="C623" i="8"/>
  <c r="C624" i="8"/>
  <c r="C625" i="8"/>
  <c r="C626" i="8"/>
  <c r="C627" i="8"/>
  <c r="C628" i="8"/>
  <c r="C629" i="8"/>
  <c r="C630" i="8"/>
  <c r="C631" i="8"/>
  <c r="C632" i="8"/>
  <c r="C633" i="8"/>
  <c r="C634" i="8"/>
  <c r="C635" i="8"/>
  <c r="C636" i="8"/>
  <c r="C637" i="8"/>
  <c r="C638" i="8"/>
  <c r="C639" i="8"/>
  <c r="I639" i="8" s="1"/>
  <c r="C640" i="8"/>
  <c r="C641" i="8"/>
  <c r="C642" i="8"/>
  <c r="C643" i="8"/>
  <c r="C644" i="8"/>
  <c r="C645" i="8"/>
  <c r="C646" i="8"/>
  <c r="D646" i="8" s="1"/>
  <c r="F646" i="8" s="1"/>
  <c r="E646" i="8" s="1"/>
  <c r="C647" i="8"/>
  <c r="C648" i="8"/>
  <c r="C649" i="8"/>
  <c r="C650" i="8"/>
  <c r="C651" i="8"/>
  <c r="C652" i="8"/>
  <c r="C653" i="8"/>
  <c r="I653" i="8" s="1"/>
  <c r="C654" i="8"/>
  <c r="C655" i="8"/>
  <c r="C656" i="8"/>
  <c r="C657" i="8"/>
  <c r="C658" i="8"/>
  <c r="C659" i="8"/>
  <c r="C660" i="8"/>
  <c r="I660" i="8" s="1"/>
  <c r="C661" i="8"/>
  <c r="C662" i="8"/>
  <c r="C663" i="8"/>
  <c r="C664" i="8"/>
  <c r="C665" i="8"/>
  <c r="C666" i="8"/>
  <c r="C667" i="8"/>
  <c r="I667" i="8" s="1"/>
  <c r="C668" i="8"/>
  <c r="C669" i="8"/>
  <c r="C670" i="8"/>
  <c r="C671" i="8"/>
  <c r="C672" i="8"/>
  <c r="C673" i="8"/>
  <c r="C674" i="8"/>
  <c r="C675" i="8"/>
  <c r="I675" i="8" s="1"/>
  <c r="C676" i="8"/>
  <c r="C677" i="8"/>
  <c r="C678" i="8"/>
  <c r="C679" i="8"/>
  <c r="C680" i="8"/>
  <c r="C681" i="8"/>
  <c r="D681" i="8" s="1"/>
  <c r="F681" i="8" s="1"/>
  <c r="E681" i="8" s="1"/>
  <c r="C682" i="8"/>
  <c r="C683" i="8"/>
  <c r="C684" i="8"/>
  <c r="C685" i="8"/>
  <c r="C686" i="8"/>
  <c r="C687" i="8"/>
  <c r="C688" i="8"/>
  <c r="C689" i="8"/>
  <c r="I689" i="8" s="1"/>
  <c r="C690" i="8"/>
  <c r="C691" i="8"/>
  <c r="C692" i="8"/>
  <c r="C693" i="8"/>
  <c r="C694" i="8"/>
  <c r="C695" i="8"/>
  <c r="C696" i="8"/>
  <c r="I696" i="8" s="1"/>
  <c r="C697" i="8"/>
  <c r="C698" i="8"/>
  <c r="C699" i="8"/>
  <c r="C700" i="8"/>
  <c r="C701" i="8"/>
  <c r="C702" i="8"/>
  <c r="C703" i="8"/>
  <c r="D703" i="8" s="1"/>
  <c r="F703" i="8" s="1"/>
  <c r="E703" i="8" s="1"/>
  <c r="C704" i="8"/>
  <c r="C705" i="8"/>
  <c r="C706" i="8"/>
  <c r="C707" i="8"/>
  <c r="C708" i="8"/>
  <c r="C709" i="8"/>
  <c r="C710" i="8"/>
  <c r="D710" i="8" s="1"/>
  <c r="F710" i="8" s="1"/>
  <c r="E710" i="8" s="1"/>
  <c r="C711" i="8"/>
  <c r="C712" i="8"/>
  <c r="C713" i="8"/>
  <c r="C714" i="8"/>
  <c r="C715" i="8"/>
  <c r="C716" i="8"/>
  <c r="C717" i="8"/>
  <c r="C718" i="8"/>
  <c r="I718" i="8" s="1"/>
  <c r="C719" i="8"/>
  <c r="C720" i="8"/>
  <c r="C721" i="8"/>
  <c r="C722" i="8"/>
  <c r="C723" i="8"/>
  <c r="C724" i="8"/>
  <c r="C725" i="8"/>
  <c r="D725" i="8" s="1"/>
  <c r="F725" i="8" s="1"/>
  <c r="E725" i="8" s="1"/>
  <c r="J725" i="8" s="1"/>
  <c r="C726" i="8"/>
  <c r="C727" i="8"/>
  <c r="C728" i="8"/>
  <c r="C729" i="8"/>
  <c r="C730" i="8"/>
  <c r="C731" i="8"/>
  <c r="C732" i="8"/>
  <c r="C733" i="8"/>
  <c r="I733" i="8" s="1"/>
  <c r="C734" i="8"/>
  <c r="C735" i="8"/>
  <c r="C736" i="8"/>
  <c r="C737" i="8"/>
  <c r="C738" i="8"/>
  <c r="C739" i="8"/>
  <c r="D739" i="8" s="1"/>
  <c r="F739" i="8" s="1"/>
  <c r="E739" i="8" s="1"/>
  <c r="C740" i="8"/>
  <c r="C741" i="8"/>
  <c r="C742" i="8"/>
  <c r="C743" i="8"/>
  <c r="C744" i="8"/>
  <c r="C745" i="8"/>
  <c r="C746" i="8"/>
  <c r="C747" i="8"/>
  <c r="D747" i="8" s="1"/>
  <c r="F747" i="8" s="1"/>
  <c r="E747" i="8" s="1"/>
  <c r="C748" i="8"/>
  <c r="C749" i="8"/>
  <c r="C750" i="8"/>
  <c r="C751" i="8"/>
  <c r="C752" i="8"/>
  <c r="C753" i="8"/>
  <c r="C754" i="8"/>
  <c r="D754" i="8" s="1"/>
  <c r="F754" i="8" s="1"/>
  <c r="E754" i="8" s="1"/>
  <c r="C755" i="8"/>
  <c r="C756" i="8"/>
  <c r="C757" i="8"/>
  <c r="C758" i="8"/>
  <c r="C759" i="8"/>
  <c r="C760" i="8"/>
  <c r="C761" i="8"/>
  <c r="D761" i="8" s="1"/>
  <c r="F761" i="8" s="1"/>
  <c r="E761" i="8" s="1"/>
  <c r="C762" i="8"/>
  <c r="C763" i="8"/>
  <c r="C764" i="8"/>
  <c r="C765" i="8"/>
  <c r="C766" i="8"/>
  <c r="C767" i="8"/>
  <c r="C768" i="8"/>
  <c r="D768" i="8" s="1"/>
  <c r="F768" i="8" s="1"/>
  <c r="E768" i="8" s="1"/>
  <c r="C769" i="8"/>
  <c r="C770" i="8"/>
  <c r="C771" i="8"/>
  <c r="C772" i="8"/>
  <c r="C773" i="8"/>
  <c r="C774" i="8"/>
  <c r="C775" i="8"/>
  <c r="I775" i="8" s="1"/>
  <c r="C776" i="8"/>
  <c r="C777" i="8"/>
  <c r="C778" i="8"/>
  <c r="C779" i="8"/>
  <c r="C780" i="8"/>
  <c r="C781" i="8"/>
  <c r="C782" i="8"/>
  <c r="I782" i="8" s="1"/>
  <c r="C783" i="8"/>
  <c r="C784" i="8"/>
  <c r="C785" i="8"/>
  <c r="C786" i="8"/>
  <c r="C787" i="8"/>
  <c r="C788" i="8"/>
  <c r="C789" i="8"/>
  <c r="I789" i="8" s="1"/>
  <c r="C790" i="8"/>
  <c r="C791" i="8"/>
  <c r="C792" i="8"/>
  <c r="C793" i="8"/>
  <c r="C794" i="8"/>
  <c r="C795" i="8"/>
  <c r="D795" i="8" s="1"/>
  <c r="F795" i="8" s="1"/>
  <c r="E795" i="8" s="1"/>
  <c r="J795" i="8" s="1"/>
  <c r="C796" i="8"/>
  <c r="C797" i="8"/>
  <c r="C798" i="8"/>
  <c r="C799" i="8"/>
  <c r="C800" i="8"/>
  <c r="C801" i="8"/>
  <c r="C802" i="8"/>
  <c r="D802" i="8" s="1"/>
  <c r="F802" i="8" s="1"/>
  <c r="E802" i="8" s="1"/>
  <c r="G802" i="8" s="1"/>
  <c r="H802" i="8" s="1"/>
  <c r="C803" i="8"/>
  <c r="C804" i="8"/>
  <c r="C805" i="8"/>
  <c r="C806" i="8"/>
  <c r="C807" i="8"/>
  <c r="C808" i="8"/>
  <c r="C809" i="8"/>
  <c r="D809" i="8" s="1"/>
  <c r="F809" i="8" s="1"/>
  <c r="E809" i="8" s="1"/>
  <c r="C810" i="8"/>
  <c r="C811" i="8"/>
  <c r="C812" i="8"/>
  <c r="C813" i="8"/>
  <c r="C814" i="8"/>
  <c r="C815" i="8"/>
  <c r="C816" i="8"/>
  <c r="I816" i="8" s="1"/>
  <c r="C817" i="8"/>
  <c r="C818" i="8"/>
  <c r="C819" i="8"/>
  <c r="C820" i="8"/>
  <c r="C821" i="8"/>
  <c r="C822" i="8"/>
  <c r="C823" i="8"/>
  <c r="I823" i="8" s="1"/>
  <c r="C824" i="8"/>
  <c r="C825" i="8"/>
  <c r="C826" i="8"/>
  <c r="C827" i="8"/>
  <c r="C828" i="8"/>
  <c r="C829" i="8"/>
  <c r="D829" i="8" s="1"/>
  <c r="F829" i="8" s="1"/>
  <c r="E829" i="8" s="1"/>
  <c r="C830" i="8"/>
  <c r="C831" i="8"/>
  <c r="C832" i="8"/>
  <c r="C833" i="8"/>
  <c r="C834" i="8"/>
  <c r="C835" i="8"/>
  <c r="D835" i="8" s="1"/>
  <c r="F835" i="8" s="1"/>
  <c r="E835" i="8" s="1"/>
  <c r="J835" i="8" s="1"/>
  <c r="C836" i="8"/>
  <c r="C837" i="8"/>
  <c r="C838" i="8"/>
  <c r="C839" i="8"/>
  <c r="D839" i="8" s="1"/>
  <c r="F839" i="8" s="1"/>
  <c r="E839" i="8" s="1"/>
  <c r="C840" i="8"/>
  <c r="C841" i="8"/>
  <c r="D841" i="8" s="1"/>
  <c r="F841" i="8" s="1"/>
  <c r="E841" i="8" s="1"/>
  <c r="C842" i="8"/>
  <c r="C843" i="8"/>
  <c r="I843" i="8" s="1"/>
  <c r="C844" i="8"/>
  <c r="C845" i="8"/>
  <c r="I845" i="8" s="1"/>
  <c r="C846" i="8"/>
  <c r="D846" i="8" s="1"/>
  <c r="F846" i="8" s="1"/>
  <c r="E846" i="8" s="1"/>
  <c r="G846" i="8" s="1"/>
  <c r="H846" i="8" s="1"/>
  <c r="C847" i="8"/>
  <c r="C848" i="8"/>
  <c r="D848" i="8" s="1"/>
  <c r="F848" i="8" s="1"/>
  <c r="E848" i="8" s="1"/>
  <c r="C849" i="8"/>
  <c r="C850" i="8"/>
  <c r="I850" i="8" s="1"/>
  <c r="C851" i="8"/>
  <c r="C852" i="8"/>
  <c r="I852" i="8" s="1"/>
  <c r="C853" i="8"/>
  <c r="D853" i="8" s="1"/>
  <c r="F853" i="8" s="1"/>
  <c r="E853" i="8" s="1"/>
  <c r="C854" i="8"/>
  <c r="C855" i="8"/>
  <c r="I855" i="8" s="1"/>
  <c r="C856" i="8"/>
  <c r="D856" i="8" s="1"/>
  <c r="F856" i="8" s="1"/>
  <c r="E856" i="8" s="1"/>
  <c r="C857" i="8"/>
  <c r="C858" i="8"/>
  <c r="I858" i="8" s="1"/>
  <c r="C859" i="8"/>
  <c r="D859" i="8" s="1"/>
  <c r="F859" i="8" s="1"/>
  <c r="E859" i="8" s="1"/>
  <c r="J859" i="8" s="1"/>
  <c r="C860" i="8"/>
  <c r="C861" i="8"/>
  <c r="D861" i="8" s="1"/>
  <c r="F861" i="8" s="1"/>
  <c r="E861" i="8" s="1"/>
  <c r="C862" i="8"/>
  <c r="C863" i="8"/>
  <c r="I863" i="8" s="1"/>
  <c r="C864" i="8"/>
  <c r="D864" i="8" s="1"/>
  <c r="F864" i="8" s="1"/>
  <c r="E864" i="8" s="1"/>
  <c r="C865" i="8"/>
  <c r="C866" i="8"/>
  <c r="I866" i="8" s="1"/>
  <c r="C867" i="8"/>
  <c r="D867" i="8" s="1"/>
  <c r="F867" i="8" s="1"/>
  <c r="E867" i="8" s="1"/>
  <c r="J867" i="8" s="1"/>
  <c r="C868" i="8"/>
  <c r="C869" i="8"/>
  <c r="C870" i="8"/>
  <c r="C871" i="8"/>
  <c r="I871" i="8" s="1"/>
  <c r="C872" i="8"/>
  <c r="C873" i="8"/>
  <c r="I873" i="8" s="1"/>
  <c r="C874" i="8"/>
  <c r="D874" i="8" s="1"/>
  <c r="F874" i="8" s="1"/>
  <c r="E874" i="8" s="1"/>
  <c r="G874" i="8" s="1"/>
  <c r="H874" i="8" s="1"/>
  <c r="C875" i="8"/>
  <c r="C876" i="8"/>
  <c r="D876" i="8" s="1"/>
  <c r="F876" i="8" s="1"/>
  <c r="E876" i="8" s="1"/>
  <c r="C877" i="8"/>
  <c r="C878" i="8"/>
  <c r="I878" i="8" s="1"/>
  <c r="C879" i="8"/>
  <c r="D879" i="8" s="1"/>
  <c r="F879" i="8" s="1"/>
  <c r="E879" i="8" s="1"/>
  <c r="C880" i="8"/>
  <c r="C881" i="8"/>
  <c r="I881" i="8" s="1"/>
  <c r="C882" i="8"/>
  <c r="C883" i="8"/>
  <c r="C884" i="8"/>
  <c r="I884" i="8" s="1"/>
  <c r="C885" i="8"/>
  <c r="C886" i="8"/>
  <c r="I886" i="8" s="1"/>
  <c r="C887" i="8"/>
  <c r="I887" i="8" s="1"/>
  <c r="C888" i="8"/>
  <c r="C889" i="8"/>
  <c r="D889" i="8" s="1"/>
  <c r="F889" i="8" s="1"/>
  <c r="E889" i="8" s="1"/>
  <c r="C890" i="8"/>
  <c r="C891" i="8"/>
  <c r="D891" i="8" s="1"/>
  <c r="F891" i="8" s="1"/>
  <c r="E891" i="8" s="1"/>
  <c r="J891" i="8" s="1"/>
  <c r="C892" i="8"/>
  <c r="C893" i="8"/>
  <c r="D893" i="8" s="1"/>
  <c r="F893" i="8" s="1"/>
  <c r="E893" i="8" s="1"/>
  <c r="C894" i="8"/>
  <c r="C895" i="8"/>
  <c r="C896" i="8"/>
  <c r="D896" i="8" s="1"/>
  <c r="F896" i="8" s="1"/>
  <c r="E896" i="8" s="1"/>
  <c r="C897" i="8"/>
  <c r="C898" i="8"/>
  <c r="C899" i="8"/>
  <c r="C900" i="8"/>
  <c r="I900" i="8" s="1"/>
  <c r="C901" i="8"/>
  <c r="D901" i="8" s="1"/>
  <c r="F901" i="8" s="1"/>
  <c r="E901" i="8" s="1"/>
  <c r="C902" i="8"/>
  <c r="C903" i="8"/>
  <c r="I903" i="8" s="1"/>
  <c r="C904" i="8"/>
  <c r="C905" i="8"/>
  <c r="I905" i="8" s="1"/>
  <c r="C906" i="8"/>
  <c r="D906" i="8" s="1"/>
  <c r="F906" i="8" s="1"/>
  <c r="E906" i="8" s="1"/>
  <c r="G906" i="8" s="1"/>
  <c r="H906" i="8" s="1"/>
  <c r="C907" i="8"/>
  <c r="C908" i="8"/>
  <c r="D908" i="8" s="1"/>
  <c r="F908" i="8" s="1"/>
  <c r="E908" i="8" s="1"/>
  <c r="C909" i="8"/>
  <c r="C910" i="8"/>
  <c r="I910" i="8" s="1"/>
  <c r="C911" i="8"/>
  <c r="I911" i="8" s="1"/>
  <c r="C912" i="8"/>
  <c r="D912" i="8" s="1"/>
  <c r="F912" i="8" s="1"/>
  <c r="E912" i="8" s="1"/>
  <c r="C913" i="8"/>
  <c r="C914" i="8"/>
  <c r="I914" i="8" s="1"/>
  <c r="C915" i="8"/>
  <c r="D915" i="8" s="1"/>
  <c r="F915" i="8" s="1"/>
  <c r="E915" i="8" s="1"/>
  <c r="J915" i="8" s="1"/>
  <c r="C916" i="8"/>
  <c r="C917" i="8"/>
  <c r="D917" i="8" s="1"/>
  <c r="F917" i="8" s="1"/>
  <c r="E917" i="8" s="1"/>
  <c r="C918" i="8"/>
  <c r="C919" i="8"/>
  <c r="I919" i="8" s="1"/>
  <c r="C920" i="8"/>
  <c r="C921" i="8"/>
  <c r="D921" i="8" s="1"/>
  <c r="F921" i="8" s="1"/>
  <c r="E921" i="8" s="1"/>
  <c r="C922" i="8"/>
  <c r="C923" i="8"/>
  <c r="D923" i="8" s="1"/>
  <c r="F923" i="8" s="1"/>
  <c r="E923" i="8" s="1"/>
  <c r="J923" i="8" s="1"/>
  <c r="C924" i="8"/>
  <c r="C925" i="8"/>
  <c r="D925" i="8" s="1"/>
  <c r="F925" i="8" s="1"/>
  <c r="E925" i="8" s="1"/>
  <c r="C926" i="8"/>
  <c r="C927" i="8"/>
  <c r="I927" i="8" s="1"/>
  <c r="C928" i="8"/>
  <c r="C929" i="8"/>
  <c r="I929" i="8" s="1"/>
  <c r="C930" i="8"/>
  <c r="D930" i="8" s="1"/>
  <c r="F930" i="8" s="1"/>
  <c r="E930" i="8" s="1"/>
  <c r="G930" i="8" s="1"/>
  <c r="H930" i="8" s="1"/>
  <c r="C931" i="8"/>
  <c r="C932" i="8"/>
  <c r="D932" i="8" s="1"/>
  <c r="F932" i="8" s="1"/>
  <c r="E932" i="8" s="1"/>
  <c r="C933" i="8"/>
  <c r="C934" i="8"/>
  <c r="C935" i="8"/>
  <c r="C936" i="8"/>
  <c r="I936" i="8" s="1"/>
  <c r="C937" i="8"/>
  <c r="D937" i="8" s="1"/>
  <c r="F937" i="8" s="1"/>
  <c r="E937" i="8" s="1"/>
  <c r="C938" i="8"/>
  <c r="C939" i="8"/>
  <c r="I939" i="8" s="1"/>
  <c r="C940" i="8"/>
  <c r="C941" i="8"/>
  <c r="I941" i="8" s="1"/>
  <c r="C942" i="8"/>
  <c r="D942" i="8" s="1"/>
  <c r="F942" i="8" s="1"/>
  <c r="E942" i="8" s="1"/>
  <c r="J942" i="8" s="1"/>
  <c r="C943" i="8"/>
  <c r="C944" i="8"/>
  <c r="I944" i="8" s="1"/>
  <c r="C945" i="8"/>
  <c r="C946" i="8"/>
  <c r="C947" i="8"/>
  <c r="I947" i="8" s="1"/>
  <c r="C948" i="8"/>
  <c r="C949" i="8"/>
  <c r="I949" i="8" s="1"/>
  <c r="C950" i="8"/>
  <c r="C951" i="8"/>
  <c r="D951" i="8" s="1"/>
  <c r="F951" i="8" s="1"/>
  <c r="E951" i="8" s="1"/>
  <c r="C952" i="8"/>
  <c r="C953" i="8"/>
  <c r="I953" i="8" s="1"/>
  <c r="C954" i="8"/>
  <c r="C955" i="8"/>
  <c r="I955" i="8" s="1"/>
  <c r="C956" i="8"/>
  <c r="C957" i="8"/>
  <c r="I957" i="8" s="1"/>
  <c r="C958" i="8"/>
  <c r="C959" i="8"/>
  <c r="I959" i="8" s="1"/>
  <c r="C960" i="8"/>
  <c r="C961" i="8"/>
  <c r="C962" i="8"/>
  <c r="I962" i="8" s="1"/>
  <c r="C963" i="8"/>
  <c r="D963" i="8" s="1"/>
  <c r="F963" i="8" s="1"/>
  <c r="E963" i="8" s="1"/>
  <c r="J963" i="8" s="1"/>
  <c r="C964" i="8"/>
  <c r="C965" i="8"/>
  <c r="D965" i="8" s="1"/>
  <c r="F965" i="8" s="1"/>
  <c r="E965" i="8" s="1"/>
  <c r="C966" i="8"/>
  <c r="C967" i="8"/>
  <c r="C968" i="8"/>
  <c r="C969" i="8"/>
  <c r="I969" i="8" s="1"/>
  <c r="C970" i="8"/>
  <c r="D970" i="8" s="1"/>
  <c r="F970" i="8" s="1"/>
  <c r="E970" i="8" s="1"/>
  <c r="C971" i="8"/>
  <c r="C972" i="8"/>
  <c r="D972" i="8" s="1"/>
  <c r="F972" i="8" s="1"/>
  <c r="E972" i="8" s="1"/>
  <c r="C973" i="8"/>
  <c r="C974" i="8"/>
  <c r="D974" i="8" s="1"/>
  <c r="F974" i="8" s="1"/>
  <c r="E974" i="8" s="1"/>
  <c r="C975" i="8"/>
  <c r="C976" i="8"/>
  <c r="I976" i="8" s="1"/>
  <c r="C977" i="8"/>
  <c r="C978" i="8"/>
  <c r="I978" i="8" s="1"/>
  <c r="C979" i="8"/>
  <c r="D979" i="8" s="1"/>
  <c r="F979" i="8" s="1"/>
  <c r="E979" i="8" s="1"/>
  <c r="C980" i="8"/>
  <c r="C981" i="8"/>
  <c r="D981" i="8" s="1"/>
  <c r="F981" i="8" s="1"/>
  <c r="E981" i="8" s="1"/>
  <c r="C982" i="8"/>
  <c r="C983" i="8"/>
  <c r="D983" i="8" s="1"/>
  <c r="F983" i="8" s="1"/>
  <c r="E983" i="8" s="1"/>
  <c r="C984" i="8"/>
  <c r="C985" i="8"/>
  <c r="D985" i="8" s="1"/>
  <c r="F985" i="8" s="1"/>
  <c r="E985" i="8" s="1"/>
  <c r="C986" i="8"/>
  <c r="C987" i="8"/>
  <c r="I987" i="8" s="1"/>
  <c r="C988" i="8"/>
  <c r="D988" i="8" s="1"/>
  <c r="F988" i="8" s="1"/>
  <c r="E988" i="8" s="1"/>
  <c r="C989" i="8"/>
  <c r="C990" i="8"/>
  <c r="D990" i="8" s="1"/>
  <c r="F990" i="8" s="1"/>
  <c r="E990" i="8" s="1"/>
  <c r="C991" i="8"/>
  <c r="C992" i="8"/>
  <c r="I992" i="8" s="1"/>
  <c r="C993" i="8"/>
  <c r="C994" i="8"/>
  <c r="I994" i="8" s="1"/>
  <c r="C995" i="8"/>
  <c r="C996" i="8"/>
  <c r="C997" i="8"/>
  <c r="I997" i="8" s="1"/>
  <c r="C998" i="8"/>
  <c r="C999" i="8"/>
  <c r="I999" i="8" s="1"/>
  <c r="C1000" i="8"/>
  <c r="D1000" i="8" s="1"/>
  <c r="F1000" i="8" s="1"/>
  <c r="E1000" i="8" s="1"/>
  <c r="C1001" i="8"/>
  <c r="C1002" i="8"/>
  <c r="C1003" i="8"/>
  <c r="C1004" i="8"/>
  <c r="I1004" i="8" s="1"/>
  <c r="C1005" i="8"/>
  <c r="C1006" i="8"/>
  <c r="I1006" i="8" s="1"/>
  <c r="C1007" i="8"/>
  <c r="D1007" i="8" s="1"/>
  <c r="F1007" i="8" s="1"/>
  <c r="E1007" i="8" s="1"/>
  <c r="C7" i="8"/>
  <c r="D7" i="8" s="1"/>
  <c r="F7" i="8" s="1"/>
  <c r="E7" i="8" s="1"/>
  <c r="G7" i="8" s="1"/>
  <c r="A8" i="8"/>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A37" i="8"/>
  <c r="A38" i="8"/>
  <c r="A39" i="8"/>
  <c r="A40" i="8"/>
  <c r="A41" i="8"/>
  <c r="A42" i="8"/>
  <c r="A43" i="8"/>
  <c r="A44" i="8"/>
  <c r="A45" i="8"/>
  <c r="A46"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104" i="8"/>
  <c r="A105" i="8"/>
  <c r="A106" i="8"/>
  <c r="A107" i="8"/>
  <c r="A108" i="8"/>
  <c r="A109" i="8"/>
  <c r="A110" i="8"/>
  <c r="A111" i="8"/>
  <c r="A112" i="8"/>
  <c r="A113" i="8"/>
  <c r="A114" i="8"/>
  <c r="A115" i="8"/>
  <c r="A116" i="8"/>
  <c r="A117" i="8"/>
  <c r="A118" i="8"/>
  <c r="A119" i="8"/>
  <c r="A120" i="8"/>
  <c r="A121" i="8"/>
  <c r="A122" i="8"/>
  <c r="A123" i="8"/>
  <c r="A124" i="8"/>
  <c r="A125" i="8"/>
  <c r="A126" i="8"/>
  <c r="A127" i="8"/>
  <c r="A128" i="8"/>
  <c r="A129" i="8"/>
  <c r="A130" i="8"/>
  <c r="A131" i="8"/>
  <c r="A132" i="8"/>
  <c r="A133" i="8"/>
  <c r="A134" i="8"/>
  <c r="A135" i="8"/>
  <c r="A136" i="8"/>
  <c r="A137" i="8"/>
  <c r="A138" i="8"/>
  <c r="A139" i="8"/>
  <c r="A140" i="8"/>
  <c r="A141" i="8"/>
  <c r="A142" i="8"/>
  <c r="A143" i="8"/>
  <c r="A144" i="8"/>
  <c r="A145" i="8"/>
  <c r="A146" i="8"/>
  <c r="A147" i="8"/>
  <c r="A148" i="8"/>
  <c r="A149" i="8"/>
  <c r="A150" i="8"/>
  <c r="A151" i="8"/>
  <c r="A152" i="8"/>
  <c r="A153" i="8"/>
  <c r="A154" i="8"/>
  <c r="A155" i="8"/>
  <c r="A156" i="8"/>
  <c r="A157" i="8"/>
  <c r="A158" i="8"/>
  <c r="A159" i="8"/>
  <c r="A160" i="8"/>
  <c r="A161" i="8"/>
  <c r="A162" i="8"/>
  <c r="A163" i="8"/>
  <c r="A164" i="8"/>
  <c r="A165" i="8"/>
  <c r="A166" i="8"/>
  <c r="A167" i="8"/>
  <c r="A168" i="8"/>
  <c r="A169" i="8"/>
  <c r="A170" i="8"/>
  <c r="A171" i="8"/>
  <c r="A172" i="8"/>
  <c r="A173" i="8"/>
  <c r="A174" i="8"/>
  <c r="A175" i="8"/>
  <c r="A176" i="8"/>
  <c r="A177" i="8"/>
  <c r="A178" i="8"/>
  <c r="A179" i="8"/>
  <c r="A180" i="8"/>
  <c r="A181" i="8"/>
  <c r="A182" i="8"/>
  <c r="A183" i="8"/>
  <c r="A184" i="8"/>
  <c r="A185" i="8"/>
  <c r="A186" i="8"/>
  <c r="A187" i="8"/>
  <c r="A188" i="8"/>
  <c r="A189" i="8"/>
  <c r="A190" i="8"/>
  <c r="A191" i="8"/>
  <c r="A192" i="8"/>
  <c r="A193" i="8"/>
  <c r="A194" i="8"/>
  <c r="A195" i="8"/>
  <c r="A196" i="8"/>
  <c r="A197" i="8"/>
  <c r="A198" i="8"/>
  <c r="A199" i="8"/>
  <c r="A200" i="8"/>
  <c r="A201" i="8"/>
  <c r="A202" i="8"/>
  <c r="A203" i="8"/>
  <c r="A204" i="8"/>
  <c r="A205" i="8"/>
  <c r="A206" i="8"/>
  <c r="A207" i="8"/>
  <c r="A208" i="8"/>
  <c r="A209" i="8"/>
  <c r="A210" i="8"/>
  <c r="A211" i="8"/>
  <c r="A212" i="8"/>
  <c r="A213" i="8"/>
  <c r="A214" i="8"/>
  <c r="A215" i="8"/>
  <c r="A216" i="8"/>
  <c r="A217" i="8"/>
  <c r="A218" i="8"/>
  <c r="A219" i="8"/>
  <c r="A220" i="8"/>
  <c r="A221" i="8"/>
  <c r="A222" i="8"/>
  <c r="A223" i="8"/>
  <c r="A224" i="8"/>
  <c r="A225" i="8"/>
  <c r="A226" i="8"/>
  <c r="A227" i="8"/>
  <c r="A228" i="8"/>
  <c r="A229" i="8"/>
  <c r="A230" i="8"/>
  <c r="A231" i="8"/>
  <c r="A232" i="8"/>
  <c r="A233" i="8"/>
  <c r="A234" i="8"/>
  <c r="A235" i="8"/>
  <c r="A236" i="8"/>
  <c r="A237" i="8"/>
  <c r="A238" i="8"/>
  <c r="A239" i="8"/>
  <c r="A240" i="8"/>
  <c r="A241" i="8"/>
  <c r="A242" i="8"/>
  <c r="A243" i="8"/>
  <c r="A244" i="8"/>
  <c r="A245" i="8"/>
  <c r="A246" i="8"/>
  <c r="A247" i="8"/>
  <c r="A248" i="8"/>
  <c r="A249" i="8"/>
  <c r="A250" i="8"/>
  <c r="A251" i="8"/>
  <c r="A252" i="8"/>
  <c r="A253" i="8"/>
  <c r="A254" i="8"/>
  <c r="A255" i="8"/>
  <c r="A256" i="8"/>
  <c r="A257" i="8"/>
  <c r="A258" i="8"/>
  <c r="A259" i="8"/>
  <c r="A260" i="8"/>
  <c r="A261" i="8"/>
  <c r="A262" i="8"/>
  <c r="A263" i="8"/>
  <c r="A264" i="8"/>
  <c r="A265" i="8"/>
  <c r="A266" i="8"/>
  <c r="A267" i="8"/>
  <c r="A268" i="8"/>
  <c r="A269" i="8"/>
  <c r="A270" i="8"/>
  <c r="A271" i="8"/>
  <c r="A272" i="8"/>
  <c r="A273" i="8"/>
  <c r="A274" i="8"/>
  <c r="A275" i="8"/>
  <c r="A276" i="8"/>
  <c r="A277" i="8"/>
  <c r="A278" i="8"/>
  <c r="A279" i="8"/>
  <c r="A280" i="8"/>
  <c r="A281" i="8"/>
  <c r="A282" i="8"/>
  <c r="A283" i="8"/>
  <c r="A284" i="8"/>
  <c r="A285" i="8"/>
  <c r="A286" i="8"/>
  <c r="A287" i="8"/>
  <c r="A288" i="8"/>
  <c r="A289" i="8"/>
  <c r="A290" i="8"/>
  <c r="A291" i="8"/>
  <c r="A292" i="8"/>
  <c r="A293" i="8"/>
  <c r="A294" i="8"/>
  <c r="A295" i="8"/>
  <c r="A296" i="8"/>
  <c r="A297" i="8"/>
  <c r="A298" i="8"/>
  <c r="A299" i="8"/>
  <c r="A300" i="8"/>
  <c r="A301" i="8"/>
  <c r="A302" i="8"/>
  <c r="A303" i="8"/>
  <c r="A304" i="8"/>
  <c r="A305" i="8"/>
  <c r="A306" i="8"/>
  <c r="A307" i="8"/>
  <c r="A308" i="8"/>
  <c r="A309" i="8"/>
  <c r="A310" i="8"/>
  <c r="A311" i="8"/>
  <c r="A312" i="8"/>
  <c r="A313" i="8"/>
  <c r="A314" i="8"/>
  <c r="A315" i="8"/>
  <c r="A316" i="8"/>
  <c r="A317" i="8"/>
  <c r="A318" i="8"/>
  <c r="A319" i="8"/>
  <c r="A320" i="8"/>
  <c r="A321" i="8"/>
  <c r="A322" i="8"/>
  <c r="A323" i="8"/>
  <c r="A324" i="8"/>
  <c r="A325" i="8"/>
  <c r="A326" i="8"/>
  <c r="A327" i="8"/>
  <c r="A328" i="8"/>
  <c r="A329" i="8"/>
  <c r="A330" i="8"/>
  <c r="A331" i="8"/>
  <c r="A332" i="8"/>
  <c r="A333" i="8"/>
  <c r="A334" i="8"/>
  <c r="A335" i="8"/>
  <c r="A336" i="8"/>
  <c r="A337" i="8"/>
  <c r="A338" i="8"/>
  <c r="A339" i="8"/>
  <c r="A340" i="8"/>
  <c r="A341" i="8"/>
  <c r="A342" i="8"/>
  <c r="A343" i="8"/>
  <c r="A344" i="8"/>
  <c r="A345" i="8"/>
  <c r="A346" i="8"/>
  <c r="A347" i="8"/>
  <c r="A348" i="8"/>
  <c r="A349" i="8"/>
  <c r="A350" i="8"/>
  <c r="A351" i="8"/>
  <c r="A352" i="8"/>
  <c r="A353" i="8"/>
  <c r="A354" i="8"/>
  <c r="A355" i="8"/>
  <c r="A356" i="8"/>
  <c r="A357" i="8"/>
  <c r="A358" i="8"/>
  <c r="A359" i="8"/>
  <c r="A360" i="8"/>
  <c r="A361" i="8"/>
  <c r="A362" i="8"/>
  <c r="A363" i="8"/>
  <c r="A364" i="8"/>
  <c r="A365" i="8"/>
  <c r="A366" i="8"/>
  <c r="A367" i="8"/>
  <c r="A368" i="8"/>
  <c r="A369" i="8"/>
  <c r="A370" i="8"/>
  <c r="A371" i="8"/>
  <c r="A372" i="8"/>
  <c r="A373" i="8"/>
  <c r="A374" i="8"/>
  <c r="A375" i="8"/>
  <c r="A376" i="8"/>
  <c r="A377" i="8"/>
  <c r="A378" i="8"/>
  <c r="A379" i="8"/>
  <c r="A380" i="8"/>
  <c r="A381" i="8"/>
  <c r="A382" i="8"/>
  <c r="A383" i="8"/>
  <c r="A384" i="8"/>
  <c r="A385" i="8"/>
  <c r="A386" i="8"/>
  <c r="A387" i="8"/>
  <c r="A388" i="8"/>
  <c r="A389" i="8"/>
  <c r="A390" i="8"/>
  <c r="A391" i="8"/>
  <c r="A392" i="8"/>
  <c r="A393" i="8"/>
  <c r="A394" i="8"/>
  <c r="A395" i="8"/>
  <c r="A396" i="8"/>
  <c r="A397" i="8"/>
  <c r="A398" i="8"/>
  <c r="A399" i="8"/>
  <c r="A400" i="8"/>
  <c r="A401" i="8"/>
  <c r="A402" i="8"/>
  <c r="A403" i="8"/>
  <c r="A404" i="8"/>
  <c r="A405" i="8"/>
  <c r="A406" i="8"/>
  <c r="A407" i="8"/>
  <c r="A408" i="8"/>
  <c r="A409" i="8"/>
  <c r="A410" i="8"/>
  <c r="A411" i="8"/>
  <c r="A412" i="8"/>
  <c r="A413" i="8"/>
  <c r="A414" i="8"/>
  <c r="A415" i="8"/>
  <c r="A416" i="8"/>
  <c r="A417" i="8"/>
  <c r="A418" i="8"/>
  <c r="A419" i="8"/>
  <c r="A420" i="8"/>
  <c r="A421" i="8"/>
  <c r="A422" i="8"/>
  <c r="A423" i="8"/>
  <c r="A424" i="8"/>
  <c r="A425" i="8"/>
  <c r="A426" i="8"/>
  <c r="A427" i="8"/>
  <c r="A428" i="8"/>
  <c r="A429" i="8"/>
  <c r="A430" i="8"/>
  <c r="A431" i="8"/>
  <c r="A432" i="8"/>
  <c r="A433" i="8"/>
  <c r="A434" i="8"/>
  <c r="A435" i="8"/>
  <c r="A436" i="8"/>
  <c r="A437" i="8"/>
  <c r="A438" i="8"/>
  <c r="A439" i="8"/>
  <c r="A440" i="8"/>
  <c r="A441" i="8"/>
  <c r="A442" i="8"/>
  <c r="A443" i="8"/>
  <c r="A444" i="8"/>
  <c r="A445" i="8"/>
  <c r="A446" i="8"/>
  <c r="A447" i="8"/>
  <c r="A448" i="8"/>
  <c r="A449" i="8"/>
  <c r="A450" i="8"/>
  <c r="A451" i="8"/>
  <c r="A452" i="8"/>
  <c r="A453" i="8"/>
  <c r="A454" i="8"/>
  <c r="A455" i="8"/>
  <c r="A456" i="8"/>
  <c r="A457" i="8"/>
  <c r="A458" i="8"/>
  <c r="A459" i="8"/>
  <c r="A460" i="8"/>
  <c r="A461" i="8"/>
  <c r="A462" i="8"/>
  <c r="A463" i="8"/>
  <c r="A464" i="8"/>
  <c r="A465" i="8"/>
  <c r="A466" i="8"/>
  <c r="A467" i="8"/>
  <c r="A468" i="8"/>
  <c r="A469" i="8"/>
  <c r="A470" i="8"/>
  <c r="A471" i="8"/>
  <c r="A472" i="8"/>
  <c r="A473" i="8"/>
  <c r="A474" i="8"/>
  <c r="A475" i="8"/>
  <c r="A476" i="8"/>
  <c r="A477" i="8"/>
  <c r="A478" i="8"/>
  <c r="A479" i="8"/>
  <c r="A480" i="8"/>
  <c r="A481" i="8"/>
  <c r="A482" i="8"/>
  <c r="A483" i="8"/>
  <c r="A484" i="8"/>
  <c r="A485" i="8"/>
  <c r="A486" i="8"/>
  <c r="A487" i="8"/>
  <c r="A488" i="8"/>
  <c r="A489" i="8"/>
  <c r="A490" i="8"/>
  <c r="A491" i="8"/>
  <c r="A492" i="8"/>
  <c r="A493" i="8"/>
  <c r="A494" i="8"/>
  <c r="A495" i="8"/>
  <c r="A496" i="8"/>
  <c r="A497" i="8"/>
  <c r="A498" i="8"/>
  <c r="A499" i="8"/>
  <c r="A500" i="8"/>
  <c r="A501" i="8"/>
  <c r="A502" i="8"/>
  <c r="A503" i="8"/>
  <c r="A504" i="8"/>
  <c r="A505" i="8"/>
  <c r="A506" i="8"/>
  <c r="A507" i="8"/>
  <c r="A508" i="8"/>
  <c r="A509" i="8"/>
  <c r="A510" i="8"/>
  <c r="A511" i="8"/>
  <c r="A512" i="8"/>
  <c r="A513" i="8"/>
  <c r="A514" i="8"/>
  <c r="A515" i="8"/>
  <c r="A516" i="8"/>
  <c r="A517" i="8"/>
  <c r="A518" i="8"/>
  <c r="A519" i="8"/>
  <c r="A520" i="8"/>
  <c r="A521" i="8"/>
  <c r="A522" i="8"/>
  <c r="A523" i="8"/>
  <c r="A524" i="8"/>
  <c r="A525" i="8"/>
  <c r="A526" i="8"/>
  <c r="A527" i="8"/>
  <c r="A528" i="8"/>
  <c r="A529" i="8"/>
  <c r="A530" i="8"/>
  <c r="A531" i="8"/>
  <c r="A532" i="8"/>
  <c r="A533" i="8"/>
  <c r="A534" i="8"/>
  <c r="A535" i="8"/>
  <c r="A536" i="8"/>
  <c r="A537" i="8"/>
  <c r="A538" i="8"/>
  <c r="A539" i="8"/>
  <c r="A540" i="8"/>
  <c r="A541" i="8"/>
  <c r="A542" i="8"/>
  <c r="A543" i="8"/>
  <c r="A544" i="8"/>
  <c r="A545" i="8"/>
  <c r="A546" i="8"/>
  <c r="A547" i="8"/>
  <c r="A548" i="8"/>
  <c r="A549" i="8"/>
  <c r="A550" i="8"/>
  <c r="A551" i="8"/>
  <c r="A552" i="8"/>
  <c r="A553" i="8"/>
  <c r="A554" i="8"/>
  <c r="A555" i="8"/>
  <c r="A556" i="8"/>
  <c r="A557" i="8"/>
  <c r="A558" i="8"/>
  <c r="A559" i="8"/>
  <c r="A560" i="8"/>
  <c r="A561" i="8"/>
  <c r="A562" i="8"/>
  <c r="A563" i="8"/>
  <c r="A564" i="8"/>
  <c r="A565" i="8"/>
  <c r="A566" i="8"/>
  <c r="A567" i="8"/>
  <c r="A568" i="8"/>
  <c r="A569" i="8"/>
  <c r="A570" i="8"/>
  <c r="A571" i="8"/>
  <c r="A572" i="8"/>
  <c r="A573" i="8"/>
  <c r="A574" i="8"/>
  <c r="A575" i="8"/>
  <c r="A576" i="8"/>
  <c r="A577" i="8"/>
  <c r="A578" i="8"/>
  <c r="A579" i="8"/>
  <c r="A580" i="8"/>
  <c r="A581" i="8"/>
  <c r="A582" i="8"/>
  <c r="A583" i="8"/>
  <c r="A584" i="8"/>
  <c r="A585" i="8"/>
  <c r="A586" i="8"/>
  <c r="A587" i="8"/>
  <c r="A588" i="8"/>
  <c r="A589" i="8"/>
  <c r="A590" i="8"/>
  <c r="A591" i="8"/>
  <c r="A592" i="8"/>
  <c r="A593" i="8"/>
  <c r="A594" i="8"/>
  <c r="A595" i="8"/>
  <c r="A596" i="8"/>
  <c r="A597" i="8"/>
  <c r="A598" i="8"/>
  <c r="A599" i="8"/>
  <c r="A600" i="8"/>
  <c r="A601" i="8"/>
  <c r="A602" i="8"/>
  <c r="A603" i="8"/>
  <c r="A604" i="8"/>
  <c r="A605" i="8"/>
  <c r="A606" i="8"/>
  <c r="A607" i="8"/>
  <c r="A608" i="8"/>
  <c r="A609" i="8"/>
  <c r="A610" i="8"/>
  <c r="A611" i="8"/>
  <c r="A612" i="8"/>
  <c r="A613" i="8"/>
  <c r="A614" i="8"/>
  <c r="A615" i="8"/>
  <c r="A616" i="8"/>
  <c r="A617" i="8"/>
  <c r="A618" i="8"/>
  <c r="A619" i="8"/>
  <c r="A620" i="8"/>
  <c r="A621" i="8"/>
  <c r="A622" i="8"/>
  <c r="A623" i="8"/>
  <c r="A624" i="8"/>
  <c r="A625" i="8"/>
  <c r="A626" i="8"/>
  <c r="A627" i="8"/>
  <c r="A628" i="8"/>
  <c r="A629" i="8"/>
  <c r="A630" i="8"/>
  <c r="A631" i="8"/>
  <c r="A632" i="8"/>
  <c r="A633" i="8"/>
  <c r="A634" i="8"/>
  <c r="A635" i="8"/>
  <c r="A636" i="8"/>
  <c r="A637" i="8"/>
  <c r="A638" i="8"/>
  <c r="A639" i="8"/>
  <c r="A640" i="8"/>
  <c r="A641" i="8"/>
  <c r="A642" i="8"/>
  <c r="A643" i="8"/>
  <c r="A644" i="8"/>
  <c r="A645" i="8"/>
  <c r="A646" i="8"/>
  <c r="A647" i="8"/>
  <c r="A648" i="8"/>
  <c r="A649" i="8"/>
  <c r="A650" i="8"/>
  <c r="A651" i="8"/>
  <c r="A652" i="8"/>
  <c r="A653" i="8"/>
  <c r="A654" i="8"/>
  <c r="A655" i="8"/>
  <c r="A656" i="8"/>
  <c r="A657" i="8"/>
  <c r="A658" i="8"/>
  <c r="A659" i="8"/>
  <c r="A660" i="8"/>
  <c r="A661" i="8"/>
  <c r="A662" i="8"/>
  <c r="A663" i="8"/>
  <c r="A664" i="8"/>
  <c r="A665" i="8"/>
  <c r="A666" i="8"/>
  <c r="A667" i="8"/>
  <c r="A668" i="8"/>
  <c r="A669" i="8"/>
  <c r="A670" i="8"/>
  <c r="A671" i="8"/>
  <c r="A672" i="8"/>
  <c r="A673" i="8"/>
  <c r="A674" i="8"/>
  <c r="A675" i="8"/>
  <c r="A676" i="8"/>
  <c r="A677" i="8"/>
  <c r="A678" i="8"/>
  <c r="A679" i="8"/>
  <c r="A680" i="8"/>
  <c r="A681" i="8"/>
  <c r="A682" i="8"/>
  <c r="A683" i="8"/>
  <c r="A684" i="8"/>
  <c r="A685" i="8"/>
  <c r="A686" i="8"/>
  <c r="A687" i="8"/>
  <c r="A688" i="8"/>
  <c r="A689" i="8"/>
  <c r="A690" i="8"/>
  <c r="A691" i="8"/>
  <c r="A692" i="8"/>
  <c r="A693" i="8"/>
  <c r="A694" i="8"/>
  <c r="A695" i="8"/>
  <c r="A696" i="8"/>
  <c r="A697" i="8"/>
  <c r="A698" i="8"/>
  <c r="A699" i="8"/>
  <c r="A700" i="8"/>
  <c r="A701" i="8"/>
  <c r="A702" i="8"/>
  <c r="A703" i="8"/>
  <c r="A704" i="8"/>
  <c r="A705" i="8"/>
  <c r="A706" i="8"/>
  <c r="A707" i="8"/>
  <c r="A708" i="8"/>
  <c r="A709" i="8"/>
  <c r="A710" i="8"/>
  <c r="A711" i="8"/>
  <c r="A712" i="8"/>
  <c r="A713" i="8"/>
  <c r="A714" i="8"/>
  <c r="A715" i="8"/>
  <c r="A716" i="8"/>
  <c r="A717" i="8"/>
  <c r="A718" i="8"/>
  <c r="A719" i="8"/>
  <c r="A720" i="8"/>
  <c r="A721" i="8"/>
  <c r="A722" i="8"/>
  <c r="A723" i="8"/>
  <c r="A724" i="8"/>
  <c r="A725" i="8"/>
  <c r="A726" i="8"/>
  <c r="A727" i="8"/>
  <c r="A728" i="8"/>
  <c r="A729" i="8"/>
  <c r="A730" i="8"/>
  <c r="A731" i="8"/>
  <c r="A732" i="8"/>
  <c r="A733" i="8"/>
  <c r="A734" i="8"/>
  <c r="A735" i="8"/>
  <c r="A736" i="8"/>
  <c r="A737" i="8"/>
  <c r="A738" i="8"/>
  <c r="A739" i="8"/>
  <c r="A740" i="8"/>
  <c r="A741" i="8"/>
  <c r="A742" i="8"/>
  <c r="A743" i="8"/>
  <c r="A744" i="8"/>
  <c r="A745" i="8"/>
  <c r="A746" i="8"/>
  <c r="A747" i="8"/>
  <c r="A748" i="8"/>
  <c r="A749" i="8"/>
  <c r="A750" i="8"/>
  <c r="A751" i="8"/>
  <c r="A752" i="8"/>
  <c r="A753" i="8"/>
  <c r="A754" i="8"/>
  <c r="A755" i="8"/>
  <c r="A756" i="8"/>
  <c r="A757" i="8"/>
  <c r="A758" i="8"/>
  <c r="A759" i="8"/>
  <c r="A760" i="8"/>
  <c r="A761" i="8"/>
  <c r="A762" i="8"/>
  <c r="A763" i="8"/>
  <c r="A764" i="8"/>
  <c r="A765" i="8"/>
  <c r="A766" i="8"/>
  <c r="A767" i="8"/>
  <c r="A768" i="8"/>
  <c r="A769" i="8"/>
  <c r="A770" i="8"/>
  <c r="A771" i="8"/>
  <c r="A772" i="8"/>
  <c r="A773" i="8"/>
  <c r="A774" i="8"/>
  <c r="A775" i="8"/>
  <c r="A776" i="8"/>
  <c r="A777" i="8"/>
  <c r="A778" i="8"/>
  <c r="A779" i="8"/>
  <c r="A780" i="8"/>
  <c r="A781" i="8"/>
  <c r="A782" i="8"/>
  <c r="A783" i="8"/>
  <c r="A784" i="8"/>
  <c r="A785" i="8"/>
  <c r="A786" i="8"/>
  <c r="A787" i="8"/>
  <c r="A788" i="8"/>
  <c r="A789" i="8"/>
  <c r="A790" i="8"/>
  <c r="A791" i="8"/>
  <c r="A792" i="8"/>
  <c r="A793" i="8"/>
  <c r="A794" i="8"/>
  <c r="A795" i="8"/>
  <c r="A796" i="8"/>
  <c r="A797" i="8"/>
  <c r="A798" i="8"/>
  <c r="A799" i="8"/>
  <c r="A800" i="8"/>
  <c r="A801" i="8"/>
  <c r="A802" i="8"/>
  <c r="A803" i="8"/>
  <c r="A804" i="8"/>
  <c r="A805" i="8"/>
  <c r="A806" i="8"/>
  <c r="A807" i="8"/>
  <c r="A808" i="8"/>
  <c r="A809" i="8"/>
  <c r="A810" i="8"/>
  <c r="A811" i="8"/>
  <c r="A812" i="8"/>
  <c r="A813" i="8"/>
  <c r="A814" i="8"/>
  <c r="A815" i="8"/>
  <c r="A816" i="8"/>
  <c r="A817" i="8"/>
  <c r="A818" i="8"/>
  <c r="A819" i="8"/>
  <c r="A820" i="8"/>
  <c r="A821" i="8"/>
  <c r="A822" i="8"/>
  <c r="A823" i="8"/>
  <c r="A824" i="8"/>
  <c r="A825" i="8"/>
  <c r="A826" i="8"/>
  <c r="A827" i="8"/>
  <c r="A828" i="8"/>
  <c r="A829" i="8"/>
  <c r="A830" i="8"/>
  <c r="A831" i="8"/>
  <c r="A832" i="8"/>
  <c r="A833" i="8"/>
  <c r="A834" i="8"/>
  <c r="A835" i="8"/>
  <c r="A836" i="8"/>
  <c r="A837" i="8"/>
  <c r="A838" i="8"/>
  <c r="A839" i="8"/>
  <c r="A840" i="8"/>
  <c r="A841" i="8"/>
  <c r="A842" i="8"/>
  <c r="A843" i="8"/>
  <c r="A844" i="8"/>
  <c r="A845" i="8"/>
  <c r="A846" i="8"/>
  <c r="A847" i="8"/>
  <c r="A848" i="8"/>
  <c r="A849" i="8"/>
  <c r="A850" i="8"/>
  <c r="A851" i="8"/>
  <c r="A852" i="8"/>
  <c r="A853" i="8"/>
  <c r="A854" i="8"/>
  <c r="A855" i="8"/>
  <c r="A856" i="8"/>
  <c r="A857" i="8"/>
  <c r="A858" i="8"/>
  <c r="A859" i="8"/>
  <c r="A860" i="8"/>
  <c r="A861" i="8"/>
  <c r="A862" i="8"/>
  <c r="A863" i="8"/>
  <c r="A864" i="8"/>
  <c r="A865" i="8"/>
  <c r="A866" i="8"/>
  <c r="A867" i="8"/>
  <c r="A868" i="8"/>
  <c r="A869" i="8"/>
  <c r="A870" i="8"/>
  <c r="A871" i="8"/>
  <c r="A872" i="8"/>
  <c r="A873" i="8"/>
  <c r="A874" i="8"/>
  <c r="A875" i="8"/>
  <c r="A876" i="8"/>
  <c r="A877" i="8"/>
  <c r="A878" i="8"/>
  <c r="A879" i="8"/>
  <c r="A880" i="8"/>
  <c r="A881" i="8"/>
  <c r="A882" i="8"/>
  <c r="A883" i="8"/>
  <c r="A884" i="8"/>
  <c r="A885" i="8"/>
  <c r="A886" i="8"/>
  <c r="A887" i="8"/>
  <c r="A888" i="8"/>
  <c r="A889" i="8"/>
  <c r="A890" i="8"/>
  <c r="A891" i="8"/>
  <c r="A892" i="8"/>
  <c r="A893" i="8"/>
  <c r="A894" i="8"/>
  <c r="A895" i="8"/>
  <c r="A896" i="8"/>
  <c r="A897" i="8"/>
  <c r="A898" i="8"/>
  <c r="A899" i="8"/>
  <c r="A900" i="8"/>
  <c r="A901" i="8"/>
  <c r="A902" i="8"/>
  <c r="A903" i="8"/>
  <c r="A904" i="8"/>
  <c r="A905" i="8"/>
  <c r="A906" i="8"/>
  <c r="A907" i="8"/>
  <c r="A908" i="8"/>
  <c r="A909" i="8"/>
  <c r="A910" i="8"/>
  <c r="A911" i="8"/>
  <c r="A912" i="8"/>
  <c r="A913" i="8"/>
  <c r="A914" i="8"/>
  <c r="A915" i="8"/>
  <c r="A916" i="8"/>
  <c r="A917" i="8"/>
  <c r="A918" i="8"/>
  <c r="A919" i="8"/>
  <c r="A920" i="8"/>
  <c r="A921" i="8"/>
  <c r="A922" i="8"/>
  <c r="A923" i="8"/>
  <c r="A924" i="8"/>
  <c r="A925" i="8"/>
  <c r="A926" i="8"/>
  <c r="A927" i="8"/>
  <c r="A928" i="8"/>
  <c r="A929" i="8"/>
  <c r="A930" i="8"/>
  <c r="A931" i="8"/>
  <c r="A932" i="8"/>
  <c r="A933" i="8"/>
  <c r="A934" i="8"/>
  <c r="A935" i="8"/>
  <c r="A936" i="8"/>
  <c r="A937" i="8"/>
  <c r="A938" i="8"/>
  <c r="A939" i="8"/>
  <c r="A940" i="8"/>
  <c r="A941" i="8"/>
  <c r="A942" i="8"/>
  <c r="A943" i="8"/>
  <c r="A944" i="8"/>
  <c r="A945" i="8"/>
  <c r="A946" i="8"/>
  <c r="A947" i="8"/>
  <c r="A948" i="8"/>
  <c r="A949" i="8"/>
  <c r="A950" i="8"/>
  <c r="A951" i="8"/>
  <c r="A952" i="8"/>
  <c r="A953" i="8"/>
  <c r="A954" i="8"/>
  <c r="A955" i="8"/>
  <c r="A956" i="8"/>
  <c r="A957" i="8"/>
  <c r="A958" i="8"/>
  <c r="A959" i="8"/>
  <c r="A960" i="8"/>
  <c r="A961" i="8"/>
  <c r="A962" i="8"/>
  <c r="A963" i="8"/>
  <c r="A964" i="8"/>
  <c r="A965" i="8"/>
  <c r="A966" i="8"/>
  <c r="A967" i="8"/>
  <c r="A968" i="8"/>
  <c r="A969" i="8"/>
  <c r="A970" i="8"/>
  <c r="A971" i="8"/>
  <c r="A972" i="8"/>
  <c r="A973" i="8"/>
  <c r="A974" i="8"/>
  <c r="A975" i="8"/>
  <c r="A976" i="8"/>
  <c r="A977" i="8"/>
  <c r="A978" i="8"/>
  <c r="A979" i="8"/>
  <c r="A980" i="8"/>
  <c r="A981" i="8"/>
  <c r="A982" i="8"/>
  <c r="A983" i="8"/>
  <c r="A984" i="8"/>
  <c r="A985" i="8"/>
  <c r="A986" i="8"/>
  <c r="A987" i="8"/>
  <c r="A988" i="8"/>
  <c r="A989" i="8"/>
  <c r="A990" i="8"/>
  <c r="A991" i="8"/>
  <c r="A992" i="8"/>
  <c r="A993" i="8"/>
  <c r="A994" i="8"/>
  <c r="A995" i="8"/>
  <c r="A996" i="8"/>
  <c r="A997" i="8"/>
  <c r="A998" i="8"/>
  <c r="A999" i="8"/>
  <c r="A1000" i="8"/>
  <c r="A1001" i="8"/>
  <c r="A1002" i="8"/>
  <c r="A1003" i="8"/>
  <c r="A1004" i="8"/>
  <c r="A1005" i="8"/>
  <c r="A1006" i="8"/>
  <c r="A1007" i="8"/>
  <c r="A7" i="8"/>
  <c r="D881" i="8" l="1"/>
  <c r="F881" i="8" s="1"/>
  <c r="E881" i="8" s="1"/>
  <c r="I841" i="8"/>
  <c r="D653" i="8"/>
  <c r="F653" i="8" s="1"/>
  <c r="E653" i="8" s="1"/>
  <c r="J653" i="8" s="1"/>
  <c r="I965" i="8"/>
  <c r="I906" i="8"/>
  <c r="I874" i="8"/>
  <c r="I768" i="8"/>
  <c r="I601" i="8"/>
  <c r="I1000" i="8"/>
  <c r="I932" i="8"/>
  <c r="D900" i="8"/>
  <c r="F900" i="8" s="1"/>
  <c r="E900" i="8" s="1"/>
  <c r="J900" i="8" s="1"/>
  <c r="I861" i="8"/>
  <c r="I710" i="8"/>
  <c r="D521" i="8"/>
  <c r="F521" i="8" s="1"/>
  <c r="E521" i="8" s="1"/>
  <c r="G521" i="8" s="1"/>
  <c r="H521" i="8" s="1"/>
  <c r="D994" i="8"/>
  <c r="F994" i="8" s="1"/>
  <c r="E994" i="8" s="1"/>
  <c r="G994" i="8" s="1"/>
  <c r="H994" i="8" s="1"/>
  <c r="I925" i="8"/>
  <c r="I893" i="8"/>
  <c r="I848" i="8"/>
  <c r="I681" i="8"/>
  <c r="D448" i="8"/>
  <c r="F448" i="8" s="1"/>
  <c r="E448" i="8" s="1"/>
  <c r="J448" i="8" s="1"/>
  <c r="D1003" i="8"/>
  <c r="F1003" i="8" s="1"/>
  <c r="E1003" i="8" s="1"/>
  <c r="I1003" i="8"/>
  <c r="I995" i="8"/>
  <c r="D995" i="8"/>
  <c r="F995" i="8" s="1"/>
  <c r="E995" i="8" s="1"/>
  <c r="D991" i="8"/>
  <c r="F991" i="8" s="1"/>
  <c r="E991" i="8" s="1"/>
  <c r="I991" i="8"/>
  <c r="J951" i="8"/>
  <c r="G951" i="8"/>
  <c r="H951" i="8" s="1"/>
  <c r="I831" i="8"/>
  <c r="D831" i="8"/>
  <c r="F831" i="8" s="1"/>
  <c r="E831" i="8" s="1"/>
  <c r="D819" i="8"/>
  <c r="F819" i="8" s="1"/>
  <c r="E819" i="8" s="1"/>
  <c r="J819" i="8" s="1"/>
  <c r="I819" i="8"/>
  <c r="D815" i="8"/>
  <c r="F815" i="8" s="1"/>
  <c r="E815" i="8" s="1"/>
  <c r="I815" i="8"/>
  <c r="I811" i="8"/>
  <c r="D811" i="8"/>
  <c r="F811" i="8" s="1"/>
  <c r="E811" i="8" s="1"/>
  <c r="D807" i="8"/>
  <c r="F807" i="8" s="1"/>
  <c r="E807" i="8" s="1"/>
  <c r="I807" i="8"/>
  <c r="D803" i="8"/>
  <c r="F803" i="8" s="1"/>
  <c r="E803" i="8" s="1"/>
  <c r="J803" i="8" s="1"/>
  <c r="I803" i="8"/>
  <c r="I799" i="8"/>
  <c r="D799" i="8"/>
  <c r="F799" i="8" s="1"/>
  <c r="E799" i="8" s="1"/>
  <c r="D791" i="8"/>
  <c r="F791" i="8" s="1"/>
  <c r="E791" i="8" s="1"/>
  <c r="I791" i="8"/>
  <c r="I783" i="8"/>
  <c r="D783" i="8"/>
  <c r="F783" i="8" s="1"/>
  <c r="E783" i="8" s="1"/>
  <c r="I767" i="8"/>
  <c r="D767" i="8"/>
  <c r="F767" i="8" s="1"/>
  <c r="E767" i="8" s="1"/>
  <c r="D763" i="8"/>
  <c r="F763" i="8" s="1"/>
  <c r="E763" i="8" s="1"/>
  <c r="J763" i="8" s="1"/>
  <c r="I763" i="8"/>
  <c r="D759" i="8"/>
  <c r="F759" i="8" s="1"/>
  <c r="E759" i="8" s="1"/>
  <c r="I759" i="8"/>
  <c r="D755" i="8"/>
  <c r="F755" i="8" s="1"/>
  <c r="E755" i="8" s="1"/>
  <c r="I755" i="8"/>
  <c r="I751" i="8"/>
  <c r="D751" i="8"/>
  <c r="F751" i="8" s="1"/>
  <c r="E751" i="8" s="1"/>
  <c r="J751" i="8" s="1"/>
  <c r="D743" i="8"/>
  <c r="F743" i="8" s="1"/>
  <c r="E743" i="8" s="1"/>
  <c r="J743" i="8" s="1"/>
  <c r="I743" i="8"/>
  <c r="I731" i="8"/>
  <c r="D731" i="8"/>
  <c r="F731" i="8" s="1"/>
  <c r="E731" i="8" s="1"/>
  <c r="D723" i="8"/>
  <c r="F723" i="8" s="1"/>
  <c r="E723" i="8" s="1"/>
  <c r="I723" i="8"/>
  <c r="D715" i="8"/>
  <c r="F715" i="8" s="1"/>
  <c r="E715" i="8" s="1"/>
  <c r="I715" i="8"/>
  <c r="D711" i="8"/>
  <c r="F711" i="8" s="1"/>
  <c r="E711" i="8" s="1"/>
  <c r="J711" i="8" s="1"/>
  <c r="I711" i="8"/>
  <c r="D699" i="8"/>
  <c r="F699" i="8" s="1"/>
  <c r="E699" i="8" s="1"/>
  <c r="J699" i="8" s="1"/>
  <c r="I699" i="8"/>
  <c r="I687" i="8"/>
  <c r="D687" i="8"/>
  <c r="F687" i="8" s="1"/>
  <c r="E687" i="8" s="1"/>
  <c r="D659" i="8"/>
  <c r="F659" i="8" s="1"/>
  <c r="E659" i="8" s="1"/>
  <c r="G659" i="8" s="1"/>
  <c r="H659" i="8" s="1"/>
  <c r="I659" i="8"/>
  <c r="D627" i="8"/>
  <c r="F627" i="8" s="1"/>
  <c r="E627" i="8" s="1"/>
  <c r="I627" i="8"/>
  <c r="D615" i="8"/>
  <c r="F615" i="8" s="1"/>
  <c r="E615" i="8" s="1"/>
  <c r="I615" i="8"/>
  <c r="D603" i="8"/>
  <c r="F603" i="8" s="1"/>
  <c r="E603" i="8" s="1"/>
  <c r="I603" i="8"/>
  <c r="D591" i="8"/>
  <c r="F591" i="8" s="1"/>
  <c r="E591" i="8" s="1"/>
  <c r="I591" i="8"/>
  <c r="I583" i="8"/>
  <c r="D583" i="8"/>
  <c r="F583" i="8" s="1"/>
  <c r="E583" i="8" s="1"/>
  <c r="D571" i="8"/>
  <c r="F571" i="8" s="1"/>
  <c r="E571" i="8" s="1"/>
  <c r="J571" i="8" s="1"/>
  <c r="I571" i="8"/>
  <c r="D559" i="8"/>
  <c r="F559" i="8" s="1"/>
  <c r="E559" i="8" s="1"/>
  <c r="I559" i="8"/>
  <c r="D547" i="8"/>
  <c r="F547" i="8" s="1"/>
  <c r="E547" i="8" s="1"/>
  <c r="I547" i="8"/>
  <c r="D535" i="8"/>
  <c r="F535" i="8" s="1"/>
  <c r="E535" i="8" s="1"/>
  <c r="I535" i="8"/>
  <c r="D527" i="8"/>
  <c r="F527" i="8" s="1"/>
  <c r="E527" i="8" s="1"/>
  <c r="G527" i="8" s="1"/>
  <c r="H527" i="8" s="1"/>
  <c r="I527" i="8"/>
  <c r="I519" i="8"/>
  <c r="D519" i="8"/>
  <c r="F519" i="8" s="1"/>
  <c r="E519" i="8" s="1"/>
  <c r="I511" i="8"/>
  <c r="D511" i="8"/>
  <c r="F511" i="8" s="1"/>
  <c r="E511" i="8" s="1"/>
  <c r="I499" i="8"/>
  <c r="D499" i="8"/>
  <c r="F499" i="8" s="1"/>
  <c r="E499" i="8" s="1"/>
  <c r="D487" i="8"/>
  <c r="F487" i="8" s="1"/>
  <c r="E487" i="8" s="1"/>
  <c r="G487" i="8" s="1"/>
  <c r="H487" i="8" s="1"/>
  <c r="I487" i="8"/>
  <c r="I475" i="8"/>
  <c r="D475" i="8"/>
  <c r="F475" i="8" s="1"/>
  <c r="E475" i="8" s="1"/>
  <c r="I463" i="8"/>
  <c r="D463" i="8"/>
  <c r="F463" i="8" s="1"/>
  <c r="E463" i="8" s="1"/>
  <c r="D451" i="8"/>
  <c r="F451" i="8" s="1"/>
  <c r="E451" i="8" s="1"/>
  <c r="I451" i="8"/>
  <c r="I443" i="8"/>
  <c r="D443" i="8"/>
  <c r="F443" i="8" s="1"/>
  <c r="E443" i="8" s="1"/>
  <c r="J443" i="8" s="1"/>
  <c r="D431" i="8"/>
  <c r="F431" i="8" s="1"/>
  <c r="E431" i="8" s="1"/>
  <c r="I431" i="8"/>
  <c r="D427" i="8"/>
  <c r="F427" i="8" s="1"/>
  <c r="E427" i="8" s="1"/>
  <c r="G427" i="8" s="1"/>
  <c r="H427" i="8" s="1"/>
  <c r="I427" i="8"/>
  <c r="I419" i="8"/>
  <c r="D419" i="8"/>
  <c r="F419" i="8" s="1"/>
  <c r="E419" i="8" s="1"/>
  <c r="D411" i="8"/>
  <c r="F411" i="8" s="1"/>
  <c r="E411" i="8" s="1"/>
  <c r="I411" i="8"/>
  <c r="D399" i="8"/>
  <c r="F399" i="8" s="1"/>
  <c r="E399" i="8" s="1"/>
  <c r="I399" i="8"/>
  <c r="I387" i="8"/>
  <c r="D387" i="8"/>
  <c r="F387" i="8" s="1"/>
  <c r="E387" i="8" s="1"/>
  <c r="I375" i="8"/>
  <c r="D375" i="8"/>
  <c r="F375" i="8" s="1"/>
  <c r="E375" i="8" s="1"/>
  <c r="G375" i="8" s="1"/>
  <c r="H375" i="8" s="1"/>
  <c r="I367" i="8"/>
  <c r="D367" i="8"/>
  <c r="F367" i="8" s="1"/>
  <c r="E367" i="8" s="1"/>
  <c r="J367" i="8" s="1"/>
  <c r="I359" i="8"/>
  <c r="D359" i="8"/>
  <c r="F359" i="8" s="1"/>
  <c r="E359" i="8" s="1"/>
  <c r="D347" i="8"/>
  <c r="F347" i="8" s="1"/>
  <c r="E347" i="8" s="1"/>
  <c r="J347" i="8" s="1"/>
  <c r="I347" i="8"/>
  <c r="D339" i="8"/>
  <c r="F339" i="8" s="1"/>
  <c r="E339" i="8" s="1"/>
  <c r="I339" i="8"/>
  <c r="I335" i="8"/>
  <c r="D335" i="8"/>
  <c r="F335" i="8" s="1"/>
  <c r="E335" i="8" s="1"/>
  <c r="G335" i="8" s="1"/>
  <c r="H335" i="8" s="1"/>
  <c r="D331" i="8"/>
  <c r="F331" i="8" s="1"/>
  <c r="E331" i="8" s="1"/>
  <c r="I331" i="8"/>
  <c r="D327" i="8"/>
  <c r="F327" i="8" s="1"/>
  <c r="E327" i="8" s="1"/>
  <c r="G327" i="8" s="1"/>
  <c r="H327" i="8" s="1"/>
  <c r="I327" i="8"/>
  <c r="I323" i="8"/>
  <c r="D323" i="8"/>
  <c r="F323" i="8" s="1"/>
  <c r="E323" i="8" s="1"/>
  <c r="I319" i="8"/>
  <c r="D319" i="8"/>
  <c r="F319" i="8" s="1"/>
  <c r="E319" i="8" s="1"/>
  <c r="J319" i="8" s="1"/>
  <c r="I315" i="8"/>
  <c r="D315" i="8"/>
  <c r="F315" i="8" s="1"/>
  <c r="E315" i="8" s="1"/>
  <c r="I311" i="8"/>
  <c r="D311" i="8"/>
  <c r="F311" i="8" s="1"/>
  <c r="E311" i="8" s="1"/>
  <c r="J311" i="8" s="1"/>
  <c r="I307" i="8"/>
  <c r="D307" i="8"/>
  <c r="F307" i="8" s="1"/>
  <c r="E307" i="8" s="1"/>
  <c r="I303" i="8"/>
  <c r="D303" i="8"/>
  <c r="F303" i="8" s="1"/>
  <c r="E303" i="8" s="1"/>
  <c r="G303" i="8" s="1"/>
  <c r="H303" i="8" s="1"/>
  <c r="D299" i="8"/>
  <c r="F299" i="8" s="1"/>
  <c r="E299" i="8" s="1"/>
  <c r="I299" i="8"/>
  <c r="D287" i="8"/>
  <c r="F287" i="8" s="1"/>
  <c r="E287" i="8" s="1"/>
  <c r="J287" i="8" s="1"/>
  <c r="I287" i="8"/>
  <c r="I283" i="8"/>
  <c r="D283" i="8"/>
  <c r="F283" i="8" s="1"/>
  <c r="E283" i="8" s="1"/>
  <c r="D279" i="8"/>
  <c r="F279" i="8" s="1"/>
  <c r="E279" i="8" s="1"/>
  <c r="J279" i="8" s="1"/>
  <c r="I279" i="8"/>
  <c r="D275" i="8"/>
  <c r="F275" i="8" s="1"/>
  <c r="E275" i="8" s="1"/>
  <c r="G275" i="8" s="1"/>
  <c r="H275" i="8" s="1"/>
  <c r="I275" i="8"/>
  <c r="I271" i="8"/>
  <c r="D271" i="8"/>
  <c r="F271" i="8" s="1"/>
  <c r="E271" i="8" s="1"/>
  <c r="J271" i="8" s="1"/>
  <c r="I267" i="8"/>
  <c r="D267" i="8"/>
  <c r="F267" i="8" s="1"/>
  <c r="E267" i="8" s="1"/>
  <c r="D263" i="8"/>
  <c r="F263" i="8" s="1"/>
  <c r="E263" i="8" s="1"/>
  <c r="G263" i="8" s="1"/>
  <c r="H263" i="8" s="1"/>
  <c r="I263" i="8"/>
  <c r="I259" i="8"/>
  <c r="D259" i="8"/>
  <c r="F259" i="8" s="1"/>
  <c r="E259" i="8" s="1"/>
  <c r="D255" i="8"/>
  <c r="F255" i="8" s="1"/>
  <c r="E255" i="8" s="1"/>
  <c r="J255" i="8" s="1"/>
  <c r="I255" i="8"/>
  <c r="I251" i="8"/>
  <c r="D251" i="8"/>
  <c r="F251" i="8" s="1"/>
  <c r="E251" i="8" s="1"/>
  <c r="I247" i="8"/>
  <c r="D247" i="8"/>
  <c r="F247" i="8" s="1"/>
  <c r="E247" i="8" s="1"/>
  <c r="D243" i="8"/>
  <c r="F243" i="8" s="1"/>
  <c r="E243" i="8" s="1"/>
  <c r="I243" i="8"/>
  <c r="D239" i="8"/>
  <c r="F239" i="8" s="1"/>
  <c r="E239" i="8" s="1"/>
  <c r="J239" i="8" s="1"/>
  <c r="I239" i="8"/>
  <c r="I235" i="8"/>
  <c r="D235" i="8"/>
  <c r="F235" i="8" s="1"/>
  <c r="E235" i="8" s="1"/>
  <c r="D231" i="8"/>
  <c r="F231" i="8" s="1"/>
  <c r="E231" i="8" s="1"/>
  <c r="I231" i="8"/>
  <c r="D227" i="8"/>
  <c r="F227" i="8" s="1"/>
  <c r="E227" i="8" s="1"/>
  <c r="I227" i="8"/>
  <c r="D223" i="8"/>
  <c r="F223" i="8" s="1"/>
  <c r="E223" i="8" s="1"/>
  <c r="G223" i="8" s="1"/>
  <c r="H223" i="8" s="1"/>
  <c r="I223" i="8"/>
  <c r="D219" i="8"/>
  <c r="F219" i="8" s="1"/>
  <c r="E219" i="8" s="1"/>
  <c r="J219" i="8" s="1"/>
  <c r="I219" i="8"/>
  <c r="I215" i="8"/>
  <c r="D215" i="8"/>
  <c r="F215" i="8" s="1"/>
  <c r="E215" i="8" s="1"/>
  <c r="G215" i="8" s="1"/>
  <c r="H215" i="8" s="1"/>
  <c r="I211" i="8"/>
  <c r="D211" i="8"/>
  <c r="F211" i="8" s="1"/>
  <c r="E211" i="8" s="1"/>
  <c r="J211" i="8" s="1"/>
  <c r="I207" i="8"/>
  <c r="D207" i="8"/>
  <c r="F207" i="8" s="1"/>
  <c r="E207" i="8" s="1"/>
  <c r="I203" i="8"/>
  <c r="D203" i="8"/>
  <c r="F203" i="8" s="1"/>
  <c r="E203" i="8" s="1"/>
  <c r="J203" i="8" s="1"/>
  <c r="I199" i="8"/>
  <c r="D199" i="8"/>
  <c r="F199" i="8" s="1"/>
  <c r="E199" i="8" s="1"/>
  <c r="G199" i="8" s="1"/>
  <c r="H199" i="8" s="1"/>
  <c r="I195" i="8"/>
  <c r="D195" i="8"/>
  <c r="F195" i="8" s="1"/>
  <c r="E195" i="8" s="1"/>
  <c r="J195" i="8" s="1"/>
  <c r="D191" i="8"/>
  <c r="F191" i="8" s="1"/>
  <c r="E191" i="8" s="1"/>
  <c r="J191" i="8" s="1"/>
  <c r="I191" i="8"/>
  <c r="D187" i="8"/>
  <c r="F187" i="8" s="1"/>
  <c r="E187" i="8" s="1"/>
  <c r="J187" i="8" s="1"/>
  <c r="I187" i="8"/>
  <c r="D183" i="8"/>
  <c r="F183" i="8" s="1"/>
  <c r="E183" i="8" s="1"/>
  <c r="G183" i="8" s="1"/>
  <c r="H183" i="8" s="1"/>
  <c r="I183" i="8"/>
  <c r="D179" i="8"/>
  <c r="F179" i="8" s="1"/>
  <c r="E179" i="8" s="1"/>
  <c r="J179" i="8" s="1"/>
  <c r="I179" i="8"/>
  <c r="I175" i="8"/>
  <c r="D175" i="8"/>
  <c r="F175" i="8" s="1"/>
  <c r="E175" i="8" s="1"/>
  <c r="J175" i="8" s="1"/>
  <c r="I171" i="8"/>
  <c r="D171" i="8"/>
  <c r="F171" i="8" s="1"/>
  <c r="E171" i="8" s="1"/>
  <c r="J171" i="8" s="1"/>
  <c r="D167" i="8"/>
  <c r="F167" i="8" s="1"/>
  <c r="E167" i="8" s="1"/>
  <c r="G167" i="8" s="1"/>
  <c r="H167" i="8" s="1"/>
  <c r="I167" i="8"/>
  <c r="D163" i="8"/>
  <c r="F163" i="8" s="1"/>
  <c r="E163" i="8" s="1"/>
  <c r="J163" i="8" s="1"/>
  <c r="I163" i="8"/>
  <c r="D159" i="8"/>
  <c r="F159" i="8" s="1"/>
  <c r="E159" i="8" s="1"/>
  <c r="J159" i="8" s="1"/>
  <c r="I159" i="8"/>
  <c r="D155" i="8"/>
  <c r="F155" i="8" s="1"/>
  <c r="E155" i="8" s="1"/>
  <c r="I155" i="8"/>
  <c r="I151" i="8"/>
  <c r="D151" i="8"/>
  <c r="F151" i="8" s="1"/>
  <c r="E151" i="8" s="1"/>
  <c r="G151" i="8" s="1"/>
  <c r="H151" i="8" s="1"/>
  <c r="I147" i="8"/>
  <c r="D147" i="8"/>
  <c r="F147" i="8" s="1"/>
  <c r="E147" i="8" s="1"/>
  <c r="I143" i="8"/>
  <c r="D143" i="8"/>
  <c r="F143" i="8" s="1"/>
  <c r="E143" i="8" s="1"/>
  <c r="J143" i="8" s="1"/>
  <c r="D139" i="8"/>
  <c r="F139" i="8" s="1"/>
  <c r="E139" i="8" s="1"/>
  <c r="J139" i="8" s="1"/>
  <c r="I139" i="8"/>
  <c r="D135" i="8"/>
  <c r="F135" i="8" s="1"/>
  <c r="E135" i="8" s="1"/>
  <c r="G135" i="8" s="1"/>
  <c r="H135" i="8" s="1"/>
  <c r="I135" i="8"/>
  <c r="D131" i="8"/>
  <c r="F131" i="8" s="1"/>
  <c r="E131" i="8" s="1"/>
  <c r="I131" i="8"/>
  <c r="I127" i="8"/>
  <c r="D127" i="8"/>
  <c r="F127" i="8" s="1"/>
  <c r="E127" i="8" s="1"/>
  <c r="G127" i="8" s="1"/>
  <c r="H127" i="8" s="1"/>
  <c r="D123" i="8"/>
  <c r="F123" i="8" s="1"/>
  <c r="E123" i="8" s="1"/>
  <c r="I123" i="8"/>
  <c r="I119" i="8"/>
  <c r="D119" i="8"/>
  <c r="F119" i="8" s="1"/>
  <c r="E119" i="8" s="1"/>
  <c r="D115" i="8"/>
  <c r="F115" i="8" s="1"/>
  <c r="E115" i="8" s="1"/>
  <c r="I115" i="8"/>
  <c r="I111" i="8"/>
  <c r="D111" i="8"/>
  <c r="F111" i="8" s="1"/>
  <c r="E111" i="8" s="1"/>
  <c r="I107" i="8"/>
  <c r="D107" i="8"/>
  <c r="F107" i="8" s="1"/>
  <c r="E107" i="8" s="1"/>
  <c r="D103" i="8"/>
  <c r="F103" i="8" s="1"/>
  <c r="E103" i="8" s="1"/>
  <c r="J103" i="8" s="1"/>
  <c r="I103" i="8"/>
  <c r="D99" i="8"/>
  <c r="F99" i="8" s="1"/>
  <c r="E99" i="8" s="1"/>
  <c r="I99" i="8"/>
  <c r="D95" i="8"/>
  <c r="F95" i="8" s="1"/>
  <c r="E95" i="8" s="1"/>
  <c r="I95" i="8"/>
  <c r="D91" i="8"/>
  <c r="F91" i="8" s="1"/>
  <c r="E91" i="8" s="1"/>
  <c r="I91" i="8"/>
  <c r="D87" i="8"/>
  <c r="F87" i="8" s="1"/>
  <c r="E87" i="8" s="1"/>
  <c r="J87" i="8" s="1"/>
  <c r="I87" i="8"/>
  <c r="D83" i="8"/>
  <c r="F83" i="8" s="1"/>
  <c r="E83" i="8" s="1"/>
  <c r="I83" i="8"/>
  <c r="D79" i="8"/>
  <c r="F79" i="8" s="1"/>
  <c r="E79" i="8" s="1"/>
  <c r="G79" i="8" s="1"/>
  <c r="H79" i="8" s="1"/>
  <c r="I79" i="8"/>
  <c r="D75" i="8"/>
  <c r="F75" i="8" s="1"/>
  <c r="E75" i="8" s="1"/>
  <c r="G75" i="8" s="1"/>
  <c r="H75" i="8" s="1"/>
  <c r="I75" i="8"/>
  <c r="D71" i="8"/>
  <c r="F71" i="8" s="1"/>
  <c r="E71" i="8" s="1"/>
  <c r="G71" i="8" s="1"/>
  <c r="H71" i="8" s="1"/>
  <c r="I71" i="8"/>
  <c r="I67" i="8"/>
  <c r="D67" i="8"/>
  <c r="F67" i="8" s="1"/>
  <c r="E67" i="8" s="1"/>
  <c r="I63" i="8"/>
  <c r="D63" i="8"/>
  <c r="F63" i="8" s="1"/>
  <c r="E63" i="8" s="1"/>
  <c r="I59" i="8"/>
  <c r="D59" i="8"/>
  <c r="F59" i="8" s="1"/>
  <c r="E59" i="8" s="1"/>
  <c r="D55" i="8"/>
  <c r="F55" i="8" s="1"/>
  <c r="E55" i="8" s="1"/>
  <c r="I55" i="8"/>
  <c r="I51" i="8"/>
  <c r="D51" i="8"/>
  <c r="F51" i="8" s="1"/>
  <c r="E51" i="8" s="1"/>
  <c r="I47" i="8"/>
  <c r="D47" i="8"/>
  <c r="F47" i="8" s="1"/>
  <c r="E47" i="8" s="1"/>
  <c r="D43" i="8"/>
  <c r="F43" i="8" s="1"/>
  <c r="E43" i="8" s="1"/>
  <c r="G43" i="8" s="1"/>
  <c r="H43" i="8" s="1"/>
  <c r="I43" i="8"/>
  <c r="D39" i="8"/>
  <c r="F39" i="8" s="1"/>
  <c r="E39" i="8" s="1"/>
  <c r="I39" i="8"/>
  <c r="D35" i="8"/>
  <c r="F35" i="8" s="1"/>
  <c r="E35" i="8" s="1"/>
  <c r="I35" i="8"/>
  <c r="D31" i="8"/>
  <c r="F31" i="8" s="1"/>
  <c r="E31" i="8" s="1"/>
  <c r="I31" i="8"/>
  <c r="I27" i="8"/>
  <c r="D27" i="8"/>
  <c r="F27" i="8" s="1"/>
  <c r="E27" i="8" s="1"/>
  <c r="D23" i="8"/>
  <c r="F23" i="8" s="1"/>
  <c r="E23" i="8" s="1"/>
  <c r="J23" i="8" s="1"/>
  <c r="I23" i="8"/>
  <c r="D19" i="8"/>
  <c r="F19" i="8" s="1"/>
  <c r="E19" i="8" s="1"/>
  <c r="I19" i="8"/>
  <c r="I15" i="8"/>
  <c r="D15" i="8"/>
  <c r="F15" i="8" s="1"/>
  <c r="E15" i="8" s="1"/>
  <c r="G15" i="8" s="1"/>
  <c r="H15" i="8" s="1"/>
  <c r="D11" i="8"/>
  <c r="F11" i="8" s="1"/>
  <c r="E11" i="8" s="1"/>
  <c r="I11" i="8"/>
  <c r="I1007" i="8"/>
  <c r="D987" i="8"/>
  <c r="F987" i="8" s="1"/>
  <c r="E987" i="8" s="1"/>
  <c r="I979" i="8"/>
  <c r="D959" i="8"/>
  <c r="F959" i="8" s="1"/>
  <c r="E959" i="8" s="1"/>
  <c r="I951" i="8"/>
  <c r="D939" i="8"/>
  <c r="F939" i="8" s="1"/>
  <c r="E939" i="8" s="1"/>
  <c r="D919" i="8"/>
  <c r="F919" i="8" s="1"/>
  <c r="E919" i="8" s="1"/>
  <c r="D887" i="8"/>
  <c r="F887" i="8" s="1"/>
  <c r="E887" i="8" s="1"/>
  <c r="I867" i="8"/>
  <c r="D855" i="8"/>
  <c r="F855" i="8" s="1"/>
  <c r="E855" i="8" s="1"/>
  <c r="D823" i="8"/>
  <c r="F823" i="8" s="1"/>
  <c r="E823" i="8" s="1"/>
  <c r="I795" i="8"/>
  <c r="I739" i="8"/>
  <c r="I1002" i="8"/>
  <c r="D1002" i="8"/>
  <c r="F1002" i="8" s="1"/>
  <c r="E1002" i="8" s="1"/>
  <c r="D998" i="8"/>
  <c r="F998" i="8" s="1"/>
  <c r="E998" i="8" s="1"/>
  <c r="I998" i="8"/>
  <c r="D986" i="8"/>
  <c r="F986" i="8" s="1"/>
  <c r="E986" i="8" s="1"/>
  <c r="G986" i="8" s="1"/>
  <c r="H986" i="8" s="1"/>
  <c r="I986" i="8"/>
  <c r="D982" i="8"/>
  <c r="F982" i="8" s="1"/>
  <c r="E982" i="8" s="1"/>
  <c r="I982" i="8"/>
  <c r="D966" i="8"/>
  <c r="F966" i="8" s="1"/>
  <c r="E966" i="8" s="1"/>
  <c r="I966" i="8"/>
  <c r="D958" i="8"/>
  <c r="F958" i="8" s="1"/>
  <c r="E958" i="8" s="1"/>
  <c r="G958" i="8" s="1"/>
  <c r="H958" i="8" s="1"/>
  <c r="I958" i="8"/>
  <c r="D954" i="8"/>
  <c r="F954" i="8" s="1"/>
  <c r="E954" i="8" s="1"/>
  <c r="I954" i="8"/>
  <c r="I950" i="8"/>
  <c r="D950" i="8"/>
  <c r="F950" i="8" s="1"/>
  <c r="E950" i="8" s="1"/>
  <c r="D946" i="8"/>
  <c r="F946" i="8" s="1"/>
  <c r="E946" i="8" s="1"/>
  <c r="I946" i="8"/>
  <c r="D938" i="8"/>
  <c r="F938" i="8" s="1"/>
  <c r="E938" i="8" s="1"/>
  <c r="G938" i="8" s="1"/>
  <c r="H938" i="8" s="1"/>
  <c r="I938" i="8"/>
  <c r="I934" i="8"/>
  <c r="D934" i="8"/>
  <c r="F934" i="8" s="1"/>
  <c r="E934" i="8" s="1"/>
  <c r="D926" i="8"/>
  <c r="F926" i="8" s="1"/>
  <c r="E926" i="8" s="1"/>
  <c r="I926" i="8"/>
  <c r="D922" i="8"/>
  <c r="F922" i="8" s="1"/>
  <c r="E922" i="8" s="1"/>
  <c r="I922" i="8"/>
  <c r="D918" i="8"/>
  <c r="F918" i="8" s="1"/>
  <c r="E918" i="8" s="1"/>
  <c r="J918" i="8" s="1"/>
  <c r="I918" i="8"/>
  <c r="D902" i="8"/>
  <c r="F902" i="8" s="1"/>
  <c r="E902" i="8" s="1"/>
  <c r="I902" i="8"/>
  <c r="I898" i="8"/>
  <c r="D898" i="8"/>
  <c r="F898" i="8" s="1"/>
  <c r="E898" i="8" s="1"/>
  <c r="D894" i="8"/>
  <c r="F894" i="8" s="1"/>
  <c r="E894" i="8" s="1"/>
  <c r="I894" i="8"/>
  <c r="D890" i="8"/>
  <c r="F890" i="8" s="1"/>
  <c r="E890" i="8" s="1"/>
  <c r="G890" i="8" s="1"/>
  <c r="H890" i="8" s="1"/>
  <c r="I890" i="8"/>
  <c r="I882" i="8"/>
  <c r="D882" i="8"/>
  <c r="F882" i="8" s="1"/>
  <c r="E882" i="8" s="1"/>
  <c r="G882" i="8" s="1"/>
  <c r="H882" i="8" s="1"/>
  <c r="D870" i="8"/>
  <c r="F870" i="8" s="1"/>
  <c r="E870" i="8" s="1"/>
  <c r="G870" i="8" s="1"/>
  <c r="H870" i="8" s="1"/>
  <c r="I870" i="8"/>
  <c r="D862" i="8"/>
  <c r="F862" i="8" s="1"/>
  <c r="E862" i="8" s="1"/>
  <c r="I862" i="8"/>
  <c r="D854" i="8"/>
  <c r="F854" i="8" s="1"/>
  <c r="E854" i="8" s="1"/>
  <c r="G854" i="8" s="1"/>
  <c r="H854" i="8" s="1"/>
  <c r="I854" i="8"/>
  <c r="D842" i="8"/>
  <c r="F842" i="8" s="1"/>
  <c r="E842" i="8" s="1"/>
  <c r="I842" i="8"/>
  <c r="D838" i="8"/>
  <c r="F838" i="8" s="1"/>
  <c r="E838" i="8" s="1"/>
  <c r="G838" i="8" s="1"/>
  <c r="H838" i="8" s="1"/>
  <c r="I838" i="8"/>
  <c r="I834" i="8"/>
  <c r="D834" i="8"/>
  <c r="F834" i="8" s="1"/>
  <c r="E834" i="8" s="1"/>
  <c r="G834" i="8" s="1"/>
  <c r="H834" i="8" s="1"/>
  <c r="D830" i="8"/>
  <c r="F830" i="8" s="1"/>
  <c r="E830" i="8" s="1"/>
  <c r="G830" i="8" s="1"/>
  <c r="H830" i="8" s="1"/>
  <c r="I830" i="8"/>
  <c r="I826" i="8"/>
  <c r="D826" i="8"/>
  <c r="F826" i="8" s="1"/>
  <c r="E826" i="8" s="1"/>
  <c r="G826" i="8" s="1"/>
  <c r="H826" i="8" s="1"/>
  <c r="D822" i="8"/>
  <c r="F822" i="8" s="1"/>
  <c r="E822" i="8" s="1"/>
  <c r="G822" i="8" s="1"/>
  <c r="H822" i="8" s="1"/>
  <c r="I822" i="8"/>
  <c r="D818" i="8"/>
  <c r="F818" i="8" s="1"/>
  <c r="E818" i="8" s="1"/>
  <c r="G818" i="8" s="1"/>
  <c r="H818" i="8" s="1"/>
  <c r="I818" i="8"/>
  <c r="I814" i="8"/>
  <c r="D814" i="8"/>
  <c r="F814" i="8" s="1"/>
  <c r="E814" i="8" s="1"/>
  <c r="G814" i="8" s="1"/>
  <c r="H814" i="8" s="1"/>
  <c r="D810" i="8"/>
  <c r="F810" i="8" s="1"/>
  <c r="E810" i="8" s="1"/>
  <c r="I810" i="8"/>
  <c r="I806" i="8"/>
  <c r="D806" i="8"/>
  <c r="F806" i="8" s="1"/>
  <c r="E806" i="8" s="1"/>
  <c r="D798" i="8"/>
  <c r="F798" i="8" s="1"/>
  <c r="E798" i="8" s="1"/>
  <c r="I798" i="8"/>
  <c r="I794" i="8"/>
  <c r="D794" i="8"/>
  <c r="F794" i="8" s="1"/>
  <c r="E794" i="8" s="1"/>
  <c r="D790" i="8"/>
  <c r="F790" i="8" s="1"/>
  <c r="E790" i="8" s="1"/>
  <c r="I790" i="8"/>
  <c r="D786" i="8"/>
  <c r="F786" i="8" s="1"/>
  <c r="E786" i="8" s="1"/>
  <c r="G786" i="8" s="1"/>
  <c r="H786" i="8" s="1"/>
  <c r="I786" i="8"/>
  <c r="D778" i="8"/>
  <c r="F778" i="8" s="1"/>
  <c r="E778" i="8" s="1"/>
  <c r="I778" i="8"/>
  <c r="D774" i="8"/>
  <c r="F774" i="8" s="1"/>
  <c r="E774" i="8" s="1"/>
  <c r="G774" i="8" s="1"/>
  <c r="H774" i="8" s="1"/>
  <c r="I774" i="8"/>
  <c r="I770" i="8"/>
  <c r="D770" i="8"/>
  <c r="F770" i="8" s="1"/>
  <c r="E770" i="8" s="1"/>
  <c r="D766" i="8"/>
  <c r="F766" i="8" s="1"/>
  <c r="E766" i="8" s="1"/>
  <c r="G766" i="8" s="1"/>
  <c r="H766" i="8" s="1"/>
  <c r="I766" i="8"/>
  <c r="D762" i="8"/>
  <c r="F762" i="8" s="1"/>
  <c r="E762" i="8" s="1"/>
  <c r="I762" i="8"/>
  <c r="I758" i="8"/>
  <c r="D758" i="8"/>
  <c r="F758" i="8" s="1"/>
  <c r="E758" i="8" s="1"/>
  <c r="J754" i="8"/>
  <c r="G754" i="8"/>
  <c r="H754" i="8" s="1"/>
  <c r="D750" i="8"/>
  <c r="F750" i="8" s="1"/>
  <c r="E750" i="8" s="1"/>
  <c r="G750" i="8" s="1"/>
  <c r="H750" i="8" s="1"/>
  <c r="I750" i="8"/>
  <c r="D746" i="8"/>
  <c r="F746" i="8" s="1"/>
  <c r="E746" i="8" s="1"/>
  <c r="I746" i="8"/>
  <c r="D742" i="8"/>
  <c r="F742" i="8" s="1"/>
  <c r="E742" i="8" s="1"/>
  <c r="I742" i="8"/>
  <c r="I738" i="8"/>
  <c r="D738" i="8"/>
  <c r="F738" i="8" s="1"/>
  <c r="E738" i="8" s="1"/>
  <c r="D734" i="8"/>
  <c r="F734" i="8" s="1"/>
  <c r="E734" i="8" s="1"/>
  <c r="I734" i="8"/>
  <c r="D730" i="8"/>
  <c r="F730" i="8" s="1"/>
  <c r="E730" i="8" s="1"/>
  <c r="I730" i="8"/>
  <c r="D726" i="8"/>
  <c r="F726" i="8" s="1"/>
  <c r="E726" i="8" s="1"/>
  <c r="I726" i="8"/>
  <c r="I722" i="8"/>
  <c r="D722" i="8"/>
  <c r="F722" i="8" s="1"/>
  <c r="E722" i="8" s="1"/>
  <c r="I714" i="8"/>
  <c r="D714" i="8"/>
  <c r="F714" i="8" s="1"/>
  <c r="E714" i="8" s="1"/>
  <c r="G714" i="8" s="1"/>
  <c r="H714" i="8" s="1"/>
  <c r="D706" i="8"/>
  <c r="F706" i="8" s="1"/>
  <c r="E706" i="8" s="1"/>
  <c r="J706" i="8" s="1"/>
  <c r="I706" i="8"/>
  <c r="D702" i="8"/>
  <c r="F702" i="8" s="1"/>
  <c r="E702" i="8" s="1"/>
  <c r="I702" i="8"/>
  <c r="I698" i="8"/>
  <c r="D698" i="8"/>
  <c r="F698" i="8" s="1"/>
  <c r="E698" i="8" s="1"/>
  <c r="I694" i="8"/>
  <c r="D694" i="8"/>
  <c r="F694" i="8" s="1"/>
  <c r="E694" i="8" s="1"/>
  <c r="G694" i="8" s="1"/>
  <c r="H694" i="8" s="1"/>
  <c r="D690" i="8"/>
  <c r="F690" i="8" s="1"/>
  <c r="E690" i="8" s="1"/>
  <c r="G690" i="8" s="1"/>
  <c r="H690" i="8" s="1"/>
  <c r="I690" i="8"/>
  <c r="D686" i="8"/>
  <c r="F686" i="8" s="1"/>
  <c r="E686" i="8" s="1"/>
  <c r="I686" i="8"/>
  <c r="D682" i="8"/>
  <c r="F682" i="8" s="1"/>
  <c r="E682" i="8" s="1"/>
  <c r="I682" i="8"/>
  <c r="I678" i="8"/>
  <c r="D678" i="8"/>
  <c r="F678" i="8" s="1"/>
  <c r="E678" i="8" s="1"/>
  <c r="D674" i="8"/>
  <c r="F674" i="8" s="1"/>
  <c r="E674" i="8" s="1"/>
  <c r="I674" i="8"/>
  <c r="D670" i="8"/>
  <c r="F670" i="8" s="1"/>
  <c r="E670" i="8" s="1"/>
  <c r="I670" i="8"/>
  <c r="D666" i="8"/>
  <c r="F666" i="8" s="1"/>
  <c r="E666" i="8" s="1"/>
  <c r="J666" i="8" s="1"/>
  <c r="I666" i="8"/>
  <c r="D662" i="8"/>
  <c r="F662" i="8" s="1"/>
  <c r="E662" i="8" s="1"/>
  <c r="I662" i="8"/>
  <c r="I658" i="8"/>
  <c r="D658" i="8"/>
  <c r="F658" i="8" s="1"/>
  <c r="E658" i="8" s="1"/>
  <c r="D654" i="8"/>
  <c r="F654" i="8" s="1"/>
  <c r="E654" i="8" s="1"/>
  <c r="I654" i="8"/>
  <c r="D650" i="8"/>
  <c r="F650" i="8" s="1"/>
  <c r="E650" i="8" s="1"/>
  <c r="I650" i="8"/>
  <c r="D642" i="8"/>
  <c r="F642" i="8" s="1"/>
  <c r="E642" i="8" s="1"/>
  <c r="I642" i="8"/>
  <c r="D638" i="8"/>
  <c r="F638" i="8" s="1"/>
  <c r="E638" i="8" s="1"/>
  <c r="I638" i="8"/>
  <c r="D634" i="8"/>
  <c r="F634" i="8" s="1"/>
  <c r="E634" i="8" s="1"/>
  <c r="I634" i="8"/>
  <c r="D630" i="8"/>
  <c r="F630" i="8" s="1"/>
  <c r="E630" i="8" s="1"/>
  <c r="G630" i="8" s="1"/>
  <c r="H630" i="8" s="1"/>
  <c r="I630" i="8"/>
  <c r="D626" i="8"/>
  <c r="F626" i="8" s="1"/>
  <c r="E626" i="8" s="1"/>
  <c r="I626" i="8"/>
  <c r="D618" i="8"/>
  <c r="F618" i="8" s="1"/>
  <c r="E618" i="8" s="1"/>
  <c r="G618" i="8" s="1"/>
  <c r="H618" i="8" s="1"/>
  <c r="I618" i="8"/>
  <c r="I614" i="8"/>
  <c r="D614" i="8"/>
  <c r="F614" i="8" s="1"/>
  <c r="E614" i="8" s="1"/>
  <c r="J614" i="8" s="1"/>
  <c r="I610" i="8"/>
  <c r="D610" i="8"/>
  <c r="F610" i="8" s="1"/>
  <c r="E610" i="8" s="1"/>
  <c r="I606" i="8"/>
  <c r="D606" i="8"/>
  <c r="F606" i="8" s="1"/>
  <c r="E606" i="8" s="1"/>
  <c r="G606" i="8" s="1"/>
  <c r="H606" i="8" s="1"/>
  <c r="I602" i="8"/>
  <c r="D602" i="8"/>
  <c r="F602" i="8" s="1"/>
  <c r="E602" i="8" s="1"/>
  <c r="I598" i="8"/>
  <c r="D598" i="8"/>
  <c r="F598" i="8" s="1"/>
  <c r="E598" i="8" s="1"/>
  <c r="G598" i="8" s="1"/>
  <c r="H598" i="8" s="1"/>
  <c r="I594" i="8"/>
  <c r="D594" i="8"/>
  <c r="F594" i="8" s="1"/>
  <c r="E594" i="8" s="1"/>
  <c r="I590" i="8"/>
  <c r="D590" i="8"/>
  <c r="F590" i="8" s="1"/>
  <c r="E590" i="8" s="1"/>
  <c r="G590" i="8" s="1"/>
  <c r="H590" i="8" s="1"/>
  <c r="D586" i="8"/>
  <c r="F586" i="8" s="1"/>
  <c r="E586" i="8" s="1"/>
  <c r="I586" i="8"/>
  <c r="D582" i="8"/>
  <c r="F582" i="8" s="1"/>
  <c r="E582" i="8" s="1"/>
  <c r="I582" i="8"/>
  <c r="I578" i="8"/>
  <c r="D578" i="8"/>
  <c r="F578" i="8" s="1"/>
  <c r="E578" i="8" s="1"/>
  <c r="D574" i="8"/>
  <c r="F574" i="8" s="1"/>
  <c r="E574" i="8" s="1"/>
  <c r="I574" i="8"/>
  <c r="D570" i="8"/>
  <c r="F570" i="8" s="1"/>
  <c r="E570" i="8" s="1"/>
  <c r="J570" i="8" s="1"/>
  <c r="I570" i="8"/>
  <c r="D566" i="8"/>
  <c r="F566" i="8" s="1"/>
  <c r="E566" i="8" s="1"/>
  <c r="I566" i="8"/>
  <c r="D558" i="8"/>
  <c r="F558" i="8" s="1"/>
  <c r="E558" i="8" s="1"/>
  <c r="G558" i="8" s="1"/>
  <c r="H558" i="8" s="1"/>
  <c r="I558" i="8"/>
  <c r="D554" i="8"/>
  <c r="F554" i="8" s="1"/>
  <c r="E554" i="8" s="1"/>
  <c r="I554" i="8"/>
  <c r="D550" i="8"/>
  <c r="F550" i="8" s="1"/>
  <c r="E550" i="8" s="1"/>
  <c r="G550" i="8" s="1"/>
  <c r="H550" i="8" s="1"/>
  <c r="I550" i="8"/>
  <c r="I546" i="8"/>
  <c r="D546" i="8"/>
  <c r="F546" i="8" s="1"/>
  <c r="E546" i="8" s="1"/>
  <c r="D542" i="8"/>
  <c r="F542" i="8" s="1"/>
  <c r="E542" i="8" s="1"/>
  <c r="J542" i="8" s="1"/>
  <c r="I542" i="8"/>
  <c r="D538" i="8"/>
  <c r="F538" i="8" s="1"/>
  <c r="E538" i="8" s="1"/>
  <c r="I538" i="8"/>
  <c r="D534" i="8"/>
  <c r="F534" i="8" s="1"/>
  <c r="E534" i="8" s="1"/>
  <c r="I534" i="8"/>
  <c r="I530" i="8"/>
  <c r="D530" i="8"/>
  <c r="F530" i="8" s="1"/>
  <c r="E530" i="8" s="1"/>
  <c r="J530" i="8" s="1"/>
  <c r="D526" i="8"/>
  <c r="F526" i="8" s="1"/>
  <c r="E526" i="8" s="1"/>
  <c r="I526" i="8"/>
  <c r="D522" i="8"/>
  <c r="F522" i="8" s="1"/>
  <c r="E522" i="8" s="1"/>
  <c r="I522" i="8"/>
  <c r="D518" i="8"/>
  <c r="F518" i="8" s="1"/>
  <c r="E518" i="8" s="1"/>
  <c r="G518" i="8" s="1"/>
  <c r="H518" i="8" s="1"/>
  <c r="I518" i="8"/>
  <c r="I514" i="8"/>
  <c r="D514" i="8"/>
  <c r="F514" i="8" s="1"/>
  <c r="E514" i="8" s="1"/>
  <c r="J514" i="8" s="1"/>
  <c r="D510" i="8"/>
  <c r="F510" i="8" s="1"/>
  <c r="E510" i="8" s="1"/>
  <c r="I510" i="8"/>
  <c r="D506" i="8"/>
  <c r="F506" i="8" s="1"/>
  <c r="E506" i="8" s="1"/>
  <c r="I506" i="8"/>
  <c r="I502" i="8"/>
  <c r="D502" i="8"/>
  <c r="F502" i="8" s="1"/>
  <c r="E502" i="8" s="1"/>
  <c r="J502" i="8" s="1"/>
  <c r="D498" i="8"/>
  <c r="F498" i="8" s="1"/>
  <c r="E498" i="8" s="1"/>
  <c r="I498" i="8"/>
  <c r="I494" i="8"/>
  <c r="D494" i="8"/>
  <c r="F494" i="8" s="1"/>
  <c r="E494" i="8" s="1"/>
  <c r="D490" i="8"/>
  <c r="F490" i="8" s="1"/>
  <c r="E490" i="8" s="1"/>
  <c r="I490" i="8"/>
  <c r="D486" i="8"/>
  <c r="F486" i="8" s="1"/>
  <c r="E486" i="8" s="1"/>
  <c r="I486" i="8"/>
  <c r="D482" i="8"/>
  <c r="F482" i="8" s="1"/>
  <c r="E482" i="8" s="1"/>
  <c r="J482" i="8" s="1"/>
  <c r="I482" i="8"/>
  <c r="D478" i="8"/>
  <c r="F478" i="8" s="1"/>
  <c r="E478" i="8" s="1"/>
  <c r="I478" i="8"/>
  <c r="I474" i="8"/>
  <c r="D474" i="8"/>
  <c r="F474" i="8" s="1"/>
  <c r="E474" i="8" s="1"/>
  <c r="I470" i="8"/>
  <c r="D470" i="8"/>
  <c r="F470" i="8" s="1"/>
  <c r="E470" i="8" s="1"/>
  <c r="I466" i="8"/>
  <c r="D466" i="8"/>
  <c r="F466" i="8" s="1"/>
  <c r="E466" i="8" s="1"/>
  <c r="I462" i="8"/>
  <c r="D462" i="8"/>
  <c r="F462" i="8" s="1"/>
  <c r="E462" i="8" s="1"/>
  <c r="D458" i="8"/>
  <c r="F458" i="8" s="1"/>
  <c r="E458" i="8" s="1"/>
  <c r="I458" i="8"/>
  <c r="D454" i="8"/>
  <c r="F454" i="8" s="1"/>
  <c r="E454" i="8" s="1"/>
  <c r="I454" i="8"/>
  <c r="I450" i="8"/>
  <c r="D450" i="8"/>
  <c r="F450" i="8" s="1"/>
  <c r="E450" i="8" s="1"/>
  <c r="D446" i="8"/>
  <c r="F446" i="8" s="1"/>
  <c r="E446" i="8" s="1"/>
  <c r="I446" i="8"/>
  <c r="I442" i="8"/>
  <c r="D442" i="8"/>
  <c r="F442" i="8" s="1"/>
  <c r="E442" i="8" s="1"/>
  <c r="I438" i="8"/>
  <c r="D438" i="8"/>
  <c r="F438" i="8" s="1"/>
  <c r="E438" i="8" s="1"/>
  <c r="J438" i="8" s="1"/>
  <c r="D434" i="8"/>
  <c r="F434" i="8" s="1"/>
  <c r="E434" i="8" s="1"/>
  <c r="I434" i="8"/>
  <c r="I430" i="8"/>
  <c r="D430" i="8"/>
  <c r="F430" i="8" s="1"/>
  <c r="E430" i="8" s="1"/>
  <c r="J430" i="8" s="1"/>
  <c r="I426" i="8"/>
  <c r="D426" i="8"/>
  <c r="F426" i="8" s="1"/>
  <c r="E426" i="8" s="1"/>
  <c r="D422" i="8"/>
  <c r="F422" i="8" s="1"/>
  <c r="E422" i="8" s="1"/>
  <c r="I422" i="8"/>
  <c r="D418" i="8"/>
  <c r="F418" i="8" s="1"/>
  <c r="E418" i="8" s="1"/>
  <c r="I418" i="8"/>
  <c r="D414" i="8"/>
  <c r="F414" i="8" s="1"/>
  <c r="E414" i="8" s="1"/>
  <c r="I414" i="8"/>
  <c r="I410" i="8"/>
  <c r="D410" i="8"/>
  <c r="F410" i="8" s="1"/>
  <c r="E410" i="8" s="1"/>
  <c r="J410" i="8" s="1"/>
  <c r="I406" i="8"/>
  <c r="D406" i="8"/>
  <c r="F406" i="8" s="1"/>
  <c r="E406" i="8" s="1"/>
  <c r="I402" i="8"/>
  <c r="D402" i="8"/>
  <c r="F402" i="8" s="1"/>
  <c r="E402" i="8" s="1"/>
  <c r="J402" i="8" s="1"/>
  <c r="D398" i="8"/>
  <c r="F398" i="8" s="1"/>
  <c r="E398" i="8" s="1"/>
  <c r="G398" i="8" s="1"/>
  <c r="H398" i="8" s="1"/>
  <c r="I398" i="8"/>
  <c r="D394" i="8"/>
  <c r="F394" i="8" s="1"/>
  <c r="E394" i="8" s="1"/>
  <c r="J394" i="8" s="1"/>
  <c r="I394" i="8"/>
  <c r="D390" i="8"/>
  <c r="F390" i="8" s="1"/>
  <c r="E390" i="8" s="1"/>
  <c r="I390" i="8"/>
  <c r="D386" i="8"/>
  <c r="F386" i="8" s="1"/>
  <c r="E386" i="8" s="1"/>
  <c r="J386" i="8" s="1"/>
  <c r="I386" i="8"/>
  <c r="D382" i="8"/>
  <c r="F382" i="8" s="1"/>
  <c r="E382" i="8" s="1"/>
  <c r="I382" i="8"/>
  <c r="I378" i="8"/>
  <c r="D378" i="8"/>
  <c r="F378" i="8" s="1"/>
  <c r="E378" i="8" s="1"/>
  <c r="I374" i="8"/>
  <c r="D374" i="8"/>
  <c r="F374" i="8" s="1"/>
  <c r="E374" i="8" s="1"/>
  <c r="I370" i="8"/>
  <c r="D370" i="8"/>
  <c r="F370" i="8" s="1"/>
  <c r="E370" i="8" s="1"/>
  <c r="J370" i="8" s="1"/>
  <c r="I366" i="8"/>
  <c r="D366" i="8"/>
  <c r="F366" i="8" s="1"/>
  <c r="E366" i="8" s="1"/>
  <c r="I362" i="8"/>
  <c r="D362" i="8"/>
  <c r="F362" i="8" s="1"/>
  <c r="E362" i="8" s="1"/>
  <c r="I358" i="8"/>
  <c r="D358" i="8"/>
  <c r="F358" i="8" s="1"/>
  <c r="E358" i="8" s="1"/>
  <c r="I354" i="8"/>
  <c r="D354" i="8"/>
  <c r="F354" i="8" s="1"/>
  <c r="E354" i="8" s="1"/>
  <c r="J354" i="8" s="1"/>
  <c r="I350" i="8"/>
  <c r="D350" i="8"/>
  <c r="F350" i="8" s="1"/>
  <c r="E350" i="8" s="1"/>
  <c r="D346" i="8"/>
  <c r="F346" i="8" s="1"/>
  <c r="E346" i="8" s="1"/>
  <c r="I346" i="8"/>
  <c r="I342" i="8"/>
  <c r="D342" i="8"/>
  <c r="F342" i="8" s="1"/>
  <c r="E342" i="8" s="1"/>
  <c r="D338" i="8"/>
  <c r="F338" i="8" s="1"/>
  <c r="E338" i="8" s="1"/>
  <c r="I338" i="8"/>
  <c r="D334" i="8"/>
  <c r="F334" i="8" s="1"/>
  <c r="E334" i="8" s="1"/>
  <c r="I334" i="8"/>
  <c r="D330" i="8"/>
  <c r="F330" i="8" s="1"/>
  <c r="E330" i="8" s="1"/>
  <c r="I330" i="8"/>
  <c r="D326" i="8"/>
  <c r="F326" i="8" s="1"/>
  <c r="E326" i="8" s="1"/>
  <c r="I326" i="8"/>
  <c r="I322" i="8"/>
  <c r="D322" i="8"/>
  <c r="F322" i="8" s="1"/>
  <c r="E322" i="8" s="1"/>
  <c r="D1006" i="8"/>
  <c r="F1006" i="8" s="1"/>
  <c r="E1006" i="8" s="1"/>
  <c r="D999" i="8"/>
  <c r="F999" i="8" s="1"/>
  <c r="E999" i="8" s="1"/>
  <c r="D992" i="8"/>
  <c r="F992" i="8" s="1"/>
  <c r="E992" i="8" s="1"/>
  <c r="I985" i="8"/>
  <c r="D978" i="8"/>
  <c r="F978" i="8" s="1"/>
  <c r="E978" i="8" s="1"/>
  <c r="I970" i="8"/>
  <c r="I963" i="8"/>
  <c r="D957" i="8"/>
  <c r="F957" i="8" s="1"/>
  <c r="E957" i="8" s="1"/>
  <c r="D944" i="8"/>
  <c r="F944" i="8" s="1"/>
  <c r="E944" i="8" s="1"/>
  <c r="I937" i="8"/>
  <c r="I930" i="8"/>
  <c r="I923" i="8"/>
  <c r="I917" i="8"/>
  <c r="D911" i="8"/>
  <c r="F911" i="8" s="1"/>
  <c r="E911" i="8" s="1"/>
  <c r="D905" i="8"/>
  <c r="F905" i="8" s="1"/>
  <c r="E905" i="8" s="1"/>
  <c r="I891" i="8"/>
  <c r="D886" i="8"/>
  <c r="F886" i="8" s="1"/>
  <c r="E886" i="8" s="1"/>
  <c r="I879" i="8"/>
  <c r="D873" i="8"/>
  <c r="F873" i="8" s="1"/>
  <c r="E873" i="8" s="1"/>
  <c r="D866" i="8"/>
  <c r="F866" i="8" s="1"/>
  <c r="E866" i="8" s="1"/>
  <c r="I859" i="8"/>
  <c r="I853" i="8"/>
  <c r="I846" i="8"/>
  <c r="I839" i="8"/>
  <c r="D816" i="8"/>
  <c r="F816" i="8" s="1"/>
  <c r="E816" i="8" s="1"/>
  <c r="D789" i="8"/>
  <c r="F789" i="8" s="1"/>
  <c r="E789" i="8" s="1"/>
  <c r="I761" i="8"/>
  <c r="D733" i="8"/>
  <c r="F733" i="8" s="1"/>
  <c r="E733" i="8" s="1"/>
  <c r="G733" i="8" s="1"/>
  <c r="H733" i="8" s="1"/>
  <c r="I703" i="8"/>
  <c r="D675" i="8"/>
  <c r="F675" i="8" s="1"/>
  <c r="E675" i="8" s="1"/>
  <c r="I646" i="8"/>
  <c r="I581" i="8"/>
  <c r="I503" i="8"/>
  <c r="I429" i="8"/>
  <c r="D847" i="8"/>
  <c r="F847" i="8" s="1"/>
  <c r="E847" i="8" s="1"/>
  <c r="I847" i="8"/>
  <c r="D827" i="8"/>
  <c r="F827" i="8" s="1"/>
  <c r="E827" i="8" s="1"/>
  <c r="I827" i="8"/>
  <c r="D727" i="8"/>
  <c r="F727" i="8" s="1"/>
  <c r="E727" i="8" s="1"/>
  <c r="J727" i="8" s="1"/>
  <c r="I727" i="8"/>
  <c r="D719" i="8"/>
  <c r="F719" i="8" s="1"/>
  <c r="E719" i="8" s="1"/>
  <c r="I719" i="8"/>
  <c r="D707" i="8"/>
  <c r="F707" i="8" s="1"/>
  <c r="E707" i="8" s="1"/>
  <c r="I707" i="8"/>
  <c r="D695" i="8"/>
  <c r="F695" i="8" s="1"/>
  <c r="E695" i="8" s="1"/>
  <c r="J695" i="8" s="1"/>
  <c r="I695" i="8"/>
  <c r="D663" i="8"/>
  <c r="F663" i="8" s="1"/>
  <c r="E663" i="8" s="1"/>
  <c r="I663" i="8"/>
  <c r="I651" i="8"/>
  <c r="D651" i="8"/>
  <c r="F651" i="8" s="1"/>
  <c r="E651" i="8" s="1"/>
  <c r="D647" i="8"/>
  <c r="F647" i="8" s="1"/>
  <c r="E647" i="8" s="1"/>
  <c r="I647" i="8"/>
  <c r="D631" i="8"/>
  <c r="F631" i="8" s="1"/>
  <c r="E631" i="8" s="1"/>
  <c r="I631" i="8"/>
  <c r="D619" i="8"/>
  <c r="F619" i="8" s="1"/>
  <c r="E619" i="8" s="1"/>
  <c r="I619" i="8"/>
  <c r="D607" i="8"/>
  <c r="F607" i="8" s="1"/>
  <c r="E607" i="8" s="1"/>
  <c r="I607" i="8"/>
  <c r="D595" i="8"/>
  <c r="F595" i="8" s="1"/>
  <c r="E595" i="8" s="1"/>
  <c r="I595" i="8"/>
  <c r="D579" i="8"/>
  <c r="F579" i="8" s="1"/>
  <c r="E579" i="8" s="1"/>
  <c r="I579" i="8"/>
  <c r="D567" i="8"/>
  <c r="F567" i="8" s="1"/>
  <c r="E567" i="8" s="1"/>
  <c r="I567" i="8"/>
  <c r="D555" i="8"/>
  <c r="F555" i="8" s="1"/>
  <c r="E555" i="8" s="1"/>
  <c r="I555" i="8"/>
  <c r="I543" i="8"/>
  <c r="D543" i="8"/>
  <c r="F543" i="8" s="1"/>
  <c r="E543" i="8" s="1"/>
  <c r="J543" i="8" s="1"/>
  <c r="I491" i="8"/>
  <c r="D491" i="8"/>
  <c r="F491" i="8" s="1"/>
  <c r="E491" i="8" s="1"/>
  <c r="D479" i="8"/>
  <c r="F479" i="8" s="1"/>
  <c r="E479" i="8" s="1"/>
  <c r="I479" i="8"/>
  <c r="D467" i="8"/>
  <c r="F467" i="8" s="1"/>
  <c r="E467" i="8" s="1"/>
  <c r="J467" i="8" s="1"/>
  <c r="I467" i="8"/>
  <c r="D455" i="8"/>
  <c r="F455" i="8" s="1"/>
  <c r="E455" i="8" s="1"/>
  <c r="I455" i="8"/>
  <c r="D391" i="8"/>
  <c r="F391" i="8" s="1"/>
  <c r="E391" i="8" s="1"/>
  <c r="I391" i="8"/>
  <c r="I379" i="8"/>
  <c r="D379" i="8"/>
  <c r="F379" i="8" s="1"/>
  <c r="E379" i="8" s="1"/>
  <c r="J379" i="8" s="1"/>
  <c r="I371" i="8"/>
  <c r="D371" i="8"/>
  <c r="F371" i="8" s="1"/>
  <c r="E371" i="8" s="1"/>
  <c r="I355" i="8"/>
  <c r="D355" i="8"/>
  <c r="F355" i="8" s="1"/>
  <c r="E355" i="8" s="1"/>
  <c r="J355" i="8" s="1"/>
  <c r="D291" i="8"/>
  <c r="F291" i="8" s="1"/>
  <c r="E291" i="8" s="1"/>
  <c r="I291" i="8"/>
  <c r="D1005" i="8"/>
  <c r="F1005" i="8" s="1"/>
  <c r="E1005" i="8" s="1"/>
  <c r="I1005" i="8"/>
  <c r="D1001" i="8"/>
  <c r="F1001" i="8" s="1"/>
  <c r="E1001" i="8" s="1"/>
  <c r="I1001" i="8"/>
  <c r="D993" i="8"/>
  <c r="F993" i="8" s="1"/>
  <c r="E993" i="8" s="1"/>
  <c r="I993" i="8"/>
  <c r="D989" i="8"/>
  <c r="F989" i="8" s="1"/>
  <c r="E989" i="8" s="1"/>
  <c r="I989" i="8"/>
  <c r="D977" i="8"/>
  <c r="F977" i="8" s="1"/>
  <c r="E977" i="8" s="1"/>
  <c r="I977" i="8"/>
  <c r="D973" i="8"/>
  <c r="F973" i="8" s="1"/>
  <c r="E973" i="8" s="1"/>
  <c r="J973" i="8" s="1"/>
  <c r="I973" i="8"/>
  <c r="D961" i="8"/>
  <c r="F961" i="8" s="1"/>
  <c r="E961" i="8" s="1"/>
  <c r="I961" i="8"/>
  <c r="I945" i="8"/>
  <c r="D945" i="8"/>
  <c r="F945" i="8" s="1"/>
  <c r="E945" i="8" s="1"/>
  <c r="D933" i="8"/>
  <c r="F933" i="8" s="1"/>
  <c r="E933" i="8" s="1"/>
  <c r="I933" i="8"/>
  <c r="D913" i="8"/>
  <c r="F913" i="8" s="1"/>
  <c r="E913" i="8" s="1"/>
  <c r="I913" i="8"/>
  <c r="D909" i="8"/>
  <c r="F909" i="8" s="1"/>
  <c r="E909" i="8" s="1"/>
  <c r="I909" i="8"/>
  <c r="D897" i="8"/>
  <c r="F897" i="8" s="1"/>
  <c r="E897" i="8" s="1"/>
  <c r="I897" i="8"/>
  <c r="D885" i="8"/>
  <c r="F885" i="8" s="1"/>
  <c r="E885" i="8" s="1"/>
  <c r="I885" i="8"/>
  <c r="D877" i="8"/>
  <c r="F877" i="8" s="1"/>
  <c r="E877" i="8" s="1"/>
  <c r="I877" i="8"/>
  <c r="I869" i="8"/>
  <c r="D869" i="8"/>
  <c r="F869" i="8" s="1"/>
  <c r="E869" i="8" s="1"/>
  <c r="D865" i="8"/>
  <c r="F865" i="8" s="1"/>
  <c r="E865" i="8" s="1"/>
  <c r="G865" i="8" s="1"/>
  <c r="H865" i="8" s="1"/>
  <c r="I865" i="8"/>
  <c r="D857" i="8"/>
  <c r="F857" i="8" s="1"/>
  <c r="E857" i="8" s="1"/>
  <c r="I857" i="8"/>
  <c r="D849" i="8"/>
  <c r="F849" i="8" s="1"/>
  <c r="E849" i="8" s="1"/>
  <c r="I849" i="8"/>
  <c r="I837" i="8"/>
  <c r="D837" i="8"/>
  <c r="F837" i="8" s="1"/>
  <c r="E837" i="8" s="1"/>
  <c r="D833" i="8"/>
  <c r="F833" i="8" s="1"/>
  <c r="E833" i="8" s="1"/>
  <c r="I833" i="8"/>
  <c r="D825" i="8"/>
  <c r="F825" i="8" s="1"/>
  <c r="E825" i="8" s="1"/>
  <c r="I825" i="8"/>
  <c r="D821" i="8"/>
  <c r="F821" i="8" s="1"/>
  <c r="E821" i="8" s="1"/>
  <c r="I821" i="8"/>
  <c r="D817" i="8"/>
  <c r="F817" i="8" s="1"/>
  <c r="E817" i="8" s="1"/>
  <c r="I817" i="8"/>
  <c r="I813" i="8"/>
  <c r="D813" i="8"/>
  <c r="F813" i="8" s="1"/>
  <c r="E813" i="8" s="1"/>
  <c r="D805" i="8"/>
  <c r="F805" i="8" s="1"/>
  <c r="E805" i="8" s="1"/>
  <c r="I805" i="8"/>
  <c r="I801" i="8"/>
  <c r="D801" i="8"/>
  <c r="F801" i="8" s="1"/>
  <c r="E801" i="8" s="1"/>
  <c r="D797" i="8"/>
  <c r="F797" i="8" s="1"/>
  <c r="E797" i="8" s="1"/>
  <c r="I797" i="8"/>
  <c r="D793" i="8"/>
  <c r="F793" i="8" s="1"/>
  <c r="E793" i="8" s="1"/>
  <c r="I793" i="8"/>
  <c r="I785" i="8"/>
  <c r="D785" i="8"/>
  <c r="F785" i="8" s="1"/>
  <c r="E785" i="8" s="1"/>
  <c r="G785" i="8" s="1"/>
  <c r="H785" i="8" s="1"/>
  <c r="D781" i="8"/>
  <c r="F781" i="8" s="1"/>
  <c r="E781" i="8" s="1"/>
  <c r="I781" i="8"/>
  <c r="D777" i="8"/>
  <c r="F777" i="8" s="1"/>
  <c r="E777" i="8" s="1"/>
  <c r="I777" i="8"/>
  <c r="D773" i="8"/>
  <c r="F773" i="8" s="1"/>
  <c r="E773" i="8" s="1"/>
  <c r="G773" i="8" s="1"/>
  <c r="H773" i="8" s="1"/>
  <c r="I773" i="8"/>
  <c r="D769" i="8"/>
  <c r="F769" i="8" s="1"/>
  <c r="E769" i="8" s="1"/>
  <c r="I769" i="8"/>
  <c r="D765" i="8"/>
  <c r="F765" i="8" s="1"/>
  <c r="E765" i="8" s="1"/>
  <c r="I765" i="8"/>
  <c r="D757" i="8"/>
  <c r="F757" i="8" s="1"/>
  <c r="E757" i="8" s="1"/>
  <c r="G757" i="8" s="1"/>
  <c r="H757" i="8" s="1"/>
  <c r="I757" i="8"/>
  <c r="I753" i="8"/>
  <c r="D753" i="8"/>
  <c r="F753" i="8" s="1"/>
  <c r="E753" i="8" s="1"/>
  <c r="D749" i="8"/>
  <c r="F749" i="8" s="1"/>
  <c r="E749" i="8" s="1"/>
  <c r="I749" i="8"/>
  <c r="D745" i="8"/>
  <c r="F745" i="8" s="1"/>
  <c r="E745" i="8" s="1"/>
  <c r="G745" i="8" s="1"/>
  <c r="H745" i="8" s="1"/>
  <c r="I745" i="8"/>
  <c r="D741" i="8"/>
  <c r="F741" i="8" s="1"/>
  <c r="E741" i="8" s="1"/>
  <c r="J741" i="8" s="1"/>
  <c r="I741" i="8"/>
  <c r="D737" i="8"/>
  <c r="F737" i="8" s="1"/>
  <c r="E737" i="8" s="1"/>
  <c r="I737" i="8"/>
  <c r="I729" i="8"/>
  <c r="D729" i="8"/>
  <c r="F729" i="8" s="1"/>
  <c r="E729" i="8" s="1"/>
  <c r="D721" i="8"/>
  <c r="F721" i="8" s="1"/>
  <c r="E721" i="8" s="1"/>
  <c r="I721" i="8"/>
  <c r="D717" i="8"/>
  <c r="F717" i="8" s="1"/>
  <c r="E717" i="8" s="1"/>
  <c r="I717" i="8"/>
  <c r="D713" i="8"/>
  <c r="F713" i="8" s="1"/>
  <c r="E713" i="8" s="1"/>
  <c r="I713" i="8"/>
  <c r="I709" i="8"/>
  <c r="D709" i="8"/>
  <c r="F709" i="8" s="1"/>
  <c r="E709" i="8" s="1"/>
  <c r="D705" i="8"/>
  <c r="F705" i="8" s="1"/>
  <c r="E705" i="8" s="1"/>
  <c r="I705" i="8"/>
  <c r="D701" i="8"/>
  <c r="F701" i="8" s="1"/>
  <c r="E701" i="8" s="1"/>
  <c r="I701" i="8"/>
  <c r="D697" i="8"/>
  <c r="F697" i="8" s="1"/>
  <c r="E697" i="8" s="1"/>
  <c r="J697" i="8" s="1"/>
  <c r="I697" i="8"/>
  <c r="D693" i="8"/>
  <c r="F693" i="8" s="1"/>
  <c r="E693" i="8" s="1"/>
  <c r="J693" i="8" s="1"/>
  <c r="I693" i="8"/>
  <c r="D685" i="8"/>
  <c r="F685" i="8" s="1"/>
  <c r="E685" i="8" s="1"/>
  <c r="I685" i="8"/>
  <c r="D677" i="8"/>
  <c r="F677" i="8" s="1"/>
  <c r="E677" i="8" s="1"/>
  <c r="J677" i="8" s="1"/>
  <c r="I677" i="8"/>
  <c r="I673" i="8"/>
  <c r="D673" i="8"/>
  <c r="F673" i="8" s="1"/>
  <c r="E673" i="8" s="1"/>
  <c r="I669" i="8"/>
  <c r="D669" i="8"/>
  <c r="F669" i="8" s="1"/>
  <c r="E669" i="8" s="1"/>
  <c r="I665" i="8"/>
  <c r="D665" i="8"/>
  <c r="F665" i="8" s="1"/>
  <c r="E665" i="8" s="1"/>
  <c r="D661" i="8"/>
  <c r="F661" i="8" s="1"/>
  <c r="E661" i="8" s="1"/>
  <c r="I661" i="8"/>
  <c r="D657" i="8"/>
  <c r="F657" i="8" s="1"/>
  <c r="E657" i="8" s="1"/>
  <c r="I657" i="8"/>
  <c r="D649" i="8"/>
  <c r="F649" i="8" s="1"/>
  <c r="E649" i="8" s="1"/>
  <c r="I649" i="8"/>
  <c r="D645" i="8"/>
  <c r="F645" i="8" s="1"/>
  <c r="E645" i="8" s="1"/>
  <c r="I645" i="8"/>
  <c r="I641" i="8"/>
  <c r="D641" i="8"/>
  <c r="F641" i="8" s="1"/>
  <c r="E641" i="8" s="1"/>
  <c r="G641" i="8" s="1"/>
  <c r="H641" i="8" s="1"/>
  <c r="I637" i="8"/>
  <c r="D637" i="8"/>
  <c r="F637" i="8" s="1"/>
  <c r="E637" i="8" s="1"/>
  <c r="D633" i="8"/>
  <c r="F633" i="8" s="1"/>
  <c r="E633" i="8" s="1"/>
  <c r="I633" i="8"/>
  <c r="D629" i="8"/>
  <c r="F629" i="8" s="1"/>
  <c r="E629" i="8" s="1"/>
  <c r="I629" i="8"/>
  <c r="D625" i="8"/>
  <c r="F625" i="8" s="1"/>
  <c r="E625" i="8" s="1"/>
  <c r="I625" i="8"/>
  <c r="I621" i="8"/>
  <c r="D621" i="8"/>
  <c r="F621" i="8" s="1"/>
  <c r="E621" i="8" s="1"/>
  <c r="I617" i="8"/>
  <c r="D617" i="8"/>
  <c r="F617" i="8" s="1"/>
  <c r="E617" i="8" s="1"/>
  <c r="D613" i="8"/>
  <c r="F613" i="8" s="1"/>
  <c r="E613" i="8" s="1"/>
  <c r="I613" i="8"/>
  <c r="D609" i="8"/>
  <c r="F609" i="8" s="1"/>
  <c r="E609" i="8" s="1"/>
  <c r="I609" i="8"/>
  <c r="D605" i="8"/>
  <c r="F605" i="8" s="1"/>
  <c r="E605" i="8" s="1"/>
  <c r="I605" i="8"/>
  <c r="D597" i="8"/>
  <c r="F597" i="8" s="1"/>
  <c r="E597" i="8" s="1"/>
  <c r="I597" i="8"/>
  <c r="D593" i="8"/>
  <c r="F593" i="8" s="1"/>
  <c r="E593" i="8" s="1"/>
  <c r="I593" i="8"/>
  <c r="D589" i="8"/>
  <c r="F589" i="8" s="1"/>
  <c r="E589" i="8" s="1"/>
  <c r="I589" i="8"/>
  <c r="I585" i="8"/>
  <c r="D585" i="8"/>
  <c r="F585" i="8" s="1"/>
  <c r="E585" i="8" s="1"/>
  <c r="D577" i="8"/>
  <c r="F577" i="8" s="1"/>
  <c r="E577" i="8" s="1"/>
  <c r="I577" i="8"/>
  <c r="D573" i="8"/>
  <c r="F573" i="8" s="1"/>
  <c r="E573" i="8" s="1"/>
  <c r="I573" i="8"/>
  <c r="D569" i="8"/>
  <c r="F569" i="8" s="1"/>
  <c r="E569" i="8" s="1"/>
  <c r="I569" i="8"/>
  <c r="D565" i="8"/>
  <c r="F565" i="8" s="1"/>
  <c r="E565" i="8" s="1"/>
  <c r="I565" i="8"/>
  <c r="D561" i="8"/>
  <c r="F561" i="8" s="1"/>
  <c r="E561" i="8" s="1"/>
  <c r="I561" i="8"/>
  <c r="D557" i="8"/>
  <c r="F557" i="8" s="1"/>
  <c r="E557" i="8" s="1"/>
  <c r="I557" i="8"/>
  <c r="D553" i="8"/>
  <c r="F553" i="8" s="1"/>
  <c r="E553" i="8" s="1"/>
  <c r="I553" i="8"/>
  <c r="D549" i="8"/>
  <c r="F549" i="8" s="1"/>
  <c r="E549" i="8" s="1"/>
  <c r="I549" i="8"/>
  <c r="I545" i="8"/>
  <c r="D545" i="8"/>
  <c r="F545" i="8" s="1"/>
  <c r="E545" i="8" s="1"/>
  <c r="I541" i="8"/>
  <c r="D541" i="8"/>
  <c r="F541" i="8" s="1"/>
  <c r="E541" i="8" s="1"/>
  <c r="I537" i="8"/>
  <c r="D537" i="8"/>
  <c r="F537" i="8" s="1"/>
  <c r="E537" i="8" s="1"/>
  <c r="I533" i="8"/>
  <c r="D533" i="8"/>
  <c r="F533" i="8" s="1"/>
  <c r="E533" i="8" s="1"/>
  <c r="J533" i="8" s="1"/>
  <c r="D529" i="8"/>
  <c r="F529" i="8" s="1"/>
  <c r="E529" i="8" s="1"/>
  <c r="G529" i="8" s="1"/>
  <c r="H529" i="8" s="1"/>
  <c r="I529" i="8"/>
  <c r="I525" i="8"/>
  <c r="D525" i="8"/>
  <c r="F525" i="8" s="1"/>
  <c r="E525" i="8" s="1"/>
  <c r="I517" i="8"/>
  <c r="D517" i="8"/>
  <c r="F517" i="8" s="1"/>
  <c r="E517" i="8" s="1"/>
  <c r="D513" i="8"/>
  <c r="F513" i="8" s="1"/>
  <c r="E513" i="8" s="1"/>
  <c r="I513" i="8"/>
  <c r="I509" i="8"/>
  <c r="D509" i="8"/>
  <c r="F509" i="8" s="1"/>
  <c r="E509" i="8" s="1"/>
  <c r="J509" i="8" s="1"/>
  <c r="I505" i="8"/>
  <c r="D505" i="8"/>
  <c r="F505" i="8" s="1"/>
  <c r="E505" i="8" s="1"/>
  <c r="D501" i="8"/>
  <c r="F501" i="8" s="1"/>
  <c r="E501" i="8" s="1"/>
  <c r="I501" i="8"/>
  <c r="D497" i="8"/>
  <c r="F497" i="8" s="1"/>
  <c r="E497" i="8" s="1"/>
  <c r="I497" i="8"/>
  <c r="I493" i="8"/>
  <c r="D493" i="8"/>
  <c r="F493" i="8" s="1"/>
  <c r="E493" i="8" s="1"/>
  <c r="G493" i="8" s="1"/>
  <c r="H493" i="8" s="1"/>
  <c r="I489" i="8"/>
  <c r="D489" i="8"/>
  <c r="F489" i="8" s="1"/>
  <c r="E489" i="8" s="1"/>
  <c r="I481" i="8"/>
  <c r="D481" i="8"/>
  <c r="F481" i="8" s="1"/>
  <c r="E481" i="8" s="1"/>
  <c r="G481" i="8" s="1"/>
  <c r="H481" i="8" s="1"/>
  <c r="I477" i="8"/>
  <c r="D477" i="8"/>
  <c r="F477" i="8" s="1"/>
  <c r="E477" i="8" s="1"/>
  <c r="D473" i="8"/>
  <c r="F473" i="8" s="1"/>
  <c r="E473" i="8" s="1"/>
  <c r="I473" i="8"/>
  <c r="D469" i="8"/>
  <c r="F469" i="8" s="1"/>
  <c r="E469" i="8" s="1"/>
  <c r="G469" i="8" s="1"/>
  <c r="H469" i="8" s="1"/>
  <c r="I469" i="8"/>
  <c r="I461" i="8"/>
  <c r="D461" i="8"/>
  <c r="F461" i="8" s="1"/>
  <c r="E461" i="8" s="1"/>
  <c r="I457" i="8"/>
  <c r="D457" i="8"/>
  <c r="F457" i="8" s="1"/>
  <c r="E457" i="8" s="1"/>
  <c r="D453" i="8"/>
  <c r="F453" i="8" s="1"/>
  <c r="E453" i="8" s="1"/>
  <c r="I453" i="8"/>
  <c r="D449" i="8"/>
  <c r="F449" i="8" s="1"/>
  <c r="E449" i="8" s="1"/>
  <c r="G449" i="8" s="1"/>
  <c r="H449" i="8" s="1"/>
  <c r="I449" i="8"/>
  <c r="I445" i="8"/>
  <c r="D445" i="8"/>
  <c r="F445" i="8" s="1"/>
  <c r="E445" i="8" s="1"/>
  <c r="J445" i="8" s="1"/>
  <c r="D441" i="8"/>
  <c r="F441" i="8" s="1"/>
  <c r="E441" i="8" s="1"/>
  <c r="J441" i="8" s="1"/>
  <c r="I441" i="8"/>
  <c r="D437" i="8"/>
  <c r="F437" i="8" s="1"/>
  <c r="E437" i="8" s="1"/>
  <c r="I437" i="8"/>
  <c r="D433" i="8"/>
  <c r="F433" i="8" s="1"/>
  <c r="E433" i="8" s="1"/>
  <c r="I433" i="8"/>
  <c r="I425" i="8"/>
  <c r="D425" i="8"/>
  <c r="F425" i="8" s="1"/>
  <c r="E425" i="8" s="1"/>
  <c r="J425" i="8" s="1"/>
  <c r="D421" i="8"/>
  <c r="F421" i="8" s="1"/>
  <c r="E421" i="8" s="1"/>
  <c r="I421" i="8"/>
  <c r="D417" i="8"/>
  <c r="F417" i="8" s="1"/>
  <c r="E417" i="8" s="1"/>
  <c r="I417" i="8"/>
  <c r="D413" i="8"/>
  <c r="F413" i="8" s="1"/>
  <c r="E413" i="8" s="1"/>
  <c r="I413" i="8"/>
  <c r="D409" i="8"/>
  <c r="F409" i="8" s="1"/>
  <c r="E409" i="8" s="1"/>
  <c r="I409" i="8"/>
  <c r="D405" i="8"/>
  <c r="F405" i="8" s="1"/>
  <c r="E405" i="8" s="1"/>
  <c r="J405" i="8" s="1"/>
  <c r="I405" i="8"/>
  <c r="D401" i="8"/>
  <c r="F401" i="8" s="1"/>
  <c r="E401" i="8" s="1"/>
  <c r="I401" i="8"/>
  <c r="D397" i="8"/>
  <c r="F397" i="8" s="1"/>
  <c r="E397" i="8" s="1"/>
  <c r="I397" i="8"/>
  <c r="D393" i="8"/>
  <c r="F393" i="8" s="1"/>
  <c r="E393" i="8" s="1"/>
  <c r="I393" i="8"/>
  <c r="I389" i="8"/>
  <c r="D389" i="8"/>
  <c r="F389" i="8" s="1"/>
  <c r="E389" i="8" s="1"/>
  <c r="I385" i="8"/>
  <c r="D385" i="8"/>
  <c r="F385" i="8" s="1"/>
  <c r="E385" i="8" s="1"/>
  <c r="J385" i="8" s="1"/>
  <c r="I381" i="8"/>
  <c r="D381" i="8"/>
  <c r="F381" i="8" s="1"/>
  <c r="E381" i="8" s="1"/>
  <c r="I377" i="8"/>
  <c r="D377" i="8"/>
  <c r="F377" i="8" s="1"/>
  <c r="E377" i="8" s="1"/>
  <c r="G377" i="8" s="1"/>
  <c r="H377" i="8" s="1"/>
  <c r="I373" i="8"/>
  <c r="D373" i="8"/>
  <c r="F373" i="8" s="1"/>
  <c r="E373" i="8" s="1"/>
  <c r="I369" i="8"/>
  <c r="D369" i="8"/>
  <c r="F369" i="8" s="1"/>
  <c r="E369" i="8" s="1"/>
  <c r="J369" i="8" s="1"/>
  <c r="I365" i="8"/>
  <c r="D365" i="8"/>
  <c r="F365" i="8" s="1"/>
  <c r="E365" i="8" s="1"/>
  <c r="G365" i="8" s="1"/>
  <c r="H365" i="8" s="1"/>
  <c r="I361" i="8"/>
  <c r="D361" i="8"/>
  <c r="F361" i="8" s="1"/>
  <c r="E361" i="8" s="1"/>
  <c r="J361" i="8" s="1"/>
  <c r="I357" i="8"/>
  <c r="D357" i="8"/>
  <c r="F357" i="8" s="1"/>
  <c r="E357" i="8" s="1"/>
  <c r="I353" i="8"/>
  <c r="D353" i="8"/>
  <c r="F353" i="8" s="1"/>
  <c r="E353" i="8" s="1"/>
  <c r="J353" i="8" s="1"/>
  <c r="I349" i="8"/>
  <c r="D349" i="8"/>
  <c r="F349" i="8" s="1"/>
  <c r="E349" i="8" s="1"/>
  <c r="G349" i="8" s="1"/>
  <c r="H349" i="8" s="1"/>
  <c r="I345" i="8"/>
  <c r="D345" i="8"/>
  <c r="F345" i="8" s="1"/>
  <c r="E345" i="8" s="1"/>
  <c r="G345" i="8" s="1"/>
  <c r="H345" i="8" s="1"/>
  <c r="D341" i="8"/>
  <c r="F341" i="8" s="1"/>
  <c r="E341" i="8" s="1"/>
  <c r="I341" i="8"/>
  <c r="I337" i="8"/>
  <c r="D337" i="8"/>
  <c r="F337" i="8" s="1"/>
  <c r="E337" i="8" s="1"/>
  <c r="J337" i="8" s="1"/>
  <c r="D333" i="8"/>
  <c r="F333" i="8" s="1"/>
  <c r="E333" i="8" s="1"/>
  <c r="I333" i="8"/>
  <c r="D329" i="8"/>
  <c r="F329" i="8" s="1"/>
  <c r="E329" i="8" s="1"/>
  <c r="I329" i="8"/>
  <c r="D325" i="8"/>
  <c r="F325" i="8" s="1"/>
  <c r="E325" i="8" s="1"/>
  <c r="I325" i="8"/>
  <c r="I321" i="8"/>
  <c r="D321" i="8"/>
  <c r="F321" i="8" s="1"/>
  <c r="E321" i="8" s="1"/>
  <c r="J321" i="8" s="1"/>
  <c r="I317" i="8"/>
  <c r="D317" i="8"/>
  <c r="F317" i="8" s="1"/>
  <c r="E317" i="8" s="1"/>
  <c r="G317" i="8" s="1"/>
  <c r="H317" i="8" s="1"/>
  <c r="I313" i="8"/>
  <c r="D313" i="8"/>
  <c r="F313" i="8" s="1"/>
  <c r="E313" i="8" s="1"/>
  <c r="J313" i="8" s="1"/>
  <c r="I309" i="8"/>
  <c r="D309" i="8"/>
  <c r="F309" i="8" s="1"/>
  <c r="E309" i="8" s="1"/>
  <c r="I305" i="8"/>
  <c r="D305" i="8"/>
  <c r="F305" i="8" s="1"/>
  <c r="E305" i="8" s="1"/>
  <c r="G305" i="8" s="1"/>
  <c r="H305" i="8" s="1"/>
  <c r="D1004" i="8"/>
  <c r="F1004" i="8" s="1"/>
  <c r="E1004" i="8" s="1"/>
  <c r="J1004" i="8" s="1"/>
  <c r="D997" i="8"/>
  <c r="F997" i="8" s="1"/>
  <c r="E997" i="8" s="1"/>
  <c r="I990" i="8"/>
  <c r="I983" i="8"/>
  <c r="D976" i="8"/>
  <c r="F976" i="8" s="1"/>
  <c r="E976" i="8" s="1"/>
  <c r="D969" i="8"/>
  <c r="F969" i="8" s="1"/>
  <c r="E969" i="8" s="1"/>
  <c r="D962" i="8"/>
  <c r="F962" i="8" s="1"/>
  <c r="E962" i="8" s="1"/>
  <c r="G962" i="8" s="1"/>
  <c r="H962" i="8" s="1"/>
  <c r="D955" i="8"/>
  <c r="F955" i="8" s="1"/>
  <c r="E955" i="8" s="1"/>
  <c r="J955" i="8" s="1"/>
  <c r="D949" i="8"/>
  <c r="F949" i="8" s="1"/>
  <c r="E949" i="8" s="1"/>
  <c r="I942" i="8"/>
  <c r="D936" i="8"/>
  <c r="F936" i="8" s="1"/>
  <c r="E936" i="8" s="1"/>
  <c r="D929" i="8"/>
  <c r="F929" i="8" s="1"/>
  <c r="E929" i="8" s="1"/>
  <c r="G929" i="8" s="1"/>
  <c r="H929" i="8" s="1"/>
  <c r="I921" i="8"/>
  <c r="I915" i="8"/>
  <c r="D910" i="8"/>
  <c r="F910" i="8" s="1"/>
  <c r="E910" i="8" s="1"/>
  <c r="D903" i="8"/>
  <c r="F903" i="8" s="1"/>
  <c r="E903" i="8" s="1"/>
  <c r="I896" i="8"/>
  <c r="I889" i="8"/>
  <c r="D884" i="8"/>
  <c r="F884" i="8" s="1"/>
  <c r="E884" i="8" s="1"/>
  <c r="D878" i="8"/>
  <c r="F878" i="8" s="1"/>
  <c r="E878" i="8" s="1"/>
  <c r="D871" i="8"/>
  <c r="F871" i="8" s="1"/>
  <c r="E871" i="8" s="1"/>
  <c r="I864" i="8"/>
  <c r="D858" i="8"/>
  <c r="F858" i="8" s="1"/>
  <c r="E858" i="8" s="1"/>
  <c r="G858" i="8" s="1"/>
  <c r="H858" i="8" s="1"/>
  <c r="D852" i="8"/>
  <c r="F852" i="8" s="1"/>
  <c r="E852" i="8" s="1"/>
  <c r="G852" i="8" s="1"/>
  <c r="H852" i="8" s="1"/>
  <c r="D845" i="8"/>
  <c r="F845" i="8" s="1"/>
  <c r="E845" i="8" s="1"/>
  <c r="I835" i="8"/>
  <c r="I809" i="8"/>
  <c r="D782" i="8"/>
  <c r="F782" i="8" s="1"/>
  <c r="E782" i="8" s="1"/>
  <c r="G782" i="8" s="1"/>
  <c r="H782" i="8" s="1"/>
  <c r="I754" i="8"/>
  <c r="I725" i="8"/>
  <c r="D696" i="8"/>
  <c r="F696" i="8" s="1"/>
  <c r="E696" i="8" s="1"/>
  <c r="D667" i="8"/>
  <c r="F667" i="8" s="1"/>
  <c r="E667" i="8" s="1"/>
  <c r="J667" i="8" s="1"/>
  <c r="D639" i="8"/>
  <c r="F639" i="8" s="1"/>
  <c r="E639" i="8" s="1"/>
  <c r="J639" i="8" s="1"/>
  <c r="D562" i="8"/>
  <c r="F562" i="8" s="1"/>
  <c r="E562" i="8" s="1"/>
  <c r="D485" i="8"/>
  <c r="F485" i="8" s="1"/>
  <c r="E485" i="8" s="1"/>
  <c r="G485" i="8" s="1"/>
  <c r="H485" i="8" s="1"/>
  <c r="I403" i="8"/>
  <c r="D975" i="8"/>
  <c r="F975" i="8" s="1"/>
  <c r="E975" i="8" s="1"/>
  <c r="I975" i="8"/>
  <c r="D971" i="8"/>
  <c r="F971" i="8" s="1"/>
  <c r="E971" i="8" s="1"/>
  <c r="I971" i="8"/>
  <c r="I967" i="8"/>
  <c r="D967" i="8"/>
  <c r="F967" i="8" s="1"/>
  <c r="E967" i="8" s="1"/>
  <c r="D943" i="8"/>
  <c r="F943" i="8" s="1"/>
  <c r="E943" i="8" s="1"/>
  <c r="I943" i="8"/>
  <c r="D935" i="8"/>
  <c r="F935" i="8" s="1"/>
  <c r="E935" i="8" s="1"/>
  <c r="I935" i="8"/>
  <c r="D931" i="8"/>
  <c r="F931" i="8" s="1"/>
  <c r="E931" i="8" s="1"/>
  <c r="J931" i="8" s="1"/>
  <c r="I931" i="8"/>
  <c r="D907" i="8"/>
  <c r="F907" i="8" s="1"/>
  <c r="E907" i="8" s="1"/>
  <c r="I907" i="8"/>
  <c r="D899" i="8"/>
  <c r="F899" i="8" s="1"/>
  <c r="E899" i="8" s="1"/>
  <c r="J899" i="8" s="1"/>
  <c r="I899" i="8"/>
  <c r="I895" i="8"/>
  <c r="D895" i="8"/>
  <c r="F895" i="8" s="1"/>
  <c r="E895" i="8" s="1"/>
  <c r="D883" i="8"/>
  <c r="F883" i="8" s="1"/>
  <c r="E883" i="8" s="1"/>
  <c r="J883" i="8" s="1"/>
  <c r="I883" i="8"/>
  <c r="D875" i="8"/>
  <c r="F875" i="8" s="1"/>
  <c r="E875" i="8" s="1"/>
  <c r="I875" i="8"/>
  <c r="D851" i="8"/>
  <c r="F851" i="8" s="1"/>
  <c r="E851" i="8" s="1"/>
  <c r="J851" i="8" s="1"/>
  <c r="I851" i="8"/>
  <c r="J839" i="8"/>
  <c r="G839" i="8"/>
  <c r="H839" i="8" s="1"/>
  <c r="I787" i="8"/>
  <c r="D787" i="8"/>
  <c r="F787" i="8" s="1"/>
  <c r="E787" i="8" s="1"/>
  <c r="J787" i="8" s="1"/>
  <c r="D779" i="8"/>
  <c r="F779" i="8" s="1"/>
  <c r="E779" i="8" s="1"/>
  <c r="I779" i="8"/>
  <c r="D771" i="8"/>
  <c r="F771" i="8" s="1"/>
  <c r="E771" i="8" s="1"/>
  <c r="I771" i="8"/>
  <c r="D735" i="8"/>
  <c r="F735" i="8" s="1"/>
  <c r="E735" i="8" s="1"/>
  <c r="G735" i="8" s="1"/>
  <c r="H735" i="8" s="1"/>
  <c r="I735" i="8"/>
  <c r="D691" i="8"/>
  <c r="F691" i="8" s="1"/>
  <c r="E691" i="8" s="1"/>
  <c r="I691" i="8"/>
  <c r="D683" i="8"/>
  <c r="F683" i="8" s="1"/>
  <c r="E683" i="8" s="1"/>
  <c r="I683" i="8"/>
  <c r="D679" i="8"/>
  <c r="F679" i="8" s="1"/>
  <c r="E679" i="8" s="1"/>
  <c r="I679" i="8"/>
  <c r="I671" i="8"/>
  <c r="D671" i="8"/>
  <c r="F671" i="8" s="1"/>
  <c r="E671" i="8" s="1"/>
  <c r="I655" i="8"/>
  <c r="D655" i="8"/>
  <c r="F655" i="8" s="1"/>
  <c r="E655" i="8" s="1"/>
  <c r="G655" i="8" s="1"/>
  <c r="H655" i="8" s="1"/>
  <c r="D643" i="8"/>
  <c r="F643" i="8" s="1"/>
  <c r="E643" i="8" s="1"/>
  <c r="J643" i="8" s="1"/>
  <c r="I643" i="8"/>
  <c r="D635" i="8"/>
  <c r="F635" i="8" s="1"/>
  <c r="E635" i="8" s="1"/>
  <c r="I635" i="8"/>
  <c r="I623" i="8"/>
  <c r="D623" i="8"/>
  <c r="F623" i="8" s="1"/>
  <c r="E623" i="8" s="1"/>
  <c r="D611" i="8"/>
  <c r="F611" i="8" s="1"/>
  <c r="E611" i="8" s="1"/>
  <c r="I611" i="8"/>
  <c r="D599" i="8"/>
  <c r="F599" i="8" s="1"/>
  <c r="E599" i="8" s="1"/>
  <c r="I599" i="8"/>
  <c r="I587" i="8"/>
  <c r="D587" i="8"/>
  <c r="F587" i="8" s="1"/>
  <c r="E587" i="8" s="1"/>
  <c r="D575" i="8"/>
  <c r="F575" i="8" s="1"/>
  <c r="E575" i="8" s="1"/>
  <c r="J575" i="8" s="1"/>
  <c r="I575" i="8"/>
  <c r="D563" i="8"/>
  <c r="F563" i="8" s="1"/>
  <c r="E563" i="8" s="1"/>
  <c r="I563" i="8"/>
  <c r="D551" i="8"/>
  <c r="F551" i="8" s="1"/>
  <c r="E551" i="8" s="1"/>
  <c r="I551" i="8"/>
  <c r="I539" i="8"/>
  <c r="D539" i="8"/>
  <c r="F539" i="8" s="1"/>
  <c r="E539" i="8" s="1"/>
  <c r="J539" i="8" s="1"/>
  <c r="D531" i="8"/>
  <c r="F531" i="8" s="1"/>
  <c r="E531" i="8" s="1"/>
  <c r="I531" i="8"/>
  <c r="I523" i="8"/>
  <c r="D523" i="8"/>
  <c r="F523" i="8" s="1"/>
  <c r="E523" i="8" s="1"/>
  <c r="D515" i="8"/>
  <c r="F515" i="8" s="1"/>
  <c r="E515" i="8" s="1"/>
  <c r="I515" i="8"/>
  <c r="D507" i="8"/>
  <c r="F507" i="8" s="1"/>
  <c r="E507" i="8" s="1"/>
  <c r="I507" i="8"/>
  <c r="D495" i="8"/>
  <c r="F495" i="8" s="1"/>
  <c r="E495" i="8" s="1"/>
  <c r="J495" i="8" s="1"/>
  <c r="I495" i="8"/>
  <c r="D483" i="8"/>
  <c r="F483" i="8" s="1"/>
  <c r="E483" i="8" s="1"/>
  <c r="I483" i="8"/>
  <c r="D471" i="8"/>
  <c r="F471" i="8" s="1"/>
  <c r="E471" i="8" s="1"/>
  <c r="J471" i="8" s="1"/>
  <c r="I471" i="8"/>
  <c r="D459" i="8"/>
  <c r="F459" i="8" s="1"/>
  <c r="E459" i="8" s="1"/>
  <c r="I459" i="8"/>
  <c r="D447" i="8"/>
  <c r="F447" i="8" s="1"/>
  <c r="E447" i="8" s="1"/>
  <c r="I447" i="8"/>
  <c r="D439" i="8"/>
  <c r="F439" i="8" s="1"/>
  <c r="E439" i="8" s="1"/>
  <c r="I439" i="8"/>
  <c r="I435" i="8"/>
  <c r="D435" i="8"/>
  <c r="F435" i="8" s="1"/>
  <c r="E435" i="8" s="1"/>
  <c r="I423" i="8"/>
  <c r="D423" i="8"/>
  <c r="F423" i="8" s="1"/>
  <c r="E423" i="8" s="1"/>
  <c r="I415" i="8"/>
  <c r="D415" i="8"/>
  <c r="F415" i="8" s="1"/>
  <c r="E415" i="8" s="1"/>
  <c r="J415" i="8" s="1"/>
  <c r="D407" i="8"/>
  <c r="F407" i="8" s="1"/>
  <c r="E407" i="8" s="1"/>
  <c r="I407" i="8"/>
  <c r="D395" i="8"/>
  <c r="F395" i="8" s="1"/>
  <c r="E395" i="8" s="1"/>
  <c r="I395" i="8"/>
  <c r="D383" i="8"/>
  <c r="F383" i="8" s="1"/>
  <c r="E383" i="8" s="1"/>
  <c r="I383" i="8"/>
  <c r="I351" i="8"/>
  <c r="D351" i="8"/>
  <c r="F351" i="8" s="1"/>
  <c r="E351" i="8" s="1"/>
  <c r="D343" i="8"/>
  <c r="F343" i="8" s="1"/>
  <c r="E343" i="8" s="1"/>
  <c r="I343" i="8"/>
  <c r="D295" i="8"/>
  <c r="F295" i="8" s="1"/>
  <c r="E295" i="8" s="1"/>
  <c r="J295" i="8" s="1"/>
  <c r="I295" i="8"/>
  <c r="D996" i="8"/>
  <c r="F996" i="8" s="1"/>
  <c r="E996" i="8" s="1"/>
  <c r="I996" i="8"/>
  <c r="D984" i="8"/>
  <c r="F984" i="8" s="1"/>
  <c r="E984" i="8" s="1"/>
  <c r="I984" i="8"/>
  <c r="D980" i="8"/>
  <c r="F980" i="8" s="1"/>
  <c r="E980" i="8" s="1"/>
  <c r="I980" i="8"/>
  <c r="D968" i="8"/>
  <c r="F968" i="8" s="1"/>
  <c r="E968" i="8" s="1"/>
  <c r="J968" i="8" s="1"/>
  <c r="I968" i="8"/>
  <c r="D964" i="8"/>
  <c r="F964" i="8" s="1"/>
  <c r="E964" i="8" s="1"/>
  <c r="I964" i="8"/>
  <c r="I960" i="8"/>
  <c r="D960" i="8"/>
  <c r="F960" i="8" s="1"/>
  <c r="E960" i="8" s="1"/>
  <c r="D956" i="8"/>
  <c r="F956" i="8" s="1"/>
  <c r="E956" i="8" s="1"/>
  <c r="I956" i="8"/>
  <c r="D952" i="8"/>
  <c r="F952" i="8" s="1"/>
  <c r="E952" i="8" s="1"/>
  <c r="I952" i="8"/>
  <c r="D948" i="8"/>
  <c r="F948" i="8" s="1"/>
  <c r="E948" i="8" s="1"/>
  <c r="I948" i="8"/>
  <c r="D940" i="8"/>
  <c r="F940" i="8" s="1"/>
  <c r="E940" i="8" s="1"/>
  <c r="I940" i="8"/>
  <c r="D928" i="8"/>
  <c r="F928" i="8" s="1"/>
  <c r="E928" i="8" s="1"/>
  <c r="I928" i="8"/>
  <c r="D924" i="8"/>
  <c r="F924" i="8" s="1"/>
  <c r="E924" i="8" s="1"/>
  <c r="I924" i="8"/>
  <c r="I920" i="8"/>
  <c r="D920" i="8"/>
  <c r="F920" i="8" s="1"/>
  <c r="E920" i="8" s="1"/>
  <c r="D916" i="8"/>
  <c r="F916" i="8" s="1"/>
  <c r="E916" i="8" s="1"/>
  <c r="I916" i="8"/>
  <c r="D904" i="8"/>
  <c r="F904" i="8" s="1"/>
  <c r="E904" i="8" s="1"/>
  <c r="I904" i="8"/>
  <c r="D892" i="8"/>
  <c r="F892" i="8" s="1"/>
  <c r="E892" i="8" s="1"/>
  <c r="I892" i="8"/>
  <c r="I888" i="8"/>
  <c r="D888" i="8"/>
  <c r="F888" i="8" s="1"/>
  <c r="E888" i="8" s="1"/>
  <c r="D880" i="8"/>
  <c r="F880" i="8" s="1"/>
  <c r="E880" i="8" s="1"/>
  <c r="I880" i="8"/>
  <c r="D872" i="8"/>
  <c r="F872" i="8" s="1"/>
  <c r="E872" i="8" s="1"/>
  <c r="I872" i="8"/>
  <c r="D868" i="8"/>
  <c r="F868" i="8" s="1"/>
  <c r="E868" i="8" s="1"/>
  <c r="I868" i="8"/>
  <c r="D860" i="8"/>
  <c r="F860" i="8" s="1"/>
  <c r="E860" i="8" s="1"/>
  <c r="I860" i="8"/>
  <c r="D844" i="8"/>
  <c r="F844" i="8" s="1"/>
  <c r="E844" i="8" s="1"/>
  <c r="I844" i="8"/>
  <c r="D840" i="8"/>
  <c r="F840" i="8" s="1"/>
  <c r="E840" i="8" s="1"/>
  <c r="I840" i="8"/>
  <c r="D836" i="8"/>
  <c r="F836" i="8" s="1"/>
  <c r="E836" i="8" s="1"/>
  <c r="G836" i="8" s="1"/>
  <c r="H836" i="8" s="1"/>
  <c r="I836" i="8"/>
  <c r="D832" i="8"/>
  <c r="F832" i="8" s="1"/>
  <c r="E832" i="8" s="1"/>
  <c r="I832" i="8"/>
  <c r="D828" i="8"/>
  <c r="F828" i="8" s="1"/>
  <c r="E828" i="8" s="1"/>
  <c r="I828" i="8"/>
  <c r="D824" i="8"/>
  <c r="F824" i="8" s="1"/>
  <c r="E824" i="8" s="1"/>
  <c r="I824" i="8"/>
  <c r="D820" i="8"/>
  <c r="F820" i="8" s="1"/>
  <c r="E820" i="8" s="1"/>
  <c r="J820" i="8" s="1"/>
  <c r="I820" i="8"/>
  <c r="D812" i="8"/>
  <c r="F812" i="8" s="1"/>
  <c r="E812" i="8" s="1"/>
  <c r="I812" i="8"/>
  <c r="D808" i="8"/>
  <c r="F808" i="8" s="1"/>
  <c r="E808" i="8" s="1"/>
  <c r="I808" i="8"/>
  <c r="D804" i="8"/>
  <c r="F804" i="8" s="1"/>
  <c r="E804" i="8" s="1"/>
  <c r="I804" i="8"/>
  <c r="D800" i="8"/>
  <c r="F800" i="8" s="1"/>
  <c r="E800" i="8" s="1"/>
  <c r="I800" i="8"/>
  <c r="D796" i="8"/>
  <c r="F796" i="8" s="1"/>
  <c r="E796" i="8" s="1"/>
  <c r="I796" i="8"/>
  <c r="I792" i="8"/>
  <c r="D792" i="8"/>
  <c r="F792" i="8" s="1"/>
  <c r="E792" i="8" s="1"/>
  <c r="D788" i="8"/>
  <c r="F788" i="8" s="1"/>
  <c r="E788" i="8" s="1"/>
  <c r="I788" i="8"/>
  <c r="D784" i="8"/>
  <c r="F784" i="8" s="1"/>
  <c r="E784" i="8" s="1"/>
  <c r="I784" i="8"/>
  <c r="D780" i="8"/>
  <c r="F780" i="8" s="1"/>
  <c r="E780" i="8" s="1"/>
  <c r="I780" i="8"/>
  <c r="D776" i="8"/>
  <c r="F776" i="8" s="1"/>
  <c r="E776" i="8" s="1"/>
  <c r="I776" i="8"/>
  <c r="I772" i="8"/>
  <c r="D772" i="8"/>
  <c r="F772" i="8" s="1"/>
  <c r="E772" i="8" s="1"/>
  <c r="D764" i="8"/>
  <c r="F764" i="8" s="1"/>
  <c r="E764" i="8" s="1"/>
  <c r="I764" i="8"/>
  <c r="D760" i="8"/>
  <c r="F760" i="8" s="1"/>
  <c r="E760" i="8" s="1"/>
  <c r="I760" i="8"/>
  <c r="D756" i="8"/>
  <c r="F756" i="8" s="1"/>
  <c r="E756" i="8" s="1"/>
  <c r="G756" i="8" s="1"/>
  <c r="H756" i="8" s="1"/>
  <c r="I756" i="8"/>
  <c r="D752" i="8"/>
  <c r="F752" i="8" s="1"/>
  <c r="E752" i="8" s="1"/>
  <c r="I752" i="8"/>
  <c r="D748" i="8"/>
  <c r="F748" i="8" s="1"/>
  <c r="E748" i="8" s="1"/>
  <c r="I748" i="8"/>
  <c r="D744" i="8"/>
  <c r="F744" i="8" s="1"/>
  <c r="E744" i="8" s="1"/>
  <c r="I744" i="8"/>
  <c r="D740" i="8"/>
  <c r="F740" i="8" s="1"/>
  <c r="E740" i="8" s="1"/>
  <c r="G740" i="8" s="1"/>
  <c r="H740" i="8" s="1"/>
  <c r="I740" i="8"/>
  <c r="D736" i="8"/>
  <c r="F736" i="8" s="1"/>
  <c r="E736" i="8" s="1"/>
  <c r="G736" i="8" s="1"/>
  <c r="H736" i="8" s="1"/>
  <c r="I736" i="8"/>
  <c r="D732" i="8"/>
  <c r="F732" i="8" s="1"/>
  <c r="E732" i="8" s="1"/>
  <c r="I732" i="8"/>
  <c r="D728" i="8"/>
  <c r="F728" i="8" s="1"/>
  <c r="E728" i="8" s="1"/>
  <c r="I728" i="8"/>
  <c r="I724" i="8"/>
  <c r="D724" i="8"/>
  <c r="F724" i="8" s="1"/>
  <c r="E724" i="8" s="1"/>
  <c r="I720" i="8"/>
  <c r="D720" i="8"/>
  <c r="F720" i="8" s="1"/>
  <c r="E720" i="8" s="1"/>
  <c r="I716" i="8"/>
  <c r="D716" i="8"/>
  <c r="F716" i="8" s="1"/>
  <c r="E716" i="8" s="1"/>
  <c r="D712" i="8"/>
  <c r="F712" i="8" s="1"/>
  <c r="E712" i="8" s="1"/>
  <c r="I712" i="8"/>
  <c r="D708" i="8"/>
  <c r="F708" i="8" s="1"/>
  <c r="E708" i="8" s="1"/>
  <c r="J708" i="8" s="1"/>
  <c r="I708" i="8"/>
  <c r="D704" i="8"/>
  <c r="F704" i="8" s="1"/>
  <c r="E704" i="8" s="1"/>
  <c r="G704" i="8" s="1"/>
  <c r="H704" i="8" s="1"/>
  <c r="I704" i="8"/>
  <c r="D700" i="8"/>
  <c r="F700" i="8" s="1"/>
  <c r="E700" i="8" s="1"/>
  <c r="I700" i="8"/>
  <c r="I692" i="8"/>
  <c r="D692" i="8"/>
  <c r="F692" i="8" s="1"/>
  <c r="E692" i="8" s="1"/>
  <c r="G692" i="8" s="1"/>
  <c r="H692" i="8" s="1"/>
  <c r="D688" i="8"/>
  <c r="F688" i="8" s="1"/>
  <c r="E688" i="8" s="1"/>
  <c r="I688" i="8"/>
  <c r="D684" i="8"/>
  <c r="F684" i="8" s="1"/>
  <c r="E684" i="8" s="1"/>
  <c r="I684" i="8"/>
  <c r="D680" i="8"/>
  <c r="F680" i="8" s="1"/>
  <c r="E680" i="8" s="1"/>
  <c r="G680" i="8" s="1"/>
  <c r="H680" i="8" s="1"/>
  <c r="I680" i="8"/>
  <c r="D676" i="8"/>
  <c r="F676" i="8" s="1"/>
  <c r="E676" i="8" s="1"/>
  <c r="I676" i="8"/>
  <c r="D672" i="8"/>
  <c r="F672" i="8" s="1"/>
  <c r="E672" i="8" s="1"/>
  <c r="I672" i="8"/>
  <c r="D668" i="8"/>
  <c r="F668" i="8" s="1"/>
  <c r="E668" i="8" s="1"/>
  <c r="G668" i="8" s="1"/>
  <c r="H668" i="8" s="1"/>
  <c r="I668" i="8"/>
  <c r="D664" i="8"/>
  <c r="F664" i="8" s="1"/>
  <c r="E664" i="8" s="1"/>
  <c r="I664" i="8"/>
  <c r="D656" i="8"/>
  <c r="F656" i="8" s="1"/>
  <c r="E656" i="8" s="1"/>
  <c r="G656" i="8" s="1"/>
  <c r="H656" i="8" s="1"/>
  <c r="I656" i="8"/>
  <c r="D652" i="8"/>
  <c r="F652" i="8" s="1"/>
  <c r="E652" i="8" s="1"/>
  <c r="I652" i="8"/>
  <c r="I648" i="8"/>
  <c r="D648" i="8"/>
  <c r="F648" i="8" s="1"/>
  <c r="E648" i="8" s="1"/>
  <c r="G648" i="8" s="1"/>
  <c r="H648" i="8" s="1"/>
  <c r="D644" i="8"/>
  <c r="F644" i="8" s="1"/>
  <c r="E644" i="8" s="1"/>
  <c r="I644" i="8"/>
  <c r="D640" i="8"/>
  <c r="F640" i="8" s="1"/>
  <c r="E640" i="8" s="1"/>
  <c r="G640" i="8" s="1"/>
  <c r="H640" i="8" s="1"/>
  <c r="I640" i="8"/>
  <c r="I636" i="8"/>
  <c r="D636" i="8"/>
  <c r="F636" i="8" s="1"/>
  <c r="E636" i="8" s="1"/>
  <c r="I632" i="8"/>
  <c r="D632" i="8"/>
  <c r="F632" i="8" s="1"/>
  <c r="E632" i="8" s="1"/>
  <c r="G632" i="8" s="1"/>
  <c r="H632" i="8" s="1"/>
  <c r="I628" i="8"/>
  <c r="D628" i="8"/>
  <c r="F628" i="8" s="1"/>
  <c r="E628" i="8" s="1"/>
  <c r="G628" i="8" s="1"/>
  <c r="H628" i="8" s="1"/>
  <c r="D624" i="8"/>
  <c r="F624" i="8" s="1"/>
  <c r="E624" i="8" s="1"/>
  <c r="G624" i="8" s="1"/>
  <c r="H624" i="8" s="1"/>
  <c r="I624" i="8"/>
  <c r="D620" i="8"/>
  <c r="F620" i="8" s="1"/>
  <c r="E620" i="8" s="1"/>
  <c r="I620" i="8"/>
  <c r="I616" i="8"/>
  <c r="D616" i="8"/>
  <c r="F616" i="8" s="1"/>
  <c r="E616" i="8" s="1"/>
  <c r="J616" i="8" s="1"/>
  <c r="I612" i="8"/>
  <c r="D612" i="8"/>
  <c r="F612" i="8" s="1"/>
  <c r="E612" i="8" s="1"/>
  <c r="G612" i="8" s="1"/>
  <c r="H612" i="8" s="1"/>
  <c r="I608" i="8"/>
  <c r="D608" i="8"/>
  <c r="F608" i="8" s="1"/>
  <c r="E608" i="8" s="1"/>
  <c r="I604" i="8"/>
  <c r="D604" i="8"/>
  <c r="F604" i="8" s="1"/>
  <c r="E604" i="8" s="1"/>
  <c r="G604" i="8" s="1"/>
  <c r="H604" i="8" s="1"/>
  <c r="I600" i="8"/>
  <c r="D600" i="8"/>
  <c r="F600" i="8" s="1"/>
  <c r="E600" i="8" s="1"/>
  <c r="D596" i="8"/>
  <c r="F596" i="8" s="1"/>
  <c r="E596" i="8" s="1"/>
  <c r="I596" i="8"/>
  <c r="I592" i="8"/>
  <c r="D592" i="8"/>
  <c r="F592" i="8" s="1"/>
  <c r="E592" i="8" s="1"/>
  <c r="D588" i="8"/>
  <c r="F588" i="8" s="1"/>
  <c r="E588" i="8" s="1"/>
  <c r="I588" i="8"/>
  <c r="D584" i="8"/>
  <c r="F584" i="8" s="1"/>
  <c r="E584" i="8" s="1"/>
  <c r="I584" i="8"/>
  <c r="I580" i="8"/>
  <c r="D580" i="8"/>
  <c r="F580" i="8" s="1"/>
  <c r="E580" i="8" s="1"/>
  <c r="G580" i="8" s="1"/>
  <c r="H580" i="8" s="1"/>
  <c r="I576" i="8"/>
  <c r="D576" i="8"/>
  <c r="F576" i="8" s="1"/>
  <c r="E576" i="8" s="1"/>
  <c r="I572" i="8"/>
  <c r="D572" i="8"/>
  <c r="F572" i="8" s="1"/>
  <c r="E572" i="8" s="1"/>
  <c r="I568" i="8"/>
  <c r="D568" i="8"/>
  <c r="F568" i="8" s="1"/>
  <c r="E568" i="8" s="1"/>
  <c r="I564" i="8"/>
  <c r="D564" i="8"/>
  <c r="F564" i="8" s="1"/>
  <c r="E564" i="8" s="1"/>
  <c r="G564" i="8" s="1"/>
  <c r="H564" i="8" s="1"/>
  <c r="I560" i="8"/>
  <c r="D560" i="8"/>
  <c r="F560" i="8" s="1"/>
  <c r="E560" i="8" s="1"/>
  <c r="I556" i="8"/>
  <c r="D556" i="8"/>
  <c r="F556" i="8" s="1"/>
  <c r="E556" i="8" s="1"/>
  <c r="I552" i="8"/>
  <c r="D552" i="8"/>
  <c r="F552" i="8" s="1"/>
  <c r="E552" i="8" s="1"/>
  <c r="G552" i="8" s="1"/>
  <c r="H552" i="8" s="1"/>
  <c r="I548" i="8"/>
  <c r="D548" i="8"/>
  <c r="F548" i="8" s="1"/>
  <c r="E548" i="8" s="1"/>
  <c r="D544" i="8"/>
  <c r="F544" i="8" s="1"/>
  <c r="E544" i="8" s="1"/>
  <c r="J544" i="8" s="1"/>
  <c r="I544" i="8"/>
  <c r="D536" i="8"/>
  <c r="F536" i="8" s="1"/>
  <c r="E536" i="8" s="1"/>
  <c r="I536" i="8"/>
  <c r="D532" i="8"/>
  <c r="F532" i="8" s="1"/>
  <c r="E532" i="8" s="1"/>
  <c r="I532" i="8"/>
  <c r="I528" i="8"/>
  <c r="D528" i="8"/>
  <c r="F528" i="8" s="1"/>
  <c r="E528" i="8" s="1"/>
  <c r="D524" i="8"/>
  <c r="F524" i="8" s="1"/>
  <c r="E524" i="8" s="1"/>
  <c r="I524" i="8"/>
  <c r="D520" i="8"/>
  <c r="F520" i="8" s="1"/>
  <c r="E520" i="8" s="1"/>
  <c r="I520" i="8"/>
  <c r="D516" i="8"/>
  <c r="F516" i="8" s="1"/>
  <c r="E516" i="8" s="1"/>
  <c r="I516" i="8"/>
  <c r="I512" i="8"/>
  <c r="D512" i="8"/>
  <c r="F512" i="8" s="1"/>
  <c r="E512" i="8" s="1"/>
  <c r="J512" i="8" s="1"/>
  <c r="D508" i="8"/>
  <c r="F508" i="8" s="1"/>
  <c r="E508" i="8" s="1"/>
  <c r="I508" i="8"/>
  <c r="I504" i="8"/>
  <c r="D504" i="8"/>
  <c r="F504" i="8" s="1"/>
  <c r="E504" i="8" s="1"/>
  <c r="G504" i="8" s="1"/>
  <c r="H504" i="8" s="1"/>
  <c r="D500" i="8"/>
  <c r="F500" i="8" s="1"/>
  <c r="E500" i="8" s="1"/>
  <c r="I500" i="8"/>
  <c r="I496" i="8"/>
  <c r="D496" i="8"/>
  <c r="F496" i="8" s="1"/>
  <c r="E496" i="8" s="1"/>
  <c r="G496" i="8" s="1"/>
  <c r="H496" i="8" s="1"/>
  <c r="D492" i="8"/>
  <c r="F492" i="8" s="1"/>
  <c r="E492" i="8" s="1"/>
  <c r="I492" i="8"/>
  <c r="D488" i="8"/>
  <c r="F488" i="8" s="1"/>
  <c r="E488" i="8" s="1"/>
  <c r="I488" i="8"/>
  <c r="D484" i="8"/>
  <c r="F484" i="8" s="1"/>
  <c r="E484" i="8" s="1"/>
  <c r="I484" i="8"/>
  <c r="D480" i="8"/>
  <c r="F480" i="8" s="1"/>
  <c r="E480" i="8" s="1"/>
  <c r="I480" i="8"/>
  <c r="D476" i="8"/>
  <c r="F476" i="8" s="1"/>
  <c r="E476" i="8" s="1"/>
  <c r="I476" i="8"/>
  <c r="I472" i="8"/>
  <c r="D472" i="8"/>
  <c r="F472" i="8" s="1"/>
  <c r="E472" i="8" s="1"/>
  <c r="I468" i="8"/>
  <c r="D468" i="8"/>
  <c r="F468" i="8" s="1"/>
  <c r="E468" i="8" s="1"/>
  <c r="J468" i="8" s="1"/>
  <c r="D464" i="8"/>
  <c r="F464" i="8" s="1"/>
  <c r="E464" i="8" s="1"/>
  <c r="G464" i="8" s="1"/>
  <c r="H464" i="8" s="1"/>
  <c r="I464" i="8"/>
  <c r="D460" i="8"/>
  <c r="F460" i="8" s="1"/>
  <c r="E460" i="8" s="1"/>
  <c r="I460" i="8"/>
  <c r="D456" i="8"/>
  <c r="F456" i="8" s="1"/>
  <c r="E456" i="8" s="1"/>
  <c r="G456" i="8" s="1"/>
  <c r="H456" i="8" s="1"/>
  <c r="I456" i="8"/>
  <c r="I452" i="8"/>
  <c r="D452" i="8"/>
  <c r="F452" i="8" s="1"/>
  <c r="E452" i="8" s="1"/>
  <c r="J452" i="8" s="1"/>
  <c r="D444" i="8"/>
  <c r="F444" i="8" s="1"/>
  <c r="E444" i="8" s="1"/>
  <c r="I444" i="8"/>
  <c r="I440" i="8"/>
  <c r="D440" i="8"/>
  <c r="F440" i="8" s="1"/>
  <c r="E440" i="8" s="1"/>
  <c r="D436" i="8"/>
  <c r="F436" i="8" s="1"/>
  <c r="E436" i="8" s="1"/>
  <c r="I436" i="8"/>
  <c r="I432" i="8"/>
  <c r="D432" i="8"/>
  <c r="F432" i="8" s="1"/>
  <c r="E432" i="8" s="1"/>
  <c r="J432" i="8" s="1"/>
  <c r="I428" i="8"/>
  <c r="D428" i="8"/>
  <c r="F428" i="8" s="1"/>
  <c r="E428" i="8" s="1"/>
  <c r="D424" i="8"/>
  <c r="F424" i="8" s="1"/>
  <c r="E424" i="8" s="1"/>
  <c r="I424" i="8"/>
  <c r="D420" i="8"/>
  <c r="F420" i="8" s="1"/>
  <c r="E420" i="8" s="1"/>
  <c r="J420" i="8" s="1"/>
  <c r="I420" i="8"/>
  <c r="D416" i="8"/>
  <c r="F416" i="8" s="1"/>
  <c r="E416" i="8" s="1"/>
  <c r="J416" i="8" s="1"/>
  <c r="I416" i="8"/>
  <c r="I412" i="8"/>
  <c r="D412" i="8"/>
  <c r="F412" i="8" s="1"/>
  <c r="E412" i="8" s="1"/>
  <c r="I408" i="8"/>
  <c r="D408" i="8"/>
  <c r="F408" i="8" s="1"/>
  <c r="E408" i="8" s="1"/>
  <c r="G408" i="8" s="1"/>
  <c r="H408" i="8" s="1"/>
  <c r="I404" i="8"/>
  <c r="D404" i="8"/>
  <c r="F404" i="8" s="1"/>
  <c r="E404" i="8" s="1"/>
  <c r="I400" i="8"/>
  <c r="D400" i="8"/>
  <c r="F400" i="8" s="1"/>
  <c r="E400" i="8" s="1"/>
  <c r="J400" i="8" s="1"/>
  <c r="I396" i="8"/>
  <c r="D396" i="8"/>
  <c r="F396" i="8" s="1"/>
  <c r="E396" i="8" s="1"/>
  <c r="I392" i="8"/>
  <c r="D392" i="8"/>
  <c r="F392" i="8" s="1"/>
  <c r="E392" i="8" s="1"/>
  <c r="J392" i="8" s="1"/>
  <c r="D388" i="8"/>
  <c r="F388" i="8" s="1"/>
  <c r="E388" i="8" s="1"/>
  <c r="I388" i="8"/>
  <c r="D384" i="8"/>
  <c r="F384" i="8" s="1"/>
  <c r="E384" i="8" s="1"/>
  <c r="I384" i="8"/>
  <c r="I380" i="8"/>
  <c r="D380" i="8"/>
  <c r="F380" i="8" s="1"/>
  <c r="E380" i="8" s="1"/>
  <c r="I376" i="8"/>
  <c r="D376" i="8"/>
  <c r="F376" i="8" s="1"/>
  <c r="E376" i="8" s="1"/>
  <c r="G376" i="8" s="1"/>
  <c r="H376" i="8" s="1"/>
  <c r="I372" i="8"/>
  <c r="D372" i="8"/>
  <c r="F372" i="8" s="1"/>
  <c r="E372" i="8" s="1"/>
  <c r="I368" i="8"/>
  <c r="D368" i="8"/>
  <c r="F368" i="8" s="1"/>
  <c r="E368" i="8" s="1"/>
  <c r="J368" i="8" s="1"/>
  <c r="I364" i="8"/>
  <c r="D364" i="8"/>
  <c r="F364" i="8" s="1"/>
  <c r="E364" i="8" s="1"/>
  <c r="I360" i="8"/>
  <c r="D360" i="8"/>
  <c r="F360" i="8" s="1"/>
  <c r="E360" i="8" s="1"/>
  <c r="J360" i="8" s="1"/>
  <c r="I356" i="8"/>
  <c r="D356" i="8"/>
  <c r="F356" i="8" s="1"/>
  <c r="E356" i="8" s="1"/>
  <c r="J356" i="8" s="1"/>
  <c r="I352" i="8"/>
  <c r="D352" i="8"/>
  <c r="F352" i="8" s="1"/>
  <c r="E352" i="8" s="1"/>
  <c r="J352" i="8" s="1"/>
  <c r="I348" i="8"/>
  <c r="D348" i="8"/>
  <c r="F348" i="8" s="1"/>
  <c r="E348" i="8" s="1"/>
  <c r="D344" i="8"/>
  <c r="F344" i="8" s="1"/>
  <c r="E344" i="8" s="1"/>
  <c r="J344" i="8" s="1"/>
  <c r="I344" i="8"/>
  <c r="D340" i="8"/>
  <c r="F340" i="8" s="1"/>
  <c r="E340" i="8" s="1"/>
  <c r="J340" i="8" s="1"/>
  <c r="I340" i="8"/>
  <c r="I336" i="8"/>
  <c r="D336" i="8"/>
  <c r="F336" i="8" s="1"/>
  <c r="E336" i="8" s="1"/>
  <c r="J336" i="8" s="1"/>
  <c r="D332" i="8"/>
  <c r="F332" i="8" s="1"/>
  <c r="E332" i="8" s="1"/>
  <c r="G332" i="8" s="1"/>
  <c r="H332" i="8" s="1"/>
  <c r="I332" i="8"/>
  <c r="D328" i="8"/>
  <c r="F328" i="8" s="1"/>
  <c r="E328" i="8" s="1"/>
  <c r="G328" i="8" s="1"/>
  <c r="H328" i="8" s="1"/>
  <c r="I328" i="8"/>
  <c r="I324" i="8"/>
  <c r="D324" i="8"/>
  <c r="F324" i="8" s="1"/>
  <c r="E324" i="8" s="1"/>
  <c r="I320" i="8"/>
  <c r="D320" i="8"/>
  <c r="F320" i="8" s="1"/>
  <c r="E320" i="8" s="1"/>
  <c r="J320" i="8" s="1"/>
  <c r="I988" i="8"/>
  <c r="I981" i="8"/>
  <c r="I974" i="8"/>
  <c r="D953" i="8"/>
  <c r="F953" i="8" s="1"/>
  <c r="E953" i="8" s="1"/>
  <c r="G953" i="8" s="1"/>
  <c r="H953" i="8" s="1"/>
  <c r="D947" i="8"/>
  <c r="F947" i="8" s="1"/>
  <c r="E947" i="8" s="1"/>
  <c r="D941" i="8"/>
  <c r="F941" i="8" s="1"/>
  <c r="E941" i="8" s="1"/>
  <c r="D927" i="8"/>
  <c r="F927" i="8" s="1"/>
  <c r="E927" i="8" s="1"/>
  <c r="J927" i="8" s="1"/>
  <c r="D914" i="8"/>
  <c r="F914" i="8" s="1"/>
  <c r="E914" i="8" s="1"/>
  <c r="G914" i="8" s="1"/>
  <c r="H914" i="8" s="1"/>
  <c r="I908" i="8"/>
  <c r="I901" i="8"/>
  <c r="I876" i="8"/>
  <c r="D863" i="8"/>
  <c r="F863" i="8" s="1"/>
  <c r="E863" i="8" s="1"/>
  <c r="I856" i="8"/>
  <c r="D850" i="8"/>
  <c r="F850" i="8" s="1"/>
  <c r="E850" i="8" s="1"/>
  <c r="G850" i="8" s="1"/>
  <c r="H850" i="8" s="1"/>
  <c r="D843" i="8"/>
  <c r="F843" i="8" s="1"/>
  <c r="E843" i="8" s="1"/>
  <c r="J843" i="8" s="1"/>
  <c r="I829" i="8"/>
  <c r="I802" i="8"/>
  <c r="D775" i="8"/>
  <c r="F775" i="8" s="1"/>
  <c r="E775" i="8" s="1"/>
  <c r="I747" i="8"/>
  <c r="D718" i="8"/>
  <c r="F718" i="8" s="1"/>
  <c r="E718" i="8" s="1"/>
  <c r="J718" i="8" s="1"/>
  <c r="D689" i="8"/>
  <c r="F689" i="8" s="1"/>
  <c r="E689" i="8" s="1"/>
  <c r="D660" i="8"/>
  <c r="F660" i="8" s="1"/>
  <c r="E660" i="8" s="1"/>
  <c r="G660" i="8" s="1"/>
  <c r="H660" i="8" s="1"/>
  <c r="I622" i="8"/>
  <c r="I540" i="8"/>
  <c r="D465" i="8"/>
  <c r="F465" i="8" s="1"/>
  <c r="E465" i="8" s="1"/>
  <c r="D363" i="8"/>
  <c r="F363" i="8" s="1"/>
  <c r="E363" i="8" s="1"/>
  <c r="I318" i="8"/>
  <c r="D318" i="8"/>
  <c r="F318" i="8" s="1"/>
  <c r="E318" i="8" s="1"/>
  <c r="J318" i="8" s="1"/>
  <c r="I314" i="8"/>
  <c r="D314" i="8"/>
  <c r="F314" i="8" s="1"/>
  <c r="E314" i="8" s="1"/>
  <c r="I310" i="8"/>
  <c r="D310" i="8"/>
  <c r="F310" i="8" s="1"/>
  <c r="E310" i="8" s="1"/>
  <c r="G310" i="8" s="1"/>
  <c r="H310" i="8" s="1"/>
  <c r="D306" i="8"/>
  <c r="F306" i="8" s="1"/>
  <c r="E306" i="8" s="1"/>
  <c r="I306" i="8"/>
  <c r="I302" i="8"/>
  <c r="D302" i="8"/>
  <c r="F302" i="8" s="1"/>
  <c r="E302" i="8" s="1"/>
  <c r="I298" i="8"/>
  <c r="D298" i="8"/>
  <c r="F298" i="8" s="1"/>
  <c r="E298" i="8" s="1"/>
  <c r="I294" i="8"/>
  <c r="D294" i="8"/>
  <c r="F294" i="8" s="1"/>
  <c r="E294" i="8" s="1"/>
  <c r="D290" i="8"/>
  <c r="F290" i="8" s="1"/>
  <c r="E290" i="8" s="1"/>
  <c r="I290" i="8"/>
  <c r="D286" i="8"/>
  <c r="F286" i="8" s="1"/>
  <c r="E286" i="8" s="1"/>
  <c r="I286" i="8"/>
  <c r="D282" i="8"/>
  <c r="F282" i="8" s="1"/>
  <c r="E282" i="8" s="1"/>
  <c r="J282" i="8" s="1"/>
  <c r="I282" i="8"/>
  <c r="D278" i="8"/>
  <c r="F278" i="8" s="1"/>
  <c r="E278" i="8" s="1"/>
  <c r="J278" i="8" s="1"/>
  <c r="I278" i="8"/>
  <c r="D274" i="8"/>
  <c r="F274" i="8" s="1"/>
  <c r="E274" i="8" s="1"/>
  <c r="I274" i="8"/>
  <c r="D270" i="8"/>
  <c r="F270" i="8" s="1"/>
  <c r="E270" i="8" s="1"/>
  <c r="G270" i="8" s="1"/>
  <c r="H270" i="8" s="1"/>
  <c r="I270" i="8"/>
  <c r="D266" i="8"/>
  <c r="F266" i="8" s="1"/>
  <c r="E266" i="8" s="1"/>
  <c r="J266" i="8" s="1"/>
  <c r="I266" i="8"/>
  <c r="D262" i="8"/>
  <c r="F262" i="8" s="1"/>
  <c r="E262" i="8" s="1"/>
  <c r="I262" i="8"/>
  <c r="I258" i="8"/>
  <c r="D258" i="8"/>
  <c r="F258" i="8" s="1"/>
  <c r="E258" i="8" s="1"/>
  <c r="I254" i="8"/>
  <c r="D254" i="8"/>
  <c r="F254" i="8" s="1"/>
  <c r="E254" i="8" s="1"/>
  <c r="G254" i="8" s="1"/>
  <c r="H254" i="8" s="1"/>
  <c r="D250" i="8"/>
  <c r="F250" i="8" s="1"/>
  <c r="E250" i="8" s="1"/>
  <c r="G250" i="8" s="1"/>
  <c r="H250" i="8" s="1"/>
  <c r="I250" i="8"/>
  <c r="D246" i="8"/>
  <c r="F246" i="8" s="1"/>
  <c r="E246" i="8" s="1"/>
  <c r="J246" i="8" s="1"/>
  <c r="I246" i="8"/>
  <c r="I242" i="8"/>
  <c r="D242" i="8"/>
  <c r="F242" i="8" s="1"/>
  <c r="E242" i="8" s="1"/>
  <c r="G242" i="8" s="1"/>
  <c r="H242" i="8" s="1"/>
  <c r="I238" i="8"/>
  <c r="D238" i="8"/>
  <c r="F238" i="8" s="1"/>
  <c r="E238" i="8" s="1"/>
  <c r="G238" i="8" s="1"/>
  <c r="H238" i="8" s="1"/>
  <c r="D234" i="8"/>
  <c r="F234" i="8" s="1"/>
  <c r="E234" i="8" s="1"/>
  <c r="I234" i="8"/>
  <c r="D230" i="8"/>
  <c r="F230" i="8" s="1"/>
  <c r="E230" i="8" s="1"/>
  <c r="I230" i="8"/>
  <c r="I226" i="8"/>
  <c r="D226" i="8"/>
  <c r="F226" i="8" s="1"/>
  <c r="E226" i="8" s="1"/>
  <c r="D222" i="8"/>
  <c r="F222" i="8" s="1"/>
  <c r="E222" i="8" s="1"/>
  <c r="G222" i="8" s="1"/>
  <c r="H222" i="8" s="1"/>
  <c r="I222" i="8"/>
  <c r="D218" i="8"/>
  <c r="F218" i="8" s="1"/>
  <c r="E218" i="8" s="1"/>
  <c r="I218" i="8"/>
  <c r="D214" i="8"/>
  <c r="F214" i="8" s="1"/>
  <c r="E214" i="8" s="1"/>
  <c r="J214" i="8" s="1"/>
  <c r="I214" i="8"/>
  <c r="D210" i="8"/>
  <c r="F210" i="8" s="1"/>
  <c r="E210" i="8" s="1"/>
  <c r="I210" i="8"/>
  <c r="D206" i="8"/>
  <c r="F206" i="8" s="1"/>
  <c r="E206" i="8" s="1"/>
  <c r="G206" i="8" s="1"/>
  <c r="H206" i="8" s="1"/>
  <c r="I206" i="8"/>
  <c r="D202" i="8"/>
  <c r="F202" i="8" s="1"/>
  <c r="E202" i="8" s="1"/>
  <c r="I202" i="8"/>
  <c r="D198" i="8"/>
  <c r="F198" i="8" s="1"/>
  <c r="E198" i="8" s="1"/>
  <c r="G198" i="8" s="1"/>
  <c r="H198" i="8" s="1"/>
  <c r="I198" i="8"/>
  <c r="D194" i="8"/>
  <c r="F194" i="8" s="1"/>
  <c r="E194" i="8" s="1"/>
  <c r="G194" i="8" s="1"/>
  <c r="H194" i="8" s="1"/>
  <c r="I194" i="8"/>
  <c r="D190" i="8"/>
  <c r="F190" i="8" s="1"/>
  <c r="E190" i="8" s="1"/>
  <c r="I190" i="8"/>
  <c r="I186" i="8"/>
  <c r="D186" i="8"/>
  <c r="F186" i="8" s="1"/>
  <c r="E186" i="8" s="1"/>
  <c r="D182" i="8"/>
  <c r="F182" i="8" s="1"/>
  <c r="E182" i="8" s="1"/>
  <c r="I182" i="8"/>
  <c r="D178" i="8"/>
  <c r="F178" i="8" s="1"/>
  <c r="E178" i="8" s="1"/>
  <c r="I178" i="8"/>
  <c r="D174" i="8"/>
  <c r="F174" i="8" s="1"/>
  <c r="E174" i="8" s="1"/>
  <c r="I174" i="8"/>
  <c r="D170" i="8"/>
  <c r="F170" i="8" s="1"/>
  <c r="E170" i="8" s="1"/>
  <c r="J170" i="8" s="1"/>
  <c r="I170" i="8"/>
  <c r="D166" i="8"/>
  <c r="F166" i="8" s="1"/>
  <c r="E166" i="8" s="1"/>
  <c r="I166" i="8"/>
  <c r="D162" i="8"/>
  <c r="F162" i="8" s="1"/>
  <c r="E162" i="8" s="1"/>
  <c r="I162" i="8"/>
  <c r="I158" i="8"/>
  <c r="D158" i="8"/>
  <c r="F158" i="8" s="1"/>
  <c r="E158" i="8" s="1"/>
  <c r="J158" i="8" s="1"/>
  <c r="D154" i="8"/>
  <c r="F154" i="8" s="1"/>
  <c r="E154" i="8" s="1"/>
  <c r="J154" i="8" s="1"/>
  <c r="I154" i="8"/>
  <c r="D150" i="8"/>
  <c r="F150" i="8" s="1"/>
  <c r="E150" i="8" s="1"/>
  <c r="J150" i="8" s="1"/>
  <c r="I150" i="8"/>
  <c r="D146" i="8"/>
  <c r="F146" i="8" s="1"/>
  <c r="E146" i="8" s="1"/>
  <c r="I146" i="8"/>
  <c r="D142" i="8"/>
  <c r="F142" i="8" s="1"/>
  <c r="E142" i="8" s="1"/>
  <c r="I142" i="8"/>
  <c r="D138" i="8"/>
  <c r="F138" i="8" s="1"/>
  <c r="E138" i="8" s="1"/>
  <c r="I138" i="8"/>
  <c r="I134" i="8"/>
  <c r="D134" i="8"/>
  <c r="F134" i="8" s="1"/>
  <c r="E134" i="8" s="1"/>
  <c r="G134" i="8" s="1"/>
  <c r="H134" i="8" s="1"/>
  <c r="I130" i="8"/>
  <c r="D130" i="8"/>
  <c r="F130" i="8" s="1"/>
  <c r="E130" i="8" s="1"/>
  <c r="D126" i="8"/>
  <c r="F126" i="8" s="1"/>
  <c r="E126" i="8" s="1"/>
  <c r="J126" i="8" s="1"/>
  <c r="I126" i="8"/>
  <c r="D122" i="8"/>
  <c r="F122" i="8" s="1"/>
  <c r="E122" i="8" s="1"/>
  <c r="J122" i="8" s="1"/>
  <c r="I122" i="8"/>
  <c r="D118" i="8"/>
  <c r="F118" i="8" s="1"/>
  <c r="E118" i="8" s="1"/>
  <c r="I118" i="8"/>
  <c r="D114" i="8"/>
  <c r="F114" i="8" s="1"/>
  <c r="E114" i="8" s="1"/>
  <c r="G114" i="8" s="1"/>
  <c r="H114" i="8" s="1"/>
  <c r="I114" i="8"/>
  <c r="D110" i="8"/>
  <c r="F110" i="8" s="1"/>
  <c r="E110" i="8" s="1"/>
  <c r="I110" i="8"/>
  <c r="D106" i="8"/>
  <c r="F106" i="8" s="1"/>
  <c r="E106" i="8" s="1"/>
  <c r="J106" i="8" s="1"/>
  <c r="I106" i="8"/>
  <c r="I102" i="8"/>
  <c r="D102" i="8"/>
  <c r="F102" i="8" s="1"/>
  <c r="E102" i="8" s="1"/>
  <c r="D98" i="8"/>
  <c r="F98" i="8" s="1"/>
  <c r="E98" i="8" s="1"/>
  <c r="G98" i="8" s="1"/>
  <c r="H98" i="8" s="1"/>
  <c r="I98" i="8"/>
  <c r="I94" i="8"/>
  <c r="D94" i="8"/>
  <c r="F94" i="8" s="1"/>
  <c r="E94" i="8" s="1"/>
  <c r="J94" i="8" s="1"/>
  <c r="D90" i="8"/>
  <c r="F90" i="8" s="1"/>
  <c r="E90" i="8" s="1"/>
  <c r="G90" i="8" s="1"/>
  <c r="H90" i="8" s="1"/>
  <c r="I90" i="8"/>
  <c r="D86" i="8"/>
  <c r="F86" i="8" s="1"/>
  <c r="E86" i="8" s="1"/>
  <c r="I86" i="8"/>
  <c r="D82" i="8"/>
  <c r="F82" i="8" s="1"/>
  <c r="E82" i="8" s="1"/>
  <c r="G82" i="8" s="1"/>
  <c r="H82" i="8" s="1"/>
  <c r="I82" i="8"/>
  <c r="D78" i="8"/>
  <c r="F78" i="8" s="1"/>
  <c r="E78" i="8" s="1"/>
  <c r="J78" i="8" s="1"/>
  <c r="I78" i="8"/>
  <c r="D74" i="8"/>
  <c r="F74" i="8" s="1"/>
  <c r="E74" i="8" s="1"/>
  <c r="G74" i="8" s="1"/>
  <c r="H74" i="8" s="1"/>
  <c r="I74" i="8"/>
  <c r="D70" i="8"/>
  <c r="F70" i="8" s="1"/>
  <c r="E70" i="8" s="1"/>
  <c r="G70" i="8" s="1"/>
  <c r="H70" i="8" s="1"/>
  <c r="I70" i="8"/>
  <c r="D66" i="8"/>
  <c r="F66" i="8" s="1"/>
  <c r="E66" i="8" s="1"/>
  <c r="I66" i="8"/>
  <c r="D62" i="8"/>
  <c r="F62" i="8" s="1"/>
  <c r="E62" i="8" s="1"/>
  <c r="G62" i="8" s="1"/>
  <c r="H62" i="8" s="1"/>
  <c r="I62" i="8"/>
  <c r="D58" i="8"/>
  <c r="F58" i="8" s="1"/>
  <c r="E58" i="8" s="1"/>
  <c r="G58" i="8" s="1"/>
  <c r="H58" i="8" s="1"/>
  <c r="I58" i="8"/>
  <c r="I54" i="8"/>
  <c r="D54" i="8"/>
  <c r="F54" i="8" s="1"/>
  <c r="E54" i="8" s="1"/>
  <c r="G54" i="8" s="1"/>
  <c r="H54" i="8" s="1"/>
  <c r="D50" i="8"/>
  <c r="F50" i="8" s="1"/>
  <c r="E50" i="8" s="1"/>
  <c r="G50" i="8" s="1"/>
  <c r="H50" i="8" s="1"/>
  <c r="I50" i="8"/>
  <c r="D46" i="8"/>
  <c r="F46" i="8" s="1"/>
  <c r="E46" i="8" s="1"/>
  <c r="G46" i="8" s="1"/>
  <c r="H46" i="8" s="1"/>
  <c r="I46" i="8"/>
  <c r="D42" i="8"/>
  <c r="F42" i="8" s="1"/>
  <c r="E42" i="8" s="1"/>
  <c r="J42" i="8" s="1"/>
  <c r="I42" i="8"/>
  <c r="D38" i="8"/>
  <c r="F38" i="8" s="1"/>
  <c r="E38" i="8" s="1"/>
  <c r="I38" i="8"/>
  <c r="D34" i="8"/>
  <c r="F34" i="8" s="1"/>
  <c r="E34" i="8" s="1"/>
  <c r="J34" i="8" s="1"/>
  <c r="I34" i="8"/>
  <c r="I30" i="8"/>
  <c r="D30" i="8"/>
  <c r="F30" i="8" s="1"/>
  <c r="E30" i="8" s="1"/>
  <c r="J30" i="8" s="1"/>
  <c r="I26" i="8"/>
  <c r="D26" i="8"/>
  <c r="F26" i="8" s="1"/>
  <c r="E26" i="8" s="1"/>
  <c r="G26" i="8" s="1"/>
  <c r="H26" i="8" s="1"/>
  <c r="I22" i="8"/>
  <c r="D22" i="8"/>
  <c r="F22" i="8" s="1"/>
  <c r="E22" i="8" s="1"/>
  <c r="J22" i="8" s="1"/>
  <c r="D18" i="8"/>
  <c r="F18" i="8" s="1"/>
  <c r="E18" i="8" s="1"/>
  <c r="G18" i="8" s="1"/>
  <c r="H18" i="8" s="1"/>
  <c r="I18" i="8"/>
  <c r="D14" i="8"/>
  <c r="F14" i="8" s="1"/>
  <c r="E14" i="8" s="1"/>
  <c r="I14" i="8"/>
  <c r="D10" i="8"/>
  <c r="F10" i="8" s="1"/>
  <c r="E10" i="8" s="1"/>
  <c r="G10" i="8" s="1"/>
  <c r="H10" i="8" s="1"/>
  <c r="I10" i="8"/>
  <c r="D301" i="8"/>
  <c r="F301" i="8" s="1"/>
  <c r="E301" i="8" s="1"/>
  <c r="G301" i="8" s="1"/>
  <c r="H301" i="8" s="1"/>
  <c r="I301" i="8"/>
  <c r="D297" i="8"/>
  <c r="F297" i="8" s="1"/>
  <c r="E297" i="8" s="1"/>
  <c r="I297" i="8"/>
  <c r="D293" i="8"/>
  <c r="F293" i="8" s="1"/>
  <c r="E293" i="8" s="1"/>
  <c r="I293" i="8"/>
  <c r="D289" i="8"/>
  <c r="F289" i="8" s="1"/>
  <c r="E289" i="8" s="1"/>
  <c r="I289" i="8"/>
  <c r="I281" i="8"/>
  <c r="D281" i="8"/>
  <c r="F281" i="8" s="1"/>
  <c r="E281" i="8" s="1"/>
  <c r="D277" i="8"/>
  <c r="F277" i="8" s="1"/>
  <c r="E277" i="8" s="1"/>
  <c r="I277" i="8"/>
  <c r="D273" i="8"/>
  <c r="F273" i="8" s="1"/>
  <c r="E273" i="8" s="1"/>
  <c r="I273" i="8"/>
  <c r="I269" i="8"/>
  <c r="D269" i="8"/>
  <c r="F269" i="8" s="1"/>
  <c r="E269" i="8" s="1"/>
  <c r="J269" i="8" s="1"/>
  <c r="D265" i="8"/>
  <c r="F265" i="8" s="1"/>
  <c r="E265" i="8" s="1"/>
  <c r="J265" i="8" s="1"/>
  <c r="I265" i="8"/>
  <c r="I261" i="8"/>
  <c r="D261" i="8"/>
  <c r="F261" i="8" s="1"/>
  <c r="E261" i="8" s="1"/>
  <c r="D257" i="8"/>
  <c r="F257" i="8" s="1"/>
  <c r="E257" i="8" s="1"/>
  <c r="I257" i="8"/>
  <c r="D253" i="8"/>
  <c r="F253" i="8" s="1"/>
  <c r="E253" i="8" s="1"/>
  <c r="J253" i="8" s="1"/>
  <c r="I253" i="8"/>
  <c r="I249" i="8"/>
  <c r="D249" i="8"/>
  <c r="F249" i="8" s="1"/>
  <c r="E249" i="8" s="1"/>
  <c r="J249" i="8" s="1"/>
  <c r="D245" i="8"/>
  <c r="F245" i="8" s="1"/>
  <c r="E245" i="8" s="1"/>
  <c r="I245" i="8"/>
  <c r="D241" i="8"/>
  <c r="F241" i="8" s="1"/>
  <c r="E241" i="8" s="1"/>
  <c r="G241" i="8" s="1"/>
  <c r="H241" i="8" s="1"/>
  <c r="I241" i="8"/>
  <c r="D237" i="8"/>
  <c r="F237" i="8" s="1"/>
  <c r="E237" i="8" s="1"/>
  <c r="J237" i="8" s="1"/>
  <c r="I237" i="8"/>
  <c r="D233" i="8"/>
  <c r="F233" i="8" s="1"/>
  <c r="E233" i="8" s="1"/>
  <c r="J233" i="8" s="1"/>
  <c r="I233" i="8"/>
  <c r="D229" i="8"/>
  <c r="F229" i="8" s="1"/>
  <c r="E229" i="8" s="1"/>
  <c r="J229" i="8" s="1"/>
  <c r="I229" i="8"/>
  <c r="D225" i="8"/>
  <c r="F225" i="8" s="1"/>
  <c r="E225" i="8" s="1"/>
  <c r="I225" i="8"/>
  <c r="D221" i="8"/>
  <c r="F221" i="8" s="1"/>
  <c r="E221" i="8" s="1"/>
  <c r="J221" i="8" s="1"/>
  <c r="I221" i="8"/>
  <c r="D217" i="8"/>
  <c r="F217" i="8" s="1"/>
  <c r="E217" i="8" s="1"/>
  <c r="I217" i="8"/>
  <c r="I213" i="8"/>
  <c r="D213" i="8"/>
  <c r="F213" i="8" s="1"/>
  <c r="E213" i="8" s="1"/>
  <c r="I209" i="8"/>
  <c r="D209" i="8"/>
  <c r="F209" i="8" s="1"/>
  <c r="E209" i="8" s="1"/>
  <c r="G209" i="8" s="1"/>
  <c r="H209" i="8" s="1"/>
  <c r="I205" i="8"/>
  <c r="D205" i="8"/>
  <c r="F205" i="8" s="1"/>
  <c r="E205" i="8" s="1"/>
  <c r="I201" i="8"/>
  <c r="D201" i="8"/>
  <c r="F201" i="8" s="1"/>
  <c r="E201" i="8" s="1"/>
  <c r="G201" i="8" s="1"/>
  <c r="H201" i="8" s="1"/>
  <c r="I197" i="8"/>
  <c r="D197" i="8"/>
  <c r="F197" i="8" s="1"/>
  <c r="E197" i="8" s="1"/>
  <c r="D193" i="8"/>
  <c r="F193" i="8" s="1"/>
  <c r="E193" i="8" s="1"/>
  <c r="J193" i="8" s="1"/>
  <c r="I193" i="8"/>
  <c r="D189" i="8"/>
  <c r="F189" i="8" s="1"/>
  <c r="E189" i="8" s="1"/>
  <c r="I189" i="8"/>
  <c r="D185" i="8"/>
  <c r="F185" i="8" s="1"/>
  <c r="E185" i="8" s="1"/>
  <c r="J185" i="8" s="1"/>
  <c r="I185" i="8"/>
  <c r="D181" i="8"/>
  <c r="F181" i="8" s="1"/>
  <c r="E181" i="8" s="1"/>
  <c r="J181" i="8" s="1"/>
  <c r="I181" i="8"/>
  <c r="D177" i="8"/>
  <c r="F177" i="8" s="1"/>
  <c r="E177" i="8" s="1"/>
  <c r="J177" i="8" s="1"/>
  <c r="I177" i="8"/>
  <c r="I173" i="8"/>
  <c r="D173" i="8"/>
  <c r="F173" i="8" s="1"/>
  <c r="E173" i="8" s="1"/>
  <c r="D169" i="8"/>
  <c r="F169" i="8" s="1"/>
  <c r="E169" i="8" s="1"/>
  <c r="G169" i="8" s="1"/>
  <c r="H169" i="8" s="1"/>
  <c r="I169" i="8"/>
  <c r="D165" i="8"/>
  <c r="F165" i="8" s="1"/>
  <c r="E165" i="8" s="1"/>
  <c r="I165" i="8"/>
  <c r="D161" i="8"/>
  <c r="F161" i="8" s="1"/>
  <c r="E161" i="8" s="1"/>
  <c r="J161" i="8" s="1"/>
  <c r="I161" i="8"/>
  <c r="D157" i="8"/>
  <c r="F157" i="8" s="1"/>
  <c r="E157" i="8" s="1"/>
  <c r="I157" i="8"/>
  <c r="D153" i="8"/>
  <c r="F153" i="8" s="1"/>
  <c r="E153" i="8" s="1"/>
  <c r="I153" i="8"/>
  <c r="I149" i="8"/>
  <c r="D149" i="8"/>
  <c r="F149" i="8" s="1"/>
  <c r="E149" i="8" s="1"/>
  <c r="I145" i="8"/>
  <c r="D145" i="8"/>
  <c r="F145" i="8" s="1"/>
  <c r="E145" i="8" s="1"/>
  <c r="J145" i="8" s="1"/>
  <c r="D141" i="8"/>
  <c r="F141" i="8" s="1"/>
  <c r="E141" i="8" s="1"/>
  <c r="I141" i="8"/>
  <c r="D137" i="8"/>
  <c r="F137" i="8" s="1"/>
  <c r="E137" i="8" s="1"/>
  <c r="J137" i="8" s="1"/>
  <c r="I137" i="8"/>
  <c r="D133" i="8"/>
  <c r="F133" i="8" s="1"/>
  <c r="E133" i="8" s="1"/>
  <c r="J133" i="8" s="1"/>
  <c r="I133" i="8"/>
  <c r="D129" i="8"/>
  <c r="F129" i="8" s="1"/>
  <c r="E129" i="8" s="1"/>
  <c r="J129" i="8" s="1"/>
  <c r="I129" i="8"/>
  <c r="I125" i="8"/>
  <c r="D125" i="8"/>
  <c r="F125" i="8" s="1"/>
  <c r="E125" i="8" s="1"/>
  <c r="D121" i="8"/>
  <c r="F121" i="8" s="1"/>
  <c r="E121" i="8" s="1"/>
  <c r="J121" i="8" s="1"/>
  <c r="I121" i="8"/>
  <c r="I117" i="8"/>
  <c r="D117" i="8"/>
  <c r="F117" i="8" s="1"/>
  <c r="E117" i="8" s="1"/>
  <c r="D113" i="8"/>
  <c r="F113" i="8" s="1"/>
  <c r="E113" i="8" s="1"/>
  <c r="I113" i="8"/>
  <c r="I109" i="8"/>
  <c r="D109" i="8"/>
  <c r="F109" i="8" s="1"/>
  <c r="E109" i="8" s="1"/>
  <c r="D105" i="8"/>
  <c r="F105" i="8" s="1"/>
  <c r="E105" i="8" s="1"/>
  <c r="J105" i="8" s="1"/>
  <c r="I105" i="8"/>
  <c r="D101" i="8"/>
  <c r="F101" i="8" s="1"/>
  <c r="E101" i="8" s="1"/>
  <c r="I101" i="8"/>
  <c r="I97" i="8"/>
  <c r="D97" i="8"/>
  <c r="F97" i="8" s="1"/>
  <c r="E97" i="8" s="1"/>
  <c r="G97" i="8" s="1"/>
  <c r="H97" i="8" s="1"/>
  <c r="D93" i="8"/>
  <c r="F93" i="8" s="1"/>
  <c r="E93" i="8" s="1"/>
  <c r="I93" i="8"/>
  <c r="D89" i="8"/>
  <c r="F89" i="8" s="1"/>
  <c r="E89" i="8" s="1"/>
  <c r="G89" i="8" s="1"/>
  <c r="H89" i="8" s="1"/>
  <c r="I89" i="8"/>
  <c r="D85" i="8"/>
  <c r="F85" i="8" s="1"/>
  <c r="E85" i="8" s="1"/>
  <c r="I85" i="8"/>
  <c r="D81" i="8"/>
  <c r="F81" i="8" s="1"/>
  <c r="E81" i="8" s="1"/>
  <c r="G81" i="8" s="1"/>
  <c r="H81" i="8" s="1"/>
  <c r="I81" i="8"/>
  <c r="D77" i="8"/>
  <c r="F77" i="8" s="1"/>
  <c r="E77" i="8" s="1"/>
  <c r="J77" i="8" s="1"/>
  <c r="I77" i="8"/>
  <c r="D73" i="8"/>
  <c r="F73" i="8" s="1"/>
  <c r="E73" i="8" s="1"/>
  <c r="J73" i="8" s="1"/>
  <c r="I73" i="8"/>
  <c r="I69" i="8"/>
  <c r="D69" i="8"/>
  <c r="F69" i="8" s="1"/>
  <c r="E69" i="8" s="1"/>
  <c r="I65" i="8"/>
  <c r="D65" i="8"/>
  <c r="F65" i="8" s="1"/>
  <c r="E65" i="8" s="1"/>
  <c r="G65" i="8" s="1"/>
  <c r="H65" i="8" s="1"/>
  <c r="I61" i="8"/>
  <c r="D61" i="8"/>
  <c r="F61" i="8" s="1"/>
  <c r="E61" i="8" s="1"/>
  <c r="D57" i="8"/>
  <c r="F57" i="8" s="1"/>
  <c r="E57" i="8" s="1"/>
  <c r="J57" i="8" s="1"/>
  <c r="I57" i="8"/>
  <c r="I53" i="8"/>
  <c r="D53" i="8"/>
  <c r="F53" i="8" s="1"/>
  <c r="E53" i="8" s="1"/>
  <c r="I49" i="8"/>
  <c r="D49" i="8"/>
  <c r="F49" i="8" s="1"/>
  <c r="E49" i="8" s="1"/>
  <c r="G49" i="8" s="1"/>
  <c r="H49" i="8" s="1"/>
  <c r="D45" i="8"/>
  <c r="F45" i="8" s="1"/>
  <c r="E45" i="8" s="1"/>
  <c r="G45" i="8" s="1"/>
  <c r="H45" i="8" s="1"/>
  <c r="I45" i="8"/>
  <c r="D41" i="8"/>
  <c r="F41" i="8" s="1"/>
  <c r="E41" i="8" s="1"/>
  <c r="J41" i="8" s="1"/>
  <c r="I41" i="8"/>
  <c r="D37" i="8"/>
  <c r="F37" i="8" s="1"/>
  <c r="E37" i="8" s="1"/>
  <c r="G37" i="8" s="1"/>
  <c r="H37" i="8" s="1"/>
  <c r="I37" i="8"/>
  <c r="D33" i="8"/>
  <c r="F33" i="8" s="1"/>
  <c r="E33" i="8" s="1"/>
  <c r="J33" i="8" s="1"/>
  <c r="I33" i="8"/>
  <c r="D29" i="8"/>
  <c r="F29" i="8" s="1"/>
  <c r="E29" i="8" s="1"/>
  <c r="G29" i="8" s="1"/>
  <c r="H29" i="8" s="1"/>
  <c r="I29" i="8"/>
  <c r="D25" i="8"/>
  <c r="F25" i="8" s="1"/>
  <c r="E25" i="8" s="1"/>
  <c r="I25" i="8"/>
  <c r="D21" i="8"/>
  <c r="F21" i="8" s="1"/>
  <c r="E21" i="8" s="1"/>
  <c r="G21" i="8" s="1"/>
  <c r="H21" i="8" s="1"/>
  <c r="I21" i="8"/>
  <c r="D17" i="8"/>
  <c r="F17" i="8" s="1"/>
  <c r="E17" i="8" s="1"/>
  <c r="G17" i="8" s="1"/>
  <c r="H17" i="8" s="1"/>
  <c r="I17" i="8"/>
  <c r="D13" i="8"/>
  <c r="F13" i="8" s="1"/>
  <c r="E13" i="8" s="1"/>
  <c r="G13" i="8" s="1"/>
  <c r="H13" i="8" s="1"/>
  <c r="I13" i="8"/>
  <c r="D9" i="8"/>
  <c r="F9" i="8" s="1"/>
  <c r="E9" i="8" s="1"/>
  <c r="I9" i="8"/>
  <c r="I316" i="8"/>
  <c r="D316" i="8"/>
  <c r="F316" i="8" s="1"/>
  <c r="E316" i="8" s="1"/>
  <c r="J316" i="8" s="1"/>
  <c r="I312" i="8"/>
  <c r="D312" i="8"/>
  <c r="F312" i="8" s="1"/>
  <c r="E312" i="8" s="1"/>
  <c r="J312" i="8" s="1"/>
  <c r="D308" i="8"/>
  <c r="F308" i="8" s="1"/>
  <c r="E308" i="8" s="1"/>
  <c r="G308" i="8" s="1"/>
  <c r="H308" i="8" s="1"/>
  <c r="I308" i="8"/>
  <c r="D304" i="8"/>
  <c r="F304" i="8" s="1"/>
  <c r="E304" i="8" s="1"/>
  <c r="G304" i="8" s="1"/>
  <c r="H304" i="8" s="1"/>
  <c r="I304" i="8"/>
  <c r="I300" i="8"/>
  <c r="D300" i="8"/>
  <c r="F300" i="8" s="1"/>
  <c r="E300" i="8" s="1"/>
  <c r="J300" i="8" s="1"/>
  <c r="I296" i="8"/>
  <c r="D296" i="8"/>
  <c r="F296" i="8" s="1"/>
  <c r="E296" i="8" s="1"/>
  <c r="G296" i="8" s="1"/>
  <c r="H296" i="8" s="1"/>
  <c r="D292" i="8"/>
  <c r="F292" i="8" s="1"/>
  <c r="E292" i="8" s="1"/>
  <c r="I292" i="8"/>
  <c r="D288" i="8"/>
  <c r="F288" i="8" s="1"/>
  <c r="E288" i="8" s="1"/>
  <c r="J288" i="8" s="1"/>
  <c r="I288" i="8"/>
  <c r="D284" i="8"/>
  <c r="F284" i="8" s="1"/>
  <c r="E284" i="8" s="1"/>
  <c r="I284" i="8"/>
  <c r="D280" i="8"/>
  <c r="F280" i="8" s="1"/>
  <c r="E280" i="8" s="1"/>
  <c r="G280" i="8" s="1"/>
  <c r="H280" i="8" s="1"/>
  <c r="I280" i="8"/>
  <c r="I276" i="8"/>
  <c r="D276" i="8"/>
  <c r="F276" i="8" s="1"/>
  <c r="E276" i="8" s="1"/>
  <c r="G276" i="8" s="1"/>
  <c r="H276" i="8" s="1"/>
  <c r="D272" i="8"/>
  <c r="F272" i="8" s="1"/>
  <c r="E272" i="8" s="1"/>
  <c r="J272" i="8" s="1"/>
  <c r="I272" i="8"/>
  <c r="D268" i="8"/>
  <c r="F268" i="8" s="1"/>
  <c r="E268" i="8" s="1"/>
  <c r="I268" i="8"/>
  <c r="D264" i="8"/>
  <c r="F264" i="8" s="1"/>
  <c r="E264" i="8" s="1"/>
  <c r="G264" i="8" s="1"/>
  <c r="H264" i="8" s="1"/>
  <c r="I264" i="8"/>
  <c r="D260" i="8"/>
  <c r="F260" i="8" s="1"/>
  <c r="E260" i="8" s="1"/>
  <c r="J260" i="8" s="1"/>
  <c r="I260" i="8"/>
  <c r="I256" i="8"/>
  <c r="D256" i="8"/>
  <c r="F256" i="8" s="1"/>
  <c r="E256" i="8" s="1"/>
  <c r="G256" i="8" s="1"/>
  <c r="H256" i="8" s="1"/>
  <c r="D252" i="8"/>
  <c r="F252" i="8" s="1"/>
  <c r="E252" i="8" s="1"/>
  <c r="I252" i="8"/>
  <c r="D248" i="8"/>
  <c r="F248" i="8" s="1"/>
  <c r="E248" i="8" s="1"/>
  <c r="G248" i="8" s="1"/>
  <c r="H248" i="8" s="1"/>
  <c r="I248" i="8"/>
  <c r="D244" i="8"/>
  <c r="F244" i="8" s="1"/>
  <c r="E244" i="8" s="1"/>
  <c r="G244" i="8" s="1"/>
  <c r="H244" i="8" s="1"/>
  <c r="I244" i="8"/>
  <c r="I240" i="8"/>
  <c r="D240" i="8"/>
  <c r="F240" i="8" s="1"/>
  <c r="E240" i="8" s="1"/>
  <c r="G240" i="8" s="1"/>
  <c r="H240" i="8" s="1"/>
  <c r="D236" i="8"/>
  <c r="F236" i="8" s="1"/>
  <c r="E236" i="8" s="1"/>
  <c r="I236" i="8"/>
  <c r="D232" i="8"/>
  <c r="F232" i="8" s="1"/>
  <c r="E232" i="8" s="1"/>
  <c r="G232" i="8" s="1"/>
  <c r="H232" i="8" s="1"/>
  <c r="I232" i="8"/>
  <c r="D228" i="8"/>
  <c r="F228" i="8" s="1"/>
  <c r="E228" i="8" s="1"/>
  <c r="I228" i="8"/>
  <c r="D224" i="8"/>
  <c r="F224" i="8" s="1"/>
  <c r="E224" i="8" s="1"/>
  <c r="G224" i="8" s="1"/>
  <c r="H224" i="8" s="1"/>
  <c r="I224" i="8"/>
  <c r="D220" i="8"/>
  <c r="F220" i="8" s="1"/>
  <c r="E220" i="8" s="1"/>
  <c r="J220" i="8" s="1"/>
  <c r="I220" i="8"/>
  <c r="D216" i="8"/>
  <c r="F216" i="8" s="1"/>
  <c r="E216" i="8" s="1"/>
  <c r="J216" i="8" s="1"/>
  <c r="I216" i="8"/>
  <c r="D212" i="8"/>
  <c r="F212" i="8" s="1"/>
  <c r="E212" i="8" s="1"/>
  <c r="I212" i="8"/>
  <c r="D208" i="8"/>
  <c r="F208" i="8" s="1"/>
  <c r="E208" i="8" s="1"/>
  <c r="G208" i="8" s="1"/>
  <c r="H208" i="8" s="1"/>
  <c r="I208" i="8"/>
  <c r="D204" i="8"/>
  <c r="F204" i="8" s="1"/>
  <c r="E204" i="8" s="1"/>
  <c r="J204" i="8" s="1"/>
  <c r="I204" i="8"/>
  <c r="D200" i="8"/>
  <c r="F200" i="8" s="1"/>
  <c r="E200" i="8" s="1"/>
  <c r="J200" i="8" s="1"/>
  <c r="I200" i="8"/>
  <c r="D196" i="8"/>
  <c r="F196" i="8" s="1"/>
  <c r="E196" i="8" s="1"/>
  <c r="I196" i="8"/>
  <c r="D192" i="8"/>
  <c r="F192" i="8" s="1"/>
  <c r="E192" i="8" s="1"/>
  <c r="J192" i="8" s="1"/>
  <c r="I192" i="8"/>
  <c r="D188" i="8"/>
  <c r="F188" i="8" s="1"/>
  <c r="E188" i="8" s="1"/>
  <c r="J188" i="8" s="1"/>
  <c r="I188" i="8"/>
  <c r="D184" i="8"/>
  <c r="F184" i="8" s="1"/>
  <c r="E184" i="8" s="1"/>
  <c r="G184" i="8" s="1"/>
  <c r="H184" i="8" s="1"/>
  <c r="I184" i="8"/>
  <c r="D180" i="8"/>
  <c r="F180" i="8" s="1"/>
  <c r="E180" i="8" s="1"/>
  <c r="I180" i="8"/>
  <c r="D176" i="8"/>
  <c r="F176" i="8" s="1"/>
  <c r="E176" i="8" s="1"/>
  <c r="J176" i="8" s="1"/>
  <c r="I176" i="8"/>
  <c r="D172" i="8"/>
  <c r="F172" i="8" s="1"/>
  <c r="E172" i="8" s="1"/>
  <c r="I172" i="8"/>
  <c r="D168" i="8"/>
  <c r="F168" i="8" s="1"/>
  <c r="E168" i="8" s="1"/>
  <c r="G168" i="8" s="1"/>
  <c r="H168" i="8" s="1"/>
  <c r="I168" i="8"/>
  <c r="D164" i="8"/>
  <c r="F164" i="8" s="1"/>
  <c r="E164" i="8" s="1"/>
  <c r="G164" i="8" s="1"/>
  <c r="H164" i="8" s="1"/>
  <c r="I164" i="8"/>
  <c r="I160" i="8"/>
  <c r="D160" i="8"/>
  <c r="F160" i="8" s="1"/>
  <c r="E160" i="8" s="1"/>
  <c r="G160" i="8" s="1"/>
  <c r="H160" i="8" s="1"/>
  <c r="I156" i="8"/>
  <c r="D156" i="8"/>
  <c r="F156" i="8" s="1"/>
  <c r="E156" i="8" s="1"/>
  <c r="J156" i="8" s="1"/>
  <c r="D152" i="8"/>
  <c r="F152" i="8" s="1"/>
  <c r="E152" i="8" s="1"/>
  <c r="J152" i="8" s="1"/>
  <c r="I152" i="8"/>
  <c r="D148" i="8"/>
  <c r="F148" i="8" s="1"/>
  <c r="E148" i="8" s="1"/>
  <c r="G148" i="8" s="1"/>
  <c r="H148" i="8" s="1"/>
  <c r="I148" i="8"/>
  <c r="D144" i="8"/>
  <c r="F144" i="8" s="1"/>
  <c r="E144" i="8" s="1"/>
  <c r="J144" i="8" s="1"/>
  <c r="I144" i="8"/>
  <c r="D140" i="8"/>
  <c r="F140" i="8" s="1"/>
  <c r="E140" i="8" s="1"/>
  <c r="I140" i="8"/>
  <c r="D136" i="8"/>
  <c r="F136" i="8" s="1"/>
  <c r="E136" i="8" s="1"/>
  <c r="G136" i="8" s="1"/>
  <c r="H136" i="8" s="1"/>
  <c r="I136" i="8"/>
  <c r="I132" i="8"/>
  <c r="D132" i="8"/>
  <c r="F132" i="8" s="1"/>
  <c r="E132" i="8" s="1"/>
  <c r="D128" i="8"/>
  <c r="F128" i="8" s="1"/>
  <c r="E128" i="8" s="1"/>
  <c r="J128" i="8" s="1"/>
  <c r="I128" i="8"/>
  <c r="D124" i="8"/>
  <c r="F124" i="8" s="1"/>
  <c r="E124" i="8" s="1"/>
  <c r="I124" i="8"/>
  <c r="D120" i="8"/>
  <c r="F120" i="8" s="1"/>
  <c r="E120" i="8" s="1"/>
  <c r="G120" i="8" s="1"/>
  <c r="H120" i="8" s="1"/>
  <c r="I120" i="8"/>
  <c r="D116" i="8"/>
  <c r="F116" i="8" s="1"/>
  <c r="E116" i="8" s="1"/>
  <c r="J116" i="8" s="1"/>
  <c r="I116" i="8"/>
  <c r="I112" i="8"/>
  <c r="D112" i="8"/>
  <c r="F112" i="8" s="1"/>
  <c r="E112" i="8" s="1"/>
  <c r="D108" i="8"/>
  <c r="F108" i="8" s="1"/>
  <c r="E108" i="8" s="1"/>
  <c r="I108" i="8"/>
  <c r="D104" i="8"/>
  <c r="F104" i="8" s="1"/>
  <c r="E104" i="8" s="1"/>
  <c r="G104" i="8" s="1"/>
  <c r="H104" i="8" s="1"/>
  <c r="I104" i="8"/>
  <c r="D100" i="8"/>
  <c r="F100" i="8" s="1"/>
  <c r="E100" i="8" s="1"/>
  <c r="G100" i="8" s="1"/>
  <c r="H100" i="8" s="1"/>
  <c r="I100" i="8"/>
  <c r="D96" i="8"/>
  <c r="F96" i="8" s="1"/>
  <c r="E96" i="8" s="1"/>
  <c r="J96" i="8" s="1"/>
  <c r="I96" i="8"/>
  <c r="I92" i="8"/>
  <c r="D92" i="8"/>
  <c r="F92" i="8" s="1"/>
  <c r="E92" i="8" s="1"/>
  <c r="J92" i="8" s="1"/>
  <c r="D88" i="8"/>
  <c r="F88" i="8" s="1"/>
  <c r="E88" i="8" s="1"/>
  <c r="G88" i="8" s="1"/>
  <c r="H88" i="8" s="1"/>
  <c r="I88" i="8"/>
  <c r="D84" i="8"/>
  <c r="F84" i="8" s="1"/>
  <c r="E84" i="8" s="1"/>
  <c r="G84" i="8" s="1"/>
  <c r="H84" i="8" s="1"/>
  <c r="I84" i="8"/>
  <c r="D80" i="8"/>
  <c r="F80" i="8" s="1"/>
  <c r="E80" i="8" s="1"/>
  <c r="J80" i="8" s="1"/>
  <c r="I80" i="8"/>
  <c r="D76" i="8"/>
  <c r="F76" i="8" s="1"/>
  <c r="E76" i="8" s="1"/>
  <c r="J76" i="8" s="1"/>
  <c r="I76" i="8"/>
  <c r="D72" i="8"/>
  <c r="F72" i="8" s="1"/>
  <c r="E72" i="8" s="1"/>
  <c r="J72" i="8" s="1"/>
  <c r="I72" i="8"/>
  <c r="D68" i="8"/>
  <c r="F68" i="8" s="1"/>
  <c r="E68" i="8" s="1"/>
  <c r="J68" i="8" s="1"/>
  <c r="I68" i="8"/>
  <c r="D64" i="8"/>
  <c r="F64" i="8" s="1"/>
  <c r="E64" i="8" s="1"/>
  <c r="J64" i="8" s="1"/>
  <c r="I64" i="8"/>
  <c r="D60" i="8"/>
  <c r="F60" i="8" s="1"/>
  <c r="E60" i="8" s="1"/>
  <c r="J60" i="8" s="1"/>
  <c r="I60" i="8"/>
  <c r="D56" i="8"/>
  <c r="F56" i="8" s="1"/>
  <c r="E56" i="8" s="1"/>
  <c r="J56" i="8" s="1"/>
  <c r="I56" i="8"/>
  <c r="D52" i="8"/>
  <c r="F52" i="8" s="1"/>
  <c r="E52" i="8" s="1"/>
  <c r="I52" i="8"/>
  <c r="D48" i="8"/>
  <c r="F48" i="8" s="1"/>
  <c r="E48" i="8" s="1"/>
  <c r="J48" i="8" s="1"/>
  <c r="I48" i="8"/>
  <c r="D44" i="8"/>
  <c r="F44" i="8" s="1"/>
  <c r="E44" i="8" s="1"/>
  <c r="I44" i="8"/>
  <c r="D40" i="8"/>
  <c r="F40" i="8" s="1"/>
  <c r="E40" i="8" s="1"/>
  <c r="G40" i="8" s="1"/>
  <c r="H40" i="8" s="1"/>
  <c r="I40" i="8"/>
  <c r="D36" i="8"/>
  <c r="F36" i="8" s="1"/>
  <c r="E36" i="8" s="1"/>
  <c r="I36" i="8"/>
  <c r="D32" i="8"/>
  <c r="F32" i="8" s="1"/>
  <c r="E32" i="8" s="1"/>
  <c r="J32" i="8" s="1"/>
  <c r="I32" i="8"/>
  <c r="D28" i="8"/>
  <c r="F28" i="8" s="1"/>
  <c r="E28" i="8" s="1"/>
  <c r="I28" i="8"/>
  <c r="I24" i="8"/>
  <c r="D24" i="8"/>
  <c r="F24" i="8" s="1"/>
  <c r="E24" i="8" s="1"/>
  <c r="D20" i="8"/>
  <c r="F20" i="8" s="1"/>
  <c r="E20" i="8" s="1"/>
  <c r="J20" i="8" s="1"/>
  <c r="I20" i="8"/>
  <c r="D16" i="8"/>
  <c r="I16" i="8"/>
  <c r="D12" i="8"/>
  <c r="F12" i="8" s="1"/>
  <c r="E12" i="8" s="1"/>
  <c r="I12" i="8"/>
  <c r="D8" i="8"/>
  <c r="I8" i="8"/>
  <c r="D285" i="8"/>
  <c r="F285" i="8" s="1"/>
  <c r="E285" i="8" s="1"/>
  <c r="G636" i="8"/>
  <c r="H636" i="8" s="1"/>
  <c r="J636" i="8"/>
  <c r="G572" i="8"/>
  <c r="H572" i="8" s="1"/>
  <c r="J572" i="8"/>
  <c r="J815" i="8"/>
  <c r="G815" i="8"/>
  <c r="H815" i="8" s="1"/>
  <c r="G743" i="8"/>
  <c r="H743" i="8" s="1"/>
  <c r="J501" i="8"/>
  <c r="G501" i="8"/>
  <c r="H501" i="8" s="1"/>
  <c r="G265" i="8"/>
  <c r="H265" i="8" s="1"/>
  <c r="J847" i="8"/>
  <c r="G847" i="8"/>
  <c r="H847" i="8" s="1"/>
  <c r="J470" i="8"/>
  <c r="G470" i="8"/>
  <c r="H470" i="8" s="1"/>
  <c r="J342" i="8"/>
  <c r="G342" i="8"/>
  <c r="H342" i="8" s="1"/>
  <c r="G186" i="8"/>
  <c r="H186" i="8" s="1"/>
  <c r="J186" i="8"/>
  <c r="J131" i="8"/>
  <c r="G131" i="8"/>
  <c r="H131" i="8" s="1"/>
  <c r="J958" i="8"/>
  <c r="G942" i="8"/>
  <c r="H942" i="8" s="1"/>
  <c r="G918" i="8"/>
  <c r="H918" i="8" s="1"/>
  <c r="J879" i="8"/>
  <c r="G879" i="8"/>
  <c r="H879" i="8" s="1"/>
  <c r="J770" i="8"/>
  <c r="G770" i="8"/>
  <c r="H770" i="8" s="1"/>
  <c r="J505" i="8"/>
  <c r="G505" i="8"/>
  <c r="H505" i="8" s="1"/>
  <c r="J243" i="8"/>
  <c r="G243" i="8"/>
  <c r="H243" i="8" s="1"/>
  <c r="J40" i="8"/>
  <c r="J375" i="8"/>
  <c r="G512" i="8"/>
  <c r="H512" i="8" s="1"/>
  <c r="G438" i="8"/>
  <c r="H438" i="8" s="1"/>
  <c r="G925" i="8"/>
  <c r="H925" i="8" s="1"/>
  <c r="J925" i="8"/>
  <c r="G909" i="8"/>
  <c r="H909" i="8" s="1"/>
  <c r="J909" i="8"/>
  <c r="G901" i="8"/>
  <c r="H901" i="8" s="1"/>
  <c r="J901" i="8"/>
  <c r="J717" i="8"/>
  <c r="G717" i="8"/>
  <c r="H717" i="8" s="1"/>
  <c r="J581" i="8"/>
  <c r="G581" i="8"/>
  <c r="H581" i="8" s="1"/>
  <c r="J561" i="8"/>
  <c r="G561" i="8"/>
  <c r="H561" i="8" s="1"/>
  <c r="G528" i="8"/>
  <c r="H528" i="8" s="1"/>
  <c r="J528" i="8"/>
  <c r="J350" i="8"/>
  <c r="G350" i="8"/>
  <c r="H350" i="8" s="1"/>
  <c r="G941" i="8"/>
  <c r="H941" i="8" s="1"/>
  <c r="J941" i="8"/>
  <c r="G933" i="8"/>
  <c r="H933" i="8" s="1"/>
  <c r="J933" i="8"/>
  <c r="G893" i="8"/>
  <c r="H893" i="8" s="1"/>
  <c r="J893" i="8"/>
  <c r="G769" i="8"/>
  <c r="H769" i="8" s="1"/>
  <c r="J769" i="8"/>
  <c r="J665" i="8"/>
  <c r="G665" i="8"/>
  <c r="H665" i="8" s="1"/>
  <c r="J649" i="8"/>
  <c r="G649" i="8"/>
  <c r="H649" i="8" s="1"/>
  <c r="J609" i="8"/>
  <c r="G609" i="8"/>
  <c r="H609" i="8" s="1"/>
  <c r="J589" i="8"/>
  <c r="G589" i="8"/>
  <c r="H589" i="8" s="1"/>
  <c r="G477" i="8"/>
  <c r="H477" i="8" s="1"/>
  <c r="J477" i="8"/>
  <c r="J366" i="8"/>
  <c r="G366" i="8"/>
  <c r="H366" i="8" s="1"/>
  <c r="J346" i="8"/>
  <c r="G346" i="8"/>
  <c r="H346" i="8" s="1"/>
  <c r="J673" i="8"/>
  <c r="G673" i="8"/>
  <c r="H673" i="8" s="1"/>
  <c r="G653" i="8"/>
  <c r="H653" i="8" s="1"/>
  <c r="J621" i="8"/>
  <c r="G621" i="8"/>
  <c r="H621" i="8" s="1"/>
  <c r="J597" i="8"/>
  <c r="G597" i="8"/>
  <c r="H597" i="8" s="1"/>
  <c r="J569" i="8"/>
  <c r="G569" i="8"/>
  <c r="H569" i="8" s="1"/>
  <c r="G934" i="8"/>
  <c r="H934" i="8" s="1"/>
  <c r="J934" i="8"/>
  <c r="G917" i="8"/>
  <c r="H917" i="8" s="1"/>
  <c r="J917" i="8"/>
  <c r="J749" i="8"/>
  <c r="G749" i="8"/>
  <c r="H749" i="8" s="1"/>
  <c r="J701" i="8"/>
  <c r="G701" i="8"/>
  <c r="H701" i="8" s="1"/>
  <c r="J601" i="8"/>
  <c r="G601" i="8"/>
  <c r="H601" i="8" s="1"/>
  <c r="J585" i="8"/>
  <c r="G585" i="8"/>
  <c r="H585" i="8" s="1"/>
  <c r="J577" i="8"/>
  <c r="G577" i="8"/>
  <c r="H577" i="8" s="1"/>
  <c r="G544" i="8"/>
  <c r="H544" i="8" s="1"/>
  <c r="G885" i="8"/>
  <c r="H885" i="8" s="1"/>
  <c r="J885" i="8"/>
  <c r="G753" i="8"/>
  <c r="H753" i="8" s="1"/>
  <c r="J753" i="8"/>
  <c r="J661" i="8"/>
  <c r="G661" i="8"/>
  <c r="H661" i="8" s="1"/>
  <c r="J637" i="8"/>
  <c r="G637" i="8"/>
  <c r="H637" i="8" s="1"/>
  <c r="J633" i="8"/>
  <c r="G633" i="8"/>
  <c r="H633" i="8" s="1"/>
  <c r="J625" i="8"/>
  <c r="G625" i="8"/>
  <c r="H625" i="8" s="1"/>
  <c r="G553" i="8"/>
  <c r="H553" i="8" s="1"/>
  <c r="J553" i="8"/>
  <c r="G418" i="8"/>
  <c r="H418" i="8" s="1"/>
  <c r="J418" i="8"/>
  <c r="J330" i="8"/>
  <c r="G330" i="8"/>
  <c r="H330" i="8" s="1"/>
  <c r="J490" i="8"/>
  <c r="G490" i="8"/>
  <c r="H490" i="8" s="1"/>
  <c r="J870" i="8"/>
  <c r="J498" i="8"/>
  <c r="G498" i="8"/>
  <c r="H498" i="8" s="1"/>
  <c r="G381" i="8"/>
  <c r="H381" i="8" s="1"/>
  <c r="J381" i="8"/>
  <c r="J345" i="8"/>
  <c r="J338" i="8"/>
  <c r="G338" i="8"/>
  <c r="H338" i="8" s="1"/>
  <c r="G313" i="8"/>
  <c r="H313" i="8" s="1"/>
  <c r="G267" i="8"/>
  <c r="H267" i="8" s="1"/>
  <c r="J267" i="8"/>
  <c r="G59" i="8"/>
  <c r="H59" i="8" s="1"/>
  <c r="J59" i="8"/>
  <c r="J227" i="8"/>
  <c r="G227" i="8"/>
  <c r="H227" i="8" s="1"/>
  <c r="J624" i="8"/>
  <c r="J604" i="8"/>
  <c r="G535" i="8"/>
  <c r="H535" i="8" s="1"/>
  <c r="J535" i="8"/>
  <c r="J521" i="8"/>
  <c r="J458" i="8"/>
  <c r="G458" i="8"/>
  <c r="H458" i="8" s="1"/>
  <c r="G429" i="8"/>
  <c r="H429" i="8" s="1"/>
  <c r="J429" i="8"/>
  <c r="J314" i="8"/>
  <c r="G314" i="8"/>
  <c r="H314" i="8" s="1"/>
  <c r="J298" i="8"/>
  <c r="G298" i="8"/>
  <c r="H298" i="8" s="1"/>
  <c r="G329" i="8"/>
  <c r="H329" i="8" s="1"/>
  <c r="J329" i="8"/>
  <c r="J259" i="8"/>
  <c r="G259" i="8"/>
  <c r="H259" i="8" s="1"/>
  <c r="G233" i="8"/>
  <c r="H233" i="8" s="1"/>
  <c r="G35" i="8"/>
  <c r="H35" i="8" s="1"/>
  <c r="J35" i="8"/>
  <c r="J858" i="8"/>
  <c r="J850" i="8"/>
  <c r="J834" i="8"/>
  <c r="J826" i="8"/>
  <c r="J802" i="8"/>
  <c r="J774" i="8"/>
  <c r="J736" i="8"/>
  <c r="G711" i="8"/>
  <c r="H711" i="8" s="1"/>
  <c r="J640" i="8"/>
  <c r="G502" i="8"/>
  <c r="H502" i="8" s="1"/>
  <c r="J485" i="8"/>
  <c r="G482" i="8"/>
  <c r="H482" i="8" s="1"/>
  <c r="G437" i="8"/>
  <c r="H437" i="8" s="1"/>
  <c r="J437" i="8"/>
  <c r="G407" i="8"/>
  <c r="H407" i="8" s="1"/>
  <c r="J407" i="8"/>
  <c r="G394" i="8"/>
  <c r="H394" i="8" s="1"/>
  <c r="G309" i="8"/>
  <c r="H309" i="8" s="1"/>
  <c r="J309" i="8"/>
  <c r="G283" i="8"/>
  <c r="H283" i="8" s="1"/>
  <c r="J283" i="8"/>
  <c r="J263" i="8"/>
  <c r="G226" i="8"/>
  <c r="H226" i="8" s="1"/>
  <c r="J226" i="8"/>
  <c r="G121" i="8"/>
  <c r="H121" i="8" s="1"/>
  <c r="J147" i="8"/>
  <c r="G147" i="8"/>
  <c r="H147" i="8" s="1"/>
  <c r="J70" i="8"/>
  <c r="J276" i="8"/>
  <c r="J155" i="8"/>
  <c r="G155" i="8"/>
  <c r="H155" i="8" s="1"/>
  <c r="G130" i="8"/>
  <c r="H130" i="8" s="1"/>
  <c r="J130" i="8"/>
  <c r="G51" i="8"/>
  <c r="H51" i="8" s="1"/>
  <c r="J51" i="8"/>
  <c r="G139" i="8"/>
  <c r="H139" i="8" s="1"/>
  <c r="G1002" i="8"/>
  <c r="H1002" i="8" s="1"/>
  <c r="J1002" i="8"/>
  <c r="G970" i="8"/>
  <c r="H970" i="8" s="1"/>
  <c r="J970" i="8"/>
  <c r="J908" i="8"/>
  <c r="G908" i="8"/>
  <c r="H908" i="8" s="1"/>
  <c r="J1005" i="8"/>
  <c r="G1005" i="8"/>
  <c r="H1005" i="8" s="1"/>
  <c r="G1003" i="8"/>
  <c r="H1003" i="8" s="1"/>
  <c r="J1003" i="8"/>
  <c r="J1000" i="8"/>
  <c r="G1000" i="8"/>
  <c r="H1000" i="8" s="1"/>
  <c r="J997" i="8"/>
  <c r="G997" i="8"/>
  <c r="H997" i="8" s="1"/>
  <c r="J992" i="8"/>
  <c r="G992" i="8"/>
  <c r="H992" i="8" s="1"/>
  <c r="J981" i="8"/>
  <c r="G981" i="8"/>
  <c r="H981" i="8" s="1"/>
  <c r="J979" i="8"/>
  <c r="G979" i="8"/>
  <c r="H979" i="8" s="1"/>
  <c r="G971" i="8"/>
  <c r="H971" i="8" s="1"/>
  <c r="J971" i="8"/>
  <c r="J965" i="8"/>
  <c r="G965" i="8"/>
  <c r="H965" i="8" s="1"/>
  <c r="J948" i="8"/>
  <c r="G948" i="8"/>
  <c r="H948" i="8" s="1"/>
  <c r="G921" i="8"/>
  <c r="H921" i="8" s="1"/>
  <c r="J921" i="8"/>
  <c r="G889" i="8"/>
  <c r="H889" i="8" s="1"/>
  <c r="J889" i="8"/>
  <c r="J884" i="8"/>
  <c r="G884" i="8"/>
  <c r="H884" i="8" s="1"/>
  <c r="J994" i="8"/>
  <c r="G945" i="8"/>
  <c r="H945" i="8" s="1"/>
  <c r="J945" i="8"/>
  <c r="G881" i="8"/>
  <c r="H881" i="8" s="1"/>
  <c r="J881" i="8"/>
  <c r="J876" i="8"/>
  <c r="G876" i="8"/>
  <c r="H876" i="8" s="1"/>
  <c r="G998" i="8"/>
  <c r="H998" i="8" s="1"/>
  <c r="J998" i="8"/>
  <c r="G990" i="8"/>
  <c r="H990" i="8" s="1"/>
  <c r="J990" i="8"/>
  <c r="G982" i="8"/>
  <c r="H982" i="8" s="1"/>
  <c r="J982" i="8"/>
  <c r="G974" i="8"/>
  <c r="H974" i="8" s="1"/>
  <c r="J974" i="8"/>
  <c r="G961" i="8"/>
  <c r="H961" i="8" s="1"/>
  <c r="J961" i="8"/>
  <c r="J956" i="8"/>
  <c r="G956" i="8"/>
  <c r="H956" i="8" s="1"/>
  <c r="G1007" i="8"/>
  <c r="H1007" i="8" s="1"/>
  <c r="J1007" i="8"/>
  <c r="G999" i="8"/>
  <c r="H999" i="8" s="1"/>
  <c r="J999" i="8"/>
  <c r="J996" i="8"/>
  <c r="G996" i="8"/>
  <c r="H996" i="8" s="1"/>
  <c r="J993" i="8"/>
  <c r="G993" i="8"/>
  <c r="H993" i="8" s="1"/>
  <c r="G991" i="8"/>
  <c r="H991" i="8" s="1"/>
  <c r="J991" i="8"/>
  <c r="J988" i="8"/>
  <c r="G988" i="8"/>
  <c r="H988" i="8" s="1"/>
  <c r="J985" i="8"/>
  <c r="G985" i="8"/>
  <c r="H985" i="8" s="1"/>
  <c r="J983" i="8"/>
  <c r="G983" i="8"/>
  <c r="H983" i="8" s="1"/>
  <c r="J980" i="8"/>
  <c r="G980" i="8"/>
  <c r="H980" i="8" s="1"/>
  <c r="J977" i="8"/>
  <c r="G977" i="8"/>
  <c r="H977" i="8" s="1"/>
  <c r="J972" i="8"/>
  <c r="G972" i="8"/>
  <c r="H972" i="8" s="1"/>
  <c r="J969" i="8"/>
  <c r="G969" i="8"/>
  <c r="H969" i="8" s="1"/>
  <c r="J967" i="8"/>
  <c r="G967" i="8"/>
  <c r="H967" i="8" s="1"/>
  <c r="J964" i="8"/>
  <c r="G964" i="8"/>
  <c r="H964" i="8" s="1"/>
  <c r="G937" i="8"/>
  <c r="H937" i="8" s="1"/>
  <c r="J937" i="8"/>
  <c r="J932" i="8"/>
  <c r="G932" i="8"/>
  <c r="H932" i="8" s="1"/>
  <c r="G905" i="8"/>
  <c r="H905" i="8" s="1"/>
  <c r="J905" i="8"/>
  <c r="G873" i="8"/>
  <c r="H873" i="8" s="1"/>
  <c r="J873" i="8"/>
  <c r="G27" i="8"/>
  <c r="H27" i="8" s="1"/>
  <c r="J27" i="8"/>
  <c r="J962" i="8"/>
  <c r="J960" i="8"/>
  <c r="G960" i="8"/>
  <c r="H960" i="8" s="1"/>
  <c r="J938" i="8"/>
  <c r="J936" i="8"/>
  <c r="G936" i="8"/>
  <c r="H936" i="8" s="1"/>
  <c r="J930" i="8"/>
  <c r="J928" i="8"/>
  <c r="G928" i="8"/>
  <c r="H928" i="8" s="1"/>
  <c r="J912" i="8"/>
  <c r="G912" i="8"/>
  <c r="H912" i="8" s="1"/>
  <c r="J906" i="8"/>
  <c r="J904" i="8"/>
  <c r="G904" i="8"/>
  <c r="H904" i="8" s="1"/>
  <c r="J896" i="8"/>
  <c r="G896" i="8"/>
  <c r="H896" i="8" s="1"/>
  <c r="J890" i="8"/>
  <c r="J882" i="8"/>
  <c r="J874" i="8"/>
  <c r="J872" i="8"/>
  <c r="G872" i="8"/>
  <c r="H872" i="8" s="1"/>
  <c r="J861" i="8"/>
  <c r="G861" i="8"/>
  <c r="H861" i="8" s="1"/>
  <c r="J860" i="8"/>
  <c r="G860" i="8"/>
  <c r="H860" i="8" s="1"/>
  <c r="J853" i="8"/>
  <c r="G853" i="8"/>
  <c r="H853" i="8" s="1"/>
  <c r="J829" i="8"/>
  <c r="G829" i="8"/>
  <c r="H829" i="8" s="1"/>
  <c r="J813" i="8"/>
  <c r="G813" i="8"/>
  <c r="H813" i="8" s="1"/>
  <c r="J812" i="8"/>
  <c r="G812" i="8"/>
  <c r="H812" i="8" s="1"/>
  <c r="J805" i="8"/>
  <c r="G805" i="8"/>
  <c r="H805" i="8" s="1"/>
  <c r="J804" i="8"/>
  <c r="G804" i="8"/>
  <c r="H804" i="8" s="1"/>
  <c r="J797" i="8"/>
  <c r="G797" i="8"/>
  <c r="H797" i="8" s="1"/>
  <c r="J796" i="8"/>
  <c r="G796" i="8"/>
  <c r="H796" i="8" s="1"/>
  <c r="J789" i="8"/>
  <c r="G789" i="8"/>
  <c r="H789" i="8" s="1"/>
  <c r="J788" i="8"/>
  <c r="G788" i="8"/>
  <c r="H788" i="8" s="1"/>
  <c r="J786" i="8"/>
  <c r="J780" i="8"/>
  <c r="G780" i="8"/>
  <c r="H780" i="8" s="1"/>
  <c r="G768" i="8"/>
  <c r="H768" i="8" s="1"/>
  <c r="J768" i="8"/>
  <c r="J757" i="8"/>
  <c r="J750" i="8"/>
  <c r="J747" i="8"/>
  <c r="G747" i="8"/>
  <c r="H747" i="8" s="1"/>
  <c r="J739" i="8"/>
  <c r="G739" i="8"/>
  <c r="H739" i="8" s="1"/>
  <c r="G738" i="8"/>
  <c r="H738" i="8" s="1"/>
  <c r="J738" i="8"/>
  <c r="G734" i="8"/>
  <c r="H734" i="8" s="1"/>
  <c r="J734" i="8"/>
  <c r="G728" i="8"/>
  <c r="H728" i="8" s="1"/>
  <c r="J728" i="8"/>
  <c r="J707" i="8"/>
  <c r="G707" i="8"/>
  <c r="H707" i="8" s="1"/>
  <c r="G702" i="8"/>
  <c r="H702" i="8" s="1"/>
  <c r="J702" i="8"/>
  <c r="G696" i="8"/>
  <c r="H696" i="8" s="1"/>
  <c r="J696" i="8"/>
  <c r="J687" i="8"/>
  <c r="G687" i="8"/>
  <c r="H687" i="8" s="1"/>
  <c r="J675" i="8"/>
  <c r="G675" i="8"/>
  <c r="H675" i="8" s="1"/>
  <c r="J634" i="8"/>
  <c r="G634" i="8"/>
  <c r="H634" i="8" s="1"/>
  <c r="J602" i="8"/>
  <c r="G602" i="8"/>
  <c r="H602" i="8" s="1"/>
  <c r="G519" i="8"/>
  <c r="H519" i="8" s="1"/>
  <c r="J519" i="8"/>
  <c r="G724" i="8"/>
  <c r="H724" i="8" s="1"/>
  <c r="J724" i="8"/>
  <c r="G710" i="8"/>
  <c r="H710" i="8" s="1"/>
  <c r="J710" i="8"/>
  <c r="J671" i="8"/>
  <c r="G671" i="8"/>
  <c r="H671" i="8" s="1"/>
  <c r="G584" i="8"/>
  <c r="H584" i="8" s="1"/>
  <c r="J584" i="8"/>
  <c r="J538" i="8"/>
  <c r="G538" i="8"/>
  <c r="H538" i="8" s="1"/>
  <c r="J26" i="8"/>
  <c r="J766" i="8"/>
  <c r="G763" i="8"/>
  <c r="H763" i="8" s="1"/>
  <c r="G760" i="8"/>
  <c r="H760" i="8" s="1"/>
  <c r="J760" i="8"/>
  <c r="J755" i="8"/>
  <c r="G755" i="8"/>
  <c r="H755" i="8" s="1"/>
  <c r="G726" i="8"/>
  <c r="H726" i="8" s="1"/>
  <c r="J726" i="8"/>
  <c r="G676" i="8"/>
  <c r="H676" i="8" s="1"/>
  <c r="J676" i="8"/>
  <c r="J651" i="8"/>
  <c r="G651" i="8"/>
  <c r="H651" i="8" s="1"/>
  <c r="J635" i="8"/>
  <c r="G635" i="8"/>
  <c r="H635" i="8" s="1"/>
  <c r="J619" i="8"/>
  <c r="G619" i="8"/>
  <c r="H619" i="8" s="1"/>
  <c r="J603" i="8"/>
  <c r="G603" i="8"/>
  <c r="H603" i="8" s="1"/>
  <c r="G571" i="8"/>
  <c r="H571" i="8" s="1"/>
  <c r="J339" i="8"/>
  <c r="G339" i="8"/>
  <c r="H339" i="8" s="1"/>
  <c r="J328" i="8"/>
  <c r="G752" i="8"/>
  <c r="H752" i="8" s="1"/>
  <c r="J752" i="8"/>
  <c r="G742" i="8"/>
  <c r="H742" i="8" s="1"/>
  <c r="J742" i="8"/>
  <c r="J623" i="8"/>
  <c r="G623" i="8"/>
  <c r="H623" i="8" s="1"/>
  <c r="J559" i="8"/>
  <c r="G559" i="8"/>
  <c r="H559" i="8" s="1"/>
  <c r="G507" i="8"/>
  <c r="H507" i="8" s="1"/>
  <c r="J507" i="8"/>
  <c r="J439" i="8"/>
  <c r="G439" i="8"/>
  <c r="H439" i="8" s="1"/>
  <c r="G41" i="8"/>
  <c r="H41" i="8" s="1"/>
  <c r="G963" i="8"/>
  <c r="H963" i="8" s="1"/>
  <c r="G931" i="8"/>
  <c r="H931" i="8" s="1"/>
  <c r="G923" i="8"/>
  <c r="H923" i="8" s="1"/>
  <c r="G915" i="8"/>
  <c r="H915" i="8" s="1"/>
  <c r="G899" i="8"/>
  <c r="H899" i="8" s="1"/>
  <c r="G891" i="8"/>
  <c r="H891" i="8" s="1"/>
  <c r="G883" i="8"/>
  <c r="H883" i="8" s="1"/>
  <c r="G867" i="8"/>
  <c r="H867" i="8" s="1"/>
  <c r="J864" i="8"/>
  <c r="G864" i="8"/>
  <c r="H864" i="8" s="1"/>
  <c r="G859" i="8"/>
  <c r="H859" i="8" s="1"/>
  <c r="J857" i="8"/>
  <c r="G857" i="8"/>
  <c r="H857" i="8" s="1"/>
  <c r="J856" i="8"/>
  <c r="G856" i="8"/>
  <c r="H856" i="8" s="1"/>
  <c r="J854" i="8"/>
  <c r="G851" i="8"/>
  <c r="H851" i="8" s="1"/>
  <c r="J848" i="8"/>
  <c r="G848" i="8"/>
  <c r="H848" i="8" s="1"/>
  <c r="J846" i="8"/>
  <c r="J841" i="8"/>
  <c r="G841" i="8"/>
  <c r="H841" i="8" s="1"/>
  <c r="J840" i="8"/>
  <c r="G840" i="8"/>
  <c r="H840" i="8" s="1"/>
  <c r="J838" i="8"/>
  <c r="G835" i="8"/>
  <c r="H835" i="8" s="1"/>
  <c r="J832" i="8"/>
  <c r="G832" i="8"/>
  <c r="H832" i="8" s="1"/>
  <c r="J830" i="8"/>
  <c r="J825" i="8"/>
  <c r="G825" i="8"/>
  <c r="H825" i="8" s="1"/>
  <c r="J824" i="8"/>
  <c r="G824" i="8"/>
  <c r="H824" i="8" s="1"/>
  <c r="J822" i="8"/>
  <c r="J817" i="8"/>
  <c r="G817" i="8"/>
  <c r="H817" i="8" s="1"/>
  <c r="J809" i="8"/>
  <c r="G809" i="8"/>
  <c r="H809" i="8" s="1"/>
  <c r="G803" i="8"/>
  <c r="H803" i="8" s="1"/>
  <c r="J801" i="8"/>
  <c r="G801" i="8"/>
  <c r="H801" i="8" s="1"/>
  <c r="G795" i="8"/>
  <c r="H795" i="8" s="1"/>
  <c r="J792" i="8"/>
  <c r="G792" i="8"/>
  <c r="H792" i="8" s="1"/>
  <c r="J777" i="8"/>
  <c r="G777" i="8"/>
  <c r="H777" i="8" s="1"/>
  <c r="J771" i="8"/>
  <c r="G771" i="8"/>
  <c r="H771" i="8" s="1"/>
  <c r="G761" i="8"/>
  <c r="H761" i="8" s="1"/>
  <c r="J761" i="8"/>
  <c r="G744" i="8"/>
  <c r="H744" i="8" s="1"/>
  <c r="J744" i="8"/>
  <c r="G727" i="8"/>
  <c r="H727" i="8" s="1"/>
  <c r="J723" i="8"/>
  <c r="G723" i="8"/>
  <c r="H723" i="8" s="1"/>
  <c r="G722" i="8"/>
  <c r="H722" i="8" s="1"/>
  <c r="J722" i="8"/>
  <c r="G716" i="8"/>
  <c r="H716" i="8" s="1"/>
  <c r="J716" i="8"/>
  <c r="G712" i="8"/>
  <c r="H712" i="8" s="1"/>
  <c r="J712" i="8"/>
  <c r="J703" i="8"/>
  <c r="G703" i="8"/>
  <c r="H703" i="8" s="1"/>
  <c r="J691" i="8"/>
  <c r="G691" i="8"/>
  <c r="H691" i="8" s="1"/>
  <c r="G686" i="8"/>
  <c r="H686" i="8" s="1"/>
  <c r="J686" i="8"/>
  <c r="G684" i="8"/>
  <c r="H684" i="8" s="1"/>
  <c r="J684" i="8"/>
  <c r="J681" i="8"/>
  <c r="G681" i="8"/>
  <c r="H681" i="8" s="1"/>
  <c r="J663" i="8"/>
  <c r="G663" i="8"/>
  <c r="H663" i="8" s="1"/>
  <c r="J659" i="8"/>
  <c r="J647" i="8"/>
  <c r="G647" i="8"/>
  <c r="H647" i="8" s="1"/>
  <c r="J627" i="8"/>
  <c r="G627" i="8"/>
  <c r="H627" i="8" s="1"/>
  <c r="J611" i="8"/>
  <c r="G611" i="8"/>
  <c r="H611" i="8" s="1"/>
  <c r="J595" i="8"/>
  <c r="G595" i="8"/>
  <c r="H595" i="8" s="1"/>
  <c r="J583" i="8"/>
  <c r="G583" i="8"/>
  <c r="H583" i="8" s="1"/>
  <c r="J567" i="8"/>
  <c r="G567" i="8"/>
  <c r="H567" i="8" s="1"/>
  <c r="J563" i="8"/>
  <c r="G563" i="8"/>
  <c r="H563" i="8" s="1"/>
  <c r="J532" i="8"/>
  <c r="G532" i="8"/>
  <c r="H532" i="8" s="1"/>
  <c r="G741" i="8"/>
  <c r="H741" i="8" s="1"/>
  <c r="G725" i="8"/>
  <c r="H725" i="8" s="1"/>
  <c r="G693" i="8"/>
  <c r="H693" i="8" s="1"/>
  <c r="G677" i="8"/>
  <c r="H677" i="8" s="1"/>
  <c r="J670" i="8"/>
  <c r="G670" i="8"/>
  <c r="H670" i="8" s="1"/>
  <c r="J660" i="8"/>
  <c r="J654" i="8"/>
  <c r="G654" i="8"/>
  <c r="H654" i="8" s="1"/>
  <c r="J628" i="8"/>
  <c r="J622" i="8"/>
  <c r="G622" i="8"/>
  <c r="H622" i="8" s="1"/>
  <c r="J612" i="8"/>
  <c r="J590" i="8"/>
  <c r="J580" i="8"/>
  <c r="J574" i="8"/>
  <c r="G574" i="8"/>
  <c r="H574" i="8" s="1"/>
  <c r="J564" i="8"/>
  <c r="G556" i="8"/>
  <c r="H556" i="8" s="1"/>
  <c r="J556" i="8"/>
  <c r="J541" i="8"/>
  <c r="G541" i="8"/>
  <c r="H541" i="8" s="1"/>
  <c r="G533" i="8"/>
  <c r="H533" i="8" s="1"/>
  <c r="J529" i="8"/>
  <c r="G524" i="8"/>
  <c r="H524" i="8" s="1"/>
  <c r="J524" i="8"/>
  <c r="G508" i="8"/>
  <c r="H508" i="8" s="1"/>
  <c r="J508" i="8"/>
  <c r="J499" i="8"/>
  <c r="G499" i="8"/>
  <c r="H499" i="8" s="1"/>
  <c r="G473" i="8"/>
  <c r="H473" i="8" s="1"/>
  <c r="J473" i="8"/>
  <c r="J472" i="8"/>
  <c r="G472" i="8"/>
  <c r="H472" i="8" s="1"/>
  <c r="J431" i="8"/>
  <c r="G431" i="8"/>
  <c r="H431" i="8" s="1"/>
  <c r="J658" i="8"/>
  <c r="G658" i="8"/>
  <c r="H658" i="8" s="1"/>
  <c r="J642" i="8"/>
  <c r="G642" i="8"/>
  <c r="H642" i="8" s="1"/>
  <c r="J626" i="8"/>
  <c r="G626" i="8"/>
  <c r="H626" i="8" s="1"/>
  <c r="J610" i="8"/>
  <c r="G610" i="8"/>
  <c r="H610" i="8" s="1"/>
  <c r="J594" i="8"/>
  <c r="G594" i="8"/>
  <c r="H594" i="8" s="1"/>
  <c r="J578" i="8"/>
  <c r="G578" i="8"/>
  <c r="H578" i="8" s="1"/>
  <c r="J562" i="8"/>
  <c r="G562" i="8"/>
  <c r="H562" i="8" s="1"/>
  <c r="J554" i="8"/>
  <c r="G554" i="8"/>
  <c r="H554" i="8" s="1"/>
  <c r="J548" i="8"/>
  <c r="G548" i="8"/>
  <c r="H548" i="8" s="1"/>
  <c r="J522" i="8"/>
  <c r="G522" i="8"/>
  <c r="H522" i="8" s="1"/>
  <c r="J506" i="8"/>
  <c r="G506" i="8"/>
  <c r="H506" i="8" s="1"/>
  <c r="G500" i="8"/>
  <c r="H500" i="8" s="1"/>
  <c r="J500" i="8"/>
  <c r="J455" i="8"/>
  <c r="G455" i="8"/>
  <c r="H455" i="8" s="1"/>
  <c r="J424" i="8"/>
  <c r="G424" i="8"/>
  <c r="H424" i="8" s="1"/>
  <c r="G416" i="8"/>
  <c r="H416" i="8" s="1"/>
  <c r="J372" i="8"/>
  <c r="G372" i="8"/>
  <c r="H372" i="8" s="1"/>
  <c r="J304" i="8"/>
  <c r="G246" i="8"/>
  <c r="H246" i="8" s="1"/>
  <c r="J662" i="8"/>
  <c r="G662" i="8"/>
  <c r="H662" i="8" s="1"/>
  <c r="J646" i="8"/>
  <c r="G646" i="8"/>
  <c r="H646" i="8" s="1"/>
  <c r="J582" i="8"/>
  <c r="G582" i="8"/>
  <c r="H582" i="8" s="1"/>
  <c r="J566" i="8"/>
  <c r="G566" i="8"/>
  <c r="H566" i="8" s="1"/>
  <c r="G540" i="8"/>
  <c r="H540" i="8" s="1"/>
  <c r="J540" i="8"/>
  <c r="J525" i="8"/>
  <c r="G525" i="8"/>
  <c r="H525" i="8" s="1"/>
  <c r="J516" i="8"/>
  <c r="G516" i="8"/>
  <c r="H516" i="8" s="1"/>
  <c r="G489" i="8"/>
  <c r="H489" i="8" s="1"/>
  <c r="J489" i="8"/>
  <c r="J479" i="8"/>
  <c r="G479" i="8"/>
  <c r="H479" i="8" s="1"/>
  <c r="G457" i="8"/>
  <c r="H457" i="8" s="1"/>
  <c r="J457" i="8"/>
  <c r="J404" i="8"/>
  <c r="G404" i="8"/>
  <c r="H404" i="8" s="1"/>
  <c r="G401" i="8"/>
  <c r="H401" i="8" s="1"/>
  <c r="J401" i="8"/>
  <c r="G359" i="8"/>
  <c r="H359" i="8" s="1"/>
  <c r="J359" i="8"/>
  <c r="G409" i="8"/>
  <c r="H409" i="8" s="1"/>
  <c r="J409" i="8"/>
  <c r="J406" i="8"/>
  <c r="G406" i="8"/>
  <c r="H406" i="8" s="1"/>
  <c r="J396" i="8"/>
  <c r="G396" i="8"/>
  <c r="H396" i="8" s="1"/>
  <c r="J384" i="8"/>
  <c r="G384" i="8"/>
  <c r="H384" i="8" s="1"/>
  <c r="G383" i="8"/>
  <c r="H383" i="8" s="1"/>
  <c r="J383" i="8"/>
  <c r="G379" i="8"/>
  <c r="H379" i="8" s="1"/>
  <c r="J374" i="8"/>
  <c r="G374" i="8"/>
  <c r="H374" i="8" s="1"/>
  <c r="G373" i="8"/>
  <c r="H373" i="8" s="1"/>
  <c r="J373" i="8"/>
  <c r="J365" i="8"/>
  <c r="J364" i="8"/>
  <c r="G364" i="8"/>
  <c r="H364" i="8" s="1"/>
  <c r="G356" i="8"/>
  <c r="H356" i="8" s="1"/>
  <c r="J323" i="8"/>
  <c r="G323" i="8"/>
  <c r="H323" i="8" s="1"/>
  <c r="G288" i="8"/>
  <c r="H288" i="8" s="1"/>
  <c r="J503" i="8"/>
  <c r="G503" i="8"/>
  <c r="H503" i="8" s="1"/>
  <c r="J492" i="8"/>
  <c r="G492" i="8"/>
  <c r="H492" i="8" s="1"/>
  <c r="J491" i="8"/>
  <c r="G491" i="8"/>
  <c r="H491" i="8" s="1"/>
  <c r="J484" i="8"/>
  <c r="G484" i="8"/>
  <c r="H484" i="8" s="1"/>
  <c r="J483" i="8"/>
  <c r="G483" i="8"/>
  <c r="H483" i="8" s="1"/>
  <c r="J476" i="8"/>
  <c r="G476" i="8"/>
  <c r="H476" i="8" s="1"/>
  <c r="J475" i="8"/>
  <c r="G475" i="8"/>
  <c r="H475" i="8" s="1"/>
  <c r="J460" i="8"/>
  <c r="G460" i="8"/>
  <c r="H460" i="8" s="1"/>
  <c r="J459" i="8"/>
  <c r="G459" i="8"/>
  <c r="H459" i="8" s="1"/>
  <c r="J451" i="8"/>
  <c r="G451" i="8"/>
  <c r="H451" i="8" s="1"/>
  <c r="J435" i="8"/>
  <c r="G435" i="8"/>
  <c r="H435" i="8" s="1"/>
  <c r="G430" i="8"/>
  <c r="H430" i="8" s="1"/>
  <c r="J428" i="8"/>
  <c r="G428" i="8"/>
  <c r="H428" i="8" s="1"/>
  <c r="J419" i="8"/>
  <c r="G419" i="8"/>
  <c r="H419" i="8" s="1"/>
  <c r="G417" i="8"/>
  <c r="H417" i="8" s="1"/>
  <c r="J417" i="8"/>
  <c r="G415" i="8"/>
  <c r="H415" i="8" s="1"/>
  <c r="J412" i="8"/>
  <c r="G412" i="8"/>
  <c r="H412" i="8" s="1"/>
  <c r="G403" i="8"/>
  <c r="H403" i="8" s="1"/>
  <c r="J403" i="8"/>
  <c r="G371" i="8"/>
  <c r="H371" i="8" s="1"/>
  <c r="J371" i="8"/>
  <c r="G353" i="8"/>
  <c r="H353" i="8" s="1"/>
  <c r="J324" i="8"/>
  <c r="G324" i="8"/>
  <c r="H324" i="8" s="1"/>
  <c r="J307" i="8"/>
  <c r="G307" i="8"/>
  <c r="H307" i="8" s="1"/>
  <c r="J235" i="8"/>
  <c r="G235" i="8"/>
  <c r="H235" i="8" s="1"/>
  <c r="J504" i="8"/>
  <c r="J496" i="8"/>
  <c r="G399" i="8"/>
  <c r="H399" i="8" s="1"/>
  <c r="J399" i="8"/>
  <c r="G393" i="8"/>
  <c r="H393" i="8" s="1"/>
  <c r="J393" i="8"/>
  <c r="G389" i="8"/>
  <c r="H389" i="8" s="1"/>
  <c r="J389" i="8"/>
  <c r="J380" i="8"/>
  <c r="G380" i="8"/>
  <c r="H380" i="8" s="1"/>
  <c r="G363" i="8"/>
  <c r="H363" i="8" s="1"/>
  <c r="J363" i="8"/>
  <c r="J358" i="8"/>
  <c r="G358" i="8"/>
  <c r="H358" i="8" s="1"/>
  <c r="G357" i="8"/>
  <c r="H357" i="8" s="1"/>
  <c r="J357" i="8"/>
  <c r="G344" i="8"/>
  <c r="H344" i="8" s="1"/>
  <c r="J257" i="8"/>
  <c r="G257" i="8"/>
  <c r="H257" i="8" s="1"/>
  <c r="G386" i="8"/>
  <c r="H386" i="8" s="1"/>
  <c r="J349" i="8"/>
  <c r="J343" i="8"/>
  <c r="G343" i="8"/>
  <c r="H343" i="8" s="1"/>
  <c r="J317" i="8"/>
  <c r="G286" i="8"/>
  <c r="H286" i="8" s="1"/>
  <c r="J286" i="8"/>
  <c r="J280" i="8"/>
  <c r="J242" i="8"/>
  <c r="J241" i="8"/>
  <c r="G230" i="8"/>
  <c r="H230" i="8" s="1"/>
  <c r="J230" i="8"/>
  <c r="J184" i="8"/>
  <c r="G118" i="8"/>
  <c r="H118" i="8" s="1"/>
  <c r="J118" i="8"/>
  <c r="G86" i="8"/>
  <c r="H86" i="8" s="1"/>
  <c r="J86" i="8"/>
  <c r="G83" i="8"/>
  <c r="H83" i="8" s="1"/>
  <c r="J83" i="8"/>
  <c r="J348" i="8"/>
  <c r="G348" i="8"/>
  <c r="H348" i="8" s="1"/>
  <c r="G347" i="8"/>
  <c r="H347" i="8" s="1"/>
  <c r="J331" i="8"/>
  <c r="G331" i="8"/>
  <c r="H331" i="8" s="1"/>
  <c r="G316" i="8"/>
  <c r="H316" i="8" s="1"/>
  <c r="J315" i="8"/>
  <c r="G315" i="8"/>
  <c r="H315" i="8" s="1"/>
  <c r="G300" i="8"/>
  <c r="H300" i="8" s="1"/>
  <c r="J299" i="8"/>
  <c r="G299" i="8"/>
  <c r="H299" i="8" s="1"/>
  <c r="G278" i="8"/>
  <c r="H278" i="8" s="1"/>
  <c r="J261" i="8"/>
  <c r="G261" i="8"/>
  <c r="H261" i="8" s="1"/>
  <c r="J205" i="8"/>
  <c r="G205" i="8"/>
  <c r="H205" i="8" s="1"/>
  <c r="J351" i="8"/>
  <c r="G351" i="8"/>
  <c r="H351" i="8" s="1"/>
  <c r="G279" i="8"/>
  <c r="H279" i="8" s="1"/>
  <c r="J275" i="8"/>
  <c r="J273" i="8"/>
  <c r="G273" i="8"/>
  <c r="H273" i="8" s="1"/>
  <c r="J270" i="8"/>
  <c r="G262" i="8"/>
  <c r="H262" i="8" s="1"/>
  <c r="J262" i="8"/>
  <c r="J251" i="8"/>
  <c r="G251" i="8"/>
  <c r="H251" i="8" s="1"/>
  <c r="J225" i="8"/>
  <c r="G225" i="8"/>
  <c r="H225" i="8" s="1"/>
  <c r="J206" i="8"/>
  <c r="J173" i="8"/>
  <c r="G173" i="8"/>
  <c r="H173" i="8" s="1"/>
  <c r="G269" i="8"/>
  <c r="H269" i="8" s="1"/>
  <c r="J224" i="8"/>
  <c r="G214" i="8"/>
  <c r="H214" i="8" s="1"/>
  <c r="J213" i="8"/>
  <c r="G213" i="8"/>
  <c r="H213" i="8" s="1"/>
  <c r="G192" i="8"/>
  <c r="H192" i="8" s="1"/>
  <c r="G182" i="8"/>
  <c r="H182" i="8" s="1"/>
  <c r="J182" i="8"/>
  <c r="G177" i="8"/>
  <c r="H177" i="8" s="1"/>
  <c r="G174" i="8"/>
  <c r="H174" i="8" s="1"/>
  <c r="J174" i="8"/>
  <c r="J149" i="8"/>
  <c r="G149" i="8"/>
  <c r="H149" i="8" s="1"/>
  <c r="J113" i="8"/>
  <c r="G113" i="8"/>
  <c r="H113" i="8" s="1"/>
  <c r="J222" i="8"/>
  <c r="J217" i="8"/>
  <c r="G217" i="8"/>
  <c r="H217" i="8" s="1"/>
  <c r="G190" i="8"/>
  <c r="H190" i="8" s="1"/>
  <c r="J190" i="8"/>
  <c r="G185" i="8"/>
  <c r="H185" i="8" s="1"/>
  <c r="G158" i="8"/>
  <c r="H158" i="8" s="1"/>
  <c r="G150" i="8"/>
  <c r="H150" i="8" s="1"/>
  <c r="G142" i="8"/>
  <c r="H142" i="8" s="1"/>
  <c r="J142" i="8"/>
  <c r="G126" i="8"/>
  <c r="H126" i="8" s="1"/>
  <c r="J264" i="8"/>
  <c r="J208" i="8"/>
  <c r="J198" i="8"/>
  <c r="J197" i="8"/>
  <c r="G197" i="8"/>
  <c r="H197" i="8" s="1"/>
  <c r="G193" i="8"/>
  <c r="H193" i="8" s="1"/>
  <c r="G191" i="8"/>
  <c r="H191" i="8" s="1"/>
  <c r="J169" i="8"/>
  <c r="G166" i="8"/>
  <c r="H166" i="8" s="1"/>
  <c r="J166" i="8"/>
  <c r="G159" i="8"/>
  <c r="H159" i="8" s="1"/>
  <c r="G219" i="8"/>
  <c r="H219" i="8" s="1"/>
  <c r="G211" i="8"/>
  <c r="H211" i="8" s="1"/>
  <c r="G203" i="8"/>
  <c r="H203" i="8" s="1"/>
  <c r="G195" i="8"/>
  <c r="H195" i="8" s="1"/>
  <c r="G187" i="8"/>
  <c r="H187" i="8" s="1"/>
  <c r="G179" i="8"/>
  <c r="H179" i="8" s="1"/>
  <c r="G176" i="8"/>
  <c r="H176" i="8" s="1"/>
  <c r="G171" i="8"/>
  <c r="H171" i="8" s="1"/>
  <c r="J168" i="8"/>
  <c r="G163" i="8"/>
  <c r="H163" i="8" s="1"/>
  <c r="G161" i="8"/>
  <c r="H161" i="8" s="1"/>
  <c r="J153" i="8"/>
  <c r="G153" i="8"/>
  <c r="H153" i="8" s="1"/>
  <c r="G152" i="8"/>
  <c r="H152" i="8" s="1"/>
  <c r="G144" i="8"/>
  <c r="H144" i="8" s="1"/>
  <c r="G137" i="8"/>
  <c r="H137" i="8" s="1"/>
  <c r="J136" i="8"/>
  <c r="G129" i="8"/>
  <c r="H129" i="8" s="1"/>
  <c r="J107" i="8"/>
  <c r="G107" i="8"/>
  <c r="H107" i="8" s="1"/>
  <c r="J91" i="8"/>
  <c r="G91" i="8"/>
  <c r="H91" i="8" s="1"/>
  <c r="J81" i="8"/>
  <c r="G80" i="8"/>
  <c r="H80" i="8" s="1"/>
  <c r="G78" i="8"/>
  <c r="H78" i="8" s="1"/>
  <c r="G67" i="8"/>
  <c r="H67" i="8" s="1"/>
  <c r="J67" i="8"/>
  <c r="J123" i="8"/>
  <c r="G123" i="8"/>
  <c r="H123" i="8" s="1"/>
  <c r="J109" i="8"/>
  <c r="G109" i="8"/>
  <c r="H109" i="8" s="1"/>
  <c r="G99" i="8"/>
  <c r="H99" i="8" s="1"/>
  <c r="J99" i="8"/>
  <c r="G156" i="8"/>
  <c r="H156" i="8" s="1"/>
  <c r="J132" i="8"/>
  <c r="G132" i="8"/>
  <c r="H132" i="8" s="1"/>
  <c r="J125" i="8"/>
  <c r="G125" i="8"/>
  <c r="H125" i="8" s="1"/>
  <c r="G115" i="8"/>
  <c r="H115" i="8" s="1"/>
  <c r="J115" i="8"/>
  <c r="G110" i="8"/>
  <c r="H110" i="8" s="1"/>
  <c r="J110" i="8"/>
  <c r="J104" i="8"/>
  <c r="G96" i="8"/>
  <c r="H96" i="8" s="1"/>
  <c r="J53" i="8"/>
  <c r="G53" i="8"/>
  <c r="H53" i="8" s="1"/>
  <c r="J61" i="8"/>
  <c r="G61" i="8"/>
  <c r="H61" i="8" s="1"/>
  <c r="G19" i="8"/>
  <c r="H19" i="8" s="1"/>
  <c r="J19" i="8"/>
  <c r="J9" i="8"/>
  <c r="G9" i="8"/>
  <c r="H9" i="8" s="1"/>
  <c r="G73" i="8"/>
  <c r="H73" i="8" s="1"/>
  <c r="J69" i="8"/>
  <c r="G69" i="8"/>
  <c r="H69" i="8" s="1"/>
  <c r="G57" i="8"/>
  <c r="H57" i="8" s="1"/>
  <c r="J38" i="8"/>
  <c r="G38" i="8"/>
  <c r="H38" i="8" s="1"/>
  <c r="G33" i="8"/>
  <c r="H33" i="8" s="1"/>
  <c r="G11" i="8"/>
  <c r="H11" i="8" s="1"/>
  <c r="J11" i="8"/>
  <c r="J75" i="8"/>
  <c r="J62" i="8"/>
  <c r="J46" i="8"/>
  <c r="J43" i="8"/>
  <c r="J25" i="8"/>
  <c r="G25" i="8"/>
  <c r="H25" i="8" s="1"/>
  <c r="J14" i="8"/>
  <c r="G14" i="8"/>
  <c r="H14" i="8" s="1"/>
  <c r="H7" i="8"/>
  <c r="J7" i="8"/>
  <c r="I7" i="8"/>
  <c r="G402" i="8" l="1"/>
  <c r="H402" i="8" s="1"/>
  <c r="G318" i="8"/>
  <c r="H318" i="8" s="1"/>
  <c r="G239" i="8"/>
  <c r="H239" i="8" s="1"/>
  <c r="G509" i="8"/>
  <c r="H509" i="8" s="1"/>
  <c r="G699" i="8"/>
  <c r="H699" i="8" s="1"/>
  <c r="J814" i="8"/>
  <c r="J714" i="8"/>
  <c r="J552" i="8"/>
  <c r="G92" i="8"/>
  <c r="H92" i="8" s="1"/>
  <c r="J209" i="8"/>
  <c r="J256" i="8"/>
  <c r="G94" i="8"/>
  <c r="H94" i="8" s="1"/>
  <c r="J88" i="8"/>
  <c r="J248" i="8"/>
  <c r="G216" i="8"/>
  <c r="H216" i="8" s="1"/>
  <c r="J17" i="8"/>
  <c r="G927" i="8"/>
  <c r="H927" i="8" s="1"/>
  <c r="J232" i="8"/>
  <c r="G200" i="8"/>
  <c r="H200" i="8" s="1"/>
  <c r="J89" i="8"/>
  <c r="G272" i="8"/>
  <c r="H272" i="8" s="1"/>
  <c r="J668" i="8"/>
  <c r="J656" i="8"/>
  <c r="G448" i="8"/>
  <c r="H448" i="8" s="1"/>
  <c r="G666" i="8"/>
  <c r="H666" i="8" s="1"/>
  <c r="G56" i="8"/>
  <c r="H56" i="8" s="1"/>
  <c r="G368" i="8"/>
  <c r="H368" i="8" s="1"/>
  <c r="J756" i="8"/>
  <c r="J914" i="8"/>
  <c r="G22" i="8"/>
  <c r="H22" i="8" s="1"/>
  <c r="J10" i="8"/>
  <c r="J97" i="8"/>
  <c r="J238" i="8"/>
  <c r="J332" i="8"/>
  <c r="J301" i="8"/>
  <c r="J408" i="8"/>
  <c r="G369" i="8"/>
  <c r="H369" i="8" s="1"/>
  <c r="G718" i="8"/>
  <c r="H718" i="8" s="1"/>
  <c r="J745" i="8"/>
  <c r="G843" i="8"/>
  <c r="H843" i="8" s="1"/>
  <c r="G64" i="8"/>
  <c r="H64" i="8" s="1"/>
  <c r="J120" i="8"/>
  <c r="G105" i="8"/>
  <c r="H105" i="8" s="1"/>
  <c r="J704" i="8"/>
  <c r="J164" i="8"/>
  <c r="G271" i="8"/>
  <c r="H271" i="8" s="1"/>
  <c r="J13" i="8"/>
  <c r="G30" i="8"/>
  <c r="H30" i="8" s="1"/>
  <c r="J45" i="8"/>
  <c r="J37" i="8"/>
  <c r="J65" i="8"/>
  <c r="J148" i="8"/>
  <c r="G87" i="8"/>
  <c r="H87" i="8" s="1"/>
  <c r="G145" i="8"/>
  <c r="H145" i="8" s="1"/>
  <c r="J127" i="8"/>
  <c r="J223" i="8"/>
  <c r="G287" i="8"/>
  <c r="H287" i="8" s="1"/>
  <c r="J167" i="8"/>
  <c r="J201" i="8"/>
  <c r="G320" i="8"/>
  <c r="H320" i="8" s="1"/>
  <c r="G361" i="8"/>
  <c r="H361" i="8" s="1"/>
  <c r="J376" i="8"/>
  <c r="J296" i="8"/>
  <c r="J427" i="8"/>
  <c r="G312" i="8"/>
  <c r="H312" i="8" s="1"/>
  <c r="G355" i="8"/>
  <c r="H355" i="8" s="1"/>
  <c r="J606" i="8"/>
  <c r="J690" i="8"/>
  <c r="G955" i="8"/>
  <c r="H955" i="8" s="1"/>
  <c r="J692" i="8"/>
  <c r="G639" i="8"/>
  <c r="H639" i="8" s="1"/>
  <c r="G900" i="8"/>
  <c r="H900" i="8" s="1"/>
  <c r="J953" i="8"/>
  <c r="J58" i="8"/>
  <c r="G282" i="8"/>
  <c r="H282" i="8" s="1"/>
  <c r="G420" i="8"/>
  <c r="H420" i="8" s="1"/>
  <c r="J50" i="8"/>
  <c r="J49" i="8"/>
  <c r="J160" i="8"/>
  <c r="J135" i="8"/>
  <c r="G255" i="8"/>
  <c r="H255" i="8" s="1"/>
  <c r="G253" i="8"/>
  <c r="H253" i="8" s="1"/>
  <c r="J244" i="8"/>
  <c r="G319" i="8"/>
  <c r="H319" i="8" s="1"/>
  <c r="J327" i="8"/>
  <c r="G354" i="8"/>
  <c r="H354" i="8" s="1"/>
  <c r="G337" i="8"/>
  <c r="H337" i="8" s="1"/>
  <c r="G400" i="8"/>
  <c r="H400" i="8" s="1"/>
  <c r="G336" i="8"/>
  <c r="H336" i="8" s="1"/>
  <c r="G385" i="8"/>
  <c r="H385" i="8" s="1"/>
  <c r="G360" i="8"/>
  <c r="H360" i="8" s="1"/>
  <c r="G514" i="8"/>
  <c r="H514" i="8" s="1"/>
  <c r="G432" i="8"/>
  <c r="H432" i="8" s="1"/>
  <c r="G787" i="8"/>
  <c r="H787" i="8" s="1"/>
  <c r="G819" i="8"/>
  <c r="H819" i="8" s="1"/>
  <c r="J655" i="8"/>
  <c r="G23" i="8"/>
  <c r="H23" i="8" s="1"/>
  <c r="J310" i="8"/>
  <c r="J469" i="8"/>
  <c r="G32" i="8"/>
  <c r="H32" i="8" s="1"/>
  <c r="J398" i="8"/>
  <c r="J285" i="8"/>
  <c r="G285" i="8"/>
  <c r="H285" i="8" s="1"/>
  <c r="J12" i="8"/>
  <c r="G12" i="8"/>
  <c r="H12" i="8" s="1"/>
  <c r="J28" i="8"/>
  <c r="G28" i="8"/>
  <c r="H28" i="8" s="1"/>
  <c r="J36" i="8"/>
  <c r="G36" i="8"/>
  <c r="H36" i="8" s="1"/>
  <c r="J44" i="8"/>
  <c r="G44" i="8"/>
  <c r="H44" i="8" s="1"/>
  <c r="J52" i="8"/>
  <c r="G52" i="8"/>
  <c r="H52" i="8" s="1"/>
  <c r="J108" i="8"/>
  <c r="G108" i="8"/>
  <c r="H108" i="8" s="1"/>
  <c r="G124" i="8"/>
  <c r="H124" i="8" s="1"/>
  <c r="J124" i="8"/>
  <c r="J140" i="8"/>
  <c r="G140" i="8"/>
  <c r="H140" i="8" s="1"/>
  <c r="J172" i="8"/>
  <c r="G172" i="8"/>
  <c r="H172" i="8" s="1"/>
  <c r="J180" i="8"/>
  <c r="G180" i="8"/>
  <c r="H180" i="8" s="1"/>
  <c r="J196" i="8"/>
  <c r="G196" i="8"/>
  <c r="H196" i="8" s="1"/>
  <c r="J212" i="8"/>
  <c r="G212" i="8"/>
  <c r="H212" i="8" s="1"/>
  <c r="G228" i="8"/>
  <c r="H228" i="8" s="1"/>
  <c r="J228" i="8"/>
  <c r="J252" i="8"/>
  <c r="G252" i="8"/>
  <c r="H252" i="8" s="1"/>
  <c r="G268" i="8"/>
  <c r="H268" i="8" s="1"/>
  <c r="J268" i="8"/>
  <c r="G284" i="8"/>
  <c r="H284" i="8" s="1"/>
  <c r="J284" i="8"/>
  <c r="G292" i="8"/>
  <c r="H292" i="8" s="1"/>
  <c r="J292" i="8"/>
  <c r="G85" i="8"/>
  <c r="H85" i="8" s="1"/>
  <c r="J85" i="8"/>
  <c r="J93" i="8"/>
  <c r="G93" i="8"/>
  <c r="H93" i="8" s="1"/>
  <c r="J101" i="8"/>
  <c r="G101" i="8"/>
  <c r="H101" i="8" s="1"/>
  <c r="J141" i="8"/>
  <c r="G141" i="8"/>
  <c r="H141" i="8" s="1"/>
  <c r="J157" i="8"/>
  <c r="G157" i="8"/>
  <c r="H157" i="8" s="1"/>
  <c r="J165" i="8"/>
  <c r="G165" i="8"/>
  <c r="H165" i="8" s="1"/>
  <c r="J189" i="8"/>
  <c r="G189" i="8"/>
  <c r="H189" i="8" s="1"/>
  <c r="J245" i="8"/>
  <c r="G245" i="8"/>
  <c r="H245" i="8" s="1"/>
  <c r="G277" i="8"/>
  <c r="H277" i="8" s="1"/>
  <c r="J277" i="8"/>
  <c r="J289" i="8"/>
  <c r="G289" i="8"/>
  <c r="H289" i="8" s="1"/>
  <c r="G297" i="8"/>
  <c r="H297" i="8" s="1"/>
  <c r="J297" i="8"/>
  <c r="G66" i="8"/>
  <c r="H66" i="8" s="1"/>
  <c r="J66" i="8"/>
  <c r="G138" i="8"/>
  <c r="H138" i="8" s="1"/>
  <c r="J138" i="8"/>
  <c r="G146" i="8"/>
  <c r="H146" i="8" s="1"/>
  <c r="J146" i="8"/>
  <c r="J162" i="8"/>
  <c r="G162" i="8"/>
  <c r="H162" i="8" s="1"/>
  <c r="G178" i="8"/>
  <c r="H178" i="8" s="1"/>
  <c r="J178" i="8"/>
  <c r="J202" i="8"/>
  <c r="G202" i="8"/>
  <c r="H202" i="8" s="1"/>
  <c r="G210" i="8"/>
  <c r="H210" i="8" s="1"/>
  <c r="J210" i="8"/>
  <c r="J218" i="8"/>
  <c r="G218" i="8"/>
  <c r="H218" i="8" s="1"/>
  <c r="G234" i="8"/>
  <c r="H234" i="8" s="1"/>
  <c r="J234" i="8"/>
  <c r="J274" i="8"/>
  <c r="G274" i="8"/>
  <c r="H274" i="8" s="1"/>
  <c r="J290" i="8"/>
  <c r="G290" i="8"/>
  <c r="H290" i="8" s="1"/>
  <c r="G306" i="8"/>
  <c r="H306" i="8" s="1"/>
  <c r="J306" i="8"/>
  <c r="G465" i="8"/>
  <c r="H465" i="8" s="1"/>
  <c r="J465" i="8"/>
  <c r="G689" i="8"/>
  <c r="H689" i="8" s="1"/>
  <c r="J689" i="8"/>
  <c r="J947" i="8"/>
  <c r="G947" i="8"/>
  <c r="H947" i="8" s="1"/>
  <c r="J388" i="8"/>
  <c r="G388" i="8"/>
  <c r="H388" i="8" s="1"/>
  <c r="J436" i="8"/>
  <c r="G436" i="8"/>
  <c r="H436" i="8" s="1"/>
  <c r="J444" i="8"/>
  <c r="G444" i="8"/>
  <c r="H444" i="8" s="1"/>
  <c r="J480" i="8"/>
  <c r="G480" i="8"/>
  <c r="H480" i="8" s="1"/>
  <c r="J488" i="8"/>
  <c r="G488" i="8"/>
  <c r="H488" i="8" s="1"/>
  <c r="G520" i="8"/>
  <c r="H520" i="8" s="1"/>
  <c r="J520" i="8"/>
  <c r="G536" i="8"/>
  <c r="H536" i="8" s="1"/>
  <c r="J536" i="8"/>
  <c r="G588" i="8"/>
  <c r="H588" i="8" s="1"/>
  <c r="J588" i="8"/>
  <c r="G596" i="8"/>
  <c r="H596" i="8" s="1"/>
  <c r="J596" i="8"/>
  <c r="G620" i="8"/>
  <c r="H620" i="8" s="1"/>
  <c r="J620" i="8"/>
  <c r="G644" i="8"/>
  <c r="H644" i="8" s="1"/>
  <c r="J644" i="8"/>
  <c r="G652" i="8"/>
  <c r="H652" i="8" s="1"/>
  <c r="J652" i="8"/>
  <c r="G664" i="8"/>
  <c r="H664" i="8" s="1"/>
  <c r="J664" i="8"/>
  <c r="J672" i="8"/>
  <c r="G672" i="8"/>
  <c r="H672" i="8" s="1"/>
  <c r="G688" i="8"/>
  <c r="H688" i="8" s="1"/>
  <c r="J688" i="8"/>
  <c r="J700" i="8"/>
  <c r="G700" i="8"/>
  <c r="H700" i="8" s="1"/>
  <c r="J732" i="8"/>
  <c r="G732" i="8"/>
  <c r="H732" i="8" s="1"/>
  <c r="G748" i="8"/>
  <c r="H748" i="8" s="1"/>
  <c r="J748" i="8"/>
  <c r="G764" i="8"/>
  <c r="H764" i="8" s="1"/>
  <c r="J764" i="8"/>
  <c r="G776" i="8"/>
  <c r="H776" i="8" s="1"/>
  <c r="J776" i="8"/>
  <c r="J784" i="8"/>
  <c r="G784" i="8"/>
  <c r="H784" i="8" s="1"/>
  <c r="J800" i="8"/>
  <c r="G800" i="8"/>
  <c r="H800" i="8" s="1"/>
  <c r="G808" i="8"/>
  <c r="H808" i="8" s="1"/>
  <c r="J808" i="8"/>
  <c r="G828" i="8"/>
  <c r="H828" i="8" s="1"/>
  <c r="J828" i="8"/>
  <c r="J844" i="8"/>
  <c r="G844" i="8"/>
  <c r="H844" i="8" s="1"/>
  <c r="J868" i="8"/>
  <c r="G868" i="8"/>
  <c r="H868" i="8" s="1"/>
  <c r="G880" i="8"/>
  <c r="H880" i="8" s="1"/>
  <c r="J880" i="8"/>
  <c r="J892" i="8"/>
  <c r="G892" i="8"/>
  <c r="H892" i="8" s="1"/>
  <c r="J916" i="8"/>
  <c r="G916" i="8"/>
  <c r="H916" i="8" s="1"/>
  <c r="J924" i="8"/>
  <c r="G924" i="8"/>
  <c r="H924" i="8" s="1"/>
  <c r="J940" i="8"/>
  <c r="G940" i="8"/>
  <c r="H940" i="8" s="1"/>
  <c r="J952" i="8"/>
  <c r="G952" i="8"/>
  <c r="H952" i="8" s="1"/>
  <c r="J984" i="8"/>
  <c r="G984" i="8"/>
  <c r="H984" i="8" s="1"/>
  <c r="J395" i="8"/>
  <c r="G395" i="8"/>
  <c r="H395" i="8" s="1"/>
  <c r="J447" i="8"/>
  <c r="G447" i="8"/>
  <c r="H447" i="8" s="1"/>
  <c r="G515" i="8"/>
  <c r="H515" i="8" s="1"/>
  <c r="J515" i="8"/>
  <c r="J531" i="8"/>
  <c r="G531" i="8"/>
  <c r="H531" i="8" s="1"/>
  <c r="G551" i="8"/>
  <c r="H551" i="8" s="1"/>
  <c r="J551" i="8"/>
  <c r="J599" i="8"/>
  <c r="G599" i="8"/>
  <c r="H599" i="8" s="1"/>
  <c r="J683" i="8"/>
  <c r="G683" i="8"/>
  <c r="H683" i="8" s="1"/>
  <c r="J779" i="8"/>
  <c r="G779" i="8"/>
  <c r="H779" i="8" s="1"/>
  <c r="J875" i="8"/>
  <c r="G875" i="8"/>
  <c r="H875" i="8" s="1"/>
  <c r="J907" i="8"/>
  <c r="G907" i="8"/>
  <c r="H907" i="8" s="1"/>
  <c r="J935" i="8"/>
  <c r="G935" i="8"/>
  <c r="H935" i="8" s="1"/>
  <c r="G975" i="8"/>
  <c r="H975" i="8" s="1"/>
  <c r="J975" i="8"/>
  <c r="J845" i="8"/>
  <c r="G845" i="8"/>
  <c r="H845" i="8" s="1"/>
  <c r="J871" i="8"/>
  <c r="G871" i="8"/>
  <c r="H871" i="8" s="1"/>
  <c r="G949" i="8"/>
  <c r="H949" i="8" s="1"/>
  <c r="J949" i="8"/>
  <c r="J976" i="8"/>
  <c r="G976" i="8"/>
  <c r="H976" i="8" s="1"/>
  <c r="G325" i="8"/>
  <c r="H325" i="8" s="1"/>
  <c r="J325" i="8"/>
  <c r="G333" i="8"/>
  <c r="H333" i="8" s="1"/>
  <c r="J333" i="8"/>
  <c r="G341" i="8"/>
  <c r="H341" i="8" s="1"/>
  <c r="J341" i="8"/>
  <c r="G397" i="8"/>
  <c r="H397" i="8" s="1"/>
  <c r="J397" i="8"/>
  <c r="J413" i="8"/>
  <c r="G413" i="8"/>
  <c r="H413" i="8" s="1"/>
  <c r="G421" i="8"/>
  <c r="H421" i="8" s="1"/>
  <c r="J421" i="8"/>
  <c r="J433" i="8"/>
  <c r="G433" i="8"/>
  <c r="H433" i="8" s="1"/>
  <c r="G497" i="8"/>
  <c r="H497" i="8" s="1"/>
  <c r="J497" i="8"/>
  <c r="G513" i="8"/>
  <c r="H513" i="8" s="1"/>
  <c r="J513" i="8"/>
  <c r="J549" i="8"/>
  <c r="G549" i="8"/>
  <c r="H549" i="8" s="1"/>
  <c r="J557" i="8"/>
  <c r="G557" i="8"/>
  <c r="H557" i="8" s="1"/>
  <c r="G565" i="8"/>
  <c r="H565" i="8" s="1"/>
  <c r="J565" i="8"/>
  <c r="J573" i="8"/>
  <c r="G573" i="8"/>
  <c r="H573" i="8" s="1"/>
  <c r="J593" i="8"/>
  <c r="G593" i="8"/>
  <c r="H593" i="8" s="1"/>
  <c r="G605" i="8"/>
  <c r="H605" i="8" s="1"/>
  <c r="J605" i="8"/>
  <c r="J613" i="8"/>
  <c r="G613" i="8"/>
  <c r="H613" i="8" s="1"/>
  <c r="J629" i="8"/>
  <c r="G629" i="8"/>
  <c r="H629" i="8" s="1"/>
  <c r="G645" i="8"/>
  <c r="H645" i="8" s="1"/>
  <c r="J645" i="8"/>
  <c r="G657" i="8"/>
  <c r="H657" i="8" s="1"/>
  <c r="J657" i="8"/>
  <c r="G685" i="8"/>
  <c r="H685" i="8" s="1"/>
  <c r="J685" i="8"/>
  <c r="J705" i="8"/>
  <c r="G705" i="8"/>
  <c r="H705" i="8" s="1"/>
  <c r="G713" i="8"/>
  <c r="H713" i="8" s="1"/>
  <c r="J713" i="8"/>
  <c r="G721" i="8"/>
  <c r="H721" i="8" s="1"/>
  <c r="J721" i="8"/>
  <c r="J737" i="8"/>
  <c r="G737" i="8"/>
  <c r="H737" i="8" s="1"/>
  <c r="J765" i="8"/>
  <c r="G765" i="8"/>
  <c r="H765" i="8" s="1"/>
  <c r="J781" i="8"/>
  <c r="G781" i="8"/>
  <c r="H781" i="8" s="1"/>
  <c r="J793" i="8"/>
  <c r="G793" i="8"/>
  <c r="H793" i="8" s="1"/>
  <c r="J821" i="8"/>
  <c r="G821" i="8"/>
  <c r="H821" i="8" s="1"/>
  <c r="G833" i="8"/>
  <c r="H833" i="8" s="1"/>
  <c r="J833" i="8"/>
  <c r="G849" i="8"/>
  <c r="H849" i="8" s="1"/>
  <c r="J849" i="8"/>
  <c r="J877" i="8"/>
  <c r="G877" i="8"/>
  <c r="H877" i="8" s="1"/>
  <c r="G897" i="8"/>
  <c r="H897" i="8" s="1"/>
  <c r="J897" i="8"/>
  <c r="G913" i="8"/>
  <c r="H913" i="8" s="1"/>
  <c r="J913" i="8"/>
  <c r="J989" i="8"/>
  <c r="G989" i="8"/>
  <c r="H989" i="8" s="1"/>
  <c r="J1001" i="8"/>
  <c r="G1001" i="8"/>
  <c r="H1001" i="8" s="1"/>
  <c r="G291" i="8"/>
  <c r="H291" i="8" s="1"/>
  <c r="J291" i="8"/>
  <c r="G391" i="8"/>
  <c r="H391" i="8" s="1"/>
  <c r="J391" i="8"/>
  <c r="G555" i="8"/>
  <c r="H555" i="8" s="1"/>
  <c r="J555" i="8"/>
  <c r="J579" i="8"/>
  <c r="G579" i="8"/>
  <c r="H579" i="8" s="1"/>
  <c r="J607" i="8"/>
  <c r="G607" i="8"/>
  <c r="H607" i="8" s="1"/>
  <c r="J631" i="8"/>
  <c r="G631" i="8"/>
  <c r="H631" i="8" s="1"/>
  <c r="J719" i="8"/>
  <c r="G719" i="8"/>
  <c r="H719" i="8" s="1"/>
  <c r="J827" i="8"/>
  <c r="G827" i="8"/>
  <c r="H827" i="8" s="1"/>
  <c r="J816" i="8"/>
  <c r="G816" i="8"/>
  <c r="H816" i="8" s="1"/>
  <c r="G944" i="8"/>
  <c r="H944" i="8" s="1"/>
  <c r="J944" i="8"/>
  <c r="G978" i="8"/>
  <c r="H978" i="8" s="1"/>
  <c r="J978" i="8"/>
  <c r="G1006" i="8"/>
  <c r="H1006" i="8" s="1"/>
  <c r="J1006" i="8"/>
  <c r="J326" i="8"/>
  <c r="G326" i="8"/>
  <c r="H326" i="8" s="1"/>
  <c r="G334" i="8"/>
  <c r="H334" i="8" s="1"/>
  <c r="J334" i="8"/>
  <c r="G382" i="8"/>
  <c r="H382" i="8" s="1"/>
  <c r="J382" i="8"/>
  <c r="G390" i="8"/>
  <c r="H390" i="8" s="1"/>
  <c r="J390" i="8"/>
  <c r="G414" i="8"/>
  <c r="H414" i="8" s="1"/>
  <c r="J414" i="8"/>
  <c r="J422" i="8"/>
  <c r="G422" i="8"/>
  <c r="H422" i="8" s="1"/>
  <c r="J454" i="8"/>
  <c r="G454" i="8"/>
  <c r="H454" i="8" s="1"/>
  <c r="J478" i="8"/>
  <c r="G478" i="8"/>
  <c r="H478" i="8" s="1"/>
  <c r="J486" i="8"/>
  <c r="G486" i="8"/>
  <c r="H486" i="8" s="1"/>
  <c r="J510" i="8"/>
  <c r="G510" i="8"/>
  <c r="H510" i="8" s="1"/>
  <c r="J534" i="8"/>
  <c r="G534" i="8"/>
  <c r="H534" i="8" s="1"/>
  <c r="G586" i="8"/>
  <c r="H586" i="8" s="1"/>
  <c r="J586" i="8"/>
  <c r="J638" i="8"/>
  <c r="G638" i="8"/>
  <c r="H638" i="8" s="1"/>
  <c r="G650" i="8"/>
  <c r="H650" i="8" s="1"/>
  <c r="J650" i="8"/>
  <c r="J674" i="8"/>
  <c r="G674" i="8"/>
  <c r="H674" i="8" s="1"/>
  <c r="G682" i="8"/>
  <c r="H682" i="8" s="1"/>
  <c r="J682" i="8"/>
  <c r="G730" i="8"/>
  <c r="H730" i="8" s="1"/>
  <c r="J730" i="8"/>
  <c r="G746" i="8"/>
  <c r="H746" i="8" s="1"/>
  <c r="J746" i="8"/>
  <c r="G762" i="8"/>
  <c r="H762" i="8" s="1"/>
  <c r="J762" i="8"/>
  <c r="G778" i="8"/>
  <c r="H778" i="8" s="1"/>
  <c r="J778" i="8"/>
  <c r="G790" i="8"/>
  <c r="H790" i="8" s="1"/>
  <c r="J790" i="8"/>
  <c r="G798" i="8"/>
  <c r="H798" i="8" s="1"/>
  <c r="J798" i="8"/>
  <c r="G810" i="8"/>
  <c r="H810" i="8" s="1"/>
  <c r="J810" i="8"/>
  <c r="G842" i="8"/>
  <c r="H842" i="8" s="1"/>
  <c r="J842" i="8"/>
  <c r="G862" i="8"/>
  <c r="H862" i="8" s="1"/>
  <c r="J862" i="8"/>
  <c r="G894" i="8"/>
  <c r="H894" i="8" s="1"/>
  <c r="J894" i="8"/>
  <c r="G902" i="8"/>
  <c r="H902" i="8" s="1"/>
  <c r="J902" i="8"/>
  <c r="G922" i="8"/>
  <c r="H922" i="8" s="1"/>
  <c r="J922" i="8"/>
  <c r="G946" i="8"/>
  <c r="H946" i="8" s="1"/>
  <c r="J946" i="8"/>
  <c r="G954" i="8"/>
  <c r="H954" i="8" s="1"/>
  <c r="J954" i="8"/>
  <c r="G966" i="8"/>
  <c r="H966" i="8" s="1"/>
  <c r="J966" i="8"/>
  <c r="J939" i="8"/>
  <c r="G939" i="8"/>
  <c r="H939" i="8" s="1"/>
  <c r="G987" i="8"/>
  <c r="H987" i="8" s="1"/>
  <c r="J987" i="8"/>
  <c r="G47" i="8"/>
  <c r="H47" i="8" s="1"/>
  <c r="J47" i="8"/>
  <c r="G63" i="8"/>
  <c r="H63" i="8" s="1"/>
  <c r="J63" i="8"/>
  <c r="G111" i="8"/>
  <c r="H111" i="8" s="1"/>
  <c r="J111" i="8"/>
  <c r="J119" i="8"/>
  <c r="G119" i="8"/>
  <c r="H119" i="8" s="1"/>
  <c r="G207" i="8"/>
  <c r="H207" i="8" s="1"/>
  <c r="J207" i="8"/>
  <c r="J463" i="8"/>
  <c r="G463" i="8"/>
  <c r="H463" i="8" s="1"/>
  <c r="J731" i="8"/>
  <c r="G731" i="8"/>
  <c r="H731" i="8" s="1"/>
  <c r="J767" i="8"/>
  <c r="G767" i="8"/>
  <c r="H767" i="8" s="1"/>
  <c r="J811" i="8"/>
  <c r="G811" i="8"/>
  <c r="H811" i="8" s="1"/>
  <c r="G995" i="8"/>
  <c r="H995" i="8" s="1"/>
  <c r="J995" i="8"/>
  <c r="J29" i="8"/>
  <c r="G34" i="8"/>
  <c r="H34" i="8" s="1"/>
  <c r="J18" i="8"/>
  <c r="G42" i="8"/>
  <c r="H42" i="8" s="1"/>
  <c r="J82" i="8"/>
  <c r="J74" i="8"/>
  <c r="J114" i="8"/>
  <c r="G60" i="8"/>
  <c r="H60" i="8" s="1"/>
  <c r="G116" i="8"/>
  <c r="H116" i="8" s="1"/>
  <c r="G220" i="8"/>
  <c r="H220" i="8" s="1"/>
  <c r="G175" i="8"/>
  <c r="H175" i="8" s="1"/>
  <c r="J215" i="8"/>
  <c r="G221" i="8"/>
  <c r="H221" i="8" s="1"/>
  <c r="J90" i="8"/>
  <c r="G133" i="8"/>
  <c r="H133" i="8" s="1"/>
  <c r="G181" i="8"/>
  <c r="H181" i="8" s="1"/>
  <c r="J335" i="8"/>
  <c r="J194" i="8"/>
  <c r="G260" i="8"/>
  <c r="H260" i="8" s="1"/>
  <c r="G311" i="8"/>
  <c r="H311" i="8" s="1"/>
  <c r="G340" i="8"/>
  <c r="H340" i="8" s="1"/>
  <c r="J630" i="8"/>
  <c r="J464" i="8"/>
  <c r="G542" i="8"/>
  <c r="H542" i="8" s="1"/>
  <c r="J680" i="8"/>
  <c r="J735" i="8"/>
  <c r="G708" i="8"/>
  <c r="H708" i="8" s="1"/>
  <c r="J740" i="8"/>
  <c r="J449" i="8"/>
  <c r="G973" i="8"/>
  <c r="H973" i="8" s="1"/>
  <c r="G170" i="8"/>
  <c r="H170" i="8" s="1"/>
  <c r="G76" i="8"/>
  <c r="H76" i="8" s="1"/>
  <c r="G68" i="8"/>
  <c r="H68" i="8" s="1"/>
  <c r="J98" i="8"/>
  <c r="G122" i="8"/>
  <c r="H122" i="8" s="1"/>
  <c r="G204" i="8"/>
  <c r="H204" i="8" s="1"/>
  <c r="G77" i="8"/>
  <c r="H77" i="8" s="1"/>
  <c r="G143" i="8"/>
  <c r="H143" i="8" s="1"/>
  <c r="J250" i="8"/>
  <c r="G106" i="8"/>
  <c r="H106" i="8" s="1"/>
  <c r="J308" i="8"/>
  <c r="G367" i="8"/>
  <c r="H367" i="8" s="1"/>
  <c r="G467" i="8"/>
  <c r="H467" i="8" s="1"/>
  <c r="G229" i="8"/>
  <c r="H229" i="8" s="1"/>
  <c r="J518" i="8"/>
  <c r="J550" i="8"/>
  <c r="G643" i="8"/>
  <c r="H643" i="8" s="1"/>
  <c r="G575" i="8"/>
  <c r="H575" i="8" s="1"/>
  <c r="G570" i="8"/>
  <c r="H570" i="8" s="1"/>
  <c r="G706" i="8"/>
  <c r="H706" i="8" s="1"/>
  <c r="J836" i="8"/>
  <c r="G1004" i="8"/>
  <c r="H1004" i="8" s="1"/>
  <c r="G968" i="8"/>
  <c r="H968" i="8" s="1"/>
  <c r="G154" i="8"/>
  <c r="H154" i="8" s="1"/>
  <c r="J818" i="8"/>
  <c r="J15" i="8"/>
  <c r="G247" i="8"/>
  <c r="H247" i="8" s="1"/>
  <c r="J247" i="8"/>
  <c r="J387" i="8"/>
  <c r="G387" i="8"/>
  <c r="H387" i="8" s="1"/>
  <c r="G751" i="8"/>
  <c r="H751" i="8" s="1"/>
  <c r="J618" i="8"/>
  <c r="J986" i="8"/>
  <c r="J21" i="8"/>
  <c r="J84" i="8"/>
  <c r="G188" i="8"/>
  <c r="H188" i="8" s="1"/>
  <c r="J100" i="8"/>
  <c r="J151" i="8"/>
  <c r="G237" i="8"/>
  <c r="H237" i="8" s="1"/>
  <c r="J303" i="8"/>
  <c r="J199" i="8"/>
  <c r="G295" i="8"/>
  <c r="H295" i="8" s="1"/>
  <c r="G266" i="8"/>
  <c r="H266" i="8" s="1"/>
  <c r="G443" i="8"/>
  <c r="H443" i="8" s="1"/>
  <c r="G495" i="8"/>
  <c r="H495" i="8" s="1"/>
  <c r="G405" i="8"/>
  <c r="H405" i="8" s="1"/>
  <c r="J456" i="8"/>
  <c r="G441" i="8"/>
  <c r="H441" i="8" s="1"/>
  <c r="G695" i="8"/>
  <c r="H695" i="8" s="1"/>
  <c r="J865" i="8"/>
  <c r="G471" i="8"/>
  <c r="H471" i="8" s="1"/>
  <c r="G697" i="8"/>
  <c r="H697" i="8" s="1"/>
  <c r="J773" i="8"/>
  <c r="G820" i="8"/>
  <c r="H820" i="8" s="1"/>
  <c r="J558" i="8"/>
  <c r="G102" i="8"/>
  <c r="H102" i="8" s="1"/>
  <c r="J102" i="8"/>
  <c r="G537" i="8"/>
  <c r="H537" i="8" s="1"/>
  <c r="J537" i="8"/>
  <c r="J669" i="8"/>
  <c r="G669" i="8"/>
  <c r="H669" i="8" s="1"/>
  <c r="G869" i="8"/>
  <c r="H869" i="8" s="1"/>
  <c r="J869" i="8"/>
  <c r="G866" i="8"/>
  <c r="H866" i="8" s="1"/>
  <c r="J866" i="8"/>
  <c r="G898" i="8"/>
  <c r="H898" i="8" s="1"/>
  <c r="J898" i="8"/>
  <c r="J31" i="8"/>
  <c r="G31" i="8"/>
  <c r="H31" i="8" s="1"/>
  <c r="J79" i="8"/>
  <c r="J134" i="8"/>
  <c r="J183" i="8"/>
  <c r="J240" i="8"/>
  <c r="G249" i="8"/>
  <c r="H249" i="8" s="1"/>
  <c r="G370" i="8"/>
  <c r="H370" i="8" s="1"/>
  <c r="G452" i="8"/>
  <c r="H452" i="8" s="1"/>
  <c r="G468" i="8"/>
  <c r="H468" i="8" s="1"/>
  <c r="J305" i="8"/>
  <c r="G352" i="8"/>
  <c r="H352" i="8" s="1"/>
  <c r="J377" i="8"/>
  <c r="G392" i="8"/>
  <c r="H392" i="8" s="1"/>
  <c r="G530" i="8"/>
  <c r="H530" i="8" s="1"/>
  <c r="J598" i="8"/>
  <c r="J487" i="8"/>
  <c r="J632" i="8"/>
  <c r="G667" i="8"/>
  <c r="H667" i="8" s="1"/>
  <c r="J54" i="8"/>
  <c r="J481" i="8"/>
  <c r="J527" i="8"/>
  <c r="J852" i="8"/>
  <c r="J648" i="8"/>
  <c r="J929" i="8"/>
  <c r="G103" i="8"/>
  <c r="H103" i="8" s="1"/>
  <c r="J782" i="8"/>
  <c r="G410" i="8"/>
  <c r="H410" i="8" s="1"/>
  <c r="J733" i="8"/>
  <c r="J641" i="8"/>
  <c r="J493" i="8"/>
  <c r="J24" i="8"/>
  <c r="G24" i="8"/>
  <c r="H24" i="8" s="1"/>
  <c r="J294" i="8"/>
  <c r="G294" i="8"/>
  <c r="H294" i="8" s="1"/>
  <c r="J440" i="8"/>
  <c r="G440" i="8"/>
  <c r="H440" i="8" s="1"/>
  <c r="G560" i="8"/>
  <c r="H560" i="8" s="1"/>
  <c r="J560" i="8"/>
  <c r="G568" i="8"/>
  <c r="H568" i="8" s="1"/>
  <c r="J568" i="8"/>
  <c r="G576" i="8"/>
  <c r="H576" i="8" s="1"/>
  <c r="J576" i="8"/>
  <c r="G592" i="8"/>
  <c r="H592" i="8" s="1"/>
  <c r="J592" i="8"/>
  <c r="G600" i="8"/>
  <c r="H600" i="8" s="1"/>
  <c r="J600" i="8"/>
  <c r="J608" i="8"/>
  <c r="G608" i="8"/>
  <c r="H608" i="8" s="1"/>
  <c r="G720" i="8"/>
  <c r="H720" i="8" s="1"/>
  <c r="J720" i="8"/>
  <c r="G772" i="8"/>
  <c r="H772" i="8" s="1"/>
  <c r="J772" i="8"/>
  <c r="J888" i="8"/>
  <c r="G888" i="8"/>
  <c r="H888" i="8" s="1"/>
  <c r="J920" i="8"/>
  <c r="G920" i="8"/>
  <c r="H920" i="8" s="1"/>
  <c r="J423" i="8"/>
  <c r="G423" i="8"/>
  <c r="H423" i="8" s="1"/>
  <c r="G523" i="8"/>
  <c r="H523" i="8" s="1"/>
  <c r="J523" i="8"/>
  <c r="J587" i="8"/>
  <c r="G587" i="8"/>
  <c r="H587" i="8" s="1"/>
  <c r="J903" i="8"/>
  <c r="G903" i="8"/>
  <c r="H903" i="8" s="1"/>
  <c r="J517" i="8"/>
  <c r="G517" i="8"/>
  <c r="H517" i="8" s="1"/>
  <c r="J617" i="8"/>
  <c r="G617" i="8"/>
  <c r="H617" i="8" s="1"/>
  <c r="J709" i="8"/>
  <c r="G709" i="8"/>
  <c r="H709" i="8" s="1"/>
  <c r="J729" i="8"/>
  <c r="G729" i="8"/>
  <c r="H729" i="8" s="1"/>
  <c r="J837" i="8"/>
  <c r="G837" i="8"/>
  <c r="H837" i="8" s="1"/>
  <c r="G957" i="8"/>
  <c r="H957" i="8" s="1"/>
  <c r="J957" i="8"/>
  <c r="J322" i="8"/>
  <c r="G322" i="8"/>
  <c r="H322" i="8" s="1"/>
  <c r="J362" i="8"/>
  <c r="G362" i="8"/>
  <c r="H362" i="8" s="1"/>
  <c r="G378" i="8"/>
  <c r="H378" i="8" s="1"/>
  <c r="J378" i="8"/>
  <c r="J426" i="8"/>
  <c r="G426" i="8"/>
  <c r="H426" i="8" s="1"/>
  <c r="J466" i="8"/>
  <c r="G466" i="8"/>
  <c r="H466" i="8" s="1"/>
  <c r="J546" i="8"/>
  <c r="G546" i="8"/>
  <c r="H546" i="8" s="1"/>
  <c r="G678" i="8"/>
  <c r="H678" i="8" s="1"/>
  <c r="J678" i="8"/>
  <c r="J758" i="8"/>
  <c r="G758" i="8"/>
  <c r="H758" i="8" s="1"/>
  <c r="G794" i="8"/>
  <c r="H794" i="8" s="1"/>
  <c r="J794" i="8"/>
  <c r="G806" i="8"/>
  <c r="H806" i="8" s="1"/>
  <c r="J806" i="8"/>
  <c r="G39" i="8"/>
  <c r="H39" i="8" s="1"/>
  <c r="J39" i="8"/>
  <c r="G55" i="8"/>
  <c r="H55" i="8" s="1"/>
  <c r="J55" i="8"/>
  <c r="J231" i="8"/>
  <c r="G231" i="8"/>
  <c r="H231" i="8" s="1"/>
  <c r="G411" i="8"/>
  <c r="H411" i="8" s="1"/>
  <c r="J411" i="8"/>
  <c r="G547" i="8"/>
  <c r="H547" i="8" s="1"/>
  <c r="J547" i="8"/>
  <c r="J591" i="8"/>
  <c r="G591" i="8"/>
  <c r="H591" i="8" s="1"/>
  <c r="J615" i="8"/>
  <c r="G615" i="8"/>
  <c r="H615" i="8" s="1"/>
  <c r="G715" i="8"/>
  <c r="H715" i="8" s="1"/>
  <c r="J715" i="8"/>
  <c r="J759" i="8"/>
  <c r="G759" i="8"/>
  <c r="H759" i="8" s="1"/>
  <c r="J254" i="8"/>
  <c r="G321" i="8"/>
  <c r="H321" i="8" s="1"/>
  <c r="G614" i="8"/>
  <c r="H614" i="8" s="1"/>
  <c r="G425" i="8"/>
  <c r="H425" i="8" s="1"/>
  <c r="G539" i="8"/>
  <c r="H539" i="8" s="1"/>
  <c r="J785" i="8"/>
  <c r="J694" i="8"/>
  <c r="G616" i="8"/>
  <c r="H616" i="8" s="1"/>
  <c r="G543" i="8"/>
  <c r="H543" i="8" s="1"/>
  <c r="J71" i="8"/>
  <c r="G445" i="8"/>
  <c r="H445" i="8" s="1"/>
  <c r="G128" i="8"/>
  <c r="H128" i="8" s="1"/>
  <c r="G236" i="8"/>
  <c r="H236" i="8" s="1"/>
  <c r="J236" i="8"/>
  <c r="J886" i="8"/>
  <c r="G886" i="8"/>
  <c r="H886" i="8" s="1"/>
  <c r="J446" i="8"/>
  <c r="G446" i="8"/>
  <c r="H446" i="8" s="1"/>
  <c r="J526" i="8"/>
  <c r="G526" i="8"/>
  <c r="H526" i="8" s="1"/>
  <c r="J855" i="8"/>
  <c r="G855" i="8"/>
  <c r="H855" i="8" s="1"/>
  <c r="G511" i="8"/>
  <c r="H511" i="8" s="1"/>
  <c r="J511" i="8"/>
  <c r="G48" i="8"/>
  <c r="H48" i="8" s="1"/>
  <c r="G20" i="8"/>
  <c r="H20" i="8" s="1"/>
  <c r="J112" i="8"/>
  <c r="G112" i="8"/>
  <c r="H112" i="8" s="1"/>
  <c r="J281" i="8"/>
  <c r="G281" i="8"/>
  <c r="H281" i="8" s="1"/>
  <c r="J302" i="8"/>
  <c r="G302" i="8"/>
  <c r="H302" i="8" s="1"/>
  <c r="J863" i="8"/>
  <c r="G863" i="8"/>
  <c r="H863" i="8" s="1"/>
  <c r="J878" i="8"/>
  <c r="G878" i="8"/>
  <c r="H878" i="8" s="1"/>
  <c r="G461" i="8"/>
  <c r="H461" i="8" s="1"/>
  <c r="J461" i="8"/>
  <c r="G545" i="8"/>
  <c r="H545" i="8" s="1"/>
  <c r="J545" i="8"/>
  <c r="J442" i="8"/>
  <c r="G442" i="8"/>
  <c r="H442" i="8" s="1"/>
  <c r="J450" i="8"/>
  <c r="G450" i="8"/>
  <c r="H450" i="8" s="1"/>
  <c r="J474" i="8"/>
  <c r="G474" i="8"/>
  <c r="H474" i="8" s="1"/>
  <c r="J950" i="8"/>
  <c r="G950" i="8"/>
  <c r="H950" i="8" s="1"/>
  <c r="G95" i="8"/>
  <c r="H95" i="8" s="1"/>
  <c r="J95" i="8"/>
  <c r="J791" i="8"/>
  <c r="G791" i="8"/>
  <c r="H791" i="8" s="1"/>
  <c r="G293" i="8"/>
  <c r="H293" i="8" s="1"/>
  <c r="J293" i="8"/>
  <c r="J679" i="8"/>
  <c r="G679" i="8"/>
  <c r="H679" i="8" s="1"/>
  <c r="J943" i="8"/>
  <c r="G943" i="8"/>
  <c r="H943" i="8" s="1"/>
  <c r="J910" i="8"/>
  <c r="G910" i="8"/>
  <c r="H910" i="8" s="1"/>
  <c r="G453" i="8"/>
  <c r="H453" i="8" s="1"/>
  <c r="J453" i="8"/>
  <c r="J434" i="8"/>
  <c r="G434" i="8"/>
  <c r="H434" i="8" s="1"/>
  <c r="G926" i="8"/>
  <c r="H926" i="8" s="1"/>
  <c r="J926" i="8"/>
  <c r="J887" i="8"/>
  <c r="G887" i="8"/>
  <c r="H887" i="8" s="1"/>
  <c r="J959" i="8"/>
  <c r="G959" i="8"/>
  <c r="H959" i="8" s="1"/>
  <c r="J783" i="8"/>
  <c r="G783" i="8"/>
  <c r="H783" i="8" s="1"/>
  <c r="J799" i="8"/>
  <c r="G799" i="8"/>
  <c r="H799" i="8" s="1"/>
  <c r="J831" i="8"/>
  <c r="G831" i="8"/>
  <c r="H831" i="8" s="1"/>
  <c r="G72" i="8"/>
  <c r="H72" i="8" s="1"/>
  <c r="J117" i="8"/>
  <c r="G117" i="8"/>
  <c r="H117" i="8" s="1"/>
  <c r="G258" i="8"/>
  <c r="H258" i="8" s="1"/>
  <c r="J258" i="8"/>
  <c r="J775" i="8"/>
  <c r="G775" i="8"/>
  <c r="H775" i="8" s="1"/>
  <c r="J895" i="8"/>
  <c r="G895" i="8"/>
  <c r="H895" i="8" s="1"/>
  <c r="J911" i="8"/>
  <c r="G911" i="8"/>
  <c r="H911" i="8" s="1"/>
  <c r="J462" i="8"/>
  <c r="G462" i="8"/>
  <c r="H462" i="8" s="1"/>
  <c r="J494" i="8"/>
  <c r="G494" i="8"/>
  <c r="H494" i="8" s="1"/>
  <c r="G698" i="8"/>
  <c r="H698" i="8" s="1"/>
  <c r="J698" i="8"/>
  <c r="J823" i="8"/>
  <c r="G823" i="8"/>
  <c r="H823" i="8" s="1"/>
  <c r="J919" i="8"/>
  <c r="G919" i="8"/>
  <c r="H919" i="8" s="1"/>
  <c r="J807" i="8"/>
  <c r="G807" i="8"/>
  <c r="H807" i="8" s="1"/>
  <c r="C17" i="1" l="1"/>
  <c r="C7" i="1"/>
  <c r="C8" i="1"/>
  <c r="C9" i="1"/>
  <c r="C10" i="1"/>
  <c r="C11" i="1"/>
  <c r="C12" i="1"/>
  <c r="C13" i="1"/>
  <c r="C14" i="1"/>
  <c r="C15" i="1"/>
  <c r="C16" i="1"/>
  <c r="C18" i="1"/>
  <c r="Y7" i="1" l="1"/>
  <c r="Y8" i="1"/>
  <c r="Y9" i="1"/>
  <c r="Y10" i="1"/>
  <c r="Y11" i="1"/>
  <c r="Y12" i="1"/>
  <c r="Y13" i="1"/>
  <c r="Y14" i="1"/>
  <c r="Y15" i="1"/>
  <c r="Y16" i="1"/>
  <c r="Y17" i="1"/>
  <c r="Y18" i="1"/>
  <c r="X7" i="1"/>
  <c r="X8" i="1"/>
  <c r="X9" i="1"/>
  <c r="X10" i="1"/>
  <c r="X11" i="1"/>
  <c r="X12" i="1"/>
  <c r="X13" i="1"/>
  <c r="X14" i="1"/>
  <c r="X15" i="1"/>
  <c r="X16" i="1"/>
  <c r="X17" i="1"/>
  <c r="X18" i="1"/>
  <c r="W7" i="1"/>
  <c r="W8" i="1"/>
  <c r="W9" i="1"/>
  <c r="W10" i="1"/>
  <c r="W11" i="1"/>
  <c r="W12" i="1"/>
  <c r="W13" i="1"/>
  <c r="W14" i="1"/>
  <c r="W15" i="1"/>
  <c r="W16" i="1"/>
  <c r="W17" i="1"/>
  <c r="W18" i="1"/>
  <c r="V7" i="1"/>
  <c r="V8" i="1"/>
  <c r="V9" i="1"/>
  <c r="V10" i="1"/>
  <c r="V11" i="1"/>
  <c r="V12" i="1"/>
  <c r="V13" i="1"/>
  <c r="V14" i="1"/>
  <c r="V15" i="1"/>
  <c r="V16" i="1"/>
  <c r="V17" i="1"/>
  <c r="V18" i="1"/>
  <c r="U7" i="1"/>
  <c r="U8" i="1"/>
  <c r="U9" i="1"/>
  <c r="U10" i="1"/>
  <c r="U11" i="1"/>
  <c r="U12" i="1"/>
  <c r="U13" i="1"/>
  <c r="U14" i="1"/>
  <c r="U15" i="1"/>
  <c r="U16" i="1"/>
  <c r="U17" i="1"/>
  <c r="U18" i="1"/>
  <c r="T7" i="1"/>
  <c r="T8" i="1"/>
  <c r="T9" i="1"/>
  <c r="T10" i="1"/>
  <c r="T11" i="1"/>
  <c r="T12" i="1"/>
  <c r="T13" i="1"/>
  <c r="T14" i="1"/>
  <c r="T15" i="1"/>
  <c r="T16" i="1"/>
  <c r="T17" i="1"/>
  <c r="T18" i="1"/>
  <c r="Z10" i="1"/>
  <c r="Z11" i="1"/>
  <c r="Z12" i="1"/>
  <c r="Z13" i="1"/>
  <c r="Z14" i="1"/>
  <c r="Z15" i="1"/>
  <c r="Z16" i="1"/>
  <c r="Z17" i="1"/>
  <c r="Z18" i="1"/>
  <c r="AA10" i="1"/>
  <c r="AA11" i="1"/>
  <c r="AA12" i="1"/>
  <c r="AA13" i="1"/>
  <c r="AA14" i="1"/>
  <c r="AA15" i="1"/>
  <c r="AA16" i="1"/>
  <c r="AA17" i="1"/>
  <c r="AA18" i="1"/>
  <c r="AA7" i="1" l="1"/>
  <c r="AA8" i="1"/>
  <c r="AA9" i="1"/>
  <c r="B39" i="3" l="1"/>
  <c r="B38" i="3"/>
  <c r="B37" i="3"/>
  <c r="B36" i="3"/>
  <c r="B35" i="3"/>
  <c r="B34" i="3"/>
  <c r="B33" i="3"/>
  <c r="B32" i="3"/>
  <c r="B31" i="3"/>
  <c r="B30" i="3"/>
  <c r="B3" i="4"/>
  <c r="B2" i="4"/>
  <c r="A6" i="4" s="1"/>
  <c r="A7" i="4" l="1"/>
  <c r="C6" i="4"/>
  <c r="F6" i="4"/>
  <c r="B6" i="4"/>
  <c r="D6" i="4"/>
  <c r="Q40" i="3"/>
  <c r="R40" i="3"/>
  <c r="S40" i="3"/>
  <c r="T40" i="3"/>
  <c r="Q41" i="3"/>
  <c r="R41" i="3"/>
  <c r="S41" i="3"/>
  <c r="T41" i="3"/>
  <c r="Q42" i="3"/>
  <c r="R42" i="3"/>
  <c r="S42" i="3"/>
  <c r="T42" i="3"/>
  <c r="Q43" i="3"/>
  <c r="R43" i="3"/>
  <c r="S43" i="3"/>
  <c r="T43" i="3"/>
  <c r="Q44" i="3"/>
  <c r="R44" i="3"/>
  <c r="S44" i="3"/>
  <c r="T44" i="3"/>
  <c r="Q45" i="3"/>
  <c r="R45" i="3"/>
  <c r="S45" i="3"/>
  <c r="T45" i="3"/>
  <c r="Q46" i="3"/>
  <c r="R46" i="3"/>
  <c r="S46" i="3"/>
  <c r="T46" i="3"/>
  <c r="Q47" i="3"/>
  <c r="R47" i="3"/>
  <c r="S47" i="3"/>
  <c r="T47" i="3"/>
  <c r="Q48" i="3"/>
  <c r="R48" i="3"/>
  <c r="S48" i="3"/>
  <c r="T48" i="3"/>
  <c r="Q49" i="3"/>
  <c r="R49" i="3"/>
  <c r="S49" i="3"/>
  <c r="T49" i="3"/>
  <c r="Z7" i="1"/>
  <c r="Z8" i="1"/>
  <c r="Z9" i="1"/>
  <c r="P40" i="3"/>
  <c r="P41" i="3"/>
  <c r="P42" i="3"/>
  <c r="P43" i="3"/>
  <c r="P44" i="3"/>
  <c r="P45" i="3"/>
  <c r="P46" i="3"/>
  <c r="P47" i="3"/>
  <c r="P48" i="3"/>
  <c r="P49" i="3"/>
  <c r="O40" i="3"/>
  <c r="O41" i="3"/>
  <c r="O42" i="3"/>
  <c r="O43" i="3"/>
  <c r="O44" i="3"/>
  <c r="O45" i="3"/>
  <c r="O46" i="3"/>
  <c r="O47" i="3"/>
  <c r="O48" i="3"/>
  <c r="O49" i="3"/>
  <c r="N40" i="3"/>
  <c r="N41" i="3"/>
  <c r="N42" i="3"/>
  <c r="N43" i="3"/>
  <c r="N44" i="3"/>
  <c r="N45" i="3"/>
  <c r="N46" i="3"/>
  <c r="N47" i="3"/>
  <c r="N48" i="3"/>
  <c r="N49" i="3"/>
  <c r="V15" i="3"/>
  <c r="V16" i="3"/>
  <c r="V17" i="3"/>
  <c r="V18" i="3"/>
  <c r="V19" i="3"/>
  <c r="V20" i="3"/>
  <c r="V21" i="3"/>
  <c r="V22" i="3"/>
  <c r="V23" i="3"/>
  <c r="U15" i="3"/>
  <c r="U16" i="3"/>
  <c r="U17" i="3"/>
  <c r="U18" i="3"/>
  <c r="U19" i="3"/>
  <c r="U20" i="3"/>
  <c r="U21" i="3"/>
  <c r="U22" i="3"/>
  <c r="U24" i="3"/>
  <c r="T15" i="3"/>
  <c r="T16" i="3"/>
  <c r="T17" i="3"/>
  <c r="T18" i="3"/>
  <c r="T19" i="3"/>
  <c r="T20" i="3"/>
  <c r="T21" i="3"/>
  <c r="T23" i="3"/>
  <c r="T24" i="3"/>
  <c r="S15" i="3"/>
  <c r="S16" i="3"/>
  <c r="S17" i="3"/>
  <c r="S18" i="3"/>
  <c r="S19" i="3"/>
  <c r="S20" i="3"/>
  <c r="S22" i="3"/>
  <c r="S23" i="3"/>
  <c r="S24" i="3"/>
  <c r="R15" i="3"/>
  <c r="R16" i="3"/>
  <c r="R17" i="3"/>
  <c r="R18" i="3"/>
  <c r="R19" i="3"/>
  <c r="R21" i="3"/>
  <c r="R22" i="3"/>
  <c r="R23" i="3"/>
  <c r="R24" i="3"/>
  <c r="Q15" i="3"/>
  <c r="Q16" i="3"/>
  <c r="Q17" i="3"/>
  <c r="Q18" i="3"/>
  <c r="Q20" i="3"/>
  <c r="Q21" i="3"/>
  <c r="Q22" i="3"/>
  <c r="Q23" i="3"/>
  <c r="Q24" i="3"/>
  <c r="P15" i="3"/>
  <c r="P16" i="3"/>
  <c r="P17" i="3"/>
  <c r="P19" i="3"/>
  <c r="P20" i="3"/>
  <c r="P21" i="3"/>
  <c r="P22" i="3"/>
  <c r="P23" i="3"/>
  <c r="P24" i="3"/>
  <c r="O15" i="3"/>
  <c r="O16" i="3"/>
  <c r="O18" i="3"/>
  <c r="O19" i="3"/>
  <c r="O20" i="3"/>
  <c r="O21" i="3"/>
  <c r="O22" i="3"/>
  <c r="O23" i="3"/>
  <c r="O24" i="3"/>
  <c r="N15" i="3"/>
  <c r="N17" i="3"/>
  <c r="N18" i="3"/>
  <c r="N19" i="3"/>
  <c r="N20" i="3"/>
  <c r="N21" i="3"/>
  <c r="N22" i="3"/>
  <c r="N23" i="3"/>
  <c r="N24" i="3"/>
  <c r="M16" i="3"/>
  <c r="M17" i="3"/>
  <c r="M18" i="3"/>
  <c r="M19" i="3"/>
  <c r="M20" i="3"/>
  <c r="M21" i="3"/>
  <c r="M22" i="3"/>
  <c r="M23" i="3"/>
  <c r="M24" i="3"/>
  <c r="L4" i="3"/>
  <c r="L17" i="3" s="1"/>
  <c r="K4" i="3"/>
  <c r="K17" i="3" s="1"/>
  <c r="J4" i="3"/>
  <c r="J16" i="3" s="1"/>
  <c r="I4" i="3"/>
  <c r="I15" i="3" s="1"/>
  <c r="H4" i="3"/>
  <c r="H18" i="3" s="1"/>
  <c r="G4" i="3"/>
  <c r="G17" i="3" s="1"/>
  <c r="F4" i="3"/>
  <c r="F16" i="3" s="1"/>
  <c r="E4" i="3"/>
  <c r="E15" i="3" s="1"/>
  <c r="D4" i="3"/>
  <c r="D15" i="3" s="1"/>
  <c r="C4" i="3"/>
  <c r="C15" i="3" s="1"/>
  <c r="B14" i="3"/>
  <c r="M14" i="3" s="1"/>
  <c r="B13" i="3"/>
  <c r="B12" i="3"/>
  <c r="M12" i="3" s="1"/>
  <c r="B11" i="3"/>
  <c r="M11" i="3" s="1"/>
  <c r="B10" i="3"/>
  <c r="M10" i="3" s="1"/>
  <c r="B9" i="3"/>
  <c r="B8" i="3"/>
  <c r="M8" i="3" s="1"/>
  <c r="B7" i="3"/>
  <c r="M7" i="3" s="1"/>
  <c r="B6" i="3"/>
  <c r="M6" i="3" s="1"/>
  <c r="B5" i="3"/>
  <c r="M5" i="3" s="1"/>
  <c r="E9" i="3" l="1"/>
  <c r="E13" i="3"/>
  <c r="E6" i="4"/>
  <c r="B7" i="4"/>
  <c r="A8" i="4"/>
  <c r="D7" i="4"/>
  <c r="C7" i="4"/>
  <c r="F7" i="4"/>
  <c r="Z41" i="3" a="1"/>
  <c r="Z41" i="3" s="1"/>
  <c r="Z46" i="3" a="1"/>
  <c r="Z46" i="3" s="1"/>
  <c r="Z47" i="3" a="1"/>
  <c r="Z47" i="3" s="1"/>
  <c r="Z40" i="3" a="1"/>
  <c r="Z40" i="3" s="1"/>
  <c r="Z45" i="3" a="1"/>
  <c r="Z45" i="3" s="1"/>
  <c r="Z44" i="3" a="1"/>
  <c r="Z44" i="3" s="1"/>
  <c r="Z49" i="3" a="1"/>
  <c r="Z49" i="3" s="1"/>
  <c r="Z42" i="3" a="1"/>
  <c r="Z42" i="3" s="1"/>
  <c r="Z43" i="3" a="1"/>
  <c r="Z43" i="3" s="1"/>
  <c r="Z48" i="3" a="1"/>
  <c r="Z48" i="3" s="1"/>
  <c r="AB44" i="3" a="1"/>
  <c r="AB44" i="3" s="1"/>
  <c r="AB49" i="3" a="1"/>
  <c r="AB49" i="3" s="1"/>
  <c r="AB45" i="3" a="1"/>
  <c r="AB45" i="3" s="1"/>
  <c r="AB42" i="3" a="1"/>
  <c r="AB42" i="3" s="1"/>
  <c r="AB43" i="3" a="1"/>
  <c r="AB43" i="3" s="1"/>
  <c r="AB47" i="3" a="1"/>
  <c r="AB47" i="3" s="1"/>
  <c r="AB48" i="3" a="1"/>
  <c r="AB48" i="3" s="1"/>
  <c r="AB40" i="3" a="1"/>
  <c r="AB40" i="3" s="1"/>
  <c r="AB41" i="3" a="1"/>
  <c r="AB41" i="3" s="1"/>
  <c r="AB46" i="3" a="1"/>
  <c r="AB46" i="3" s="1"/>
  <c r="W42" i="3" a="1"/>
  <c r="W42" i="3" s="1"/>
  <c r="W47" i="3" a="1"/>
  <c r="W47" i="3" s="1"/>
  <c r="W48" i="3" a="1"/>
  <c r="W48" i="3" s="1"/>
  <c r="W44" i="3" a="1"/>
  <c r="W44" i="3" s="1"/>
  <c r="W40" i="3" a="1"/>
  <c r="W40" i="3" s="1"/>
  <c r="W41" i="3" a="1"/>
  <c r="W41" i="3" s="1"/>
  <c r="W46" i="3" a="1"/>
  <c r="W46" i="3" s="1"/>
  <c r="W43" i="3" a="1"/>
  <c r="W43" i="3" s="1"/>
  <c r="W49" i="3" a="1"/>
  <c r="W49" i="3" s="1"/>
  <c r="W45" i="3" a="1"/>
  <c r="W45" i="3" s="1"/>
  <c r="AA42" i="3" a="1"/>
  <c r="AA42" i="3" s="1"/>
  <c r="AA43" i="3" a="1"/>
  <c r="AA43" i="3" s="1"/>
  <c r="AA47" i="3" a="1"/>
  <c r="AA47" i="3" s="1"/>
  <c r="AA48" i="3" a="1"/>
  <c r="AA48" i="3" s="1"/>
  <c r="AA49" i="3" a="1"/>
  <c r="AA49" i="3" s="1"/>
  <c r="AA41" i="3" a="1"/>
  <c r="AA41" i="3" s="1"/>
  <c r="AA46" i="3" a="1"/>
  <c r="AA46" i="3" s="1"/>
  <c r="AA44" i="3" a="1"/>
  <c r="AA44" i="3" s="1"/>
  <c r="AA40" i="3" a="1"/>
  <c r="AA40" i="3" s="1"/>
  <c r="AA45" i="3" a="1"/>
  <c r="AA45" i="3" s="1"/>
  <c r="Y40" i="3" a="1"/>
  <c r="Y40" i="3" s="1"/>
  <c r="Y45" i="3" a="1"/>
  <c r="Y45" i="3" s="1"/>
  <c r="Y43" i="3" a="1"/>
  <c r="Y43" i="3" s="1"/>
  <c r="Y44" i="3" a="1"/>
  <c r="Y44" i="3" s="1"/>
  <c r="Y49" i="3" a="1"/>
  <c r="Y49" i="3" s="1"/>
  <c r="Y46" i="3" a="1"/>
  <c r="Y46" i="3" s="1"/>
  <c r="Y42" i="3" a="1"/>
  <c r="Y42" i="3" s="1"/>
  <c r="Y47" i="3" a="1"/>
  <c r="Y47" i="3" s="1"/>
  <c r="Y48" i="3" a="1"/>
  <c r="Y48" i="3" s="1"/>
  <c r="Y41" i="3" a="1"/>
  <c r="Y41" i="3" s="1"/>
  <c r="V40" i="3" a="1"/>
  <c r="V40" i="3" s="1"/>
  <c r="V41" i="3" a="1"/>
  <c r="V41" i="3" s="1"/>
  <c r="V46" i="3" a="1"/>
  <c r="V46" i="3" s="1"/>
  <c r="V45" i="3" a="1"/>
  <c r="V45" i="3" s="1"/>
  <c r="V42" i="3" a="1"/>
  <c r="V42" i="3" s="1"/>
  <c r="V43" i="3" a="1"/>
  <c r="V43" i="3" s="1"/>
  <c r="V44" i="3" a="1"/>
  <c r="V44" i="3" s="1"/>
  <c r="V48" i="3" a="1"/>
  <c r="V48" i="3" s="1"/>
  <c r="V49" i="3" a="1"/>
  <c r="V49" i="3" s="1"/>
  <c r="V47" i="3" a="1"/>
  <c r="V47" i="3" s="1"/>
  <c r="X43" i="3" a="1"/>
  <c r="X43" i="3" s="1"/>
  <c r="X44" i="3" a="1"/>
  <c r="X44" i="3" s="1"/>
  <c r="X49" i="3" a="1"/>
  <c r="X49" i="3" s="1"/>
  <c r="X42" i="3" a="1"/>
  <c r="X42" i="3" s="1"/>
  <c r="X47" i="3" a="1"/>
  <c r="X47" i="3" s="1"/>
  <c r="X48" i="3" a="1"/>
  <c r="X48" i="3" s="1"/>
  <c r="X40" i="3" a="1"/>
  <c r="X40" i="3" s="1"/>
  <c r="X41" i="3" a="1"/>
  <c r="X41" i="3" s="1"/>
  <c r="X46" i="3" a="1"/>
  <c r="X46" i="3" s="1"/>
  <c r="X45" i="3" a="1"/>
  <c r="X45" i="3" s="1"/>
  <c r="N31" i="3"/>
  <c r="V31" i="3" a="1"/>
  <c r="V31" i="3" s="1"/>
  <c r="X31" i="3" a="1"/>
  <c r="X31" i="3" s="1"/>
  <c r="Z31" i="3" a="1"/>
  <c r="Z31" i="3" s="1"/>
  <c r="AB31" i="3" a="1"/>
  <c r="AB31" i="3" s="1"/>
  <c r="Y31" i="3" a="1"/>
  <c r="Y31" i="3" s="1"/>
  <c r="AA31" i="3" a="1"/>
  <c r="AA31" i="3" s="1"/>
  <c r="W31" i="3" a="1"/>
  <c r="W31" i="3" s="1"/>
  <c r="N32" i="3"/>
  <c r="W32" i="3" a="1"/>
  <c r="W32" i="3" s="1"/>
  <c r="Y32" i="3" a="1"/>
  <c r="Y32" i="3" s="1"/>
  <c r="AA32" i="3" a="1"/>
  <c r="AA32" i="3" s="1"/>
  <c r="X32" i="3" a="1"/>
  <c r="X32" i="3" s="1"/>
  <c r="AB32" i="3" a="1"/>
  <c r="AB32" i="3" s="1"/>
  <c r="V32" i="3" a="1"/>
  <c r="V32" i="3" s="1"/>
  <c r="Z32" i="3" a="1"/>
  <c r="Z32" i="3" s="1"/>
  <c r="N36" i="3"/>
  <c r="W36" i="3" a="1"/>
  <c r="W36" i="3" s="1"/>
  <c r="Y36" i="3" a="1"/>
  <c r="Y36" i="3" s="1"/>
  <c r="AA36" i="3" a="1"/>
  <c r="AA36" i="3" s="1"/>
  <c r="X36" i="3" a="1"/>
  <c r="X36" i="3" s="1"/>
  <c r="AB36" i="3" a="1"/>
  <c r="AB36" i="3" s="1"/>
  <c r="V36" i="3" a="1"/>
  <c r="V36" i="3" s="1"/>
  <c r="Z36" i="3" a="1"/>
  <c r="Z36" i="3" s="1"/>
  <c r="N39" i="3"/>
  <c r="V39" i="3" a="1"/>
  <c r="V39" i="3" s="1"/>
  <c r="X39" i="3" a="1"/>
  <c r="X39" i="3" s="1"/>
  <c r="Z39" i="3" a="1"/>
  <c r="Z39" i="3" s="1"/>
  <c r="AB39" i="3" a="1"/>
  <c r="AB39" i="3" s="1"/>
  <c r="Y39" i="3" a="1"/>
  <c r="Y39" i="3" s="1"/>
  <c r="W39" i="3" a="1"/>
  <c r="W39" i="3" s="1"/>
  <c r="AA39" i="3" a="1"/>
  <c r="AA39" i="3" s="1"/>
  <c r="N33" i="3"/>
  <c r="V33" i="3" a="1"/>
  <c r="V33" i="3" s="1"/>
  <c r="X33" i="3" a="1"/>
  <c r="X33" i="3" s="1"/>
  <c r="Z33" i="3" a="1"/>
  <c r="Z33" i="3" s="1"/>
  <c r="AB33" i="3" a="1"/>
  <c r="AB33" i="3" s="1"/>
  <c r="Y33" i="3" a="1"/>
  <c r="Y33" i="3" s="1"/>
  <c r="W33" i="3" a="1"/>
  <c r="W33" i="3" s="1"/>
  <c r="AA33" i="3" a="1"/>
  <c r="AA33" i="3" s="1"/>
  <c r="N37" i="3"/>
  <c r="V37" i="3" a="1"/>
  <c r="V37" i="3" s="1"/>
  <c r="X37" i="3" a="1"/>
  <c r="X37" i="3" s="1"/>
  <c r="Z37" i="3" a="1"/>
  <c r="Z37" i="3" s="1"/>
  <c r="AB37" i="3" a="1"/>
  <c r="AB37" i="3" s="1"/>
  <c r="Y37" i="3" a="1"/>
  <c r="Y37" i="3" s="1"/>
  <c r="W37" i="3" a="1"/>
  <c r="W37" i="3" s="1"/>
  <c r="AA37" i="3" a="1"/>
  <c r="AA37" i="3" s="1"/>
  <c r="N35" i="3"/>
  <c r="V35" i="3" a="1"/>
  <c r="V35" i="3" s="1"/>
  <c r="X35" i="3" a="1"/>
  <c r="X35" i="3" s="1"/>
  <c r="Z35" i="3" a="1"/>
  <c r="Z35" i="3" s="1"/>
  <c r="AB35" i="3" a="1"/>
  <c r="AB35" i="3" s="1"/>
  <c r="W35" i="3" a="1"/>
  <c r="W35" i="3" s="1"/>
  <c r="AA35" i="3" a="1"/>
  <c r="AA35" i="3" s="1"/>
  <c r="Y35" i="3" a="1"/>
  <c r="Y35" i="3" s="1"/>
  <c r="N34" i="3"/>
  <c r="W34" i="3" a="1"/>
  <c r="W34" i="3" s="1"/>
  <c r="Y34" i="3" a="1"/>
  <c r="Y34" i="3" s="1"/>
  <c r="AA34" i="3" a="1"/>
  <c r="AA34" i="3" s="1"/>
  <c r="V34" i="3" a="1"/>
  <c r="V34" i="3" s="1"/>
  <c r="Z34" i="3" a="1"/>
  <c r="Z34" i="3" s="1"/>
  <c r="X34" i="3" a="1"/>
  <c r="X34" i="3" s="1"/>
  <c r="AB34" i="3" a="1"/>
  <c r="AB34" i="3" s="1"/>
  <c r="N38" i="3"/>
  <c r="W38" i="3" a="1"/>
  <c r="W38" i="3" s="1"/>
  <c r="Y38" i="3" a="1"/>
  <c r="Y38" i="3" s="1"/>
  <c r="AA38" i="3" a="1"/>
  <c r="AA38" i="3" s="1"/>
  <c r="V38" i="3" a="1"/>
  <c r="V38" i="3" s="1"/>
  <c r="AB38" i="3" a="1"/>
  <c r="AB38" i="3" s="1"/>
  <c r="X38" i="3" a="1"/>
  <c r="X38" i="3" s="1"/>
  <c r="Z38" i="3" a="1"/>
  <c r="Z38" i="3" s="1"/>
  <c r="AA30" i="3" a="1"/>
  <c r="AA30" i="3" s="1"/>
  <c r="AB30" i="3" a="1"/>
  <c r="AB30" i="3" s="1"/>
  <c r="Y30" i="3" a="1"/>
  <c r="Y30" i="3" s="1"/>
  <c r="Z30" i="3" a="1"/>
  <c r="Z30" i="3" s="1"/>
  <c r="W30" i="3" a="1"/>
  <c r="W30" i="3" s="1"/>
  <c r="X30" i="3" a="1"/>
  <c r="X30" i="3" s="1"/>
  <c r="V30" i="3" a="1"/>
  <c r="V30" i="3" s="1"/>
  <c r="T30" i="3"/>
  <c r="C47" i="3"/>
  <c r="C43" i="3"/>
  <c r="C46" i="3"/>
  <c r="C42" i="3"/>
  <c r="C49" i="3"/>
  <c r="C45" i="3"/>
  <c r="C41" i="3"/>
  <c r="C48" i="3"/>
  <c r="C44" i="3"/>
  <c r="C40" i="3"/>
  <c r="T38" i="3"/>
  <c r="T36" i="3"/>
  <c r="T34" i="3"/>
  <c r="T33" i="3"/>
  <c r="T37" i="3"/>
  <c r="T32" i="3"/>
  <c r="T39" i="3"/>
  <c r="S39" i="3"/>
  <c r="S38" i="3"/>
  <c r="S37" i="3"/>
  <c r="S36" i="3"/>
  <c r="S35" i="3"/>
  <c r="S34" i="3"/>
  <c r="S33" i="3"/>
  <c r="S32" i="3"/>
  <c r="S31" i="3"/>
  <c r="T35" i="3"/>
  <c r="T31" i="3"/>
  <c r="R39" i="3"/>
  <c r="R38" i="3"/>
  <c r="R37" i="3"/>
  <c r="R36" i="3"/>
  <c r="R35" i="3"/>
  <c r="R34" i="3"/>
  <c r="R33" i="3"/>
  <c r="R32" i="3"/>
  <c r="R31" i="3"/>
  <c r="Q39" i="3"/>
  <c r="Q38" i="3"/>
  <c r="Q37" i="3"/>
  <c r="Q36" i="3"/>
  <c r="Q35" i="3"/>
  <c r="Q34" i="3"/>
  <c r="Q33" i="3"/>
  <c r="Q32" i="3"/>
  <c r="Q31" i="3"/>
  <c r="N30" i="3"/>
  <c r="S30" i="3"/>
  <c r="R30" i="3"/>
  <c r="Q30" i="3"/>
  <c r="P38" i="3"/>
  <c r="P34" i="3"/>
  <c r="P37" i="3"/>
  <c r="P33" i="3"/>
  <c r="P36" i="3"/>
  <c r="P32" i="3"/>
  <c r="P39" i="3"/>
  <c r="P35" i="3"/>
  <c r="P31" i="3"/>
  <c r="P30" i="3"/>
  <c r="O38" i="3"/>
  <c r="O34" i="3"/>
  <c r="O37" i="3"/>
  <c r="O33" i="3"/>
  <c r="O36" i="3"/>
  <c r="O32" i="3"/>
  <c r="O39" i="3"/>
  <c r="O35" i="3"/>
  <c r="O31" i="3"/>
  <c r="O30" i="3"/>
  <c r="V13" i="3"/>
  <c r="V9" i="3"/>
  <c r="V12" i="3"/>
  <c r="V8" i="3"/>
  <c r="V11" i="3"/>
  <c r="V7" i="3"/>
  <c r="V14" i="3"/>
  <c r="V10" i="3"/>
  <c r="V6" i="3"/>
  <c r="U13" i="3"/>
  <c r="U9" i="3"/>
  <c r="V5" i="3"/>
  <c r="U12" i="3"/>
  <c r="U8" i="3"/>
  <c r="U11" i="3"/>
  <c r="U7" i="3"/>
  <c r="U14" i="3"/>
  <c r="U10" i="3"/>
  <c r="U6" i="3"/>
  <c r="T13" i="3"/>
  <c r="T9" i="3"/>
  <c r="U5" i="3"/>
  <c r="T12" i="3"/>
  <c r="T8" i="3"/>
  <c r="T11" i="3"/>
  <c r="T7" i="3"/>
  <c r="T14" i="3"/>
  <c r="T10" i="3"/>
  <c r="T6" i="3"/>
  <c r="S13" i="3"/>
  <c r="S9" i="3"/>
  <c r="T5" i="3"/>
  <c r="S12" i="3"/>
  <c r="S8" i="3"/>
  <c r="S11" i="3"/>
  <c r="S7" i="3"/>
  <c r="S14" i="3"/>
  <c r="S10" i="3"/>
  <c r="S6" i="3"/>
  <c r="R13" i="3"/>
  <c r="R9" i="3"/>
  <c r="S5" i="3"/>
  <c r="R12" i="3"/>
  <c r="R8" i="3"/>
  <c r="R11" i="3"/>
  <c r="R7" i="3"/>
  <c r="R14" i="3"/>
  <c r="R10" i="3"/>
  <c r="R6" i="3"/>
  <c r="Q13" i="3"/>
  <c r="Q9" i="3"/>
  <c r="R5" i="3"/>
  <c r="Q12" i="3"/>
  <c r="Q8" i="3"/>
  <c r="Q11" i="3"/>
  <c r="Q7" i="3"/>
  <c r="Q14" i="3"/>
  <c r="Q10" i="3"/>
  <c r="Q6" i="3"/>
  <c r="P13" i="3"/>
  <c r="P9" i="3"/>
  <c r="Q5" i="3"/>
  <c r="P12" i="3"/>
  <c r="P8" i="3"/>
  <c r="P11" i="3"/>
  <c r="P7" i="3"/>
  <c r="P14" i="3"/>
  <c r="P10" i="3"/>
  <c r="P6" i="3"/>
  <c r="O13" i="3"/>
  <c r="O9" i="3"/>
  <c r="P5" i="3"/>
  <c r="O11" i="3"/>
  <c r="O7" i="3"/>
  <c r="O12" i="3"/>
  <c r="O8" i="3"/>
  <c r="O14" i="3"/>
  <c r="O10" i="3"/>
  <c r="O6" i="3"/>
  <c r="N13" i="3"/>
  <c r="N9" i="3"/>
  <c r="O5" i="3"/>
  <c r="N12" i="3"/>
  <c r="N8" i="3"/>
  <c r="N11" i="3"/>
  <c r="N7" i="3"/>
  <c r="N14" i="3"/>
  <c r="N10" i="3"/>
  <c r="N6" i="3"/>
  <c r="M13" i="3"/>
  <c r="M9" i="3"/>
  <c r="N5" i="3"/>
  <c r="K18" i="3"/>
  <c r="H15" i="3"/>
  <c r="L21" i="3"/>
  <c r="G22" i="3"/>
  <c r="J21" i="3"/>
  <c r="G18" i="3"/>
  <c r="L24" i="3"/>
  <c r="L20" i="3"/>
  <c r="L16" i="3"/>
  <c r="H23" i="3"/>
  <c r="F21" i="3"/>
  <c r="J17" i="3"/>
  <c r="L23" i="3"/>
  <c r="L19" i="3"/>
  <c r="L15" i="3"/>
  <c r="K22" i="3"/>
  <c r="H19" i="3"/>
  <c r="F17" i="3"/>
  <c r="L22" i="3"/>
  <c r="L18" i="3"/>
  <c r="I16" i="3"/>
  <c r="E16" i="3"/>
  <c r="H24" i="3"/>
  <c r="K23" i="3"/>
  <c r="G23" i="3"/>
  <c r="J22" i="3"/>
  <c r="F22" i="3"/>
  <c r="I21" i="3"/>
  <c r="E21" i="3"/>
  <c r="H20" i="3"/>
  <c r="K19" i="3"/>
  <c r="G19" i="3"/>
  <c r="J18" i="3"/>
  <c r="F18" i="3"/>
  <c r="I17" i="3"/>
  <c r="E17" i="3"/>
  <c r="H16" i="3"/>
  <c r="K15" i="3"/>
  <c r="G15" i="3"/>
  <c r="I20" i="3"/>
  <c r="E20" i="3"/>
  <c r="K24" i="3"/>
  <c r="G24" i="3"/>
  <c r="J23" i="3"/>
  <c r="F23" i="3"/>
  <c r="I22" i="3"/>
  <c r="E22" i="3"/>
  <c r="H21" i="3"/>
  <c r="K20" i="3"/>
  <c r="G20" i="3"/>
  <c r="J19" i="3"/>
  <c r="F19" i="3"/>
  <c r="I18" i="3"/>
  <c r="E18" i="3"/>
  <c r="H17" i="3"/>
  <c r="K16" i="3"/>
  <c r="G16" i="3"/>
  <c r="J15" i="3"/>
  <c r="F15" i="3"/>
  <c r="I24" i="3"/>
  <c r="E24" i="3"/>
  <c r="J24" i="3"/>
  <c r="F24" i="3"/>
  <c r="I23" i="3"/>
  <c r="E23" i="3"/>
  <c r="H22" i="3"/>
  <c r="K21" i="3"/>
  <c r="G21" i="3"/>
  <c r="J20" i="3"/>
  <c r="F20" i="3"/>
  <c r="I19" i="3"/>
  <c r="E19" i="3"/>
  <c r="D22" i="3"/>
  <c r="D18" i="3"/>
  <c r="D21" i="3"/>
  <c r="D17" i="3"/>
  <c r="D24" i="3"/>
  <c r="D20" i="3"/>
  <c r="D16" i="3"/>
  <c r="D23" i="3"/>
  <c r="D19" i="3"/>
  <c r="C22" i="3"/>
  <c r="C18" i="3"/>
  <c r="C21" i="3"/>
  <c r="C17" i="3"/>
  <c r="C24" i="3"/>
  <c r="C20" i="3"/>
  <c r="C16" i="3"/>
  <c r="C23" i="3"/>
  <c r="C19" i="3"/>
  <c r="L8" i="3"/>
  <c r="J5" i="3"/>
  <c r="L13" i="3"/>
  <c r="L12" i="3"/>
  <c r="L9" i="3"/>
  <c r="L5" i="3"/>
  <c r="L11" i="3"/>
  <c r="L7" i="3"/>
  <c r="L10" i="3"/>
  <c r="L6" i="3"/>
  <c r="K5" i="3"/>
  <c r="K12" i="3"/>
  <c r="K8" i="3"/>
  <c r="J6" i="3"/>
  <c r="K9" i="3"/>
  <c r="K11" i="3"/>
  <c r="K7" i="3"/>
  <c r="K14" i="3"/>
  <c r="K10" i="3"/>
  <c r="K6" i="3"/>
  <c r="J13" i="3"/>
  <c r="J8" i="3"/>
  <c r="J9" i="3"/>
  <c r="J11" i="3"/>
  <c r="J7" i="3"/>
  <c r="J14" i="3"/>
  <c r="J10" i="3"/>
  <c r="I7" i="3"/>
  <c r="I13" i="3"/>
  <c r="I12" i="3"/>
  <c r="I8" i="3"/>
  <c r="I9" i="3"/>
  <c r="I5" i="3"/>
  <c r="I14" i="3"/>
  <c r="I10" i="3"/>
  <c r="I6" i="3"/>
  <c r="H12" i="3"/>
  <c r="H9" i="3"/>
  <c r="H8" i="3"/>
  <c r="H13" i="3"/>
  <c r="H5" i="3"/>
  <c r="H11" i="3"/>
  <c r="H7" i="3"/>
  <c r="G5" i="3"/>
  <c r="H14" i="3"/>
  <c r="H6" i="3"/>
  <c r="G11" i="3"/>
  <c r="G8" i="3"/>
  <c r="G10" i="3"/>
  <c r="D9" i="3"/>
  <c r="G7" i="3"/>
  <c r="G14" i="3"/>
  <c r="G6" i="3"/>
  <c r="G13" i="3"/>
  <c r="G12" i="3"/>
  <c r="F5" i="3"/>
  <c r="F13" i="3"/>
  <c r="F9" i="3"/>
  <c r="F12" i="3"/>
  <c r="F11" i="3"/>
  <c r="F7" i="3"/>
  <c r="F14" i="3"/>
  <c r="F10" i="3"/>
  <c r="F6" i="3"/>
  <c r="E12" i="3"/>
  <c r="E8" i="3"/>
  <c r="E11" i="3"/>
  <c r="E5" i="3"/>
  <c r="E14" i="3"/>
  <c r="E10" i="3"/>
  <c r="E6" i="3"/>
  <c r="D12" i="3"/>
  <c r="D13" i="3"/>
  <c r="D8" i="3"/>
  <c r="D11" i="3"/>
  <c r="D7" i="3"/>
  <c r="D14" i="3"/>
  <c r="D10" i="3"/>
  <c r="D5" i="3"/>
  <c r="C9" i="3"/>
  <c r="C13" i="3"/>
  <c r="C12" i="3"/>
  <c r="C8" i="3"/>
  <c r="C11" i="3"/>
  <c r="C7" i="3"/>
  <c r="C14" i="3"/>
  <c r="C10" i="3"/>
  <c r="C6" i="3"/>
  <c r="F43" i="3" l="1"/>
  <c r="E7" i="4"/>
  <c r="B8" i="4"/>
  <c r="D8" i="4"/>
  <c r="A9" i="4"/>
  <c r="C8" i="4"/>
  <c r="F8" i="4"/>
  <c r="F47" i="3"/>
  <c r="I40" i="3"/>
  <c r="J40" i="3" s="1"/>
  <c r="I45" i="3"/>
  <c r="J45" i="3" s="1"/>
  <c r="I43" i="3"/>
  <c r="J43" i="3" s="1"/>
  <c r="I48" i="3"/>
  <c r="J48" i="3" s="1"/>
  <c r="I44" i="3"/>
  <c r="J44" i="3" s="1"/>
  <c r="I49" i="3"/>
  <c r="J49" i="3" s="1"/>
  <c r="I47" i="3"/>
  <c r="J47" i="3" s="1"/>
  <c r="I42" i="3"/>
  <c r="J42" i="3" s="1"/>
  <c r="I41" i="3"/>
  <c r="J41" i="3" s="1"/>
  <c r="I46" i="3"/>
  <c r="J46" i="3" s="1"/>
  <c r="F49" i="3"/>
  <c r="F42" i="3"/>
  <c r="F40" i="3"/>
  <c r="F41" i="3"/>
  <c r="F48" i="3"/>
  <c r="F45" i="3"/>
  <c r="F44" i="3"/>
  <c r="F46" i="3"/>
  <c r="F36" i="3"/>
  <c r="F32" i="3"/>
  <c r="F35" i="3"/>
  <c r="F37" i="3"/>
  <c r="F33" i="3"/>
  <c r="F39" i="3"/>
  <c r="F31" i="3"/>
  <c r="F38" i="3"/>
  <c r="F34" i="3"/>
  <c r="F30" i="3"/>
  <c r="C37" i="3"/>
  <c r="I37" i="3" s="1"/>
  <c r="J37" i="3" s="1"/>
  <c r="C34" i="3"/>
  <c r="I34" i="3" s="1"/>
  <c r="J34" i="3" s="1"/>
  <c r="C36" i="3"/>
  <c r="I36" i="3" s="1"/>
  <c r="J36" i="3" s="1"/>
  <c r="C31" i="3"/>
  <c r="I31" i="3" s="1"/>
  <c r="C38" i="3"/>
  <c r="I38" i="3" s="1"/>
  <c r="C32" i="3"/>
  <c r="I32" i="3" s="1"/>
  <c r="J32" i="3" s="1"/>
  <c r="C35" i="3"/>
  <c r="I35" i="3" s="1"/>
  <c r="J35" i="3" s="1"/>
  <c r="C33" i="3"/>
  <c r="F8" i="8" s="1"/>
  <c r="E8" i="8" s="1"/>
  <c r="C39" i="3"/>
  <c r="I39" i="3" s="1"/>
  <c r="C30" i="3"/>
  <c r="I30" i="3" l="1"/>
  <c r="F16" i="8"/>
  <c r="E16" i="8" s="1"/>
  <c r="J8" i="8"/>
  <c r="G8" i="8"/>
  <c r="H8" i="8" s="1"/>
  <c r="I33" i="3"/>
  <c r="J33" i="3" s="1"/>
  <c r="E8" i="4"/>
  <c r="D9" i="4"/>
  <c r="A10" i="4"/>
  <c r="B9" i="4"/>
  <c r="C9" i="4"/>
  <c r="F9" i="4"/>
  <c r="J39" i="3"/>
  <c r="J38" i="3"/>
  <c r="J16" i="8" l="1"/>
  <c r="G16" i="8"/>
  <c r="H16" i="8" s="1"/>
  <c r="J31" i="3"/>
  <c r="J30" i="3"/>
  <c r="E9" i="4"/>
  <c r="C10" i="4"/>
  <c r="A11" i="4"/>
  <c r="B10" i="4"/>
  <c r="D10" i="4"/>
  <c r="F10" i="4"/>
  <c r="E10" i="4" l="1"/>
  <c r="D11" i="4"/>
  <c r="F11" i="4"/>
  <c r="A12" i="4"/>
  <c r="C11" i="4"/>
  <c r="B11" i="4"/>
  <c r="E11" i="4" l="1"/>
  <c r="C12" i="4"/>
  <c r="A13" i="4"/>
  <c r="B12" i="4"/>
  <c r="D12" i="4"/>
  <c r="F12" i="4"/>
  <c r="E12" i="4" l="1"/>
  <c r="C13" i="4"/>
  <c r="F13" i="4"/>
  <c r="A14" i="4"/>
  <c r="D13" i="4"/>
  <c r="B13" i="4"/>
  <c r="E13" i="4" l="1"/>
  <c r="C14" i="4"/>
  <c r="A15" i="4"/>
  <c r="F14" i="4"/>
  <c r="B14" i="4"/>
  <c r="D14" i="4"/>
  <c r="E14" i="4" l="1"/>
  <c r="D15" i="4"/>
  <c r="F15" i="4"/>
  <c r="C15" i="4"/>
  <c r="E15" i="4" s="1"/>
  <c r="B15" i="4"/>
  <c r="A16" i="4"/>
  <c r="B16" i="4" l="1"/>
  <c r="D16" i="4"/>
  <c r="F16" i="4"/>
  <c r="C16" i="4"/>
  <c r="E16" i="4" s="1"/>
  <c r="A17" i="4"/>
  <c r="D17" i="4" l="1"/>
  <c r="C17" i="4"/>
  <c r="F17" i="4"/>
  <c r="A18" i="4"/>
  <c r="B17" i="4"/>
  <c r="E17" i="4" l="1"/>
  <c r="E18" i="4"/>
  <c r="C18" i="4"/>
  <c r="A19" i="4"/>
  <c r="F18" i="4"/>
  <c r="B18" i="4"/>
  <c r="D18" i="4"/>
  <c r="E19" i="4" l="1"/>
  <c r="D19" i="4"/>
  <c r="A20" i="4"/>
  <c r="F19" i="4"/>
  <c r="C19" i="4"/>
  <c r="B19" i="4"/>
  <c r="E20" i="4" l="1"/>
  <c r="C20" i="4"/>
  <c r="A21" i="4"/>
  <c r="B20" i="4"/>
  <c r="D20" i="4"/>
  <c r="F20" i="4"/>
  <c r="E21" i="4" l="1"/>
  <c r="D21" i="4"/>
  <c r="B21" i="4"/>
  <c r="C21" i="4"/>
  <c r="F21" i="4"/>
  <c r="A22" i="4"/>
  <c r="E22" i="4" l="1"/>
  <c r="C22" i="4"/>
  <c r="A23" i="4"/>
  <c r="D22" i="4"/>
  <c r="F22" i="4"/>
  <c r="B22" i="4"/>
  <c r="E23" i="4" l="1"/>
  <c r="D23" i="4"/>
  <c r="B23" i="4"/>
  <c r="F23" i="4"/>
  <c r="C23" i="4"/>
  <c r="A24" i="4"/>
  <c r="E24" i="4" l="1"/>
  <c r="C24" i="4"/>
  <c r="F24" i="4"/>
  <c r="A25" i="4"/>
  <c r="B24" i="4"/>
  <c r="D24" i="4"/>
  <c r="E25" i="4" l="1"/>
  <c r="D25" i="4"/>
  <c r="B25" i="4"/>
  <c r="F25" i="4"/>
  <c r="A26" i="4"/>
  <c r="C25" i="4"/>
  <c r="E26" i="4" l="1"/>
  <c r="C26" i="4"/>
  <c r="A27" i="4"/>
  <c r="D26" i="4"/>
  <c r="F26" i="4"/>
  <c r="B26" i="4"/>
  <c r="E27" i="4" l="1"/>
  <c r="D27" i="4"/>
  <c r="B27" i="4"/>
  <c r="A28" i="4"/>
  <c r="F27" i="4"/>
  <c r="C27" i="4"/>
  <c r="E28" i="4" l="1"/>
  <c r="C28" i="4"/>
  <c r="D28" i="4"/>
  <c r="A29" i="4"/>
  <c r="B28" i="4"/>
  <c r="F28" i="4"/>
  <c r="E29" i="4" l="1"/>
  <c r="D29" i="4"/>
  <c r="C29" i="4"/>
  <c r="A30" i="4"/>
  <c r="B29" i="4"/>
  <c r="F29" i="4"/>
  <c r="E30" i="4" l="1"/>
  <c r="C30" i="4"/>
  <c r="F30" i="4"/>
  <c r="A31" i="4"/>
  <c r="B30" i="4"/>
  <c r="D30" i="4"/>
  <c r="E31" i="4" l="1"/>
  <c r="D31" i="4"/>
  <c r="F31" i="4"/>
  <c r="A32" i="4"/>
  <c r="C31" i="4"/>
  <c r="B31" i="4"/>
  <c r="E32" i="4" l="1"/>
  <c r="C32" i="4"/>
  <c r="A33" i="4"/>
  <c r="B32" i="4"/>
  <c r="D32" i="4"/>
  <c r="F32" i="4"/>
  <c r="E33" i="4" l="1"/>
  <c r="D33" i="4"/>
  <c r="B33" i="4"/>
  <c r="C33" i="4"/>
  <c r="F33" i="4"/>
  <c r="A34" i="4"/>
  <c r="E34" i="4" l="1"/>
  <c r="C34" i="4"/>
  <c r="F34" i="4"/>
  <c r="A35" i="4"/>
  <c r="B34" i="4"/>
  <c r="D34" i="4"/>
  <c r="E35" i="4" l="1"/>
  <c r="D35" i="4"/>
  <c r="B35" i="4"/>
  <c r="F35" i="4"/>
  <c r="C35" i="4"/>
  <c r="A36" i="4"/>
  <c r="E36" i="4" l="1"/>
  <c r="C36" i="4"/>
  <c r="D36" i="4"/>
  <c r="F36" i="4"/>
  <c r="A37" i="4"/>
  <c r="B36" i="4"/>
  <c r="E37" i="4" l="1"/>
  <c r="D37" i="4"/>
  <c r="F37" i="4"/>
  <c r="A38" i="4"/>
  <c r="B37" i="4"/>
  <c r="C37" i="4"/>
  <c r="E38" i="4" l="1"/>
  <c r="C38" i="4"/>
  <c r="B38" i="4"/>
  <c r="D38" i="4"/>
  <c r="A39" i="4"/>
  <c r="F38" i="4"/>
  <c r="E39" i="4" l="1"/>
  <c r="D39" i="4"/>
  <c r="F39" i="4"/>
  <c r="C39" i="4"/>
  <c r="B39" i="4"/>
  <c r="A40" i="4"/>
  <c r="E40" i="4" l="1"/>
  <c r="C40" i="4"/>
  <c r="A41" i="4"/>
  <c r="D40" i="4"/>
  <c r="F40" i="4"/>
  <c r="B40" i="4"/>
  <c r="E41" i="4" l="1"/>
  <c r="D41" i="4"/>
  <c r="F41" i="4"/>
  <c r="B41" i="4"/>
  <c r="C41" i="4"/>
  <c r="A42" i="4"/>
  <c r="E42" i="4" l="1"/>
  <c r="C42" i="4"/>
  <c r="D42" i="4"/>
  <c r="A43" i="4"/>
  <c r="B42" i="4"/>
  <c r="F42" i="4"/>
  <c r="E43" i="4" l="1"/>
  <c r="D43" i="4"/>
  <c r="C43" i="4"/>
  <c r="B43" i="4"/>
  <c r="F43" i="4"/>
  <c r="A44" i="4"/>
  <c r="E44" i="4" l="1"/>
  <c r="C44" i="4"/>
  <c r="A45" i="4"/>
  <c r="B44" i="4"/>
  <c r="D44" i="4"/>
  <c r="F44" i="4"/>
  <c r="E45" i="4" l="1"/>
  <c r="B45" i="4"/>
  <c r="D45" i="4"/>
  <c r="A46" i="4"/>
  <c r="C45" i="4"/>
  <c r="F45" i="4"/>
  <c r="E46" i="4" l="1"/>
  <c r="C46" i="4"/>
  <c r="A47" i="4"/>
  <c r="D46" i="4"/>
  <c r="B46" i="4"/>
  <c r="F46" i="4"/>
  <c r="E47" i="4" l="1"/>
  <c r="C47" i="4"/>
  <c r="B47" i="4"/>
  <c r="A48" i="4"/>
  <c r="F47" i="4"/>
  <c r="D47" i="4"/>
  <c r="E48" i="4" l="1"/>
  <c r="C48" i="4"/>
  <c r="D48" i="4"/>
  <c r="A49" i="4"/>
  <c r="B48" i="4"/>
  <c r="F48" i="4"/>
  <c r="E49" i="4" l="1"/>
  <c r="A50" i="4"/>
  <c r="C49" i="4"/>
  <c r="B49" i="4"/>
  <c r="D49" i="4"/>
  <c r="F49" i="4"/>
  <c r="E50" i="4" l="1"/>
  <c r="C50" i="4"/>
  <c r="B50" i="4"/>
  <c r="F50" i="4"/>
  <c r="A51" i="4"/>
  <c r="D50" i="4"/>
  <c r="E51" i="4" l="1"/>
  <c r="C51" i="4"/>
  <c r="B51" i="4"/>
  <c r="F51" i="4"/>
  <c r="A52" i="4"/>
  <c r="D51" i="4"/>
  <c r="E52" i="4" l="1"/>
  <c r="C52" i="4"/>
  <c r="B52" i="4"/>
  <c r="D52" i="4"/>
  <c r="A53" i="4"/>
  <c r="F52" i="4"/>
  <c r="E53" i="4" l="1"/>
  <c r="A54" i="4"/>
  <c r="F53" i="4"/>
  <c r="B53" i="4"/>
  <c r="D53" i="4"/>
  <c r="C53" i="4"/>
  <c r="E54" i="4" l="1"/>
  <c r="C54" i="4"/>
  <c r="B54" i="4"/>
  <c r="F54" i="4"/>
  <c r="A55" i="4"/>
  <c r="D54" i="4"/>
  <c r="E55" i="4" l="1"/>
  <c r="C55" i="4"/>
  <c r="F55" i="4"/>
  <c r="D55" i="4"/>
  <c r="B55" i="4"/>
  <c r="A56" i="4"/>
  <c r="E56" i="4" l="1"/>
  <c r="C56" i="4"/>
  <c r="F56" i="4"/>
  <c r="A57" i="4"/>
  <c r="B56" i="4"/>
  <c r="D56" i="4"/>
  <c r="E57" i="4" l="1"/>
  <c r="A58" i="4"/>
  <c r="C57" i="4"/>
  <c r="F57" i="4"/>
  <c r="B57" i="4"/>
  <c r="D57" i="4"/>
  <c r="E58" i="4" l="1"/>
  <c r="B58" i="4"/>
  <c r="F58" i="4"/>
  <c r="D58" i="4"/>
  <c r="C58" i="4"/>
  <c r="A59" i="4"/>
  <c r="E59" i="4" l="1"/>
  <c r="D59" i="4"/>
  <c r="B59" i="4"/>
  <c r="A60" i="4"/>
  <c r="F59" i="4"/>
  <c r="C59" i="4"/>
  <c r="E60" i="4" l="1"/>
  <c r="F60" i="4"/>
  <c r="B60" i="4"/>
  <c r="A61" i="4"/>
  <c r="D60" i="4"/>
  <c r="C60" i="4"/>
  <c r="E61" i="4" l="1"/>
  <c r="D61" i="4"/>
  <c r="F61" i="4"/>
  <c r="A62" i="4"/>
  <c r="B61" i="4"/>
  <c r="C61" i="4"/>
  <c r="E62" i="4" l="1"/>
  <c r="B62" i="4"/>
  <c r="D62" i="4"/>
  <c r="F62" i="4"/>
  <c r="C62" i="4"/>
  <c r="A63" i="4"/>
  <c r="E63" i="4" l="1"/>
  <c r="A64" i="4"/>
  <c r="C63" i="4"/>
  <c r="F63" i="4"/>
  <c r="D63" i="4"/>
  <c r="B63" i="4"/>
  <c r="E64" i="4" l="1"/>
  <c r="F64" i="4"/>
  <c r="A65" i="4"/>
  <c r="B64" i="4"/>
  <c r="C64" i="4"/>
  <c r="D64" i="4"/>
  <c r="E65" i="4" l="1"/>
  <c r="D65" i="4"/>
  <c r="B65" i="4"/>
  <c r="C65" i="4"/>
  <c r="A66" i="4"/>
  <c r="F65" i="4"/>
  <c r="E66" i="4" l="1"/>
  <c r="F66" i="4"/>
  <c r="C66" i="4"/>
  <c r="A67" i="4"/>
  <c r="B66" i="4"/>
  <c r="D66" i="4"/>
  <c r="E67" i="4" l="1"/>
  <c r="D67" i="4"/>
  <c r="A68" i="4"/>
  <c r="C67" i="4"/>
  <c r="B67" i="4"/>
  <c r="F67" i="4"/>
  <c r="E68" i="4" l="1"/>
  <c r="F68" i="4"/>
  <c r="A69" i="4"/>
  <c r="D68" i="4"/>
  <c r="C68" i="4"/>
  <c r="B68" i="4"/>
  <c r="E69" i="4" l="1"/>
  <c r="D69" i="4"/>
  <c r="B69" i="4"/>
  <c r="C69" i="4"/>
  <c r="A70" i="4"/>
  <c r="F69" i="4"/>
  <c r="E70" i="4" l="1"/>
  <c r="F70" i="4"/>
  <c r="A71" i="4"/>
  <c r="C70" i="4"/>
  <c r="D70" i="4"/>
  <c r="B70" i="4"/>
  <c r="E71" i="4" l="1"/>
  <c r="D71" i="4"/>
  <c r="C71" i="4"/>
  <c r="F71" i="4"/>
  <c r="A72" i="4"/>
  <c r="B71" i="4"/>
  <c r="E72" i="4" l="1"/>
  <c r="F72" i="4"/>
  <c r="A73" i="4"/>
  <c r="B72" i="4"/>
  <c r="D72" i="4"/>
  <c r="C72" i="4"/>
  <c r="E73" i="4" l="1"/>
  <c r="D73" i="4"/>
  <c r="B73" i="4"/>
  <c r="C73" i="4"/>
  <c r="A74" i="4"/>
  <c r="F73" i="4"/>
  <c r="E74" i="4" l="1"/>
  <c r="F74" i="4"/>
  <c r="C74" i="4"/>
  <c r="D74" i="4"/>
  <c r="A75" i="4"/>
  <c r="B74" i="4"/>
  <c r="E75" i="4" l="1"/>
  <c r="D75" i="4"/>
  <c r="A76" i="4"/>
  <c r="F75" i="4"/>
  <c r="B75" i="4"/>
  <c r="C75" i="4"/>
  <c r="E76" i="4" l="1"/>
  <c r="F76" i="4"/>
  <c r="C76" i="4"/>
  <c r="B76" i="4"/>
  <c r="A77" i="4"/>
  <c r="D76" i="4"/>
  <c r="E77" i="4" l="1"/>
  <c r="D77" i="4"/>
  <c r="A78" i="4"/>
  <c r="C77" i="4"/>
  <c r="B77" i="4"/>
  <c r="F77" i="4"/>
  <c r="E78" i="4" l="1"/>
  <c r="F78" i="4"/>
  <c r="C78" i="4"/>
  <c r="A79" i="4"/>
  <c r="B78" i="4"/>
  <c r="D78" i="4"/>
  <c r="E79" i="4" l="1"/>
  <c r="D79" i="4"/>
  <c r="C79" i="4"/>
  <c r="F79" i="4"/>
  <c r="A80" i="4"/>
  <c r="B79" i="4"/>
  <c r="E80" i="4" l="1"/>
  <c r="F80" i="4"/>
  <c r="D80" i="4"/>
  <c r="A81" i="4"/>
  <c r="C80" i="4"/>
  <c r="B80" i="4"/>
  <c r="E81" i="4" l="1"/>
  <c r="D81" i="4"/>
  <c r="F81" i="4"/>
  <c r="C81" i="4"/>
  <c r="B81" i="4"/>
  <c r="A82" i="4"/>
  <c r="E82" i="4" l="1"/>
  <c r="F82" i="4"/>
  <c r="C82" i="4"/>
  <c r="D82" i="4"/>
  <c r="A83" i="4"/>
  <c r="B82" i="4"/>
  <c r="E83" i="4" l="1"/>
  <c r="D83" i="4"/>
  <c r="A84" i="4"/>
  <c r="B83" i="4"/>
  <c r="C83" i="4"/>
  <c r="F83" i="4"/>
  <c r="E84" i="4" l="1"/>
  <c r="F84" i="4"/>
  <c r="D84" i="4"/>
  <c r="C84" i="4"/>
  <c r="B84" i="4"/>
  <c r="A85" i="4"/>
  <c r="E85" i="4" l="1"/>
  <c r="D85" i="4"/>
  <c r="A86" i="4"/>
  <c r="C85" i="4"/>
  <c r="B85" i="4"/>
  <c r="F85" i="4"/>
  <c r="E86" i="4" l="1"/>
  <c r="F86" i="4"/>
  <c r="A87" i="4"/>
  <c r="C86" i="4"/>
  <c r="D86" i="4"/>
  <c r="B86" i="4"/>
  <c r="E87" i="4" l="1"/>
  <c r="D87" i="4"/>
  <c r="C87" i="4"/>
  <c r="A88" i="4"/>
  <c r="B87" i="4"/>
  <c r="F87" i="4"/>
  <c r="E88" i="4" l="1"/>
  <c r="F88" i="4"/>
  <c r="B88" i="4"/>
  <c r="A89" i="4"/>
  <c r="D88" i="4"/>
  <c r="C88" i="4"/>
  <c r="E89" i="4" l="1"/>
  <c r="C89" i="4"/>
  <c r="F89" i="4"/>
  <c r="D89" i="4"/>
  <c r="B89" i="4"/>
  <c r="A90" i="4"/>
  <c r="E90" i="4" l="1"/>
  <c r="F90" i="4"/>
  <c r="C90" i="4"/>
  <c r="D90" i="4"/>
  <c r="A91" i="4"/>
  <c r="B90" i="4"/>
  <c r="E91" i="4" l="1"/>
  <c r="D91" i="4"/>
  <c r="A92" i="4"/>
  <c r="C91" i="4"/>
  <c r="F91" i="4"/>
  <c r="B91" i="4"/>
  <c r="E92" i="4" l="1"/>
  <c r="F92" i="4"/>
  <c r="A93" i="4"/>
  <c r="B92" i="4"/>
  <c r="D92" i="4"/>
  <c r="C92" i="4"/>
  <c r="E93" i="4" l="1"/>
  <c r="D93" i="4"/>
  <c r="A94" i="4"/>
  <c r="F93" i="4"/>
  <c r="C93" i="4"/>
  <c r="B93" i="4"/>
  <c r="E94" i="4" l="1"/>
  <c r="F94" i="4"/>
  <c r="B94" i="4"/>
  <c r="C94" i="4"/>
  <c r="D94" i="4"/>
  <c r="A95" i="4"/>
  <c r="E95" i="4" l="1"/>
  <c r="D95" i="4"/>
  <c r="C95" i="4"/>
  <c r="F95" i="4"/>
  <c r="A96" i="4"/>
  <c r="B95" i="4"/>
  <c r="E96" i="4" l="1"/>
  <c r="F96" i="4"/>
  <c r="C96" i="4"/>
  <c r="A97" i="4"/>
  <c r="D96" i="4"/>
  <c r="B96" i="4"/>
  <c r="E97" i="4" l="1"/>
  <c r="D97" i="4"/>
  <c r="F97" i="4"/>
  <c r="C97" i="4"/>
  <c r="B97" i="4"/>
  <c r="A98" i="4"/>
  <c r="E98" i="4" l="1"/>
  <c r="F98" i="4"/>
  <c r="C98" i="4"/>
  <c r="A99" i="4"/>
  <c r="B98" i="4"/>
  <c r="D98" i="4"/>
  <c r="E99" i="4" l="1"/>
  <c r="D99" i="4"/>
  <c r="A100" i="4"/>
  <c r="F99" i="4"/>
  <c r="B99" i="4"/>
  <c r="C99" i="4"/>
  <c r="E100" i="4" l="1"/>
  <c r="F100" i="4"/>
  <c r="C100" i="4"/>
  <c r="B100" i="4"/>
  <c r="A101" i="4"/>
  <c r="D100" i="4"/>
  <c r="E101" i="4" l="1"/>
  <c r="C101" i="4"/>
  <c r="A102" i="4"/>
  <c r="B101" i="4"/>
  <c r="D101" i="4"/>
  <c r="F101" i="4"/>
  <c r="E102" i="4" l="1"/>
  <c r="D102" i="4"/>
  <c r="F102" i="4"/>
  <c r="C102" i="4"/>
  <c r="B102" i="4"/>
  <c r="A103" i="4"/>
  <c r="E103" i="4" l="1"/>
  <c r="C103" i="4"/>
  <c r="F103" i="4"/>
  <c r="A104" i="4"/>
  <c r="B103" i="4"/>
  <c r="D103" i="4"/>
  <c r="E104" i="4" l="1"/>
  <c r="D104" i="4"/>
  <c r="F104" i="4"/>
  <c r="B104" i="4"/>
  <c r="C104" i="4"/>
  <c r="A105" i="4"/>
  <c r="E105" i="4" l="1"/>
  <c r="C105" i="4"/>
  <c r="A106" i="4"/>
  <c r="F105" i="4"/>
  <c r="B105" i="4"/>
  <c r="D105" i="4"/>
  <c r="E106" i="4" l="1"/>
  <c r="D106" i="4"/>
  <c r="B106" i="4"/>
  <c r="C106" i="4"/>
  <c r="F106" i="4"/>
  <c r="A107" i="4"/>
  <c r="E107" i="4" l="1"/>
  <c r="C107" i="4"/>
  <c r="D107" i="4"/>
  <c r="F107" i="4"/>
  <c r="A108" i="4"/>
  <c r="B107" i="4"/>
  <c r="E108" i="4" l="1"/>
  <c r="D108" i="4"/>
  <c r="F108" i="4"/>
  <c r="C108" i="4"/>
  <c r="B108" i="4"/>
  <c r="A109" i="4"/>
  <c r="E109" i="4" l="1"/>
  <c r="C109" i="4"/>
  <c r="A110" i="4"/>
  <c r="B109" i="4"/>
  <c r="D109" i="4"/>
  <c r="F109" i="4"/>
  <c r="E110" i="4" l="1"/>
  <c r="D110" i="4"/>
  <c r="B110" i="4"/>
  <c r="F110" i="4"/>
  <c r="A111" i="4"/>
  <c r="C110" i="4"/>
  <c r="E111" i="4" l="1"/>
  <c r="C111" i="4"/>
  <c r="F111" i="4"/>
  <c r="A112" i="4"/>
  <c r="B111" i="4"/>
  <c r="D111" i="4"/>
  <c r="E112" i="4" l="1"/>
  <c r="D112" i="4"/>
  <c r="B112" i="4"/>
  <c r="A113" i="4"/>
  <c r="C112" i="4"/>
  <c r="F112" i="4"/>
  <c r="E113" i="4" l="1"/>
  <c r="C113" i="4"/>
  <c r="D113" i="4"/>
  <c r="F113" i="4"/>
  <c r="A114" i="4"/>
  <c r="B113" i="4"/>
  <c r="E114" i="4" l="1"/>
  <c r="D114" i="4"/>
  <c r="F114" i="4"/>
  <c r="A115" i="4"/>
  <c r="B114" i="4"/>
  <c r="C114" i="4"/>
  <c r="E115" i="4" l="1"/>
  <c r="C115" i="4"/>
  <c r="D115" i="4"/>
  <c r="F115" i="4"/>
  <c r="A116" i="4"/>
  <c r="B115" i="4"/>
  <c r="E116" i="4" l="1"/>
  <c r="D116" i="4"/>
  <c r="B116" i="4"/>
  <c r="F116" i="4"/>
  <c r="C116" i="4"/>
  <c r="A117" i="4"/>
  <c r="E117" i="4" l="1"/>
  <c r="C117" i="4"/>
  <c r="A118" i="4"/>
  <c r="F117" i="4"/>
  <c r="B117" i="4"/>
  <c r="D117" i="4"/>
  <c r="E118" i="4" l="1"/>
  <c r="D118" i="4"/>
  <c r="B118" i="4"/>
  <c r="F118" i="4"/>
  <c r="C118" i="4"/>
  <c r="A119" i="4"/>
  <c r="E119" i="4" l="1"/>
  <c r="A120" i="4"/>
  <c r="B119" i="4"/>
  <c r="D119" i="4"/>
  <c r="F119" i="4"/>
  <c r="C119" i="4"/>
  <c r="E120" i="4" l="1"/>
  <c r="D120" i="4"/>
  <c r="F120" i="4"/>
  <c r="A121" i="4"/>
  <c r="B120" i="4"/>
  <c r="C120" i="4"/>
  <c r="E121" i="4" l="1"/>
  <c r="C121" i="4"/>
  <c r="B121" i="4"/>
  <c r="F121" i="4"/>
  <c r="A122" i="4"/>
  <c r="D121" i="4"/>
  <c r="E122" i="4" l="1"/>
  <c r="D122" i="4"/>
  <c r="C122" i="4"/>
  <c r="F122" i="4"/>
  <c r="A123" i="4"/>
  <c r="B122" i="4"/>
  <c r="E123" i="4" l="1"/>
  <c r="C123" i="4"/>
  <c r="A124" i="4"/>
  <c r="D123" i="4"/>
  <c r="B123" i="4"/>
  <c r="F123" i="4"/>
  <c r="E124" i="4" l="1"/>
  <c r="D124" i="4"/>
  <c r="B124" i="4"/>
  <c r="F124" i="4"/>
  <c r="C124" i="4"/>
  <c r="A125" i="4"/>
  <c r="E125" i="4" l="1"/>
  <c r="C125" i="4"/>
  <c r="A126" i="4"/>
  <c r="B125" i="4"/>
  <c r="D125" i="4"/>
  <c r="F125" i="4"/>
  <c r="E126" i="4" l="1"/>
  <c r="D126" i="4"/>
  <c r="B126" i="4"/>
  <c r="C126" i="4"/>
  <c r="A127" i="4"/>
  <c r="F126" i="4"/>
  <c r="E127" i="4" l="1"/>
  <c r="C127" i="4"/>
  <c r="B127" i="4"/>
  <c r="F127" i="4"/>
  <c r="A128" i="4"/>
  <c r="D127" i="4"/>
  <c r="E128" i="4" l="1"/>
  <c r="D128" i="4"/>
  <c r="F128" i="4"/>
  <c r="A129" i="4"/>
  <c r="B128" i="4"/>
  <c r="C128" i="4"/>
  <c r="E129" i="4" l="1"/>
  <c r="A130" i="4"/>
  <c r="B129" i="4"/>
  <c r="D129" i="4"/>
  <c r="F129" i="4"/>
  <c r="C129" i="4"/>
  <c r="E130" i="4" l="1"/>
  <c r="F130" i="4"/>
  <c r="B130" i="4"/>
  <c r="D130" i="4"/>
  <c r="A131" i="4"/>
  <c r="C130" i="4"/>
  <c r="E131" i="4" l="1"/>
  <c r="B131" i="4"/>
  <c r="D131" i="4"/>
  <c r="F131" i="4"/>
  <c r="A132" i="4"/>
  <c r="C131" i="4"/>
  <c r="E132" i="4" l="1"/>
  <c r="D132" i="4"/>
  <c r="C132" i="4"/>
  <c r="A133" i="4"/>
  <c r="F132" i="4"/>
  <c r="B132" i="4"/>
  <c r="E133" i="4" l="1"/>
  <c r="F133" i="4"/>
  <c r="B133" i="4"/>
  <c r="D133" i="4"/>
  <c r="C133" i="4"/>
  <c r="A134" i="4"/>
  <c r="E134" i="4" l="1"/>
  <c r="B134" i="4"/>
  <c r="C134" i="4"/>
  <c r="D134" i="4"/>
  <c r="F134" i="4"/>
  <c r="A135" i="4"/>
  <c r="E135" i="4" l="1"/>
  <c r="B135" i="4"/>
  <c r="D135" i="4"/>
  <c r="F135" i="4"/>
  <c r="C135" i="4"/>
  <c r="A136" i="4"/>
  <c r="E136" i="4" l="1"/>
  <c r="D136" i="4"/>
  <c r="B136" i="4"/>
  <c r="F136" i="4"/>
  <c r="C136" i="4"/>
  <c r="A137" i="4"/>
  <c r="E137" i="4" l="1"/>
  <c r="F137" i="4"/>
  <c r="B137" i="4"/>
  <c r="D137" i="4"/>
  <c r="C137" i="4"/>
  <c r="A138" i="4"/>
  <c r="E138" i="4" l="1"/>
  <c r="B138" i="4"/>
  <c r="F138" i="4"/>
  <c r="D138" i="4"/>
  <c r="C138" i="4"/>
  <c r="A139" i="4"/>
  <c r="E139" i="4" l="1"/>
  <c r="B139" i="4"/>
  <c r="F139" i="4"/>
  <c r="A140" i="4"/>
  <c r="D139" i="4"/>
  <c r="C139" i="4"/>
  <c r="E140" i="4" l="1"/>
  <c r="D140" i="4"/>
  <c r="C140" i="4"/>
  <c r="B140" i="4"/>
  <c r="F140" i="4"/>
  <c r="A141" i="4"/>
  <c r="E141" i="4" l="1"/>
  <c r="A142" i="4"/>
  <c r="C141" i="4"/>
  <c r="D141" i="4"/>
  <c r="B141" i="4"/>
  <c r="F141" i="4"/>
  <c r="E142" i="4" l="1"/>
  <c r="F142" i="4"/>
  <c r="C142" i="4"/>
  <c r="D142" i="4"/>
  <c r="A143" i="4"/>
  <c r="B142" i="4"/>
  <c r="E143" i="4" l="1"/>
  <c r="F143" i="4"/>
  <c r="D143" i="4"/>
  <c r="B143" i="4"/>
  <c r="A144" i="4"/>
  <c r="C143" i="4"/>
  <c r="E144" i="4" l="1"/>
  <c r="D144" i="4"/>
  <c r="F144" i="4"/>
  <c r="B144" i="4"/>
  <c r="C144" i="4"/>
  <c r="A145" i="4"/>
  <c r="E145" i="4" l="1"/>
  <c r="D145" i="4"/>
  <c r="C145" i="4"/>
  <c r="A146" i="4"/>
  <c r="F145" i="4"/>
  <c r="B145" i="4"/>
  <c r="E146" i="4" l="1"/>
  <c r="B146" i="4"/>
  <c r="C146" i="4"/>
  <c r="F146" i="4"/>
  <c r="D146" i="4"/>
  <c r="A147" i="4"/>
  <c r="E147" i="4" l="1"/>
  <c r="C147" i="4"/>
  <c r="B147" i="4"/>
  <c r="F147" i="4"/>
  <c r="A148" i="4"/>
  <c r="D147" i="4"/>
  <c r="E148" i="4" l="1"/>
  <c r="A149" i="4"/>
  <c r="D148" i="4"/>
  <c r="B148" i="4"/>
  <c r="C148" i="4"/>
  <c r="F148" i="4"/>
  <c r="E149" i="4" l="1"/>
  <c r="C149" i="4"/>
  <c r="D149" i="4"/>
  <c r="A150" i="4"/>
  <c r="B149" i="4"/>
  <c r="F149" i="4"/>
  <c r="E150" i="4" l="1"/>
  <c r="A151" i="4"/>
  <c r="D150" i="4"/>
  <c r="F150" i="4"/>
  <c r="C150" i="4"/>
  <c r="B150" i="4"/>
  <c r="E151" i="4" l="1"/>
  <c r="C151" i="4"/>
  <c r="A152" i="4"/>
  <c r="B151" i="4"/>
  <c r="D151" i="4"/>
  <c r="F151" i="4"/>
  <c r="E152" i="4" l="1"/>
  <c r="A153" i="4"/>
  <c r="F152" i="4"/>
  <c r="B152" i="4"/>
  <c r="D152" i="4"/>
  <c r="C152" i="4"/>
  <c r="E153" i="4" l="1"/>
  <c r="C153" i="4"/>
  <c r="D153" i="4"/>
  <c r="A154" i="4"/>
  <c r="B153" i="4"/>
  <c r="F153" i="4"/>
  <c r="E154" i="4" l="1"/>
  <c r="A155" i="4"/>
  <c r="D154" i="4"/>
  <c r="B154" i="4"/>
  <c r="F154" i="4"/>
  <c r="C154" i="4"/>
  <c r="E155" i="4" l="1"/>
  <c r="C155" i="4"/>
  <c r="A156" i="4"/>
  <c r="D155" i="4"/>
  <c r="B155" i="4"/>
  <c r="F155" i="4"/>
  <c r="E156" i="4" l="1"/>
  <c r="C156" i="4"/>
  <c r="D156" i="4"/>
  <c r="F156" i="4"/>
  <c r="A157" i="4"/>
  <c r="B156" i="4"/>
  <c r="E157" i="4" l="1"/>
  <c r="C157" i="4"/>
  <c r="A158" i="4"/>
  <c r="D157" i="4"/>
  <c r="B157" i="4"/>
  <c r="F157" i="4"/>
  <c r="E158" i="4" l="1"/>
  <c r="B158" i="4"/>
  <c r="C158" i="4"/>
  <c r="F158" i="4"/>
  <c r="D158" i="4"/>
  <c r="A159" i="4"/>
  <c r="E159" i="4" l="1"/>
  <c r="C159" i="4"/>
  <c r="B159" i="4"/>
  <c r="A160" i="4"/>
  <c r="D159" i="4"/>
  <c r="F159" i="4"/>
  <c r="E160" i="4" l="1"/>
  <c r="B160" i="4"/>
  <c r="D160" i="4"/>
  <c r="F160" i="4"/>
  <c r="C160" i="4"/>
  <c r="A161" i="4"/>
  <c r="E161" i="4" l="1"/>
  <c r="C161" i="4"/>
  <c r="D161" i="4"/>
  <c r="A162" i="4"/>
  <c r="B161" i="4"/>
  <c r="F161" i="4"/>
  <c r="E162" i="4" l="1"/>
  <c r="B162" i="4"/>
  <c r="D162" i="4"/>
  <c r="F162" i="4"/>
  <c r="C162" i="4"/>
  <c r="A163" i="4"/>
  <c r="E163" i="4" l="1"/>
  <c r="C163" i="4"/>
  <c r="A164" i="4"/>
  <c r="D163" i="4"/>
  <c r="B163" i="4"/>
  <c r="F163" i="4"/>
  <c r="E164" i="4" l="1"/>
  <c r="B164" i="4"/>
  <c r="F164" i="4"/>
  <c r="D164" i="4"/>
  <c r="C164" i="4"/>
  <c r="A165" i="4"/>
  <c r="E165" i="4" l="1"/>
  <c r="C165" i="4"/>
  <c r="B165" i="4"/>
  <c r="F165" i="4"/>
  <c r="A166" i="4"/>
  <c r="D165" i="4"/>
  <c r="E166" i="4" l="1"/>
  <c r="B166" i="4"/>
  <c r="F166" i="4"/>
  <c r="D166" i="4"/>
  <c r="C166" i="4"/>
  <c r="A167" i="4"/>
  <c r="E167" i="4" l="1"/>
  <c r="C167" i="4"/>
  <c r="B167" i="4"/>
  <c r="A168" i="4"/>
  <c r="D167" i="4"/>
  <c r="F167" i="4"/>
  <c r="E168" i="4" l="1"/>
  <c r="C168" i="4"/>
  <c r="B168" i="4"/>
  <c r="F168" i="4"/>
  <c r="D168" i="4"/>
  <c r="A169" i="4"/>
  <c r="E169" i="4" l="1"/>
  <c r="C169" i="4"/>
  <c r="A170" i="4"/>
  <c r="D169" i="4"/>
  <c r="B169" i="4"/>
  <c r="F169" i="4"/>
  <c r="E170" i="4" l="1"/>
  <c r="C170" i="4"/>
  <c r="B170" i="4"/>
  <c r="F170" i="4"/>
  <c r="D170" i="4"/>
  <c r="A171" i="4"/>
  <c r="E171" i="4" l="1"/>
  <c r="C171" i="4"/>
  <c r="A172" i="4"/>
  <c r="B171" i="4"/>
  <c r="D171" i="4"/>
  <c r="F171" i="4"/>
  <c r="E172" i="4" l="1"/>
  <c r="A173" i="4"/>
  <c r="F172" i="4"/>
  <c r="C172" i="4"/>
  <c r="B172" i="4"/>
  <c r="D172" i="4"/>
  <c r="E173" i="4" l="1"/>
  <c r="C173" i="4"/>
  <c r="B173" i="4"/>
  <c r="A174" i="4"/>
  <c r="D173" i="4"/>
  <c r="F173" i="4"/>
  <c r="E174" i="4" l="1"/>
  <c r="A175" i="4"/>
  <c r="D174" i="4"/>
  <c r="F174" i="4"/>
  <c r="C174" i="4"/>
  <c r="B174" i="4"/>
  <c r="E175" i="4" l="1"/>
  <c r="C175" i="4"/>
  <c r="B175" i="4"/>
  <c r="F175" i="4"/>
  <c r="A176" i="4"/>
  <c r="D175" i="4"/>
  <c r="E176" i="4" l="1"/>
  <c r="A177" i="4"/>
  <c r="D176" i="4"/>
  <c r="F176" i="4"/>
  <c r="B176" i="4"/>
  <c r="C176" i="4"/>
  <c r="E177" i="4" l="1"/>
  <c r="C177" i="4"/>
  <c r="A178" i="4"/>
  <c r="F177" i="4"/>
  <c r="B177" i="4"/>
  <c r="D177" i="4"/>
  <c r="E178" i="4" l="1"/>
  <c r="B178" i="4"/>
  <c r="F178" i="4"/>
  <c r="A179" i="4"/>
  <c r="D178" i="4"/>
  <c r="C178" i="4"/>
  <c r="E179" i="4" l="1"/>
  <c r="C179" i="4"/>
  <c r="A180" i="4"/>
  <c r="B179" i="4"/>
  <c r="D179" i="4"/>
  <c r="F179" i="4"/>
  <c r="E180" i="4" l="1"/>
  <c r="B180" i="4"/>
  <c r="F180" i="4"/>
  <c r="D180" i="4"/>
  <c r="C180" i="4"/>
  <c r="A181" i="4"/>
  <c r="E181" i="4" l="1"/>
  <c r="C181" i="4"/>
  <c r="B181" i="4"/>
  <c r="A182" i="4"/>
  <c r="D181" i="4"/>
  <c r="F181" i="4"/>
  <c r="E182" i="4" l="1"/>
  <c r="A183" i="4"/>
  <c r="B182" i="4"/>
  <c r="F182" i="4"/>
  <c r="D182" i="4"/>
  <c r="C182" i="4"/>
  <c r="E183" i="4" l="1"/>
  <c r="C183" i="4"/>
  <c r="A184" i="4"/>
  <c r="B183" i="4"/>
  <c r="D183" i="4"/>
  <c r="F183" i="4"/>
  <c r="E184" i="4" l="1"/>
  <c r="A185" i="4"/>
  <c r="D184" i="4"/>
  <c r="F184" i="4"/>
  <c r="B184" i="4"/>
  <c r="C184" i="4"/>
  <c r="E185" i="4" l="1"/>
  <c r="C185" i="4"/>
  <c r="A186" i="4"/>
  <c r="B185" i="4"/>
  <c r="D185" i="4"/>
  <c r="F185" i="4"/>
  <c r="E186" i="4" l="1"/>
  <c r="C186" i="4"/>
  <c r="B186" i="4"/>
  <c r="D186" i="4"/>
  <c r="F186" i="4"/>
  <c r="A187" i="4"/>
  <c r="E187" i="4" l="1"/>
  <c r="C187" i="4"/>
  <c r="A188" i="4"/>
  <c r="D187" i="4"/>
  <c r="B187" i="4"/>
  <c r="F187" i="4"/>
  <c r="E188" i="4" l="1"/>
  <c r="C188" i="4"/>
  <c r="F188" i="4"/>
  <c r="D188" i="4"/>
  <c r="A189" i="4"/>
  <c r="B188" i="4"/>
  <c r="E189" i="4" l="1"/>
  <c r="C189" i="4"/>
  <c r="A190" i="4"/>
  <c r="B189" i="4"/>
  <c r="D189" i="4"/>
  <c r="F189" i="4"/>
  <c r="E190" i="4" l="1"/>
  <c r="B190" i="4"/>
  <c r="C190" i="4"/>
  <c r="F190" i="4"/>
  <c r="D190" i="4"/>
  <c r="A191" i="4"/>
  <c r="E191" i="4" l="1"/>
  <c r="C191" i="4"/>
  <c r="A192" i="4"/>
  <c r="B191" i="4"/>
  <c r="D191" i="4"/>
  <c r="F191" i="4"/>
  <c r="E192" i="4" l="1"/>
  <c r="F192" i="4"/>
  <c r="A193" i="4"/>
  <c r="D192" i="4"/>
  <c r="C192" i="4"/>
  <c r="B192" i="4"/>
  <c r="E193" i="4" l="1"/>
  <c r="C193" i="4"/>
  <c r="A194" i="4"/>
  <c r="D193" i="4"/>
  <c r="F193" i="4"/>
  <c r="B193" i="4"/>
  <c r="E194" i="4" l="1"/>
  <c r="F194" i="4"/>
  <c r="C194" i="4"/>
  <c r="A195" i="4"/>
  <c r="B194" i="4"/>
  <c r="D194" i="4"/>
  <c r="E195" i="4" l="1"/>
  <c r="C195" i="4"/>
  <c r="B195" i="4"/>
  <c r="A196" i="4"/>
  <c r="D195" i="4"/>
  <c r="F195" i="4"/>
  <c r="E196" i="4" l="1"/>
  <c r="F196" i="4"/>
  <c r="C196" i="4"/>
  <c r="A197" i="4"/>
  <c r="D196" i="4"/>
  <c r="B196" i="4"/>
  <c r="E197" i="4" l="1"/>
  <c r="D197" i="4"/>
  <c r="C197" i="4"/>
  <c r="A198" i="4"/>
  <c r="B197" i="4"/>
  <c r="F197" i="4"/>
  <c r="E198" i="4" l="1"/>
  <c r="F198" i="4"/>
  <c r="B198" i="4"/>
  <c r="C198" i="4"/>
  <c r="A199" i="4"/>
  <c r="D198" i="4"/>
  <c r="E199" i="4" l="1"/>
  <c r="D199" i="4"/>
  <c r="B199" i="4"/>
  <c r="C199" i="4"/>
  <c r="A200" i="4"/>
  <c r="F199" i="4"/>
  <c r="E200" i="4" l="1"/>
  <c r="F200" i="4"/>
  <c r="D200" i="4"/>
  <c r="C200" i="4"/>
  <c r="B200" i="4"/>
  <c r="A201" i="4"/>
  <c r="E201" i="4" l="1"/>
  <c r="D201" i="4"/>
  <c r="C201" i="4"/>
  <c r="A202" i="4"/>
  <c r="F201" i="4"/>
  <c r="B201" i="4"/>
  <c r="E202" i="4" l="1"/>
  <c r="B202" i="4"/>
  <c r="F202" i="4"/>
  <c r="C202" i="4"/>
  <c r="D202" i="4"/>
  <c r="A203" i="4"/>
  <c r="E203" i="4" l="1"/>
  <c r="C203" i="4"/>
  <c r="A204" i="4"/>
  <c r="D203" i="4"/>
  <c r="B203" i="4"/>
  <c r="F203" i="4"/>
  <c r="E204" i="4" l="1"/>
  <c r="B204" i="4"/>
  <c r="A205" i="4"/>
  <c r="C204" i="4"/>
  <c r="D204" i="4"/>
  <c r="F204" i="4"/>
  <c r="E205" i="4" l="1"/>
  <c r="C205" i="4"/>
  <c r="A206" i="4"/>
  <c r="B205" i="4"/>
  <c r="D205" i="4"/>
  <c r="F205" i="4"/>
  <c r="E206" i="4" l="1"/>
  <c r="F206" i="4"/>
  <c r="D206" i="4"/>
  <c r="C206" i="4"/>
  <c r="B206" i="4"/>
</calcChain>
</file>

<file path=xl/sharedStrings.xml><?xml version="1.0" encoding="utf-8"?>
<sst xmlns="http://schemas.openxmlformats.org/spreadsheetml/2006/main" count="206" uniqueCount="139">
  <si>
    <t>Team Name</t>
  </si>
  <si>
    <t>Team 1</t>
  </si>
  <si>
    <t>Team 2</t>
  </si>
  <si>
    <t>Team 3</t>
  </si>
  <si>
    <t>Team 4</t>
  </si>
  <si>
    <t>Team 5</t>
  </si>
  <si>
    <t>Team 6</t>
  </si>
  <si>
    <t>Team 7</t>
  </si>
  <si>
    <t>Team 8</t>
  </si>
  <si>
    <t>Team 9</t>
  </si>
  <si>
    <t>Team 10</t>
  </si>
  <si>
    <t>Experiment/MVP/Epic</t>
  </si>
  <si>
    <t>First Team</t>
  </si>
  <si>
    <t>Then Second Team</t>
  </si>
  <si>
    <t>Date Start 1</t>
  </si>
  <si>
    <t>Date Start 2</t>
  </si>
  <si>
    <t>Then Third Team</t>
  </si>
  <si>
    <t>Date Start 3</t>
  </si>
  <si>
    <t>Then Fourth Team</t>
  </si>
  <si>
    <t>Date Start 4</t>
  </si>
  <si>
    <t>Then Fifth Team</t>
  </si>
  <si>
    <t>Date Start 5</t>
  </si>
  <si>
    <t>Then Sixth Team</t>
  </si>
  <si>
    <t>Date Start 6</t>
  </si>
  <si>
    <t>Then Seventh Team</t>
  </si>
  <si>
    <t>Date Start 7</t>
  </si>
  <si>
    <t>From</t>
  </si>
  <si>
    <t>To</t>
  </si>
  <si>
    <t>Team 11</t>
  </si>
  <si>
    <t>Team 12</t>
  </si>
  <si>
    <t>Team 13</t>
  </si>
  <si>
    <t>Team 14</t>
  </si>
  <si>
    <t>Team 15</t>
  </si>
  <si>
    <t>Team 16</t>
  </si>
  <si>
    <t>Team 17</t>
  </si>
  <si>
    <t>Team 18</t>
  </si>
  <si>
    <t>Team 19</t>
  </si>
  <si>
    <t>Team 20</t>
  </si>
  <si>
    <t>CT1</t>
  </si>
  <si>
    <t>Avg1</t>
  </si>
  <si>
    <t>Avg2</t>
  </si>
  <si>
    <t>Avg3</t>
  </si>
  <si>
    <t>Avg4</t>
  </si>
  <si>
    <t>Avg5</t>
  </si>
  <si>
    <t>Avg6</t>
  </si>
  <si>
    <t>Avg7</t>
  </si>
  <si>
    <t>CT2</t>
  </si>
  <si>
    <t>CT3</t>
  </si>
  <si>
    <t>CT4</t>
  </si>
  <si>
    <t>CT5</t>
  </si>
  <si>
    <t>CT6</t>
  </si>
  <si>
    <t>Intermediate Calculations</t>
  </si>
  <si>
    <t>Date Delivered</t>
  </si>
  <si>
    <t>CT7</t>
  </si>
  <si>
    <t>Pct1</t>
  </si>
  <si>
    <t>Pct2</t>
  </si>
  <si>
    <t>Pct3</t>
  </si>
  <si>
    <t>Pct4</t>
  </si>
  <si>
    <t>Pct5</t>
  </si>
  <si>
    <t>Pct6</t>
  </si>
  <si>
    <t>Pct7</t>
  </si>
  <si>
    <t>Percentile (approx)</t>
  </si>
  <si>
    <t>How long does it take for teams to complete their work? (cycle time between teams)</t>
  </si>
  <si>
    <t>Which dependencies are most common? (How often is there a dependency between teams)</t>
  </si>
  <si>
    <t>IGNORE - CALCULATIONS - just leave these alone :)</t>
  </si>
  <si>
    <t>-</t>
  </si>
  <si>
    <t>Average cycle time</t>
  </si>
  <si>
    <t>Constraint Weight</t>
  </si>
  <si>
    <t>Constraint Rank</t>
  </si>
  <si>
    <t>weight = # dependencies * cycle time avg</t>
  </si>
  <si>
    <t>Earliest date</t>
  </si>
  <si>
    <t>Latest date</t>
  </si>
  <si>
    <t>Week Starting (Sunday)</t>
  </si>
  <si>
    <t>Week Ending (Saturday)</t>
  </si>
  <si>
    <t>Enter experiment name</t>
  </si>
  <si>
    <t>Who starts</t>
  </si>
  <si>
    <t xml:space="preserve">When? </t>
  </si>
  <si>
    <t>Then who gets it?</t>
  </si>
  <si>
    <t>When?</t>
  </si>
  <si>
    <t>Date first team started</t>
  </si>
  <si>
    <t>Date second team started</t>
  </si>
  <si>
    <t>Date third team started</t>
  </si>
  <si>
    <t>Date fourth team started</t>
  </si>
  <si>
    <t>Date fifth team started</t>
  </si>
  <si>
    <t>Date sixth team started</t>
  </si>
  <si>
    <t>Date seventh team started</t>
  </si>
  <si>
    <t>Enter the experiments and when each team starts their work…</t>
  </si>
  <si>
    <t>Want to learn how this works and how to use it? Read my "In-progress" book on Medium - Forecasting  using Data</t>
  </si>
  <si>
    <t>https://medium.com/forecasting-using-data</t>
  </si>
  <si>
    <t>Delivery Priority</t>
  </si>
  <si>
    <t>Priority Name</t>
  </si>
  <si>
    <t>Critical</t>
  </si>
  <si>
    <t>Urgent</t>
  </si>
  <si>
    <t>High</t>
  </si>
  <si>
    <t>Medium</t>
  </si>
  <si>
    <t>Low</t>
  </si>
  <si>
    <t>started this week</t>
  </si>
  <si>
    <t>delivered this week</t>
  </si>
  <si>
    <t>in-progress (last day of week)</t>
  </si>
  <si>
    <t>limit</t>
  </si>
  <si>
    <t>Experiment WIP Limit</t>
  </si>
  <si>
    <t>TCT</t>
  </si>
  <si>
    <t>A</t>
  </si>
  <si>
    <t>B</t>
  </si>
  <si>
    <t>C</t>
  </si>
  <si>
    <t>D</t>
  </si>
  <si>
    <t>E</t>
  </si>
  <si>
    <t>F</t>
  </si>
  <si>
    <t>G</t>
  </si>
  <si>
    <t>H</t>
  </si>
  <si>
    <t>I</t>
  </si>
  <si>
    <t>J</t>
  </si>
  <si>
    <t>K</t>
  </si>
  <si>
    <t>L</t>
  </si>
  <si>
    <t>Alert</t>
  </si>
  <si>
    <t>Calculated, don't touch</t>
  </si>
  <si>
    <t>ALERTS</t>
  </si>
  <si>
    <t>MVP/Epic/Experiment/Feature Name</t>
  </si>
  <si>
    <t>status</t>
  </si>
  <si>
    <t>current team</t>
  </si>
  <si>
    <t>next team</t>
  </si>
  <si>
    <t>days so far</t>
  </si>
  <si>
    <t>expected days (avg)</t>
  </si>
  <si>
    <t>days so far % of avg</t>
  </si>
  <si>
    <t>anticipated arrival date (avg)</t>
  </si>
  <si>
    <t>date started</t>
  </si>
  <si>
    <t>Priority</t>
  </si>
  <si>
    <t>The name of the experiment, etc.</t>
  </si>
  <si>
    <t>Current status</t>
  </si>
  <si>
    <t>(useful filter to exclude delivered items)</t>
  </si>
  <si>
    <t>(useful filter, discuss criticals first?)</t>
  </si>
  <si>
    <t>(current teams start + average expected days)</t>
  </si>
  <si>
    <t>(the next team in the chain)</t>
  </si>
  <si>
    <t>(percent above average for this teams)</t>
  </si>
  <si>
    <t>Who has it now</t>
  </si>
  <si>
    <t>Trending abnormally?</t>
  </si>
  <si>
    <t>Who gets it next</t>
  </si>
  <si>
    <t>Expected…</t>
  </si>
  <si>
    <t>ALL CALCULATIONS, ADD AND EDIT DATA IN THE Experiments worksheet not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</si>
</sst>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1" x14ac:knownFonts="1">
    <font>
      <sz val="11"/>
      <color theme="1"/>
      <name val="Calibri"/>
      <family val="2"/>
      <scheme val="minor"/>
    </font>
    <font>
      <sz val="11"/>
      <color theme="1"/>
      <name val="Calibri"/>
      <family val="2"/>
      <scheme val="minor"/>
    </font>
    <font>
      <sz val="18"/>
      <color theme="3"/>
      <name val="Calibri Light"/>
      <family val="2"/>
      <scheme val="maj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b/>
      <u/>
      <sz val="11"/>
      <color rgb="FFFF0000"/>
      <name val="Calibri"/>
      <family val="2"/>
      <scheme val="minor"/>
    </font>
    <font>
      <b/>
      <sz val="18"/>
      <color rgb="FFFF0000"/>
      <name val="Calibri"/>
      <family val="2"/>
      <scheme val="minor"/>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FF0000"/>
        <bgColor indexed="64"/>
      </patternFill>
    </fill>
    <fill>
      <patternFill patternType="solid">
        <fgColor theme="5"/>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diagonal/>
    </border>
  </borders>
  <cellStyleXfs count="7">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4" fillId="3" borderId="2" applyNumberFormat="0" applyAlignment="0" applyProtection="0"/>
    <xf numFmtId="0" fontId="5" fillId="3" borderId="1" applyNumberFormat="0" applyAlignment="0" applyProtection="0"/>
    <xf numFmtId="0" fontId="8" fillId="0" borderId="0" applyNumberFormat="0" applyFill="0" applyBorder="0" applyAlignment="0" applyProtection="0"/>
    <xf numFmtId="0" fontId="3" fillId="2" borderId="1" applyNumberFormat="0" applyAlignment="0" applyProtection="0"/>
  </cellStyleXfs>
  <cellXfs count="32">
    <xf numFmtId="0" fontId="0" fillId="0" borderId="0" xfId="0"/>
    <xf numFmtId="14" fontId="0" fillId="0" borderId="0" xfId="0" applyNumberFormat="1"/>
    <xf numFmtId="0" fontId="4" fillId="3" borderId="2" xfId="3"/>
    <xf numFmtId="0" fontId="6" fillId="0" borderId="0" xfId="0" applyFont="1"/>
    <xf numFmtId="0" fontId="6" fillId="0" borderId="3" xfId="0" applyFont="1" applyBorder="1"/>
    <xf numFmtId="0" fontId="6" fillId="0" borderId="4" xfId="0" applyFont="1" applyBorder="1"/>
    <xf numFmtId="0" fontId="4" fillId="3" borderId="5" xfId="3" applyBorder="1"/>
    <xf numFmtId="0" fontId="2" fillId="0" borderId="0" xfId="2"/>
    <xf numFmtId="0" fontId="5" fillId="3" borderId="1" xfId="4"/>
    <xf numFmtId="9" fontId="3" fillId="2" borderId="7" xfId="1" applyFont="1" applyFill="1" applyBorder="1"/>
    <xf numFmtId="0" fontId="0" fillId="0" borderId="0" xfId="0" applyAlignment="1">
      <alignment wrapText="1"/>
    </xf>
    <xf numFmtId="0" fontId="6" fillId="0" borderId="0" xfId="0" applyFont="1" applyAlignment="1">
      <alignment wrapText="1"/>
    </xf>
    <xf numFmtId="14" fontId="5" fillId="3" borderId="1" xfId="4" applyNumberFormat="1"/>
    <xf numFmtId="49" fontId="0" fillId="0" borderId="0" xfId="0" applyNumberFormat="1"/>
    <xf numFmtId="164" fontId="0" fillId="0" borderId="0" xfId="0" applyNumberFormat="1"/>
    <xf numFmtId="2" fontId="0" fillId="0" borderId="0" xfId="0" applyNumberFormat="1"/>
    <xf numFmtId="0" fontId="9" fillId="0" borderId="0" xfId="0" applyFont="1"/>
    <xf numFmtId="0" fontId="8" fillId="0" borderId="0" xfId="5"/>
    <xf numFmtId="0" fontId="0" fillId="4" borderId="0" xfId="0" applyFill="1"/>
    <xf numFmtId="0" fontId="3" fillId="2" borderId="1" xfId="6"/>
    <xf numFmtId="0" fontId="0" fillId="0" borderId="0" xfId="0" applyNumberFormat="1"/>
    <xf numFmtId="0" fontId="0" fillId="5" borderId="0" xfId="0" applyFill="1"/>
    <xf numFmtId="0" fontId="0" fillId="5" borderId="0" xfId="0" applyFill="1" applyAlignment="1">
      <alignment wrapText="1"/>
    </xf>
    <xf numFmtId="0" fontId="0" fillId="4" borderId="0" xfId="0" applyFill="1" applyAlignment="1">
      <alignment wrapText="1"/>
    </xf>
    <xf numFmtId="0" fontId="6" fillId="5" borderId="0" xfId="0" applyFont="1" applyFill="1" applyAlignment="1">
      <alignment wrapText="1"/>
    </xf>
    <xf numFmtId="0" fontId="7" fillId="0" borderId="0" xfId="0" applyFont="1" applyAlignment="1">
      <alignment horizontal="center" wrapText="1"/>
    </xf>
    <xf numFmtId="0" fontId="4" fillId="3" borderId="6" xfId="3" applyBorder="1"/>
    <xf numFmtId="0" fontId="4" fillId="3" borderId="6" xfId="3" applyBorder="1" applyAlignment="1">
      <alignment horizontal="right"/>
    </xf>
    <xf numFmtId="2" fontId="4" fillId="3" borderId="6" xfId="3" applyNumberFormat="1" applyBorder="1"/>
    <xf numFmtId="9" fontId="5" fillId="3" borderId="1" xfId="4" applyNumberFormat="1"/>
    <xf numFmtId="1" fontId="5" fillId="3" borderId="1" xfId="4" applyNumberFormat="1"/>
    <xf numFmtId="0" fontId="10" fillId="0" borderId="0" xfId="0" applyFont="1"/>
  </cellXfs>
  <cellStyles count="7">
    <cellStyle name="Calculation" xfId="4" builtinId="22"/>
    <cellStyle name="Hyperlink" xfId="5" builtinId="8"/>
    <cellStyle name="Input" xfId="6" builtinId="20"/>
    <cellStyle name="Normal" xfId="0" builtinId="0"/>
    <cellStyle name="Output" xfId="3" builtinId="21"/>
    <cellStyle name="Percent" xfId="1" builtinId="5"/>
    <cellStyle name="Title" xfId="2" builtinId="15"/>
  </cellStyles>
  <dxfs count="37">
    <dxf>
      <fill>
        <patternFill>
          <bgColor rgb="FFFFC0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0" formatCode="Genera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 Experiment/Epic/MVPs In-Progress by week</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'Week Calculations'!$E$5</c:f>
              <c:strCache>
                <c:ptCount val="1"/>
                <c:pt idx="0">
                  <c:v>in-progress (last day of week)</c:v>
                </c:pt>
              </c:strCache>
            </c:strRef>
          </c:tx>
          <c:spPr>
            <a:solidFill>
              <a:schemeClr val="bg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[0]!WeekEndingDateRange</c:f>
              <c:numCache>
                <c:formatCode>m/d/yyyy</c:formatCode>
                <c:ptCount val="6"/>
                <c:pt idx="0">
                  <c:v>43470</c:v>
                </c:pt>
                <c:pt idx="1">
                  <c:v>43477</c:v>
                </c:pt>
                <c:pt idx="2">
                  <c:v>43484</c:v>
                </c:pt>
                <c:pt idx="3">
                  <c:v>43491</c:v>
                </c:pt>
                <c:pt idx="4">
                  <c:v>43498</c:v>
                </c:pt>
                <c:pt idx="5">
                  <c:v>43505</c:v>
                </c:pt>
              </c:numCache>
            </c:numRef>
          </c:cat>
          <c:val>
            <c:numRef>
              <c:f>[0]!InProgressRange</c:f>
              <c:numCache>
                <c:formatCode>General</c:formatCode>
                <c:ptCount val="6"/>
                <c:pt idx="0">
                  <c:v>1</c:v>
                </c:pt>
                <c:pt idx="1">
                  <c:v>2</c:v>
                </c:pt>
                <c:pt idx="2">
                  <c:v>2</c:v>
                </c:pt>
                <c:pt idx="3">
                  <c:v>2</c:v>
                </c:pt>
                <c:pt idx="4">
                  <c:v>2</c:v>
                </c:pt>
                <c:pt idx="5">
                  <c:v>2</c:v>
                </c:pt>
              </c:numCache>
            </c:numRef>
          </c:val>
          <c:extLst>
            <c:ext xmlns:c16="http://schemas.microsoft.com/office/drawing/2014/chart" uri="{C3380CC4-5D6E-409C-BE32-E72D297353CC}">
              <c16:uniqueId val="{00000000-BF83-4620-8B0C-66F789683A19}"/>
            </c:ext>
          </c:extLst>
        </c:ser>
        <c:dLbls>
          <c:dLblPos val="outEnd"/>
          <c:showLegendKey val="0"/>
          <c:showVal val="1"/>
          <c:showCatName val="0"/>
          <c:showSerName val="0"/>
          <c:showPercent val="0"/>
          <c:showBubbleSize val="0"/>
        </c:dLbls>
        <c:gapWidth val="219"/>
        <c:axId val="420403352"/>
        <c:axId val="420403024"/>
      </c:barChart>
      <c:lineChart>
        <c:grouping val="standard"/>
        <c:varyColors val="0"/>
        <c:ser>
          <c:idx val="1"/>
          <c:order val="1"/>
          <c:tx>
            <c:strRef>
              <c:f>'Week Calculations'!$F$5</c:f>
              <c:strCache>
                <c:ptCount val="1"/>
                <c:pt idx="0">
                  <c:v>limit</c:v>
                </c:pt>
              </c:strCache>
            </c:strRef>
          </c:tx>
          <c:spPr>
            <a:ln w="28575" cap="rnd">
              <a:solidFill>
                <a:schemeClr val="accent2"/>
              </a:solidFill>
              <a:round/>
            </a:ln>
            <a:effectLst/>
          </c:spPr>
          <c:marker>
            <c:symbol val="none"/>
          </c:marker>
          <c:dLbls>
            <c:dLbl>
              <c:idx val="0"/>
              <c:dLblPos val="l"/>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F83-4620-8B0C-66F789683A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'Week Calculations'!$B$6:$B$17</c:f>
              <c:strCache>
                <c:ptCount val="6"/>
                <c:pt idx="0">
                  <c:v>1/5/2019</c:v>
                </c:pt>
                <c:pt idx="1">
                  <c:v>1/12/2019</c:v>
                </c:pt>
                <c:pt idx="2">
                  <c:v>1/19/2019</c:v>
                </c:pt>
                <c:pt idx="3">
                  <c:v>1/26/2019</c:v>
                </c:pt>
                <c:pt idx="4">
                  <c:v>2/2/2019</c:v>
                </c:pt>
                <c:pt idx="5">
                  <c:v>2/9/2019</c:v>
                </c:pt>
              </c:strCache>
            </c:strRef>
          </c:cat>
          <c:val>
            <c:numRef>
              <c:f>[0]!InProgressWipLimitRange</c:f>
              <c:numCache>
                <c:formatCode>General</c:formatCode>
                <c:ptCount val="6"/>
                <c:pt idx="0">
                  <c:v>3</c:v>
                </c:pt>
                <c:pt idx="1">
                  <c:v>3</c:v>
                </c:pt>
                <c:pt idx="2">
                  <c:v>3</c:v>
                </c:pt>
                <c:pt idx="3">
                  <c:v>3</c:v>
                </c:pt>
                <c:pt idx="4">
                  <c:v>3</c:v>
                </c:pt>
                <c:pt idx="5">
                  <c:v>3</c:v>
                </c:pt>
              </c:numCache>
            </c:numRef>
          </c:val>
          <c:smooth val="0"/>
          <c:extLst>
            <c:ext xmlns:c16="http://schemas.microsoft.com/office/drawing/2014/chart" uri="{C3380CC4-5D6E-409C-BE32-E72D297353CC}">
              <c16:uniqueId val="{00000002-BF83-4620-8B0C-66F789683A19}"/>
            </c:ext>
          </c:extLst>
        </c:ser>
        <c:dLbls>
          <c:showLegendKey val="0"/>
          <c:showVal val="1"/>
          <c:showCatName val="0"/>
          <c:showSerName val="0"/>
          <c:showPercent val="0"/>
          <c:showBubbleSize val="0"/>
        </c:dLbls>
        <c:marker val="1"/>
        <c:smooth val="0"/>
        <c:axId val="420403352"/>
        <c:axId val="420403024"/>
      </c:lineChart>
      <c:catAx>
        <c:axId val="42040335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403024"/>
        <c:crosses val="autoZero"/>
        <c:auto val="0"/>
        <c:lblAlgn val="ctr"/>
        <c:lblOffset val="100"/>
        <c:noMultiLvlLbl val="0"/>
      </c:catAx>
      <c:valAx>
        <c:axId val="420403024"/>
        <c:scaling>
          <c:orientation val="minMax"/>
        </c:scaling>
        <c:delete val="1"/>
        <c:axPos val="l"/>
        <c:numFmt formatCode="General" sourceLinked="1"/>
        <c:majorTickMark val="none"/>
        <c:minorTickMark val="none"/>
        <c:tickLblPos val="nextTo"/>
        <c:crossAx val="420403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Delivered Experiment Cycle Times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Cycle Time</c:v>
          </c:tx>
          <c:spPr>
            <a:ln w="25400" cap="rnd">
              <a:noFill/>
              <a:round/>
            </a:ln>
            <a:effectLst/>
          </c:spPr>
          <c:marker>
            <c:symbol val="circle"/>
            <c:size val="10"/>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Experiments!$R$7:$R$18</c:f>
              <c:numCache>
                <c:formatCode>m/d/yyyy</c:formatCode>
                <c:ptCount val="12"/>
                <c:pt idx="0">
                  <c:v>43497</c:v>
                </c:pt>
                <c:pt idx="6">
                  <c:v>43482</c:v>
                </c:pt>
              </c:numCache>
            </c:numRef>
          </c:xVal>
          <c:yVal>
            <c:numRef>
              <c:f>Experiments!$AA$7:$AA$18</c:f>
              <c:numCache>
                <c:formatCode>General</c:formatCode>
                <c:ptCount val="12"/>
                <c:pt idx="0">
                  <c:v>31</c:v>
                </c:pt>
                <c:pt idx="1">
                  <c:v>0</c:v>
                </c:pt>
                <c:pt idx="2">
                  <c:v>0</c:v>
                </c:pt>
                <c:pt idx="3">
                  <c:v>0</c:v>
                </c:pt>
                <c:pt idx="4">
                  <c:v>0</c:v>
                </c:pt>
                <c:pt idx="5">
                  <c:v>0</c:v>
                </c:pt>
                <c:pt idx="6">
                  <c:v>7</c:v>
                </c:pt>
                <c:pt idx="7">
                  <c:v>0</c:v>
                </c:pt>
                <c:pt idx="8">
                  <c:v>0</c:v>
                </c:pt>
                <c:pt idx="9">
                  <c:v>0</c:v>
                </c:pt>
                <c:pt idx="10">
                  <c:v>0</c:v>
                </c:pt>
                <c:pt idx="11">
                  <c:v>0</c:v>
                </c:pt>
              </c:numCache>
            </c:numRef>
          </c:yVal>
          <c:smooth val="0"/>
          <c:extLst>
            <c:ext xmlns:c16="http://schemas.microsoft.com/office/drawing/2014/chart" uri="{C3380CC4-5D6E-409C-BE32-E72D297353CC}">
              <c16:uniqueId val="{00000001-F6DB-4083-8F5A-EA63C2113712}"/>
            </c:ext>
          </c:extLst>
        </c:ser>
        <c:dLbls>
          <c:showLegendKey val="0"/>
          <c:showVal val="0"/>
          <c:showCatName val="0"/>
          <c:showSerName val="0"/>
          <c:showPercent val="0"/>
          <c:showBubbleSize val="0"/>
        </c:dLbls>
        <c:axId val="656983424"/>
        <c:axId val="656984080"/>
      </c:scatterChart>
      <c:valAx>
        <c:axId val="656983424"/>
        <c:scaling>
          <c:orientation val="minMax"/>
        </c:scaling>
        <c:delete val="0"/>
        <c:axPos val="b"/>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984080"/>
        <c:crosses val="autoZero"/>
        <c:crossBetween val="midCat"/>
      </c:valAx>
      <c:valAx>
        <c:axId val="656984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98342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278765</xdr:colOff>
      <xdr:row>2</xdr:row>
      <xdr:rowOff>3174</xdr:rowOff>
    </xdr:from>
    <xdr:to>
      <xdr:col>13</xdr:col>
      <xdr:colOff>544195</xdr:colOff>
      <xdr:row>17</xdr:row>
      <xdr:rowOff>142875</xdr:rowOff>
    </xdr:to>
    <xdr:sp macro="" textlink="">
      <xdr:nvSpPr>
        <xdr:cNvPr id="2" name="TextBox 1">
          <a:extLst>
            <a:ext uri="{FF2B5EF4-FFF2-40B4-BE49-F238E27FC236}">
              <a16:creationId xmlns:a16="http://schemas.microsoft.com/office/drawing/2014/main" id="{636439BF-75D7-44B4-AA75-18C9EEE0AC13}"/>
            </a:ext>
          </a:extLst>
        </xdr:cNvPr>
        <xdr:cNvSpPr txBox="1"/>
      </xdr:nvSpPr>
      <xdr:spPr>
        <a:xfrm>
          <a:off x="885190" y="546099"/>
          <a:ext cx="7580630" cy="2851151"/>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identify the dependencies between teams for Experiments/epics/MVPs</a:t>
          </a:r>
          <a:r>
            <a:rPr lang="en-US" sz="1100" baseline="0"/>
            <a:t> and to identify constraints and dependency hotspots.</a:t>
          </a:r>
        </a:p>
        <a:p>
          <a:endParaRPr lang="en-US" sz="110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a:effectLst/>
          </a:endParaRPr>
        </a:p>
        <a:p>
          <a:endParaRPr lang="en-US" sz="1100" baseline="0"/>
        </a:p>
      </xdr:txBody>
    </xdr:sp>
    <xdr:clientData/>
  </xdr:twoCellAnchor>
  <xdr:twoCellAnchor editAs="oneCell">
    <xdr:from>
      <xdr:col>11</xdr:col>
      <xdr:colOff>523240</xdr:colOff>
      <xdr:row>14</xdr:row>
      <xdr:rowOff>132715</xdr:rowOff>
    </xdr:from>
    <xdr:to>
      <xdr:col>13</xdr:col>
      <xdr:colOff>151765</xdr:colOff>
      <xdr:row>16</xdr:row>
      <xdr:rowOff>57785</xdr:rowOff>
    </xdr:to>
    <xdr:pic>
      <xdr:nvPicPr>
        <xdr:cNvPr id="3" name="Picture 2" descr="Creative Commons License">
          <a:extLst>
            <a:ext uri="{FF2B5EF4-FFF2-40B4-BE49-F238E27FC236}">
              <a16:creationId xmlns:a16="http://schemas.microsoft.com/office/drawing/2014/main" id="{C4F05D1A-BF9D-4A33-B8ED-22F6F806B58F}"/>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32015" y="2847340"/>
          <a:ext cx="844550" cy="287020"/>
        </a:xfrm>
        <a:prstGeom prst="rect">
          <a:avLst/>
        </a:prstGeom>
        <a:noFill/>
        <a:ln>
          <a:noFill/>
        </a:ln>
      </xdr:spPr>
    </xdr:pic>
    <xdr:clientData/>
  </xdr:twoCellAnchor>
  <xdr:twoCellAnchor>
    <xdr:from>
      <xdr:col>14</xdr:col>
      <xdr:colOff>539750</xdr:colOff>
      <xdr:row>1</xdr:row>
      <xdr:rowOff>139700</xdr:rowOff>
    </xdr:from>
    <xdr:to>
      <xdr:col>28</xdr:col>
      <xdr:colOff>57150</xdr:colOff>
      <xdr:row>22</xdr:row>
      <xdr:rowOff>114300</xdr:rowOff>
    </xdr:to>
    <xdr:sp macro="" textlink="">
      <xdr:nvSpPr>
        <xdr:cNvPr id="4" name="TextBox 3">
          <a:extLst>
            <a:ext uri="{FF2B5EF4-FFF2-40B4-BE49-F238E27FC236}">
              <a16:creationId xmlns:a16="http://schemas.microsoft.com/office/drawing/2014/main" id="{840E7E1E-8A48-44B9-ADE4-98C2363C0472}"/>
            </a:ext>
          </a:extLst>
        </xdr:cNvPr>
        <xdr:cNvSpPr txBox="1"/>
      </xdr:nvSpPr>
      <xdr:spPr>
        <a:xfrm>
          <a:off x="9077325" y="504825"/>
          <a:ext cx="8048625" cy="37719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dk1"/>
              </a:solidFill>
              <a:effectLst/>
              <a:latin typeface="+mn-lt"/>
              <a:ea typeface="+mn-ea"/>
              <a:cs typeface="+mn-cs"/>
            </a:rPr>
            <a:t>About me….</a:t>
          </a:r>
          <a:r>
            <a:rPr lang="en-US" sz="1800" b="1"/>
            <a:t>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I develop and teach how to use data in software development and operations teams</a:t>
          </a:r>
          <a:r>
            <a:rPr lang="en-US" sz="1100" b="0" i="0" u="none" strike="noStrike" baseline="0">
              <a:solidFill>
                <a:schemeClr val="dk1"/>
              </a:solidFill>
              <a:effectLst/>
              <a:latin typeface="+mn-lt"/>
              <a:ea typeface="+mn-ea"/>
              <a:cs typeface="+mn-cs"/>
            </a:rPr>
            <a:t> for coaching or forecasting.</a:t>
          </a:r>
          <a:endParaRPr lang="en-US" sz="1100" b="0"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Forecasting using Data </a:t>
          </a:r>
          <a:r>
            <a:rPr lang="en-US" sz="1100" b="0" i="0" u="none" strike="noStrike">
              <a:solidFill>
                <a:schemeClr val="dk1"/>
              </a:solidFill>
              <a:effectLst/>
              <a:latin typeface="+mn-lt"/>
              <a:ea typeface="+mn-ea"/>
              <a:cs typeface="+mn-cs"/>
            </a:rPr>
            <a:t>workshop. Teach how to use these spreadsheets with practical hands-on examples</a:t>
          </a:r>
          <a:r>
            <a:rPr lang="en-US" sz="1100" b="0" i="0" u="none" strike="noStrike" baseline="0">
              <a:solidFill>
                <a:schemeClr val="dk1"/>
              </a:solidFill>
              <a:effectLst/>
              <a:latin typeface="+mn-lt"/>
              <a:ea typeface="+mn-ea"/>
              <a:cs typeface="+mn-cs"/>
            </a:rPr>
            <a:t> based on your (and my) specific examples. Often run internally, sometimes publically.</a:t>
          </a:r>
        </a:p>
        <a:p>
          <a:pPr lvl="0"/>
          <a:endParaRPr lang="en-US"/>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Data Driven Coaching </a:t>
          </a:r>
          <a:r>
            <a:rPr lang="en-US" sz="1100" b="0" i="0" u="none" strike="noStrike">
              <a:solidFill>
                <a:schemeClr val="dk1"/>
              </a:solidFill>
              <a:effectLst/>
              <a:latin typeface="+mn-lt"/>
              <a:ea typeface="+mn-ea"/>
              <a:cs typeface="+mn-cs"/>
            </a:rPr>
            <a:t>workshop. Teach how to develop data driven approaches to improvement based on balancing multiple competing metrics. </a:t>
          </a:r>
          <a:r>
            <a:rPr lang="en-US"/>
            <a:t> </a:t>
          </a:r>
          <a:r>
            <a:rPr lang="en-US" sz="1100" b="0" i="0" baseline="0">
              <a:solidFill>
                <a:schemeClr val="dk1"/>
              </a:solidFill>
              <a:effectLst/>
              <a:latin typeface="+mn-lt"/>
              <a:ea typeface="+mn-ea"/>
              <a:cs typeface="+mn-cs"/>
            </a:rPr>
            <a:t>Often run internally, sometimes publically.</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 Custom Dashboards </a:t>
          </a:r>
          <a:r>
            <a:rPr lang="en-US" sz="1100" b="0" i="0" u="none" strike="noStrike">
              <a:solidFill>
                <a:schemeClr val="dk1"/>
              </a:solidFill>
              <a:effectLst/>
              <a:latin typeface="+mn-lt"/>
              <a:ea typeface="+mn-ea"/>
              <a:cs typeface="+mn-cs"/>
            </a:rPr>
            <a:t>or giving advice on your current dashboards.</a:t>
          </a:r>
          <a:r>
            <a:rPr lang="en-US" sz="1100" b="0" i="0" u="none" strike="noStrike" baseline="0">
              <a:solidFill>
                <a:schemeClr val="dk1"/>
              </a:solidFill>
              <a:effectLst/>
              <a:latin typeface="+mn-lt"/>
              <a:ea typeface="+mn-ea"/>
              <a:cs typeface="+mn-cs"/>
            </a:rPr>
            <a:t> Take the next step in customizing our spreadsheets or deploying more advanced versions in Tableau or Power BI.</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Quantitative consulting or advice </a:t>
          </a:r>
          <a:r>
            <a:rPr lang="en-US" sz="1100" b="0" i="0" u="none" strike="noStrike">
              <a:solidFill>
                <a:schemeClr val="dk1"/>
              </a:solidFill>
              <a:effectLst/>
              <a:latin typeface="+mn-lt"/>
              <a:ea typeface="+mn-ea"/>
              <a:cs typeface="+mn-cs"/>
            </a:rPr>
            <a:t>- give me a chance to answer something you need to know. I'll work with your teams in designing a prediction system or delivering a compelling visual demonstrting the issues.</a:t>
          </a:r>
          <a:r>
            <a:rPr lang="en-US"/>
            <a:t> </a:t>
          </a:r>
        </a:p>
        <a:p>
          <a:endParaRPr lang="en-US" sz="12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Interested in chatting? Email me at troy.magennis@focusedobjective.com </a:t>
          </a:r>
        </a:p>
        <a:p>
          <a:r>
            <a:rPr lang="en-US" sz="1400" b="0" i="0" u="none" strike="noStrike">
              <a:solidFill>
                <a:schemeClr val="dk1"/>
              </a:solidFill>
              <a:effectLst/>
              <a:latin typeface="+mn-lt"/>
              <a:ea typeface="+mn-ea"/>
              <a:cs typeface="+mn-cs"/>
            </a:rPr>
            <a:t>Interested in stalking? Follow me on twitter @t_magennis</a:t>
          </a:r>
          <a:r>
            <a:rPr lang="en-US" sz="1400" b="0"/>
            <a:t> </a:t>
          </a:r>
        </a:p>
        <a:p>
          <a:r>
            <a:rPr lang="en-US" sz="1200" b="0"/>
            <a:t>(best way to hear about new and improved spreadsheets like this)</a:t>
          </a:r>
          <a:endParaRPr lang="en-US" sz="1400" b="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1912216</xdr:colOff>
      <xdr:row>18</xdr:row>
      <xdr:rowOff>122959</xdr:rowOff>
    </xdr:from>
    <xdr:to>
      <xdr:col>7</xdr:col>
      <xdr:colOff>447098</xdr:colOff>
      <xdr:row>32</xdr:row>
      <xdr:rowOff>17319</xdr:rowOff>
    </xdr:to>
    <xdr:sp macro="" textlink="">
      <xdr:nvSpPr>
        <xdr:cNvPr id="2" name="TextBox 1">
          <a:extLst>
            <a:ext uri="{FF2B5EF4-FFF2-40B4-BE49-F238E27FC236}">
              <a16:creationId xmlns:a16="http://schemas.microsoft.com/office/drawing/2014/main" id="{9E382A05-DFFA-4CE0-8754-D99D21FAD984}"/>
            </a:ext>
          </a:extLst>
        </xdr:cNvPr>
        <xdr:cNvSpPr txBox="1"/>
      </xdr:nvSpPr>
      <xdr:spPr>
        <a:xfrm>
          <a:off x="1912216" y="4088823"/>
          <a:ext cx="7133359" cy="2440132"/>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Enter the experiments/MVP or epics into this data table. Add new ones in</a:t>
          </a:r>
          <a:r>
            <a:rPr lang="en-US" sz="1100" baseline="0"/>
            <a:t> the next blank row and the table should autosize. Split out what teams and what order those teams will be needed to deliver each piece of work. Enter the dates each of those teams start their work for each experiment, and eventually the date it was deivered. Edit the team names, up to 20 of them (i just limited this spreadsheet to 20, you are on your own if you hve more teams :) - nah, just email me)</a:t>
          </a:r>
        </a:p>
        <a:p>
          <a:endParaRPr lang="en-US" sz="1100" baseline="0"/>
        </a:p>
        <a:p>
          <a:r>
            <a:rPr lang="en-US" sz="1100" baseline="0"/>
            <a:t>Tips -</a:t>
          </a:r>
        </a:p>
        <a:p>
          <a:endParaRPr lang="en-US" sz="1100" baseline="0"/>
        </a:p>
        <a:p>
          <a:r>
            <a:rPr lang="en-US" sz="1100" baseline="0"/>
            <a:t>1. At first, just grab a sample of 10 prior features/epics or experiments and document their journey's. This will produce results in the charts o find likely constraints.</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2. </a:t>
          </a:r>
          <a:r>
            <a:rPr lang="en-US" sz="1100" baseline="0">
              <a:solidFill>
                <a:schemeClr val="dk1"/>
              </a:solidFill>
              <a:effectLst/>
              <a:latin typeface="+mn-lt"/>
              <a:ea typeface="+mn-ea"/>
              <a:cs typeface="+mn-cs"/>
            </a:rPr>
            <a:t>YOU DON'T NEED to have seven teams (in fact I recommend against it) just enter the ones you have.</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120651</xdr:colOff>
      <xdr:row>0</xdr:row>
      <xdr:rowOff>158750</xdr:rowOff>
    </xdr:from>
    <xdr:to>
      <xdr:col>9</xdr:col>
      <xdr:colOff>539750</xdr:colOff>
      <xdr:row>19</xdr:row>
      <xdr:rowOff>117475</xdr:rowOff>
    </xdr:to>
    <xdr:graphicFrame macro="">
      <xdr:nvGraphicFramePr>
        <xdr:cNvPr id="4" name="Chart 3">
          <a:extLst>
            <a:ext uri="{FF2B5EF4-FFF2-40B4-BE49-F238E27FC236}">
              <a16:creationId xmlns:a16="http://schemas.microsoft.com/office/drawing/2014/main" id="{A3F4EA47-4B73-49AA-B89F-EE24FD9EB2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88899</xdr:colOff>
      <xdr:row>0</xdr:row>
      <xdr:rowOff>180975</xdr:rowOff>
    </xdr:from>
    <xdr:to>
      <xdr:col>19</xdr:col>
      <xdr:colOff>523874</xdr:colOff>
      <xdr:row>19</xdr:row>
      <xdr:rowOff>120650</xdr:rowOff>
    </xdr:to>
    <xdr:graphicFrame macro="">
      <xdr:nvGraphicFramePr>
        <xdr:cNvPr id="5" name="Chart 4">
          <a:extLst>
            <a:ext uri="{FF2B5EF4-FFF2-40B4-BE49-F238E27FC236}">
              <a16:creationId xmlns:a16="http://schemas.microsoft.com/office/drawing/2014/main" id="{621D0EB8-8395-487A-87F1-BDCDD3B786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61928D-77CD-409B-9EB2-C646205B8C2B}" name="InputTable" displayName="InputTable" ref="A6:AA18" totalsRowShown="0" headerRowDxfId="36">
  <autoFilter ref="A6:AA18" xr:uid="{0F785BE4-710A-497E-A151-8ED1CD4E2FCE}"/>
  <tableColumns count="27">
    <tableColumn id="1" xr3:uid="{5468063A-EB17-4AA9-A013-3E5D31AB036C}" name="Experiment/MVP/Epic"/>
    <tableColumn id="25" xr3:uid="{C8573263-D700-42C4-8532-06F946DAD184}" name="Delivery Priority"/>
    <tableColumn id="28" xr3:uid="{9F474EE6-4985-448B-80AE-F5F797BB4095}" name="Alert" dataDxfId="35">
      <calculatedColumnFormula xml:space="preserve">  IF(InputTable[[#This Row],[Delivery Priority]]="", "No Priority Set",
    IF(AND(LOOKUP(InputTable[[#This Row],[Delivery Priority]], PriorityTable[Priority Name],PriorityTable[Alert]),InputTable[[#This Row],[First Team]]=""),
      "Priority, No First Team",
    IF(AND(LOOKUP(InputTable[[#This Row],[Delivery Priority]], PriorityTable[Priority Name],PriorityTable[Alert]),InputTable[[#This Row],[Date Start 1]]=""),
       "Priority, Not Started",
      "")
     )
   )</calculatedColumnFormula>
    </tableColumn>
    <tableColumn id="2" xr3:uid="{06A089E1-6439-4CFC-BFE9-C7665BADB35F}" name="First Team"/>
    <tableColumn id="3" xr3:uid="{A7D1E281-0C63-4316-9AC6-1D24DAFB815B}" name="Date Start 1" dataDxfId="34" totalsRowDxfId="33"/>
    <tableColumn id="4" xr3:uid="{BF694E24-53FE-4F62-B082-1A955DD34418}" name="Then Second Team"/>
    <tableColumn id="5" xr3:uid="{D14B0502-DB8B-4EDF-97F8-9934ABBD2B34}" name="Date Start 2" dataDxfId="32" totalsRowDxfId="31"/>
    <tableColumn id="6" xr3:uid="{00104B0D-7E25-4038-BC9B-E8CC848EEE6F}" name="Then Third Team"/>
    <tableColumn id="7" xr3:uid="{D6FA067C-0DE0-432E-8A93-FB45D3784436}" name="Date Start 3" dataDxfId="30" totalsRowDxfId="29"/>
    <tableColumn id="8" xr3:uid="{7C9157EF-54D3-41E4-B4C9-A8C54CEF3B05}" name="Then Fourth Team"/>
    <tableColumn id="9" xr3:uid="{6A13AAA6-C835-4C5A-91A6-77FDB17F7AD4}" name="Date Start 4" dataDxfId="28" totalsRowDxfId="27"/>
    <tableColumn id="10" xr3:uid="{F22EF443-6695-4D94-A69F-E41AFD1EFB9A}" name="Then Fifth Team"/>
    <tableColumn id="11" xr3:uid="{4B123294-3EAE-4622-9047-DF114116E807}" name="Date Start 5" dataDxfId="26" totalsRowDxfId="25"/>
    <tableColumn id="12" xr3:uid="{7C4F9E67-2D18-4C75-A2F1-67F3B28FC9F6}" name="Then Sixth Team"/>
    <tableColumn id="13" xr3:uid="{9E322E53-D0E7-4DC7-98D8-CD53C4CE3458}" name="Date Start 6" dataDxfId="24" totalsRowDxfId="23"/>
    <tableColumn id="14" xr3:uid="{974EB188-D09D-4261-BEBB-7E33B3C54B1B}" name="Then Seventh Team"/>
    <tableColumn id="15" xr3:uid="{57D05EAD-B64A-49EC-B95A-FC798AB9C9C1}" name="Date Start 7" dataDxfId="22" totalsRowDxfId="21"/>
    <tableColumn id="23" xr3:uid="{6A3A7CBB-1F70-4317-9538-518D8970CBDD}" name="Date Delivered" dataDxfId="20" totalsRowDxfId="19"/>
    <tableColumn id="17" xr3:uid="{63F1A10C-F567-4D75-8A82-41D91569261E}" name="-" dataDxfId="18" totalsRowDxfId="17"/>
    <tableColumn id="16" xr3:uid="{4B8ED2E4-2383-41EB-A24E-6B7095C63314}" name="CT1" dataDxfId="16" totalsRowDxfId="15">
      <calculatedColumnFormula>IF(AND(InputTable[[#This Row],[Date Start 1]]&lt;&gt;"",InputTable[[#This Row],[Date Start 2]]&lt;&gt;""),InputTable[[#This Row],[Date Start 2]]-InputTable[[#This Row],[Date Start 1]],    IF(AND(InputTable[[#This Row],[Date Start 1]]&lt;&gt;"",InputTable[[#This Row],[Date Delivered]]&lt;&gt;""),InputTable[[#This Row],[Date Delivered]]-InputTable[[#This Row],[Date Start 1]], ""))</calculatedColumnFormula>
    </tableColumn>
    <tableColumn id="18" xr3:uid="{8A102007-8006-4E52-A4D0-1574E924E2BF}" name="CT2" dataDxfId="14" totalsRowDxfId="13">
      <calculatedColumnFormula>IF(AND(InputTable[[#This Row],[Date Start 2]]&lt;&gt;"",InputTable[[#This Row],[Date Start 3]]&lt;&gt;""),InputTable[[#This Row],[Date Start 3]]-InputTable[[#This Row],[Date Start 2]],   IF(AND(InputTable[[#This Row],[Date Start 2]]&lt;&gt;"",InputTable[[#This Row],[Date Delivered]]&lt;&gt;""),InputTable[[#This Row],[Date Delivered]]-InputTable[[#This Row],[Date Start 2]], ""))</calculatedColumnFormula>
    </tableColumn>
    <tableColumn id="19" xr3:uid="{2680BAFA-D8B1-4E16-A4C2-53586167E116}" name="CT3" dataDxfId="12" totalsRowDxfId="11">
      <calculatedColumnFormula>IF(AND(InputTable[[#This Row],[Date Start 3]]&lt;&gt;"",InputTable[[#This Row],[Date Start 4]]&lt;&gt;""),InputTable[[#This Row],[Date Start 4]]-InputTable[[#This Row],[Date Start 3]],   IF(AND(InputTable[[#This Row],[Date Start 3]]&lt;&gt;"",InputTable[[#This Row],[Date Delivered]]&lt;&gt;""),InputTable[[#This Row],[Date Delivered]]-InputTable[[#This Row],[Date Start 3]], ""))</calculatedColumnFormula>
    </tableColumn>
    <tableColumn id="20" xr3:uid="{031E0872-69A8-41B5-A00C-3900B963707E}" name="CT4" dataDxfId="10" totalsRowDxfId="9">
      <calculatedColumnFormula>IF(AND(InputTable[[#This Row],[Date Start 4]]&lt;&gt;"",InputTable[[#This Row],[Date Start 5]]&lt;&gt;""),InputTable[[#This Row],[Date Start 5]]-InputTable[[#This Row],[Date Start 4]],    IF(AND(InputTable[[#This Row],[Date Start 4]]&lt;&gt;"",InputTable[[#This Row],[Date Delivered]]&lt;&gt;""),InputTable[[#This Row],[Date Delivered]]-InputTable[[#This Row],[Date Start 4]], ""))</calculatedColumnFormula>
    </tableColumn>
    <tableColumn id="21" xr3:uid="{EA24C39B-8D24-4082-AD2F-9EB37C755087}" name="CT5" dataDxfId="8" totalsRowDxfId="7">
      <calculatedColumnFormula>IF(AND(InputTable[[#This Row],[Date Start 5]]&lt;&gt;"",InputTable[[#This Row],[Date Start 6]]&lt;&gt;""),InputTable[[#This Row],[Date Start 6]]-InputTable[[#This Row],[Date Start 5]],   IF(AND(InputTable[[#This Row],[Date Start 5]]&lt;&gt;"",InputTable[[#This Row],[Date Delivered]]&lt;&gt;""),InputTable[[#This Row],[Date Delivered]]-InputTable[[#This Row],[Date Start 5]], ""))</calculatedColumnFormula>
    </tableColumn>
    <tableColumn id="22" xr3:uid="{DA57EC23-8D73-4F20-87FD-ADA11EEB6621}" name="CT6" dataDxfId="6" totalsRowDxfId="5">
      <calculatedColumnFormula>IF(AND(InputTable[[#This Row],[Date Start 6]]&lt;&gt;"",InputTable[[#This Row],[Date Start 7]]&lt;&gt;""),InputTable[[#This Row],[Date Start 7]]-InputTable[[#This Row],[Date Start 6]],   IF(AND(InputTable[[#This Row],[Date Start 6]]&lt;&gt;"",InputTable[[#This Row],[Date Delivered]]&lt;&gt;""),InputTable[[#This Row],[Date Delivered]]-InputTable[[#This Row],[Date Start 6]], ""))</calculatedColumnFormula>
    </tableColumn>
    <tableColumn id="24" xr3:uid="{1DDFA903-0720-4509-BE13-3A9DC4BB2CE5}" name="CT7" dataDxfId="4" totalsRowDxfId="3">
      <calculatedColumnFormula>IF(AND(InputTable[[#This Row],[Date Start 7]]&lt;&gt;"",InputTable[[#This Row],[Date Delivered]]&lt;&gt;""),InputTable[[#This Row],[Date Delivered]]-InputTable[[#This Row],[Date Start 7]],"")</calculatedColumnFormula>
    </tableColumn>
    <tableColumn id="26" xr3:uid="{53004A61-2899-4C5D-AF7C-0C8A9318A5F6}" name="TCT" dataDxfId="2" totalsRowDxfId="1">
      <calculatedColumnFormula>IF(AND(InputTable[[#This Row],[Date Start 1]]&lt;&gt;"",InputTable[[#This Row],[Date Delivered]]&lt;&gt;""),InputTable[[#This Row],[Date Delivered]]-InputTable[[#This Row],[Date Start 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B2F85C-F0FA-477F-AB46-8501342BAF28}" name="TeamTable" displayName="TeamTable" ref="A5:A25" totalsRowShown="0">
  <autoFilter ref="A5:A25" xr:uid="{953F200E-E939-4CF1-AE98-C03510A32E69}"/>
  <tableColumns count="1">
    <tableColumn id="1" xr3:uid="{D32B6F9D-5D76-4404-A314-34565D19C903}" name="Team 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907161D-FEEC-4F46-A629-B4C166774AA9}" name="PriorityTable" displayName="PriorityTable" ref="A5:B10" totalsRowShown="0">
  <autoFilter ref="A5:B10" xr:uid="{19C781AF-3EB4-4922-8468-AAF71821E1B0}"/>
  <tableColumns count="2">
    <tableColumn id="1" xr3:uid="{2148579E-EE8F-4D53-8892-4F6F709CA9F8}" name="Priority Name"/>
    <tableColumn id="2" xr3:uid="{933FEAE0-0C57-45D1-A952-F8E650FAB9DC}" name="Aler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medium.com/forecasting-using-data"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9BD23-3DC4-4BB7-ABC4-3EC36E1960F8}">
  <dimension ref="D2:U27"/>
  <sheetViews>
    <sheetView showGridLines="0" workbookViewId="0">
      <selection activeCell="D30" sqref="D30"/>
    </sheetView>
  </sheetViews>
  <sheetFormatPr defaultRowHeight="14.5" x14ac:dyDescent="0.35"/>
  <sheetData>
    <row r="2" spans="4:19" x14ac:dyDescent="0.35">
      <c r="D2" s="13"/>
    </row>
    <row r="3" spans="4:19" x14ac:dyDescent="0.35">
      <c r="R3" s="14"/>
      <c r="S3" s="15"/>
    </row>
    <row r="4" spans="4:19" x14ac:dyDescent="0.35">
      <c r="Q4" s="16"/>
    </row>
    <row r="25" spans="16:21" x14ac:dyDescent="0.35">
      <c r="P25" s="17" t="s">
        <v>87</v>
      </c>
      <c r="Q25" s="17"/>
      <c r="R25" s="17"/>
      <c r="S25" s="17"/>
      <c r="T25" s="17"/>
      <c r="U25" s="17"/>
    </row>
    <row r="26" spans="16:21" x14ac:dyDescent="0.35">
      <c r="P26" s="17"/>
      <c r="Q26" s="17"/>
      <c r="R26" s="17"/>
      <c r="S26" s="17"/>
      <c r="T26" s="17"/>
      <c r="U26" s="17"/>
    </row>
    <row r="27" spans="16:21" x14ac:dyDescent="0.35">
      <c r="P27" s="17" t="s">
        <v>88</v>
      </c>
      <c r="Q27" s="17"/>
      <c r="R27" s="17"/>
      <c r="S27" s="17"/>
      <c r="T27" s="17"/>
      <c r="U27" s="17"/>
    </row>
  </sheetData>
  <hyperlinks>
    <hyperlink ref="P25:U27" r:id="rId1" display="Want to learn how this works and how to use it? Read my &quot;In-progress&quot; book on Medium - Forecasting  using Data" xr:uid="{4F95F312-BC74-4727-8918-40757FCE6EE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8744F-A877-438A-A8D3-D624A0AD6152}">
  <dimension ref="A1:AA18"/>
  <sheetViews>
    <sheetView showGridLines="0" tabSelected="1" zoomScale="110" workbookViewId="0">
      <selection activeCell="J27" sqref="J27"/>
    </sheetView>
  </sheetViews>
  <sheetFormatPr defaultRowHeight="14.5" x14ac:dyDescent="0.35"/>
  <cols>
    <col min="1" max="1" width="27.54296875" customWidth="1"/>
    <col min="2" max="2" width="17.453125" customWidth="1"/>
    <col min="3" max="3" width="21.90625" customWidth="1"/>
    <col min="4" max="4" width="15" customWidth="1"/>
    <col min="5" max="5" width="15.54296875" customWidth="1"/>
    <col min="6" max="6" width="11.90625" customWidth="1"/>
    <col min="7" max="7" width="13.7265625" customWidth="1"/>
    <col min="8" max="8" width="12.54296875" customWidth="1"/>
    <col min="9" max="9" width="14.36328125" customWidth="1"/>
    <col min="10" max="10" width="12.54296875" customWidth="1"/>
    <col min="11" max="11" width="14.08984375" customWidth="1"/>
    <col min="12" max="12" width="12.54296875" customWidth="1"/>
    <col min="13" max="13" width="14.7265625" customWidth="1"/>
    <col min="14" max="14" width="10.08984375" customWidth="1"/>
    <col min="15" max="15" width="19.54296875" customWidth="1"/>
    <col min="16" max="16" width="11.36328125" customWidth="1"/>
    <col min="17" max="17" width="14.1796875" customWidth="1"/>
    <col min="18" max="18" width="12.54296875" customWidth="1"/>
    <col min="19" max="19" width="6.453125" customWidth="1"/>
    <col min="20" max="20" width="3.26953125" customWidth="1"/>
    <col min="21" max="21" width="4.54296875" customWidth="1"/>
    <col min="22" max="22" width="3.26953125" customWidth="1"/>
    <col min="23" max="24" width="3" customWidth="1"/>
    <col min="25" max="25" width="4.26953125" customWidth="1"/>
    <col min="26" max="26" width="5.453125" customWidth="1"/>
  </cols>
  <sheetData>
    <row r="1" spans="1:27" ht="23.5" x14ac:dyDescent="0.55000000000000004">
      <c r="A1" s="7" t="s">
        <v>86</v>
      </c>
      <c r="B1" s="7"/>
    </row>
    <row r="3" spans="1:27" s="10" customFormat="1" ht="30" customHeight="1" x14ac:dyDescent="0.35">
      <c r="A3" s="11" t="s">
        <v>74</v>
      </c>
      <c r="B3" s="11"/>
      <c r="C3" s="24" t="s">
        <v>116</v>
      </c>
      <c r="D3" s="11" t="s">
        <v>75</v>
      </c>
      <c r="E3" s="11" t="s">
        <v>76</v>
      </c>
      <c r="F3" s="11" t="s">
        <v>77</v>
      </c>
      <c r="G3" s="11" t="s">
        <v>78</v>
      </c>
      <c r="H3" s="11" t="s">
        <v>77</v>
      </c>
      <c r="I3" s="11" t="s">
        <v>78</v>
      </c>
      <c r="J3" s="11" t="s">
        <v>77</v>
      </c>
      <c r="K3" s="11" t="s">
        <v>78</v>
      </c>
      <c r="L3" s="11" t="s">
        <v>77</v>
      </c>
      <c r="M3" s="11" t="s">
        <v>78</v>
      </c>
      <c r="N3" s="11" t="s">
        <v>77</v>
      </c>
      <c r="O3" s="11" t="s">
        <v>78</v>
      </c>
      <c r="P3" s="11" t="s">
        <v>77</v>
      </c>
      <c r="Q3" s="11" t="s">
        <v>78</v>
      </c>
      <c r="R3" s="11" t="s">
        <v>52</v>
      </c>
      <c r="T3" s="25" t="s">
        <v>64</v>
      </c>
      <c r="U3" s="25"/>
      <c r="V3" s="25"/>
      <c r="W3" s="25"/>
      <c r="X3" s="25"/>
      <c r="Y3" s="25"/>
      <c r="Z3" s="25"/>
      <c r="AA3" s="25"/>
    </row>
    <row r="4" spans="1:27" s="10" customFormat="1" ht="29" x14ac:dyDescent="0.35">
      <c r="C4" s="22" t="s">
        <v>115</v>
      </c>
      <c r="E4" s="10" t="s">
        <v>79</v>
      </c>
      <c r="G4" s="10" t="s">
        <v>80</v>
      </c>
      <c r="I4" s="10" t="s">
        <v>81</v>
      </c>
      <c r="K4" s="10" t="s">
        <v>82</v>
      </c>
      <c r="M4" s="10" t="s">
        <v>83</v>
      </c>
      <c r="O4" s="10" t="s">
        <v>84</v>
      </c>
      <c r="Q4" s="10" t="s">
        <v>85</v>
      </c>
    </row>
    <row r="5" spans="1:27" x14ac:dyDescent="0.35">
      <c r="C5" s="21"/>
      <c r="T5" s="18"/>
      <c r="U5" s="18"/>
      <c r="V5" s="18"/>
      <c r="W5" s="18"/>
      <c r="X5" s="18"/>
      <c r="Y5" s="18"/>
      <c r="Z5" s="18"/>
      <c r="AA5" s="18"/>
    </row>
    <row r="6" spans="1:27" s="10" customFormat="1" ht="29" x14ac:dyDescent="0.35">
      <c r="A6" s="10" t="s">
        <v>11</v>
      </c>
      <c r="B6" s="10" t="s">
        <v>89</v>
      </c>
      <c r="C6" s="22" t="s">
        <v>114</v>
      </c>
      <c r="D6" s="10" t="s">
        <v>12</v>
      </c>
      <c r="E6" s="10" t="s">
        <v>14</v>
      </c>
      <c r="F6" s="10" t="s">
        <v>13</v>
      </c>
      <c r="G6" s="10" t="s">
        <v>15</v>
      </c>
      <c r="H6" s="10" t="s">
        <v>16</v>
      </c>
      <c r="I6" s="10" t="s">
        <v>17</v>
      </c>
      <c r="J6" s="10" t="s">
        <v>18</v>
      </c>
      <c r="K6" s="10" t="s">
        <v>19</v>
      </c>
      <c r="L6" s="10" t="s">
        <v>20</v>
      </c>
      <c r="M6" s="10" t="s">
        <v>21</v>
      </c>
      <c r="N6" s="10" t="s">
        <v>22</v>
      </c>
      <c r="O6" s="10" t="s">
        <v>23</v>
      </c>
      <c r="P6" s="10" t="s">
        <v>24</v>
      </c>
      <c r="Q6" s="10" t="s">
        <v>25</v>
      </c>
      <c r="R6" s="10" t="s">
        <v>52</v>
      </c>
      <c r="S6" s="10" t="s">
        <v>65</v>
      </c>
      <c r="T6" s="23" t="s">
        <v>38</v>
      </c>
      <c r="U6" s="23" t="s">
        <v>46</v>
      </c>
      <c r="V6" s="23" t="s">
        <v>47</v>
      </c>
      <c r="W6" s="23" t="s">
        <v>48</v>
      </c>
      <c r="X6" s="23" t="s">
        <v>49</v>
      </c>
      <c r="Y6" s="23" t="s">
        <v>50</v>
      </c>
      <c r="Z6" s="23" t="s">
        <v>53</v>
      </c>
      <c r="AA6" s="23" t="s">
        <v>101</v>
      </c>
    </row>
    <row r="7" spans="1:27" x14ac:dyDescent="0.35">
      <c r="A7" t="s">
        <v>102</v>
      </c>
      <c r="B7" t="s">
        <v>93</v>
      </c>
      <c r="C7" t="str">
        <f xml:space="preserve">  IF(InputTable[[#This Row],[Delivery Priority]]="", "No Priority Set",
    IF(AND(LOOKUP(InputTable[[#This Row],[Delivery Priority]], PriorityTable[Priority Name],PriorityTable[Alert]),InputTable[[#This Row],[First Team]]=""),
      "Priority, No First Team",
    IF(AND(LOOKUP(InputTable[[#This Row],[Delivery Priority]], PriorityTable[Priority Name],PriorityTable[Alert]),InputTable[[#This Row],[Date Start 1]]=""),
       "Priority, Not Started",
      "")
     )
   )</f>
        <v/>
      </c>
      <c r="D7" t="s">
        <v>1</v>
      </c>
      <c r="E7" s="1">
        <v>43466</v>
      </c>
      <c r="F7" t="s">
        <v>2</v>
      </c>
      <c r="G7" s="1">
        <v>43475</v>
      </c>
      <c r="H7" t="s">
        <v>4</v>
      </c>
      <c r="I7" s="1">
        <v>43480</v>
      </c>
      <c r="J7" t="s">
        <v>6</v>
      </c>
      <c r="K7" s="1"/>
      <c r="M7" s="1"/>
      <c r="O7" s="1"/>
      <c r="Q7" s="1"/>
      <c r="R7" s="1">
        <v>43497</v>
      </c>
      <c r="S7" s="1"/>
      <c r="T7">
        <f>IF(AND(InputTable[[#This Row],[Date Start 1]]&lt;&gt;"",InputTable[[#This Row],[Date Start 2]]&lt;&gt;""),InputTable[[#This Row],[Date Start 2]]-InputTable[[#This Row],[Date Start 1]],    IF(AND(InputTable[[#This Row],[Date Start 1]]&lt;&gt;"",InputTable[[#This Row],[Date Delivered]]&lt;&gt;""),InputTable[[#This Row],[Date Delivered]]-InputTable[[#This Row],[Date Start 1]], ""))</f>
        <v>9</v>
      </c>
      <c r="U7">
        <f>IF(AND(InputTable[[#This Row],[Date Start 2]]&lt;&gt;"",InputTable[[#This Row],[Date Start 3]]&lt;&gt;""),InputTable[[#This Row],[Date Start 3]]-InputTable[[#This Row],[Date Start 2]],   IF(AND(InputTable[[#This Row],[Date Start 2]]&lt;&gt;"",InputTable[[#This Row],[Date Delivered]]&lt;&gt;""),InputTable[[#This Row],[Date Delivered]]-InputTable[[#This Row],[Date Start 2]], ""))</f>
        <v>5</v>
      </c>
      <c r="V7">
        <f>IF(AND(InputTable[[#This Row],[Date Start 3]]&lt;&gt;"",InputTable[[#This Row],[Date Start 4]]&lt;&gt;""),InputTable[[#This Row],[Date Start 4]]-InputTable[[#This Row],[Date Start 3]],   IF(AND(InputTable[[#This Row],[Date Start 3]]&lt;&gt;"",InputTable[[#This Row],[Date Delivered]]&lt;&gt;""),InputTable[[#This Row],[Date Delivered]]-InputTable[[#This Row],[Date Start 3]], ""))</f>
        <v>17</v>
      </c>
      <c r="W7"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7"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7"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7" t="str">
        <f>IF(AND(InputTable[[#This Row],[Date Start 7]]&lt;&gt;"",InputTable[[#This Row],[Date Delivered]]&lt;&gt;""),InputTable[[#This Row],[Date Delivered]]-InputTable[[#This Row],[Date Start 7]],"")</f>
        <v/>
      </c>
      <c r="AA7" s="20">
        <f>IF(AND(InputTable[[#This Row],[Date Start 1]]&lt;&gt;"",InputTable[[#This Row],[Date Delivered]]&lt;&gt;""),InputTable[[#This Row],[Date Delivered]]-InputTable[[#This Row],[Date Start 1]],"")</f>
        <v>31</v>
      </c>
    </row>
    <row r="8" spans="1:27" x14ac:dyDescent="0.35">
      <c r="A8" t="s">
        <v>103</v>
      </c>
      <c r="B8" t="s">
        <v>95</v>
      </c>
      <c r="C8" t="str">
        <f xml:space="preserve">  IF(InputTable[[#This Row],[Delivery Priority]]="", "No Priority Set",
    IF(AND(LOOKUP(InputTable[[#This Row],[Delivery Priority]], PriorityTable[Priority Name],PriorityTable[Alert]),InputTable[[#This Row],[First Team]]=""),
      "Priority, No First Team",
    IF(AND(LOOKUP(InputTable[[#This Row],[Delivery Priority]], PriorityTable[Priority Name],PriorityTable[Alert]),InputTable[[#This Row],[Date Start 1]]=""),
       "Priority, Not Started",
      "")
     )
   )</f>
        <v/>
      </c>
      <c r="D8" t="s">
        <v>2</v>
      </c>
      <c r="E8" s="1">
        <v>43480</v>
      </c>
      <c r="F8" t="s">
        <v>4</v>
      </c>
      <c r="G8" s="1">
        <v>43490</v>
      </c>
      <c r="H8" t="s">
        <v>1</v>
      </c>
      <c r="I8" s="1"/>
      <c r="K8" s="1"/>
      <c r="M8" s="1"/>
      <c r="O8" s="1"/>
      <c r="Q8" s="1"/>
      <c r="R8" s="1"/>
      <c r="S8" s="1"/>
      <c r="T8">
        <f>IF(AND(InputTable[[#This Row],[Date Start 1]]&lt;&gt;"",InputTable[[#This Row],[Date Start 2]]&lt;&gt;""),InputTable[[#This Row],[Date Start 2]]-InputTable[[#This Row],[Date Start 1]],    IF(AND(InputTable[[#This Row],[Date Start 1]]&lt;&gt;"",InputTable[[#This Row],[Date Delivered]]&lt;&gt;""),InputTable[[#This Row],[Date Delivered]]-InputTable[[#This Row],[Date Start 1]], ""))</f>
        <v>10</v>
      </c>
      <c r="U8"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8"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8"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8"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8"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8" t="str">
        <f>IF(AND(InputTable[[#This Row],[Date Start 7]]&lt;&gt;"",InputTable[[#This Row],[Date Delivered]]&lt;&gt;""),InputTable[[#This Row],[Date Delivered]]-InputTable[[#This Row],[Date Start 7]],"")</f>
        <v/>
      </c>
      <c r="AA8" s="20" t="str">
        <f>IF(AND(InputTable[[#This Row],[Date Start 1]]&lt;&gt;"",InputTable[[#This Row],[Date Delivered]]&lt;&gt;""),InputTable[[#This Row],[Date Delivered]]-InputTable[[#This Row],[Date Start 1]],"")</f>
        <v/>
      </c>
    </row>
    <row r="9" spans="1:27" x14ac:dyDescent="0.35">
      <c r="A9" t="s">
        <v>104</v>
      </c>
      <c r="B9" t="s">
        <v>91</v>
      </c>
      <c r="C9" t="str">
        <f xml:space="preserve">  IF(InputTable[[#This Row],[Delivery Priority]]="", "No Priority Set",
    IF(AND(LOOKUP(InputTable[[#This Row],[Delivery Priority]], PriorityTable[Priority Name],PriorityTable[Alert]),InputTable[[#This Row],[First Team]]=""),
      "Priority, No First Team",
    IF(AND(LOOKUP(InputTable[[#This Row],[Delivery Priority]], PriorityTable[Priority Name],PriorityTable[Alert]),InputTable[[#This Row],[Date Start 1]]=""),
       "Priority, Not Started",
      "")
     )
   )</f>
        <v>Priority, Not Started</v>
      </c>
      <c r="D9" t="s">
        <v>7</v>
      </c>
      <c r="E9" s="1"/>
      <c r="F9" t="s">
        <v>2</v>
      </c>
      <c r="G9" s="1"/>
      <c r="I9" s="1"/>
      <c r="K9" s="1"/>
      <c r="M9" s="1"/>
      <c r="O9" s="1"/>
      <c r="Q9" s="1"/>
      <c r="R9" s="1"/>
      <c r="S9" s="1"/>
      <c r="T9"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9"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9"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9"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9"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9"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9" t="str">
        <f>IF(AND(InputTable[[#This Row],[Date Start 7]]&lt;&gt;"",InputTable[[#This Row],[Date Delivered]]&lt;&gt;""),InputTable[[#This Row],[Date Delivered]]-InputTable[[#This Row],[Date Start 7]],"")</f>
        <v/>
      </c>
      <c r="AA9" s="20" t="str">
        <f>IF(AND(InputTable[[#This Row],[Date Start 1]]&lt;&gt;"",InputTable[[#This Row],[Date Delivered]]&lt;&gt;""),InputTable[[#This Row],[Date Delivered]]-InputTable[[#This Row],[Date Start 1]],"")</f>
        <v/>
      </c>
    </row>
    <row r="10" spans="1:27" x14ac:dyDescent="0.35">
      <c r="A10" t="s">
        <v>105</v>
      </c>
      <c r="B10" t="s">
        <v>95</v>
      </c>
      <c r="C10" t="str">
        <f xml:space="preserve">  IF(InputTable[[#This Row],[Delivery Priority]]="", "No Priority Set",
    IF(AND(LOOKUP(InputTable[[#This Row],[Delivery Priority]], PriorityTable[Priority Name],PriorityTable[Alert]),InputTable[[#This Row],[First Team]]=""),
      "Priority, No First Team",
    IF(AND(LOOKUP(InputTable[[#This Row],[Delivery Priority]], PriorityTable[Priority Name],PriorityTable[Alert]),InputTable[[#This Row],[Date Start 1]]=""),
       "Priority, Not Started",
      "")
     )
   )</f>
        <v/>
      </c>
      <c r="E10" s="1"/>
      <c r="G10" s="1"/>
      <c r="I10" s="1"/>
      <c r="K10" s="1"/>
      <c r="M10" s="1"/>
      <c r="O10" s="1"/>
      <c r="Q10" s="1"/>
      <c r="R10" s="1"/>
      <c r="S10" s="1"/>
      <c r="T10"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0"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0"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0"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0"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0"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0" s="20" t="str">
        <f>IF(AND(InputTable[[#This Row],[Date Start 7]]&lt;&gt;"",InputTable[[#This Row],[Date Delivered]]&lt;&gt;""),InputTable[[#This Row],[Date Delivered]]-InputTable[[#This Row],[Date Start 7]],"")</f>
        <v/>
      </c>
      <c r="AA10" s="20" t="str">
        <f>IF(AND(InputTable[[#This Row],[Date Start 1]]&lt;&gt;"",InputTable[[#This Row],[Date Delivered]]&lt;&gt;""),InputTable[[#This Row],[Date Delivered]]-InputTable[[#This Row],[Date Start 1]],"")</f>
        <v/>
      </c>
    </row>
    <row r="11" spans="1:27" x14ac:dyDescent="0.35">
      <c r="A11" t="s">
        <v>106</v>
      </c>
      <c r="B11" t="s">
        <v>93</v>
      </c>
      <c r="C11" t="str">
        <f xml:space="preserve">  IF(InputTable[[#This Row],[Delivery Priority]]="", "No Priority Set",
    IF(AND(LOOKUP(InputTable[[#This Row],[Delivery Priority]], PriorityTable[Priority Name],PriorityTable[Alert]),InputTable[[#This Row],[First Team]]=""),
      "Priority, No First Team",
    IF(AND(LOOKUP(InputTable[[#This Row],[Delivery Priority]], PriorityTable[Priority Name],PriorityTable[Alert]),InputTable[[#This Row],[Date Start 1]]=""),
       "Priority, Not Started",
      "")
     )
   )</f>
        <v/>
      </c>
      <c r="E11" s="1"/>
      <c r="G11" s="1"/>
      <c r="I11" s="1"/>
      <c r="K11" s="1"/>
      <c r="M11" s="1"/>
      <c r="O11" s="1"/>
      <c r="Q11" s="1"/>
      <c r="R11" s="1"/>
      <c r="S11" s="1"/>
      <c r="T11"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1"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1"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1"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1"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1"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1" s="20" t="str">
        <f>IF(AND(InputTable[[#This Row],[Date Start 7]]&lt;&gt;"",InputTable[[#This Row],[Date Delivered]]&lt;&gt;""),InputTable[[#This Row],[Date Delivered]]-InputTable[[#This Row],[Date Start 7]],"")</f>
        <v/>
      </c>
      <c r="AA11" s="20" t="str">
        <f>IF(AND(InputTable[[#This Row],[Date Start 1]]&lt;&gt;"",InputTable[[#This Row],[Date Delivered]]&lt;&gt;""),InputTable[[#This Row],[Date Delivered]]-InputTable[[#This Row],[Date Start 1]],"")</f>
        <v/>
      </c>
    </row>
    <row r="12" spans="1:27" x14ac:dyDescent="0.35">
      <c r="A12" t="s">
        <v>107</v>
      </c>
      <c r="C12" t="str">
        <f xml:space="preserve">  IF(InputTable[[#This Row],[Delivery Priority]]="", "No Priority Set",
    IF(AND(LOOKUP(InputTable[[#This Row],[Delivery Priority]], PriorityTable[Priority Name],PriorityTable[Alert]),InputTable[[#This Row],[First Team]]=""),
      "Priority, No First Team",
    IF(AND(LOOKUP(InputTable[[#This Row],[Delivery Priority]], PriorityTable[Priority Name],PriorityTable[Alert]),InputTable[[#This Row],[Date Start 1]]=""),
       "Priority, Not Started",
      "")
     )
   )</f>
        <v>No Priority Set</v>
      </c>
      <c r="E12" s="1"/>
      <c r="G12" s="1"/>
      <c r="I12" s="1"/>
      <c r="K12" s="1"/>
      <c r="M12" s="1"/>
      <c r="O12" s="1"/>
      <c r="Q12" s="1"/>
      <c r="R12" s="1"/>
      <c r="S12" s="1"/>
      <c r="T12"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2"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2"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2"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2"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2"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2" s="20" t="str">
        <f>IF(AND(InputTable[[#This Row],[Date Start 7]]&lt;&gt;"",InputTable[[#This Row],[Date Delivered]]&lt;&gt;""),InputTable[[#This Row],[Date Delivered]]-InputTable[[#This Row],[Date Start 7]],"")</f>
        <v/>
      </c>
      <c r="AA12" s="20" t="str">
        <f>IF(AND(InputTable[[#This Row],[Date Start 1]]&lt;&gt;"",InputTable[[#This Row],[Date Delivered]]&lt;&gt;""),InputTable[[#This Row],[Date Delivered]]-InputTable[[#This Row],[Date Start 1]],"")</f>
        <v/>
      </c>
    </row>
    <row r="13" spans="1:27" x14ac:dyDescent="0.35">
      <c r="A13" t="s">
        <v>108</v>
      </c>
      <c r="B13" t="s">
        <v>91</v>
      </c>
      <c r="C13" t="str">
        <f xml:space="preserve">  IF(InputTable[[#This Row],[Delivery Priority]]="", "No Priority Set",
    IF(AND(LOOKUP(InputTable[[#This Row],[Delivery Priority]], PriorityTable[Priority Name],PriorityTable[Alert]),InputTable[[#This Row],[First Team]]=""),
      "Priority, No First Team",
    IF(AND(LOOKUP(InputTable[[#This Row],[Delivery Priority]], PriorityTable[Priority Name],PriorityTable[Alert]),InputTable[[#This Row],[Date Start 1]]=""),
       "Priority, Not Started",
      "")
     )
   )</f>
        <v/>
      </c>
      <c r="D13" t="s">
        <v>2</v>
      </c>
      <c r="E13" s="1">
        <v>43475</v>
      </c>
      <c r="F13" t="s">
        <v>4</v>
      </c>
      <c r="G13" s="1">
        <v>43478</v>
      </c>
      <c r="I13" s="1"/>
      <c r="K13" s="1"/>
      <c r="M13" s="1"/>
      <c r="O13" s="1"/>
      <c r="Q13" s="1"/>
      <c r="R13" s="1">
        <v>43482</v>
      </c>
      <c r="S13" s="1"/>
      <c r="T13" s="20">
        <f>IF(AND(InputTable[[#This Row],[Date Start 1]]&lt;&gt;"",InputTable[[#This Row],[Date Start 2]]&lt;&gt;""),InputTable[[#This Row],[Date Start 2]]-InputTable[[#This Row],[Date Start 1]],    IF(AND(InputTable[[#This Row],[Date Start 1]]&lt;&gt;"",InputTable[[#This Row],[Date Delivered]]&lt;&gt;""),InputTable[[#This Row],[Date Delivered]]-InputTable[[#This Row],[Date Start 1]], ""))</f>
        <v>3</v>
      </c>
      <c r="U13" s="20">
        <f>IF(AND(InputTable[[#This Row],[Date Start 2]]&lt;&gt;"",InputTable[[#This Row],[Date Start 3]]&lt;&gt;""),InputTable[[#This Row],[Date Start 3]]-InputTable[[#This Row],[Date Start 2]],   IF(AND(InputTable[[#This Row],[Date Start 2]]&lt;&gt;"",InputTable[[#This Row],[Date Delivered]]&lt;&gt;""),InputTable[[#This Row],[Date Delivered]]-InputTable[[#This Row],[Date Start 2]], ""))</f>
        <v>4</v>
      </c>
      <c r="V13"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3"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3"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3"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3" s="20" t="str">
        <f>IF(AND(InputTable[[#This Row],[Date Start 7]]&lt;&gt;"",InputTable[[#This Row],[Date Delivered]]&lt;&gt;""),InputTable[[#This Row],[Date Delivered]]-InputTable[[#This Row],[Date Start 7]],"")</f>
        <v/>
      </c>
      <c r="AA13" s="20">
        <f>IF(AND(InputTable[[#This Row],[Date Start 1]]&lt;&gt;"",InputTable[[#This Row],[Date Delivered]]&lt;&gt;""),InputTable[[#This Row],[Date Delivered]]-InputTable[[#This Row],[Date Start 1]],"")</f>
        <v>7</v>
      </c>
    </row>
    <row r="14" spans="1:27" x14ac:dyDescent="0.35">
      <c r="A14" t="s">
        <v>109</v>
      </c>
      <c r="B14" t="s">
        <v>91</v>
      </c>
      <c r="C14" t="str">
        <f xml:space="preserve">  IF(InputTable[[#This Row],[Delivery Priority]]="", "No Priority Set",
    IF(AND(LOOKUP(InputTable[[#This Row],[Delivery Priority]], PriorityTable[Priority Name],PriorityTable[Alert]),InputTable[[#This Row],[First Team]]=""),
      "Priority, No First Team",
    IF(AND(LOOKUP(InputTable[[#This Row],[Delivery Priority]], PriorityTable[Priority Name],PriorityTable[Alert]),InputTable[[#This Row],[Date Start 1]]=""),
       "Priority, Not Started",
      "")
     )
   )</f>
        <v>Priority, No First Team</v>
      </c>
      <c r="E14" s="1"/>
      <c r="G14" s="1"/>
      <c r="I14" s="1"/>
      <c r="K14" s="1"/>
      <c r="M14" s="1"/>
      <c r="O14" s="1"/>
      <c r="Q14" s="1"/>
      <c r="R14" s="1"/>
      <c r="S14" s="1"/>
      <c r="T14"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4"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4"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4"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4"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4"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4" s="20" t="str">
        <f>IF(AND(InputTable[[#This Row],[Date Start 7]]&lt;&gt;"",InputTable[[#This Row],[Date Delivered]]&lt;&gt;""),InputTable[[#This Row],[Date Delivered]]-InputTable[[#This Row],[Date Start 7]],"")</f>
        <v/>
      </c>
      <c r="AA14" s="20" t="str">
        <f>IF(AND(InputTable[[#This Row],[Date Start 1]]&lt;&gt;"",InputTable[[#This Row],[Date Delivered]]&lt;&gt;""),InputTable[[#This Row],[Date Delivered]]-InputTable[[#This Row],[Date Start 1]],"")</f>
        <v/>
      </c>
    </row>
    <row r="15" spans="1:27" x14ac:dyDescent="0.35">
      <c r="A15" t="s">
        <v>110</v>
      </c>
      <c r="B15" t="s">
        <v>95</v>
      </c>
      <c r="C15" t="str">
        <f xml:space="preserve">  IF(InputTable[[#This Row],[Delivery Priority]]="", "No Priority Set",
    IF(AND(LOOKUP(InputTable[[#This Row],[Delivery Priority]], PriorityTable[Priority Name],PriorityTable[Alert]),InputTable[[#This Row],[First Team]]=""),
      "Priority, No First Team",
    IF(AND(LOOKUP(InputTable[[#This Row],[Delivery Priority]], PriorityTable[Priority Name],PriorityTable[Alert]),InputTable[[#This Row],[Date Start 1]]=""),
       "Priority, Not Started",
      "")
     )
   )</f>
        <v/>
      </c>
      <c r="E15" s="1"/>
      <c r="G15" s="1"/>
      <c r="I15" s="1"/>
      <c r="K15" s="1"/>
      <c r="M15" s="1"/>
      <c r="O15" s="1"/>
      <c r="Q15" s="1"/>
      <c r="R15" s="1"/>
      <c r="S15" s="1"/>
      <c r="T15"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5"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5"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5"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5"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5"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5" s="20" t="str">
        <f>IF(AND(InputTable[[#This Row],[Date Start 7]]&lt;&gt;"",InputTable[[#This Row],[Date Delivered]]&lt;&gt;""),InputTable[[#This Row],[Date Delivered]]-InputTable[[#This Row],[Date Start 7]],"")</f>
        <v/>
      </c>
      <c r="AA15" s="20" t="str">
        <f>IF(AND(InputTable[[#This Row],[Date Start 1]]&lt;&gt;"",InputTable[[#This Row],[Date Delivered]]&lt;&gt;""),InputTable[[#This Row],[Date Delivered]]-InputTable[[#This Row],[Date Start 1]],"")</f>
        <v/>
      </c>
    </row>
    <row r="16" spans="1:27" x14ac:dyDescent="0.35">
      <c r="A16" t="s">
        <v>111</v>
      </c>
      <c r="B16" t="s">
        <v>94</v>
      </c>
      <c r="C16" t="str">
        <f xml:space="preserve">  IF(InputTable[[#This Row],[Delivery Priority]]="", "No Priority Set",
    IF(AND(LOOKUP(InputTable[[#This Row],[Delivery Priority]], PriorityTable[Priority Name],PriorityTable[Alert]),InputTable[[#This Row],[First Team]]=""),
      "Priority, No First Team",
    IF(AND(LOOKUP(InputTable[[#This Row],[Delivery Priority]], PriorityTable[Priority Name],PriorityTable[Alert]),InputTable[[#This Row],[Date Start 1]]=""),
       "Priority, Not Started",
      "")
     )
   )</f>
        <v/>
      </c>
      <c r="D16" t="s">
        <v>1</v>
      </c>
      <c r="E16" s="1">
        <v>43497</v>
      </c>
      <c r="F16" t="s">
        <v>2</v>
      </c>
      <c r="G16" s="1"/>
      <c r="H16" t="s">
        <v>4</v>
      </c>
      <c r="I16" s="1"/>
      <c r="K16" s="1"/>
      <c r="M16" s="1"/>
      <c r="O16" s="1"/>
      <c r="Q16" s="1"/>
      <c r="R16" s="1"/>
      <c r="S16" s="1"/>
      <c r="T16"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6"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6"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6"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6"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6"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6" s="20" t="str">
        <f>IF(AND(InputTable[[#This Row],[Date Start 7]]&lt;&gt;"",InputTable[[#This Row],[Date Delivered]]&lt;&gt;""),InputTable[[#This Row],[Date Delivered]]-InputTable[[#This Row],[Date Start 7]],"")</f>
        <v/>
      </c>
      <c r="AA16" s="20" t="str">
        <f>IF(AND(InputTable[[#This Row],[Date Start 1]]&lt;&gt;"",InputTable[[#This Row],[Date Delivered]]&lt;&gt;""),InputTable[[#This Row],[Date Delivered]]-InputTable[[#This Row],[Date Start 1]],"")</f>
        <v/>
      </c>
    </row>
    <row r="17" spans="1:27" x14ac:dyDescent="0.35">
      <c r="A17" t="s">
        <v>112</v>
      </c>
      <c r="B17" t="s">
        <v>94</v>
      </c>
      <c r="C17" t="str">
        <f xml:space="preserve">  IF(InputTable[[#This Row],[Delivery Priority]]="", "No Priority Set",
    IF(AND(LOOKUP(InputTable[[#This Row],[Delivery Priority]], PriorityTable[Priority Name],PriorityTable[Alert]),InputTable[[#This Row],[First Team]]=""),
      "Priority, No First Team",
    IF(AND(LOOKUP(InputTable[[#This Row],[Delivery Priority]], PriorityTable[Priority Name],PriorityTable[Alert]),InputTable[[#This Row],[Date Start 1]]=""),
       "Priority, Not Started",
      "")
     )
   )</f>
        <v/>
      </c>
      <c r="E17" s="1"/>
      <c r="G17" s="1"/>
      <c r="I17" s="1"/>
      <c r="K17" s="1"/>
      <c r="M17" s="1"/>
      <c r="O17" s="1"/>
      <c r="Q17" s="1"/>
      <c r="R17" s="1"/>
      <c r="S17" s="1"/>
      <c r="T17"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7"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7"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7"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7"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7"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7" s="20" t="str">
        <f>IF(AND(InputTable[[#This Row],[Date Start 7]]&lt;&gt;"",InputTable[[#This Row],[Date Delivered]]&lt;&gt;""),InputTable[[#This Row],[Date Delivered]]-InputTable[[#This Row],[Date Start 7]],"")</f>
        <v/>
      </c>
      <c r="AA17" s="20" t="str">
        <f>IF(AND(InputTable[[#This Row],[Date Start 1]]&lt;&gt;"",InputTable[[#This Row],[Date Delivered]]&lt;&gt;""),InputTable[[#This Row],[Date Delivered]]-InputTable[[#This Row],[Date Start 1]],"")</f>
        <v/>
      </c>
    </row>
    <row r="18" spans="1:27" x14ac:dyDescent="0.35">
      <c r="A18" t="s">
        <v>113</v>
      </c>
      <c r="C18" t="str">
        <f xml:space="preserve">  IF(InputTable[[#This Row],[Delivery Priority]]="", "No Priority Set",
    IF(AND(LOOKUP(InputTable[[#This Row],[Delivery Priority]], PriorityTable[Priority Name],PriorityTable[Alert]),InputTable[[#This Row],[First Team]]=""),
      "Priority, No First Team",
    IF(AND(LOOKUP(InputTable[[#This Row],[Delivery Priority]], PriorityTable[Priority Name],PriorityTable[Alert]),InputTable[[#This Row],[Date Start 1]]=""),
       "Priority, Not Started",
      "")
     )
   )</f>
        <v>No Priority Set</v>
      </c>
      <c r="E18" s="1"/>
      <c r="G18" s="1"/>
      <c r="I18" s="1"/>
      <c r="K18" s="1"/>
      <c r="M18" s="1"/>
      <c r="O18" s="1"/>
      <c r="Q18" s="1"/>
      <c r="R18" s="1"/>
      <c r="S18" s="1"/>
      <c r="T18"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8"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8"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8"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8"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8"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8" s="20" t="str">
        <f>IF(AND(InputTable[[#This Row],[Date Start 7]]&lt;&gt;"",InputTable[[#This Row],[Date Delivered]]&lt;&gt;""),InputTable[[#This Row],[Date Delivered]]-InputTable[[#This Row],[Date Start 7]],"")</f>
        <v/>
      </c>
      <c r="AA18" s="20" t="str">
        <f>IF(AND(InputTable[[#This Row],[Date Start 1]]&lt;&gt;"",InputTable[[#This Row],[Date Delivered]]&lt;&gt;""),InputTable[[#This Row],[Date Delivered]]-InputTable[[#This Row],[Date Start 1]],"")</f>
        <v/>
      </c>
    </row>
  </sheetData>
  <mergeCells count="1">
    <mergeCell ref="T3:AA3"/>
  </mergeCells>
  <conditionalFormatting sqref="C7:C18">
    <cfRule type="notContainsBlanks" dxfId="0" priority="1">
      <formula>LEN(TRIM(C7))&gt;0</formula>
    </cfRule>
  </conditionalFormatting>
  <dataValidations count="2">
    <dataValidation type="list" allowBlank="1" showInputMessage="1" showErrorMessage="1" sqref="D7:D18 F7:F18 H7:H18 J7:J18 L7:L18 N7:N18 P7:P18" xr:uid="{91D232EE-810E-405D-8BD3-73B554D4A419}">
      <formula1>TeamNameList</formula1>
    </dataValidation>
    <dataValidation type="list" allowBlank="1" showInputMessage="1" showErrorMessage="1" sqref="B7:B18" xr:uid="{CD3E8E66-C32E-4E91-B5C4-E157B3FC8B29}">
      <formula1>PriorityNameList</formula1>
    </dataValidation>
  </dataValidations>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3DD84-FCD4-4CEE-8A5C-4B08FFD50A06}">
  <sheetPr filterMode="1"/>
  <dimension ref="A2:J1007"/>
  <sheetViews>
    <sheetView showGridLines="0" workbookViewId="0">
      <selection activeCell="B1016" sqref="B1016"/>
    </sheetView>
  </sheetViews>
  <sheetFormatPr defaultRowHeight="14.5" x14ac:dyDescent="0.35"/>
  <cols>
    <col min="1" max="1" width="41.08984375" customWidth="1"/>
    <col min="2" max="2" width="16.81640625" customWidth="1"/>
    <col min="3" max="3" width="16" customWidth="1"/>
    <col min="4" max="4" width="14.08984375" customWidth="1"/>
    <col min="5" max="5" width="17.08984375" customWidth="1"/>
    <col min="6" max="6" width="13.36328125" customWidth="1"/>
    <col min="7" max="7" width="12.81640625" customWidth="1"/>
    <col min="8" max="8" width="16.6328125" customWidth="1"/>
    <col min="9" max="9" width="17.453125" customWidth="1"/>
    <col min="10" max="10" width="17.90625" customWidth="1"/>
  </cols>
  <sheetData>
    <row r="2" spans="1:10" ht="23.5" x14ac:dyDescent="0.55000000000000004">
      <c r="A2" s="31" t="s">
        <v>138</v>
      </c>
    </row>
    <row r="3" spans="1:10" s="11" customFormat="1" ht="29" x14ac:dyDescent="0.35">
      <c r="A3" s="11" t="s">
        <v>127</v>
      </c>
      <c r="B3" s="11" t="s">
        <v>126</v>
      </c>
      <c r="C3" s="11" t="s">
        <v>128</v>
      </c>
      <c r="D3" s="11" t="s">
        <v>134</v>
      </c>
      <c r="H3" s="11" t="s">
        <v>135</v>
      </c>
      <c r="I3" s="11" t="s">
        <v>136</v>
      </c>
      <c r="J3" s="11" t="s">
        <v>137</v>
      </c>
    </row>
    <row r="4" spans="1:10" s="10" customFormat="1" ht="58" x14ac:dyDescent="0.35">
      <c r="B4" s="10" t="s">
        <v>130</v>
      </c>
      <c r="C4" s="10" t="s">
        <v>129</v>
      </c>
      <c r="H4" s="10" t="s">
        <v>133</v>
      </c>
      <c r="I4" s="10" t="s">
        <v>132</v>
      </c>
      <c r="J4" s="10" t="s">
        <v>131</v>
      </c>
    </row>
    <row r="6" spans="1:10" s="11" customFormat="1" ht="32" customHeight="1" x14ac:dyDescent="0.35">
      <c r="A6" s="11" t="s">
        <v>117</v>
      </c>
      <c r="B6" s="11" t="s">
        <v>126</v>
      </c>
      <c r="C6" s="11" t="s">
        <v>118</v>
      </c>
      <c r="D6" s="11" t="s">
        <v>119</v>
      </c>
      <c r="E6" s="11" t="s">
        <v>125</v>
      </c>
      <c r="F6" s="11" t="s">
        <v>122</v>
      </c>
      <c r="G6" s="11" t="s">
        <v>121</v>
      </c>
      <c r="H6" s="11" t="s">
        <v>123</v>
      </c>
      <c r="I6" s="11" t="s">
        <v>120</v>
      </c>
      <c r="J6" s="11" t="s">
        <v>124</v>
      </c>
    </row>
    <row r="7" spans="1:10" hidden="1" x14ac:dyDescent="0.35">
      <c r="A7" s="8" t="str">
        <f ca="1">IFERROR(OFFSET(InputTable[[#This Row],[Experiment/MVP/Epic]],0,0),"")</f>
        <v>A</v>
      </c>
      <c r="B7" s="8" t="str">
        <f ca="1">IFERROR(OFFSET(InputTable[[#This Row],[Delivery Priority]],0,0),"")</f>
        <v>High</v>
      </c>
      <c r="C7" s="8" t="str">
        <f>IFERROR(IF(InputTable[[#This Row],[Date Delivered]]&gt;0,"Delivered",  IF(InputTable[[#This Row],[Date Start 1]]&gt;0,"In Progress", "NOT Started") ),"")</f>
        <v>Delivered</v>
      </c>
      <c r="D7" s="8" t="str">
        <f>IFERROR(
  IF(C7="In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 s="12" t="str">
        <f>IFERROR(
  IF(F7&lt;&gt;"",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 s="8" t="str">
        <f>IF(D7&lt;&gt;"", INDEX('Dependency Charts'!$C$30:$C$49,MATCH(Forecasting!D7,'Dependency Charts'!$B$30:$B$49,0)),  "")</f>
        <v/>
      </c>
      <c r="G7" s="30" t="str">
        <f ca="1">IF(E7&lt;&gt;"", NOW() - E7,"")</f>
        <v/>
      </c>
      <c r="H7" s="29" t="str">
        <f ca="1">IFERROR(G7/F7,"")</f>
        <v/>
      </c>
      <c r="I7" s="8" t="str">
        <f>IFERROR(
  IF(C7="In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 s="12" t="str">
        <f>IF(AND(E7&lt;&gt;"",F7&lt;&gt;""), E7 + F7, "")</f>
        <v/>
      </c>
    </row>
    <row r="8" spans="1:10" x14ac:dyDescent="0.35">
      <c r="A8" s="8" t="str">
        <f ca="1">IFERROR(OFFSET(InputTable[[#This Row],[Experiment/MVP/Epic]],0,0),"")</f>
        <v>B</v>
      </c>
      <c r="B8" s="8" t="str">
        <f ca="1">IFERROR(OFFSET(InputTable[[#This Row],[Delivery Priority]],0,0),"")</f>
        <v>Low</v>
      </c>
      <c r="C8" s="8" t="str">
        <f>IFERROR(IF(InputTable[[#This Row],[Date Delivered]]&gt;0,"Delivered",  IF(InputTable[[#This Row],[Date Start 1]]&gt;0,"In Progress", "NOT Started") ),"")</f>
        <v>In Progress</v>
      </c>
      <c r="D8" s="8" t="str">
        <f>IFERROR(
  IF(C8="In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Team 4</v>
      </c>
      <c r="E8" s="12">
        <f ca="1">IFERROR(
  IF(F8&lt;&gt;"",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43490</v>
      </c>
      <c r="F8" s="8">
        <f ca="1">IF(D8&lt;&gt;"", INDEX('Dependency Charts'!$C$30:$C$49,MATCH(Forecasting!D8,'Dependency Charts'!$B$30:$B$49,0)),  "")</f>
        <v>10.5</v>
      </c>
      <c r="G8" s="30">
        <f t="shared" ref="G8:G71" ca="1" si="0">IF(E8&lt;&gt;"", NOW() - E8,"")</f>
        <v>84.470648263886687</v>
      </c>
      <c r="H8" s="29">
        <f t="shared" ref="H8:H71" ca="1" si="1">IFERROR(G8/F8,"")</f>
        <v>8.0448236441796848</v>
      </c>
      <c r="I8" s="8" t="str">
        <f>IFERROR(
  IF(C8="In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Team 1</v>
      </c>
      <c r="J8" s="12">
        <f t="shared" ref="J8:J71" ca="1" si="2">IF(AND(E8&lt;&gt;"",F8&lt;&gt;""), E8 + F8, "")</f>
        <v>43500.5</v>
      </c>
    </row>
    <row r="9" spans="1:10" x14ac:dyDescent="0.35">
      <c r="A9" s="8" t="str">
        <f ca="1">IFERROR(OFFSET(InputTable[[#This Row],[Experiment/MVP/Epic]],0,0),"")</f>
        <v>C</v>
      </c>
      <c r="B9" s="8" t="str">
        <f ca="1">IFERROR(OFFSET(InputTable[[#This Row],[Delivery Priority]],0,0),"")</f>
        <v>Critical</v>
      </c>
      <c r="C9" s="8" t="str">
        <f>IFERROR(IF(InputTable[[#This Row],[Date Delivered]]&gt;0,"Delivered",  IF(InputTable[[#This Row],[Date Start 1]]&gt;0,"In Progress", "NOT Started") ),"")</f>
        <v>NOT Started</v>
      </c>
      <c r="D9" s="8" t="str">
        <f>IFERROR(
  IF(C9="In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 s="12" t="str">
        <f>IFERROR(
  IF(F9&lt;&gt;"",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 s="8" t="str">
        <f>IF(D9&lt;&gt;"", INDEX('Dependency Charts'!$C$30:$C$49,MATCH(Forecasting!D9,'Dependency Charts'!$B$30:$B$49,0)),  "")</f>
        <v/>
      </c>
      <c r="G9" s="30" t="str">
        <f t="shared" ca="1" si="0"/>
        <v/>
      </c>
      <c r="H9" s="29" t="str">
        <f t="shared" ca="1" si="1"/>
        <v/>
      </c>
      <c r="I9" s="8" t="str">
        <f>IFERROR(
  IF(C9="In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 s="12" t="str">
        <f t="shared" si="2"/>
        <v/>
      </c>
    </row>
    <row r="10" spans="1:10" x14ac:dyDescent="0.35">
      <c r="A10" s="8" t="str">
        <f ca="1">IFERROR(OFFSET(InputTable[[#This Row],[Experiment/MVP/Epic]],0,0),"")</f>
        <v>D</v>
      </c>
      <c r="B10" s="8" t="str">
        <f ca="1">IFERROR(OFFSET(InputTable[[#This Row],[Delivery Priority]],0,0),"")</f>
        <v>Low</v>
      </c>
      <c r="C10" s="8" t="str">
        <f>IFERROR(IF(InputTable[[#This Row],[Date Delivered]]&gt;0,"Delivered",  IF(InputTable[[#This Row],[Date Start 1]]&gt;0,"In Progress", "NOT Started") ),"")</f>
        <v>NOT Started</v>
      </c>
      <c r="D10" s="8" t="str">
        <f>IFERROR(
  IF(C10="In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 s="12" t="str">
        <f>IFERROR(
  IF(F10&lt;&gt;"",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 s="8" t="str">
        <f>IF(D10&lt;&gt;"", INDEX('Dependency Charts'!$C$30:$C$49,MATCH(Forecasting!D10,'Dependency Charts'!$B$30:$B$49,0)),  "")</f>
        <v/>
      </c>
      <c r="G10" s="30" t="str">
        <f t="shared" ca="1" si="0"/>
        <v/>
      </c>
      <c r="H10" s="29" t="str">
        <f t="shared" ca="1" si="1"/>
        <v/>
      </c>
      <c r="I10" s="8" t="str">
        <f>IFERROR(
  IF(C10="In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 s="12" t="str">
        <f t="shared" si="2"/>
        <v/>
      </c>
    </row>
    <row r="11" spans="1:10" x14ac:dyDescent="0.35">
      <c r="A11" s="8" t="str">
        <f ca="1">IFERROR(OFFSET(InputTable[[#This Row],[Experiment/MVP/Epic]],0,0),"")</f>
        <v>E</v>
      </c>
      <c r="B11" s="8" t="str">
        <f ca="1">IFERROR(OFFSET(InputTable[[#This Row],[Delivery Priority]],0,0),"")</f>
        <v>High</v>
      </c>
      <c r="C11" s="8" t="str">
        <f>IFERROR(IF(InputTable[[#This Row],[Date Delivered]]&gt;0,"Delivered",  IF(InputTable[[#This Row],[Date Start 1]]&gt;0,"In Progress", "NOT Started") ),"")</f>
        <v>NOT Started</v>
      </c>
      <c r="D11" s="8" t="str">
        <f>IFERROR(
  IF(C11="In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 s="12" t="str">
        <f>IFERROR(
  IF(F11&lt;&gt;"",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 s="8" t="str">
        <f>IF(D11&lt;&gt;"", INDEX('Dependency Charts'!$C$30:$C$49,MATCH(Forecasting!D11,'Dependency Charts'!$B$30:$B$49,0)),  "")</f>
        <v/>
      </c>
      <c r="G11" s="30" t="str">
        <f t="shared" ca="1" si="0"/>
        <v/>
      </c>
      <c r="H11" s="29" t="str">
        <f t="shared" ca="1" si="1"/>
        <v/>
      </c>
      <c r="I11" s="8" t="str">
        <f>IFERROR(
  IF(C11="In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 s="12" t="str">
        <f t="shared" si="2"/>
        <v/>
      </c>
    </row>
    <row r="12" spans="1:10" x14ac:dyDescent="0.35">
      <c r="A12" s="8" t="str">
        <f ca="1">IFERROR(OFFSET(InputTable[[#This Row],[Experiment/MVP/Epic]],0,0),"")</f>
        <v>F</v>
      </c>
      <c r="B12" s="8">
        <f ca="1">IFERROR(OFFSET(InputTable[[#This Row],[Delivery Priority]],0,0),"")</f>
        <v>0</v>
      </c>
      <c r="C12" s="8" t="str">
        <f>IFERROR(IF(InputTable[[#This Row],[Date Delivered]]&gt;0,"Delivered",  IF(InputTable[[#This Row],[Date Start 1]]&gt;0,"In Progress", "NOT Started") ),"")</f>
        <v>NOT Started</v>
      </c>
      <c r="D12" s="8" t="str">
        <f>IFERROR(
  IF(C12="In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 s="12" t="str">
        <f>IFERROR(
  IF(F12&lt;&gt;"",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 s="8" t="str">
        <f>IF(D12&lt;&gt;"", INDEX('Dependency Charts'!$C$30:$C$49,MATCH(Forecasting!D12,'Dependency Charts'!$B$30:$B$49,0)),  "")</f>
        <v/>
      </c>
      <c r="G12" s="30" t="str">
        <f t="shared" ca="1" si="0"/>
        <v/>
      </c>
      <c r="H12" s="29" t="str">
        <f t="shared" ca="1" si="1"/>
        <v/>
      </c>
      <c r="I12" s="8" t="str">
        <f>IFERROR(
  IF(C12="In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 s="12" t="str">
        <f t="shared" si="2"/>
        <v/>
      </c>
    </row>
    <row r="13" spans="1:10" hidden="1" x14ac:dyDescent="0.35">
      <c r="A13" s="8" t="str">
        <f ca="1">IFERROR(OFFSET(InputTable[[#This Row],[Experiment/MVP/Epic]],0,0),"")</f>
        <v>G</v>
      </c>
      <c r="B13" s="8" t="str">
        <f ca="1">IFERROR(OFFSET(InputTable[[#This Row],[Delivery Priority]],0,0),"")</f>
        <v>Critical</v>
      </c>
      <c r="C13" s="8" t="str">
        <f>IFERROR(IF(InputTable[[#This Row],[Date Delivered]]&gt;0,"Delivered",  IF(InputTable[[#This Row],[Date Start 1]]&gt;0,"In Progress", "NOT Started") ),"")</f>
        <v>Delivered</v>
      </c>
      <c r="D13" s="8" t="str">
        <f>IFERROR(
  IF(C13="In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 s="12" t="str">
        <f>IFERROR(
  IF(F13&lt;&gt;"",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 s="8" t="str">
        <f>IF(D13&lt;&gt;"", INDEX('Dependency Charts'!$C$30:$C$49,MATCH(Forecasting!D13,'Dependency Charts'!$B$30:$B$49,0)),  "")</f>
        <v/>
      </c>
      <c r="G13" s="30" t="str">
        <f t="shared" ca="1" si="0"/>
        <v/>
      </c>
      <c r="H13" s="29" t="str">
        <f t="shared" ca="1" si="1"/>
        <v/>
      </c>
      <c r="I13" s="8" t="str">
        <f>IFERROR(
  IF(C13="In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 s="12" t="str">
        <f t="shared" si="2"/>
        <v/>
      </c>
    </row>
    <row r="14" spans="1:10" x14ac:dyDescent="0.35">
      <c r="A14" s="8" t="str">
        <f ca="1">IFERROR(OFFSET(InputTable[[#This Row],[Experiment/MVP/Epic]],0,0),"")</f>
        <v>H</v>
      </c>
      <c r="B14" s="8" t="str">
        <f ca="1">IFERROR(OFFSET(InputTable[[#This Row],[Delivery Priority]],0,0),"")</f>
        <v>Critical</v>
      </c>
      <c r="C14" s="8" t="str">
        <f>IFERROR(IF(InputTable[[#This Row],[Date Delivered]]&gt;0,"Delivered",  IF(InputTable[[#This Row],[Date Start 1]]&gt;0,"In Progress", "NOT Started") ),"")</f>
        <v>NOT Started</v>
      </c>
      <c r="D14" s="8" t="str">
        <f>IFERROR(
  IF(C14="In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 s="12" t="str">
        <f>IFERROR(
  IF(F14&lt;&gt;"",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 s="8" t="str">
        <f>IF(D14&lt;&gt;"", INDEX('Dependency Charts'!$C$30:$C$49,MATCH(Forecasting!D14,'Dependency Charts'!$B$30:$B$49,0)),  "")</f>
        <v/>
      </c>
      <c r="G14" s="30" t="str">
        <f t="shared" ca="1" si="0"/>
        <v/>
      </c>
      <c r="H14" s="29" t="str">
        <f t="shared" ca="1" si="1"/>
        <v/>
      </c>
      <c r="I14" s="8" t="str">
        <f>IFERROR(
  IF(C14="In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 s="12" t="str">
        <f t="shared" si="2"/>
        <v/>
      </c>
    </row>
    <row r="15" spans="1:10" x14ac:dyDescent="0.35">
      <c r="A15" s="8" t="str">
        <f ca="1">IFERROR(OFFSET(InputTable[[#This Row],[Experiment/MVP/Epic]],0,0),"")</f>
        <v>I</v>
      </c>
      <c r="B15" s="8" t="str">
        <f ca="1">IFERROR(OFFSET(InputTable[[#This Row],[Delivery Priority]],0,0),"")</f>
        <v>Low</v>
      </c>
      <c r="C15" s="8" t="str">
        <f>IFERROR(IF(InputTable[[#This Row],[Date Delivered]]&gt;0,"Delivered",  IF(InputTable[[#This Row],[Date Start 1]]&gt;0,"In Progress", "NOT Started") ),"")</f>
        <v>NOT Started</v>
      </c>
      <c r="D15" s="8" t="str">
        <f>IFERROR(
  IF(C15="In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 s="12" t="str">
        <f>IFERROR(
  IF(F15&lt;&gt;"",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 s="8" t="str">
        <f>IF(D15&lt;&gt;"", INDEX('Dependency Charts'!$C$30:$C$49,MATCH(Forecasting!D15,'Dependency Charts'!$B$30:$B$49,0)),  "")</f>
        <v/>
      </c>
      <c r="G15" s="30" t="str">
        <f t="shared" ca="1" si="0"/>
        <v/>
      </c>
      <c r="H15" s="29" t="str">
        <f t="shared" ca="1" si="1"/>
        <v/>
      </c>
      <c r="I15" s="8" t="str">
        <f>IFERROR(
  IF(C15="In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 s="12" t="str">
        <f t="shared" si="2"/>
        <v/>
      </c>
    </row>
    <row r="16" spans="1:10" x14ac:dyDescent="0.35">
      <c r="A16" s="8" t="str">
        <f ca="1">IFERROR(OFFSET(InputTable[[#This Row],[Experiment/MVP/Epic]],0,0),"")</f>
        <v>J</v>
      </c>
      <c r="B16" s="8" t="str">
        <f ca="1">IFERROR(OFFSET(InputTable[[#This Row],[Delivery Priority]],0,0),"")</f>
        <v>Medium</v>
      </c>
      <c r="C16" s="8" t="str">
        <f>IFERROR(IF(InputTable[[#This Row],[Date Delivered]]&gt;0,"Delivered",  IF(InputTable[[#This Row],[Date Start 1]]&gt;0,"In Progress", "NOT Started") ),"")</f>
        <v>In Progress</v>
      </c>
      <c r="D16" s="8" t="str">
        <f>IFERROR(
  IF(C16="In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Team 1</v>
      </c>
      <c r="E16" s="12">
        <f ca="1">IFERROR(
  IF(F16&lt;&gt;"",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43497</v>
      </c>
      <c r="F16" s="8">
        <f ca="1">IF(D16&lt;&gt;"", INDEX('Dependency Charts'!$C$30:$C$49,MATCH(Forecasting!D16,'Dependency Charts'!$B$30:$B$49,0)),  "")</f>
        <v>9</v>
      </c>
      <c r="G16" s="30">
        <f t="shared" ca="1" si="0"/>
        <v>77.470648263886687</v>
      </c>
      <c r="H16" s="29">
        <f t="shared" ca="1" si="1"/>
        <v>8.6078498070985212</v>
      </c>
      <c r="I16" s="8" t="str">
        <f>IFERROR(
  IF(C16="In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Team 2</v>
      </c>
      <c r="J16" s="12">
        <f t="shared" ca="1" si="2"/>
        <v>43506</v>
      </c>
    </row>
    <row r="17" spans="1:10" x14ac:dyDescent="0.35">
      <c r="A17" s="8" t="str">
        <f ca="1">IFERROR(OFFSET(InputTable[[#This Row],[Experiment/MVP/Epic]],0,0),"")</f>
        <v>K</v>
      </c>
      <c r="B17" s="8" t="str">
        <f ca="1">IFERROR(OFFSET(InputTable[[#This Row],[Delivery Priority]],0,0),"")</f>
        <v>Medium</v>
      </c>
      <c r="C17" s="8" t="str">
        <f>IFERROR(IF(InputTable[[#This Row],[Date Delivered]]&gt;0,"Delivered",  IF(InputTable[[#This Row],[Date Start 1]]&gt;0,"In Progress", "NOT Started") ),"")</f>
        <v>NOT Started</v>
      </c>
      <c r="D17" s="8" t="str">
        <f>IFERROR(
  IF(C17="In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 s="12" t="str">
        <f>IFERROR(
  IF(F17&lt;&gt;"",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 s="8" t="str">
        <f>IF(D17&lt;&gt;"", INDEX('Dependency Charts'!$C$30:$C$49,MATCH(Forecasting!D17,'Dependency Charts'!$B$30:$B$49,0)),  "")</f>
        <v/>
      </c>
      <c r="G17" s="30" t="str">
        <f t="shared" ca="1" si="0"/>
        <v/>
      </c>
      <c r="H17" s="29" t="str">
        <f t="shared" ca="1" si="1"/>
        <v/>
      </c>
      <c r="I17" s="8" t="str">
        <f>IFERROR(
  IF(C17="In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 s="12" t="str">
        <f t="shared" si="2"/>
        <v/>
      </c>
    </row>
    <row r="18" spans="1:10" x14ac:dyDescent="0.35">
      <c r="A18" s="8" t="str">
        <f ca="1">IFERROR(OFFSET(InputTable[[#This Row],[Experiment/MVP/Epic]],0,0),"")</f>
        <v>L</v>
      </c>
      <c r="B18" s="8">
        <f ca="1">IFERROR(OFFSET(InputTable[[#This Row],[Delivery Priority]],0,0),"")</f>
        <v>0</v>
      </c>
      <c r="C18" s="8" t="str">
        <f>IFERROR(IF(InputTable[[#This Row],[Date Delivered]]&gt;0,"Delivered",  IF(InputTable[[#This Row],[Date Start 1]]&gt;0,"In Progress", "NOT Started") ),"")</f>
        <v>NOT Started</v>
      </c>
      <c r="D18" s="8" t="str">
        <f>IFERROR(
  IF(C18="In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 s="12" t="str">
        <f>IFERROR(
  IF(F18&lt;&gt;"",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 s="8" t="str">
        <f>IF(D18&lt;&gt;"", INDEX('Dependency Charts'!$C$30:$C$49,MATCH(Forecasting!D18,'Dependency Charts'!$B$30:$B$49,0)),  "")</f>
        <v/>
      </c>
      <c r="G18" s="30" t="str">
        <f t="shared" ca="1" si="0"/>
        <v/>
      </c>
      <c r="H18" s="29" t="str">
        <f t="shared" ca="1" si="1"/>
        <v/>
      </c>
      <c r="I18" s="8" t="str">
        <f>IFERROR(
  IF(C18="In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 s="12" t="str">
        <f t="shared" si="2"/>
        <v/>
      </c>
    </row>
    <row r="19" spans="1:10" hidden="1" x14ac:dyDescent="0.35">
      <c r="A19" s="8" t="str">
        <f ca="1">IFERROR(OFFSET(InputTable[[#This Row],[Experiment/MVP/Epic]],0,0),"")</f>
        <v/>
      </c>
      <c r="B19" s="8" t="str">
        <f ca="1">IFERROR(OFFSET(InputTable[[#This Row],[Delivery Priority]],0,0),"")</f>
        <v/>
      </c>
      <c r="C19" s="8" t="str">
        <f>IFERROR(IF(InputTable[[#This Row],[Date Delivered]]&gt;0,"Delivered",  IF(InputTable[[#This Row],[Date Start 1]]&gt;0,"In Progress", "NOT Started") ),"")</f>
        <v/>
      </c>
      <c r="D19" s="8" t="str">
        <f>IFERROR(
  IF(C19="In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 s="12" t="str">
        <f>IFERROR(
  IF(F19&lt;&gt;"",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 s="8" t="str">
        <f>IF(D19&lt;&gt;"", INDEX('Dependency Charts'!$C$30:$C$49,MATCH(Forecasting!D19,'Dependency Charts'!$B$30:$B$49,0)),  "")</f>
        <v/>
      </c>
      <c r="G19" s="30" t="str">
        <f t="shared" ca="1" si="0"/>
        <v/>
      </c>
      <c r="H19" s="29" t="str">
        <f t="shared" ca="1" si="1"/>
        <v/>
      </c>
      <c r="I19" s="8" t="str">
        <f>IFERROR(
  IF(C19="In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 s="12" t="str">
        <f t="shared" si="2"/>
        <v/>
      </c>
    </row>
    <row r="20" spans="1:10" hidden="1" x14ac:dyDescent="0.35">
      <c r="A20" s="8" t="str">
        <f ca="1">IFERROR(OFFSET(InputTable[[#This Row],[Experiment/MVP/Epic]],0,0),"")</f>
        <v/>
      </c>
      <c r="B20" s="8" t="str">
        <f ca="1">IFERROR(OFFSET(InputTable[[#This Row],[Delivery Priority]],0,0),"")</f>
        <v/>
      </c>
      <c r="C20" s="8" t="str">
        <f>IFERROR(IF(InputTable[[#This Row],[Date Delivered]]&gt;0,"Delivered",  IF(InputTable[[#This Row],[Date Start 1]]&gt;0,"In Progress", "NOT Started") ),"")</f>
        <v/>
      </c>
      <c r="D20" s="8" t="str">
        <f>IFERROR(
  IF(C20="In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 s="12" t="str">
        <f>IFERROR(
  IF(F20&lt;&gt;"",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 s="8" t="str">
        <f>IF(D20&lt;&gt;"", INDEX('Dependency Charts'!$C$30:$C$49,MATCH(Forecasting!D20,'Dependency Charts'!$B$30:$B$49,0)),  "")</f>
        <v/>
      </c>
      <c r="G20" s="30" t="str">
        <f t="shared" ca="1" si="0"/>
        <v/>
      </c>
      <c r="H20" s="29" t="str">
        <f t="shared" ca="1" si="1"/>
        <v/>
      </c>
      <c r="I20" s="8" t="str">
        <f>IFERROR(
  IF(C20="In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 s="12" t="str">
        <f t="shared" si="2"/>
        <v/>
      </c>
    </row>
    <row r="21" spans="1:10" hidden="1" x14ac:dyDescent="0.35">
      <c r="A21" s="8" t="str">
        <f ca="1">IFERROR(OFFSET(InputTable[[#This Row],[Experiment/MVP/Epic]],0,0),"")</f>
        <v/>
      </c>
      <c r="B21" s="8" t="str">
        <f ca="1">IFERROR(OFFSET(InputTable[[#This Row],[Delivery Priority]],0,0),"")</f>
        <v/>
      </c>
      <c r="C21" s="8" t="str">
        <f>IFERROR(IF(InputTable[[#This Row],[Date Delivered]]&gt;0,"Delivered",  IF(InputTable[[#This Row],[Date Start 1]]&gt;0,"In Progress", "NOT Started") ),"")</f>
        <v/>
      </c>
      <c r="D21" s="8" t="str">
        <f>IFERROR(
  IF(C21="In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 s="12" t="str">
        <f>IFERROR(
  IF(F21&lt;&gt;"",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 s="8" t="str">
        <f>IF(D21&lt;&gt;"", INDEX('Dependency Charts'!$C$30:$C$49,MATCH(Forecasting!D21,'Dependency Charts'!$B$30:$B$49,0)),  "")</f>
        <v/>
      </c>
      <c r="G21" s="30" t="str">
        <f t="shared" ca="1" si="0"/>
        <v/>
      </c>
      <c r="H21" s="29" t="str">
        <f t="shared" ca="1" si="1"/>
        <v/>
      </c>
      <c r="I21" s="8" t="str">
        <f>IFERROR(
  IF(C21="In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 s="12" t="str">
        <f t="shared" si="2"/>
        <v/>
      </c>
    </row>
    <row r="22" spans="1:10" hidden="1" x14ac:dyDescent="0.35">
      <c r="A22" s="8" t="str">
        <f ca="1">IFERROR(OFFSET(InputTable[[#This Row],[Experiment/MVP/Epic]],0,0),"")</f>
        <v/>
      </c>
      <c r="B22" s="8" t="str">
        <f ca="1">IFERROR(OFFSET(InputTable[[#This Row],[Delivery Priority]],0,0),"")</f>
        <v/>
      </c>
      <c r="C22" s="8" t="str">
        <f>IFERROR(IF(InputTable[[#This Row],[Date Delivered]]&gt;0,"Delivered",  IF(InputTable[[#This Row],[Date Start 1]]&gt;0,"In Progress", "NOT Started") ),"")</f>
        <v/>
      </c>
      <c r="D22" s="8" t="str">
        <f>IFERROR(
  IF(C22="In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 s="12" t="str">
        <f>IFERROR(
  IF(F22&lt;&gt;"",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 s="8" t="str">
        <f>IF(D22&lt;&gt;"", INDEX('Dependency Charts'!$C$30:$C$49,MATCH(Forecasting!D22,'Dependency Charts'!$B$30:$B$49,0)),  "")</f>
        <v/>
      </c>
      <c r="G22" s="30" t="str">
        <f t="shared" ca="1" si="0"/>
        <v/>
      </c>
      <c r="H22" s="29" t="str">
        <f t="shared" ca="1" si="1"/>
        <v/>
      </c>
      <c r="I22" s="8" t="str">
        <f>IFERROR(
  IF(C22="In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 s="12" t="str">
        <f t="shared" si="2"/>
        <v/>
      </c>
    </row>
    <row r="23" spans="1:10" hidden="1" x14ac:dyDescent="0.35">
      <c r="A23" s="8" t="str">
        <f ca="1">IFERROR(OFFSET(InputTable[[#This Row],[Experiment/MVP/Epic]],0,0),"")</f>
        <v/>
      </c>
      <c r="B23" s="8" t="str">
        <f ca="1">IFERROR(OFFSET(InputTable[[#This Row],[Delivery Priority]],0,0),"")</f>
        <v/>
      </c>
      <c r="C23" s="8" t="str">
        <f>IFERROR(IF(InputTable[[#This Row],[Date Delivered]]&gt;0,"Delivered",  IF(InputTable[[#This Row],[Date Start 1]]&gt;0,"In Progress", "NOT Started") ),"")</f>
        <v/>
      </c>
      <c r="D23" s="8" t="str">
        <f>IFERROR(
  IF(C23="In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 s="12" t="str">
        <f>IFERROR(
  IF(F23&lt;&gt;"",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 s="8" t="str">
        <f>IF(D23&lt;&gt;"", INDEX('Dependency Charts'!$C$30:$C$49,MATCH(Forecasting!D23,'Dependency Charts'!$B$30:$B$49,0)),  "")</f>
        <v/>
      </c>
      <c r="G23" s="30" t="str">
        <f t="shared" ca="1" si="0"/>
        <v/>
      </c>
      <c r="H23" s="29" t="str">
        <f t="shared" ca="1" si="1"/>
        <v/>
      </c>
      <c r="I23" s="8" t="str">
        <f>IFERROR(
  IF(C23="In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 s="12" t="str">
        <f t="shared" si="2"/>
        <v/>
      </c>
    </row>
    <row r="24" spans="1:10" hidden="1" x14ac:dyDescent="0.35">
      <c r="A24" s="8" t="str">
        <f ca="1">IFERROR(OFFSET(InputTable[[#This Row],[Experiment/MVP/Epic]],0,0),"")</f>
        <v/>
      </c>
      <c r="B24" s="8" t="str">
        <f ca="1">IFERROR(OFFSET(InputTable[[#This Row],[Delivery Priority]],0,0),"")</f>
        <v/>
      </c>
      <c r="C24" s="8" t="str">
        <f>IFERROR(IF(InputTable[[#This Row],[Date Delivered]]&gt;0,"Delivered",  IF(InputTable[[#This Row],[Date Start 1]]&gt;0,"In Progress", "NOT Started") ),"")</f>
        <v/>
      </c>
      <c r="D24" s="8" t="str">
        <f>IFERROR(
  IF(C24="In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 s="12" t="str">
        <f>IFERROR(
  IF(F24&lt;&gt;"",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 s="8" t="str">
        <f>IF(D24&lt;&gt;"", INDEX('Dependency Charts'!$C$30:$C$49,MATCH(Forecasting!D24,'Dependency Charts'!$B$30:$B$49,0)),  "")</f>
        <v/>
      </c>
      <c r="G24" s="30" t="str">
        <f t="shared" ca="1" si="0"/>
        <v/>
      </c>
      <c r="H24" s="29" t="str">
        <f t="shared" ca="1" si="1"/>
        <v/>
      </c>
      <c r="I24" s="8" t="str">
        <f>IFERROR(
  IF(C24="In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 s="12" t="str">
        <f t="shared" si="2"/>
        <v/>
      </c>
    </row>
    <row r="25" spans="1:10" hidden="1" x14ac:dyDescent="0.35">
      <c r="A25" s="8" t="str">
        <f ca="1">IFERROR(OFFSET(InputTable[[#This Row],[Experiment/MVP/Epic]],0,0),"")</f>
        <v/>
      </c>
      <c r="B25" s="8" t="str">
        <f ca="1">IFERROR(OFFSET(InputTable[[#This Row],[Delivery Priority]],0,0),"")</f>
        <v/>
      </c>
      <c r="C25" s="8" t="str">
        <f>IFERROR(IF(InputTable[[#This Row],[Date Delivered]]&gt;0,"Delivered",  IF(InputTable[[#This Row],[Date Start 1]]&gt;0,"In Progress", "NOT Started") ),"")</f>
        <v/>
      </c>
      <c r="D25" s="8" t="str">
        <f>IFERROR(
  IF(C25="In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 s="12" t="str">
        <f>IFERROR(
  IF(F25&lt;&gt;"",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 s="8" t="str">
        <f>IF(D25&lt;&gt;"", INDEX('Dependency Charts'!$C$30:$C$49,MATCH(Forecasting!D25,'Dependency Charts'!$B$30:$B$49,0)),  "")</f>
        <v/>
      </c>
      <c r="G25" s="30" t="str">
        <f t="shared" ca="1" si="0"/>
        <v/>
      </c>
      <c r="H25" s="29" t="str">
        <f t="shared" ca="1" si="1"/>
        <v/>
      </c>
      <c r="I25" s="8" t="str">
        <f>IFERROR(
  IF(C25="In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 s="12" t="str">
        <f t="shared" si="2"/>
        <v/>
      </c>
    </row>
    <row r="26" spans="1:10" hidden="1" x14ac:dyDescent="0.35">
      <c r="A26" s="8" t="str">
        <f ca="1">IFERROR(OFFSET(InputTable[[#This Row],[Experiment/MVP/Epic]],0,0),"")</f>
        <v/>
      </c>
      <c r="B26" s="8" t="str">
        <f ca="1">IFERROR(OFFSET(InputTable[[#This Row],[Delivery Priority]],0,0),"")</f>
        <v/>
      </c>
      <c r="C26" s="8" t="str">
        <f>IFERROR(IF(InputTable[[#This Row],[Date Delivered]]&gt;0,"Delivered",  IF(InputTable[[#This Row],[Date Start 1]]&gt;0,"In Progress", "NOT Started") ),"")</f>
        <v/>
      </c>
      <c r="D26" s="8" t="str">
        <f>IFERROR(
  IF(C26="In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 s="12" t="str">
        <f>IFERROR(
  IF(F26&lt;&gt;"",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 s="8" t="str">
        <f>IF(D26&lt;&gt;"", INDEX('Dependency Charts'!$C$30:$C$49,MATCH(Forecasting!D26,'Dependency Charts'!$B$30:$B$49,0)),  "")</f>
        <v/>
      </c>
      <c r="G26" s="30" t="str">
        <f t="shared" ca="1" si="0"/>
        <v/>
      </c>
      <c r="H26" s="29" t="str">
        <f t="shared" ca="1" si="1"/>
        <v/>
      </c>
      <c r="I26" s="8" t="str">
        <f>IFERROR(
  IF(C26="In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 s="12" t="str">
        <f t="shared" si="2"/>
        <v/>
      </c>
    </row>
    <row r="27" spans="1:10" hidden="1" x14ac:dyDescent="0.35">
      <c r="A27" s="8" t="str">
        <f ca="1">IFERROR(OFFSET(InputTable[[#This Row],[Experiment/MVP/Epic]],0,0),"")</f>
        <v/>
      </c>
      <c r="B27" s="8" t="str">
        <f ca="1">IFERROR(OFFSET(InputTable[[#This Row],[Delivery Priority]],0,0),"")</f>
        <v/>
      </c>
      <c r="C27" s="8" t="str">
        <f>IFERROR(IF(InputTable[[#This Row],[Date Delivered]]&gt;0,"Delivered",  IF(InputTable[[#This Row],[Date Start 1]]&gt;0,"In Progress", "NOT Started") ),"")</f>
        <v/>
      </c>
      <c r="D27" s="8" t="str">
        <f>IFERROR(
  IF(C27="In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 s="12" t="str">
        <f>IFERROR(
  IF(F27&lt;&gt;"",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 s="8" t="str">
        <f>IF(D27&lt;&gt;"", INDEX('Dependency Charts'!$C$30:$C$49,MATCH(Forecasting!D27,'Dependency Charts'!$B$30:$B$49,0)),  "")</f>
        <v/>
      </c>
      <c r="G27" s="30" t="str">
        <f t="shared" ca="1" si="0"/>
        <v/>
      </c>
      <c r="H27" s="29" t="str">
        <f t="shared" ca="1" si="1"/>
        <v/>
      </c>
      <c r="I27" s="8" t="str">
        <f>IFERROR(
  IF(C27="In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 s="12" t="str">
        <f t="shared" si="2"/>
        <v/>
      </c>
    </row>
    <row r="28" spans="1:10" hidden="1" x14ac:dyDescent="0.35">
      <c r="A28" s="8" t="str">
        <f ca="1">IFERROR(OFFSET(InputTable[[#This Row],[Experiment/MVP/Epic]],0,0),"")</f>
        <v/>
      </c>
      <c r="B28" s="8" t="str">
        <f ca="1">IFERROR(OFFSET(InputTable[[#This Row],[Delivery Priority]],0,0),"")</f>
        <v/>
      </c>
      <c r="C28" s="8" t="str">
        <f>IFERROR(IF(InputTable[[#This Row],[Date Delivered]]&gt;0,"Delivered",  IF(InputTable[[#This Row],[Date Start 1]]&gt;0,"In Progress", "NOT Started") ),"")</f>
        <v/>
      </c>
      <c r="D28" s="8" t="str">
        <f>IFERROR(
  IF(C28="In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 s="12" t="str">
        <f>IFERROR(
  IF(F28&lt;&gt;"",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 s="8" t="str">
        <f>IF(D28&lt;&gt;"", INDEX('Dependency Charts'!$C$30:$C$49,MATCH(Forecasting!D28,'Dependency Charts'!$B$30:$B$49,0)),  "")</f>
        <v/>
      </c>
      <c r="G28" s="30" t="str">
        <f t="shared" ca="1" si="0"/>
        <v/>
      </c>
      <c r="H28" s="29" t="str">
        <f t="shared" ca="1" si="1"/>
        <v/>
      </c>
      <c r="I28" s="8" t="str">
        <f>IFERROR(
  IF(C28="In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 s="12" t="str">
        <f t="shared" si="2"/>
        <v/>
      </c>
    </row>
    <row r="29" spans="1:10" hidden="1" x14ac:dyDescent="0.35">
      <c r="A29" s="8" t="str">
        <f ca="1">IFERROR(OFFSET(InputTable[[#This Row],[Experiment/MVP/Epic]],0,0),"")</f>
        <v/>
      </c>
      <c r="B29" s="8" t="str">
        <f ca="1">IFERROR(OFFSET(InputTable[[#This Row],[Delivery Priority]],0,0),"")</f>
        <v/>
      </c>
      <c r="C29" s="8" t="str">
        <f>IFERROR(IF(InputTable[[#This Row],[Date Delivered]]&gt;0,"Delivered",  IF(InputTable[[#This Row],[Date Start 1]]&gt;0,"In Progress", "NOT Started") ),"")</f>
        <v/>
      </c>
      <c r="D29" s="8" t="str">
        <f>IFERROR(
  IF(C29="In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 s="12" t="str">
        <f>IFERROR(
  IF(F29&lt;&gt;"",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 s="8" t="str">
        <f>IF(D29&lt;&gt;"", INDEX('Dependency Charts'!$C$30:$C$49,MATCH(Forecasting!D29,'Dependency Charts'!$B$30:$B$49,0)),  "")</f>
        <v/>
      </c>
      <c r="G29" s="30" t="str">
        <f t="shared" ca="1" si="0"/>
        <v/>
      </c>
      <c r="H29" s="29" t="str">
        <f t="shared" ca="1" si="1"/>
        <v/>
      </c>
      <c r="I29" s="8" t="str">
        <f>IFERROR(
  IF(C29="In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 s="12" t="str">
        <f t="shared" si="2"/>
        <v/>
      </c>
    </row>
    <row r="30" spans="1:10" hidden="1" x14ac:dyDescent="0.35">
      <c r="A30" s="8" t="str">
        <f ca="1">IFERROR(OFFSET(InputTable[[#This Row],[Experiment/MVP/Epic]],0,0),"")</f>
        <v/>
      </c>
      <c r="B30" s="8" t="str">
        <f ca="1">IFERROR(OFFSET(InputTable[[#This Row],[Delivery Priority]],0,0),"")</f>
        <v/>
      </c>
      <c r="C30" s="8" t="str">
        <f>IFERROR(IF(InputTable[[#This Row],[Date Delivered]]&gt;0,"Delivered",  IF(InputTable[[#This Row],[Date Start 1]]&gt;0,"In Progress", "NOT Started") ),"")</f>
        <v/>
      </c>
      <c r="D30" s="8" t="str">
        <f>IFERROR(
  IF(C30="In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 s="12" t="str">
        <f>IFERROR(
  IF(F30&lt;&gt;"",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 s="8" t="str">
        <f>IF(D30&lt;&gt;"", INDEX('Dependency Charts'!$C$30:$C$49,MATCH(Forecasting!D30,'Dependency Charts'!$B$30:$B$49,0)),  "")</f>
        <v/>
      </c>
      <c r="G30" s="30" t="str">
        <f t="shared" ca="1" si="0"/>
        <v/>
      </c>
      <c r="H30" s="29" t="str">
        <f t="shared" ca="1" si="1"/>
        <v/>
      </c>
      <c r="I30" s="8" t="str">
        <f>IFERROR(
  IF(C30="In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 s="12" t="str">
        <f t="shared" si="2"/>
        <v/>
      </c>
    </row>
    <row r="31" spans="1:10" hidden="1" x14ac:dyDescent="0.35">
      <c r="A31" s="8" t="str">
        <f ca="1">IFERROR(OFFSET(InputTable[[#This Row],[Experiment/MVP/Epic]],0,0),"")</f>
        <v/>
      </c>
      <c r="B31" s="8" t="str">
        <f ca="1">IFERROR(OFFSET(InputTable[[#This Row],[Delivery Priority]],0,0),"")</f>
        <v/>
      </c>
      <c r="C31" s="8" t="str">
        <f>IFERROR(IF(InputTable[[#This Row],[Date Delivered]]&gt;0,"Delivered",  IF(InputTable[[#This Row],[Date Start 1]]&gt;0,"In Progress", "NOT Started") ),"")</f>
        <v/>
      </c>
      <c r="D31" s="8" t="str">
        <f>IFERROR(
  IF(C31="In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 s="12" t="str">
        <f>IFERROR(
  IF(F31&lt;&gt;"",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 s="8" t="str">
        <f>IF(D31&lt;&gt;"", INDEX('Dependency Charts'!$C$30:$C$49,MATCH(Forecasting!D31,'Dependency Charts'!$B$30:$B$49,0)),  "")</f>
        <v/>
      </c>
      <c r="G31" s="30" t="str">
        <f t="shared" ca="1" si="0"/>
        <v/>
      </c>
      <c r="H31" s="29" t="str">
        <f t="shared" ca="1" si="1"/>
        <v/>
      </c>
      <c r="I31" s="8" t="str">
        <f>IFERROR(
  IF(C31="In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 s="12" t="str">
        <f t="shared" si="2"/>
        <v/>
      </c>
    </row>
    <row r="32" spans="1:10" hidden="1" x14ac:dyDescent="0.35">
      <c r="A32" s="8" t="str">
        <f ca="1">IFERROR(OFFSET(InputTable[[#This Row],[Experiment/MVP/Epic]],0,0),"")</f>
        <v/>
      </c>
      <c r="B32" s="8" t="str">
        <f ca="1">IFERROR(OFFSET(InputTable[[#This Row],[Delivery Priority]],0,0),"")</f>
        <v/>
      </c>
      <c r="C32" s="8" t="str">
        <f>IFERROR(IF(InputTable[[#This Row],[Date Delivered]]&gt;0,"Delivered",  IF(InputTable[[#This Row],[Date Start 1]]&gt;0,"In Progress", "NOT Started") ),"")</f>
        <v/>
      </c>
      <c r="D32" s="8" t="str">
        <f>IFERROR(
  IF(C32="In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 s="12" t="str">
        <f>IFERROR(
  IF(F32&lt;&gt;"",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 s="8" t="str">
        <f>IF(D32&lt;&gt;"", INDEX('Dependency Charts'!$C$30:$C$49,MATCH(Forecasting!D32,'Dependency Charts'!$B$30:$B$49,0)),  "")</f>
        <v/>
      </c>
      <c r="G32" s="30" t="str">
        <f t="shared" ca="1" si="0"/>
        <v/>
      </c>
      <c r="H32" s="29" t="str">
        <f t="shared" ca="1" si="1"/>
        <v/>
      </c>
      <c r="I32" s="8" t="str">
        <f>IFERROR(
  IF(C32="In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 s="12" t="str">
        <f t="shared" si="2"/>
        <v/>
      </c>
    </row>
    <row r="33" spans="1:10" hidden="1" x14ac:dyDescent="0.35">
      <c r="A33" s="8" t="str">
        <f ca="1">IFERROR(OFFSET(InputTable[[#This Row],[Experiment/MVP/Epic]],0,0),"")</f>
        <v/>
      </c>
      <c r="B33" s="8" t="str">
        <f ca="1">IFERROR(OFFSET(InputTable[[#This Row],[Delivery Priority]],0,0),"")</f>
        <v/>
      </c>
      <c r="C33" s="8" t="str">
        <f>IFERROR(IF(InputTable[[#This Row],[Date Delivered]]&gt;0,"Delivered",  IF(InputTable[[#This Row],[Date Start 1]]&gt;0,"In Progress", "NOT Started") ),"")</f>
        <v/>
      </c>
      <c r="D33" s="8" t="str">
        <f>IFERROR(
  IF(C33="In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 s="12" t="str">
        <f>IFERROR(
  IF(F33&lt;&gt;"",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 s="8" t="str">
        <f>IF(D33&lt;&gt;"", INDEX('Dependency Charts'!$C$30:$C$49,MATCH(Forecasting!D33,'Dependency Charts'!$B$30:$B$49,0)),  "")</f>
        <v/>
      </c>
      <c r="G33" s="30" t="str">
        <f t="shared" ca="1" si="0"/>
        <v/>
      </c>
      <c r="H33" s="29" t="str">
        <f t="shared" ca="1" si="1"/>
        <v/>
      </c>
      <c r="I33" s="8" t="str">
        <f>IFERROR(
  IF(C33="In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 s="12" t="str">
        <f t="shared" si="2"/>
        <v/>
      </c>
    </row>
    <row r="34" spans="1:10" hidden="1" x14ac:dyDescent="0.35">
      <c r="A34" s="8" t="str">
        <f ca="1">IFERROR(OFFSET(InputTable[[#This Row],[Experiment/MVP/Epic]],0,0),"")</f>
        <v/>
      </c>
      <c r="B34" s="8" t="str">
        <f ca="1">IFERROR(OFFSET(InputTable[[#This Row],[Delivery Priority]],0,0),"")</f>
        <v/>
      </c>
      <c r="C34" s="8" t="str">
        <f>IFERROR(IF(InputTable[[#This Row],[Date Delivered]]&gt;0,"Delivered",  IF(InputTable[[#This Row],[Date Start 1]]&gt;0,"In Progress", "NOT Started") ),"")</f>
        <v/>
      </c>
      <c r="D34" s="8" t="str">
        <f>IFERROR(
  IF(C34="In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 s="12" t="str">
        <f>IFERROR(
  IF(F34&lt;&gt;"",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 s="8" t="str">
        <f>IF(D34&lt;&gt;"", INDEX('Dependency Charts'!$C$30:$C$49,MATCH(Forecasting!D34,'Dependency Charts'!$B$30:$B$49,0)),  "")</f>
        <v/>
      </c>
      <c r="G34" s="30" t="str">
        <f t="shared" ca="1" si="0"/>
        <v/>
      </c>
      <c r="H34" s="29" t="str">
        <f t="shared" ca="1" si="1"/>
        <v/>
      </c>
      <c r="I34" s="8" t="str">
        <f>IFERROR(
  IF(C34="In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 s="12" t="str">
        <f t="shared" si="2"/>
        <v/>
      </c>
    </row>
    <row r="35" spans="1:10" hidden="1" x14ac:dyDescent="0.35">
      <c r="A35" s="8" t="str">
        <f ca="1">IFERROR(OFFSET(InputTable[[#This Row],[Experiment/MVP/Epic]],0,0),"")</f>
        <v/>
      </c>
      <c r="B35" s="8" t="str">
        <f ca="1">IFERROR(OFFSET(InputTable[[#This Row],[Delivery Priority]],0,0),"")</f>
        <v/>
      </c>
      <c r="C35" s="8" t="str">
        <f>IFERROR(IF(InputTable[[#This Row],[Date Delivered]]&gt;0,"Delivered",  IF(InputTable[[#This Row],[Date Start 1]]&gt;0,"In Progress", "NOT Started") ),"")</f>
        <v/>
      </c>
      <c r="D35" s="8" t="str">
        <f>IFERROR(
  IF(C35="In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 s="12" t="str">
        <f>IFERROR(
  IF(F35&lt;&gt;"",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 s="8" t="str">
        <f>IF(D35&lt;&gt;"", INDEX('Dependency Charts'!$C$30:$C$49,MATCH(Forecasting!D35,'Dependency Charts'!$B$30:$B$49,0)),  "")</f>
        <v/>
      </c>
      <c r="G35" s="30" t="str">
        <f t="shared" ca="1" si="0"/>
        <v/>
      </c>
      <c r="H35" s="29" t="str">
        <f t="shared" ca="1" si="1"/>
        <v/>
      </c>
      <c r="I35" s="8" t="str">
        <f>IFERROR(
  IF(C35="In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 s="12" t="str">
        <f t="shared" si="2"/>
        <v/>
      </c>
    </row>
    <row r="36" spans="1:10" hidden="1" x14ac:dyDescent="0.35">
      <c r="A36" s="8" t="str">
        <f ca="1">IFERROR(OFFSET(InputTable[[#This Row],[Experiment/MVP/Epic]],0,0),"")</f>
        <v/>
      </c>
      <c r="B36" s="8" t="str">
        <f ca="1">IFERROR(OFFSET(InputTable[[#This Row],[Delivery Priority]],0,0),"")</f>
        <v/>
      </c>
      <c r="C36" s="8" t="str">
        <f>IFERROR(IF(InputTable[[#This Row],[Date Delivered]]&gt;0,"Delivered",  IF(InputTable[[#This Row],[Date Start 1]]&gt;0,"In Progress", "NOT Started") ),"")</f>
        <v/>
      </c>
      <c r="D36" s="8" t="str">
        <f>IFERROR(
  IF(C36="In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 s="12" t="str">
        <f>IFERROR(
  IF(F36&lt;&gt;"",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 s="8" t="str">
        <f>IF(D36&lt;&gt;"", INDEX('Dependency Charts'!$C$30:$C$49,MATCH(Forecasting!D36,'Dependency Charts'!$B$30:$B$49,0)),  "")</f>
        <v/>
      </c>
      <c r="G36" s="30" t="str">
        <f t="shared" ca="1" si="0"/>
        <v/>
      </c>
      <c r="H36" s="29" t="str">
        <f t="shared" ca="1" si="1"/>
        <v/>
      </c>
      <c r="I36" s="8" t="str">
        <f>IFERROR(
  IF(C36="In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 s="12" t="str">
        <f t="shared" si="2"/>
        <v/>
      </c>
    </row>
    <row r="37" spans="1:10" hidden="1" x14ac:dyDescent="0.35">
      <c r="A37" s="8" t="str">
        <f ca="1">IFERROR(OFFSET(InputTable[[#This Row],[Experiment/MVP/Epic]],0,0),"")</f>
        <v/>
      </c>
      <c r="B37" s="8" t="str">
        <f ca="1">IFERROR(OFFSET(InputTable[[#This Row],[Delivery Priority]],0,0),"")</f>
        <v/>
      </c>
      <c r="C37" s="8" t="str">
        <f>IFERROR(IF(InputTable[[#This Row],[Date Delivered]]&gt;0,"Delivered",  IF(InputTable[[#This Row],[Date Start 1]]&gt;0,"In Progress", "NOT Started") ),"")</f>
        <v/>
      </c>
      <c r="D37" s="8" t="str">
        <f>IFERROR(
  IF(C37="In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 s="12" t="str">
        <f>IFERROR(
  IF(F37&lt;&gt;"",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 s="8" t="str">
        <f>IF(D37&lt;&gt;"", INDEX('Dependency Charts'!$C$30:$C$49,MATCH(Forecasting!D37,'Dependency Charts'!$B$30:$B$49,0)),  "")</f>
        <v/>
      </c>
      <c r="G37" s="30" t="str">
        <f t="shared" ca="1" si="0"/>
        <v/>
      </c>
      <c r="H37" s="29" t="str">
        <f t="shared" ca="1" si="1"/>
        <v/>
      </c>
      <c r="I37" s="8" t="str">
        <f>IFERROR(
  IF(C37="In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 s="12" t="str">
        <f t="shared" si="2"/>
        <v/>
      </c>
    </row>
    <row r="38" spans="1:10" hidden="1" x14ac:dyDescent="0.35">
      <c r="A38" s="8" t="str">
        <f ca="1">IFERROR(OFFSET(InputTable[[#This Row],[Experiment/MVP/Epic]],0,0),"")</f>
        <v/>
      </c>
      <c r="B38" s="8" t="str">
        <f ca="1">IFERROR(OFFSET(InputTable[[#This Row],[Delivery Priority]],0,0),"")</f>
        <v/>
      </c>
      <c r="C38" s="8" t="str">
        <f>IFERROR(IF(InputTable[[#This Row],[Date Delivered]]&gt;0,"Delivered",  IF(InputTable[[#This Row],[Date Start 1]]&gt;0,"In Progress", "NOT Started") ),"")</f>
        <v/>
      </c>
      <c r="D38" s="8" t="str">
        <f>IFERROR(
  IF(C38="In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 s="12" t="str">
        <f>IFERROR(
  IF(F38&lt;&gt;"",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 s="8" t="str">
        <f>IF(D38&lt;&gt;"", INDEX('Dependency Charts'!$C$30:$C$49,MATCH(Forecasting!D38,'Dependency Charts'!$B$30:$B$49,0)),  "")</f>
        <v/>
      </c>
      <c r="G38" s="30" t="str">
        <f t="shared" ca="1" si="0"/>
        <v/>
      </c>
      <c r="H38" s="29" t="str">
        <f t="shared" ca="1" si="1"/>
        <v/>
      </c>
      <c r="I38" s="8" t="str">
        <f>IFERROR(
  IF(C38="In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 s="12" t="str">
        <f t="shared" si="2"/>
        <v/>
      </c>
    </row>
    <row r="39" spans="1:10" hidden="1" x14ac:dyDescent="0.35">
      <c r="A39" s="8" t="str">
        <f ca="1">IFERROR(OFFSET(InputTable[[#This Row],[Experiment/MVP/Epic]],0,0),"")</f>
        <v/>
      </c>
      <c r="B39" s="8" t="str">
        <f ca="1">IFERROR(OFFSET(InputTable[[#This Row],[Delivery Priority]],0,0),"")</f>
        <v/>
      </c>
      <c r="C39" s="8" t="str">
        <f>IFERROR(IF(InputTable[[#This Row],[Date Delivered]]&gt;0,"Delivered",  IF(InputTable[[#This Row],[Date Start 1]]&gt;0,"In Progress", "NOT Started") ),"")</f>
        <v/>
      </c>
      <c r="D39" s="8" t="str">
        <f>IFERROR(
  IF(C39="In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 s="12" t="str">
        <f>IFERROR(
  IF(F39&lt;&gt;"",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 s="8" t="str">
        <f>IF(D39&lt;&gt;"", INDEX('Dependency Charts'!$C$30:$C$49,MATCH(Forecasting!D39,'Dependency Charts'!$B$30:$B$49,0)),  "")</f>
        <v/>
      </c>
      <c r="G39" s="30" t="str">
        <f t="shared" ca="1" si="0"/>
        <v/>
      </c>
      <c r="H39" s="29" t="str">
        <f t="shared" ca="1" si="1"/>
        <v/>
      </c>
      <c r="I39" s="8" t="str">
        <f>IFERROR(
  IF(C39="In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 s="12" t="str">
        <f t="shared" si="2"/>
        <v/>
      </c>
    </row>
    <row r="40" spans="1:10" hidden="1" x14ac:dyDescent="0.35">
      <c r="A40" s="8" t="str">
        <f ca="1">IFERROR(OFFSET(InputTable[[#This Row],[Experiment/MVP/Epic]],0,0),"")</f>
        <v/>
      </c>
      <c r="B40" s="8" t="str">
        <f ca="1">IFERROR(OFFSET(InputTable[[#This Row],[Delivery Priority]],0,0),"")</f>
        <v/>
      </c>
      <c r="C40" s="8" t="str">
        <f>IFERROR(IF(InputTable[[#This Row],[Date Delivered]]&gt;0,"Delivered",  IF(InputTable[[#This Row],[Date Start 1]]&gt;0,"In Progress", "NOT Started") ),"")</f>
        <v/>
      </c>
      <c r="D40" s="8" t="str">
        <f>IFERROR(
  IF(C40="In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 s="12" t="str">
        <f>IFERROR(
  IF(F40&lt;&gt;"",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 s="8" t="str">
        <f>IF(D40&lt;&gt;"", INDEX('Dependency Charts'!$C$30:$C$49,MATCH(Forecasting!D40,'Dependency Charts'!$B$30:$B$49,0)),  "")</f>
        <v/>
      </c>
      <c r="G40" s="30" t="str">
        <f t="shared" ca="1" si="0"/>
        <v/>
      </c>
      <c r="H40" s="29" t="str">
        <f t="shared" ca="1" si="1"/>
        <v/>
      </c>
      <c r="I40" s="8" t="str">
        <f>IFERROR(
  IF(C40="In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 s="12" t="str">
        <f t="shared" si="2"/>
        <v/>
      </c>
    </row>
    <row r="41" spans="1:10" hidden="1" x14ac:dyDescent="0.35">
      <c r="A41" s="8" t="str">
        <f ca="1">IFERROR(OFFSET(InputTable[[#This Row],[Experiment/MVP/Epic]],0,0),"")</f>
        <v/>
      </c>
      <c r="B41" s="8" t="str">
        <f ca="1">IFERROR(OFFSET(InputTable[[#This Row],[Delivery Priority]],0,0),"")</f>
        <v/>
      </c>
      <c r="C41" s="8" t="str">
        <f>IFERROR(IF(InputTable[[#This Row],[Date Delivered]]&gt;0,"Delivered",  IF(InputTable[[#This Row],[Date Start 1]]&gt;0,"In Progress", "NOT Started") ),"")</f>
        <v/>
      </c>
      <c r="D41" s="8" t="str">
        <f>IFERROR(
  IF(C41="In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 s="12" t="str">
        <f>IFERROR(
  IF(F41&lt;&gt;"",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 s="8" t="str">
        <f>IF(D41&lt;&gt;"", INDEX('Dependency Charts'!$C$30:$C$49,MATCH(Forecasting!D41,'Dependency Charts'!$B$30:$B$49,0)),  "")</f>
        <v/>
      </c>
      <c r="G41" s="30" t="str">
        <f t="shared" ca="1" si="0"/>
        <v/>
      </c>
      <c r="H41" s="29" t="str">
        <f t="shared" ca="1" si="1"/>
        <v/>
      </c>
      <c r="I41" s="8" t="str">
        <f>IFERROR(
  IF(C41="In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 s="12" t="str">
        <f t="shared" si="2"/>
        <v/>
      </c>
    </row>
    <row r="42" spans="1:10" hidden="1" x14ac:dyDescent="0.35">
      <c r="A42" s="8" t="str">
        <f ca="1">IFERROR(OFFSET(InputTable[[#This Row],[Experiment/MVP/Epic]],0,0),"")</f>
        <v/>
      </c>
      <c r="B42" s="8" t="str">
        <f ca="1">IFERROR(OFFSET(InputTable[[#This Row],[Delivery Priority]],0,0),"")</f>
        <v/>
      </c>
      <c r="C42" s="8" t="str">
        <f>IFERROR(IF(InputTable[[#This Row],[Date Delivered]]&gt;0,"Delivered",  IF(InputTable[[#This Row],[Date Start 1]]&gt;0,"In Progress", "NOT Started") ),"")</f>
        <v/>
      </c>
      <c r="D42" s="8" t="str">
        <f>IFERROR(
  IF(C42="In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 s="12" t="str">
        <f>IFERROR(
  IF(F42&lt;&gt;"",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 s="8" t="str">
        <f>IF(D42&lt;&gt;"", INDEX('Dependency Charts'!$C$30:$C$49,MATCH(Forecasting!D42,'Dependency Charts'!$B$30:$B$49,0)),  "")</f>
        <v/>
      </c>
      <c r="G42" s="30" t="str">
        <f t="shared" ca="1" si="0"/>
        <v/>
      </c>
      <c r="H42" s="29" t="str">
        <f t="shared" ca="1" si="1"/>
        <v/>
      </c>
      <c r="I42" s="8" t="str">
        <f>IFERROR(
  IF(C42="In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 s="12" t="str">
        <f t="shared" si="2"/>
        <v/>
      </c>
    </row>
    <row r="43" spans="1:10" hidden="1" x14ac:dyDescent="0.35">
      <c r="A43" s="8" t="str">
        <f ca="1">IFERROR(OFFSET(InputTable[[#This Row],[Experiment/MVP/Epic]],0,0),"")</f>
        <v/>
      </c>
      <c r="B43" s="8" t="str">
        <f ca="1">IFERROR(OFFSET(InputTable[[#This Row],[Delivery Priority]],0,0),"")</f>
        <v/>
      </c>
      <c r="C43" s="8" t="str">
        <f>IFERROR(IF(InputTable[[#This Row],[Date Delivered]]&gt;0,"Delivered",  IF(InputTable[[#This Row],[Date Start 1]]&gt;0,"In Progress", "NOT Started") ),"")</f>
        <v/>
      </c>
      <c r="D43" s="8" t="str">
        <f>IFERROR(
  IF(C43="In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 s="12" t="str">
        <f>IFERROR(
  IF(F43&lt;&gt;"",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 s="8" t="str">
        <f>IF(D43&lt;&gt;"", INDEX('Dependency Charts'!$C$30:$C$49,MATCH(Forecasting!D43,'Dependency Charts'!$B$30:$B$49,0)),  "")</f>
        <v/>
      </c>
      <c r="G43" s="30" t="str">
        <f t="shared" ca="1" si="0"/>
        <v/>
      </c>
      <c r="H43" s="29" t="str">
        <f t="shared" ca="1" si="1"/>
        <v/>
      </c>
      <c r="I43" s="8" t="str">
        <f>IFERROR(
  IF(C43="In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 s="12" t="str">
        <f t="shared" si="2"/>
        <v/>
      </c>
    </row>
    <row r="44" spans="1:10" hidden="1" x14ac:dyDescent="0.35">
      <c r="A44" s="8" t="str">
        <f ca="1">IFERROR(OFFSET(InputTable[[#This Row],[Experiment/MVP/Epic]],0,0),"")</f>
        <v/>
      </c>
      <c r="B44" s="8" t="str">
        <f ca="1">IFERROR(OFFSET(InputTable[[#This Row],[Delivery Priority]],0,0),"")</f>
        <v/>
      </c>
      <c r="C44" s="8" t="str">
        <f>IFERROR(IF(InputTable[[#This Row],[Date Delivered]]&gt;0,"Delivered",  IF(InputTable[[#This Row],[Date Start 1]]&gt;0,"In Progress", "NOT Started") ),"")</f>
        <v/>
      </c>
      <c r="D44" s="8" t="str">
        <f>IFERROR(
  IF(C44="In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 s="12" t="str">
        <f>IFERROR(
  IF(F44&lt;&gt;"",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 s="8" t="str">
        <f>IF(D44&lt;&gt;"", INDEX('Dependency Charts'!$C$30:$C$49,MATCH(Forecasting!D44,'Dependency Charts'!$B$30:$B$49,0)),  "")</f>
        <v/>
      </c>
      <c r="G44" s="30" t="str">
        <f t="shared" ca="1" si="0"/>
        <v/>
      </c>
      <c r="H44" s="29" t="str">
        <f t="shared" ca="1" si="1"/>
        <v/>
      </c>
      <c r="I44" s="8" t="str">
        <f>IFERROR(
  IF(C44="In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 s="12" t="str">
        <f t="shared" si="2"/>
        <v/>
      </c>
    </row>
    <row r="45" spans="1:10" hidden="1" x14ac:dyDescent="0.35">
      <c r="A45" s="8" t="str">
        <f ca="1">IFERROR(OFFSET(InputTable[[#This Row],[Experiment/MVP/Epic]],0,0),"")</f>
        <v/>
      </c>
      <c r="B45" s="8" t="str">
        <f ca="1">IFERROR(OFFSET(InputTable[[#This Row],[Delivery Priority]],0,0),"")</f>
        <v/>
      </c>
      <c r="C45" s="8" t="str">
        <f>IFERROR(IF(InputTable[[#This Row],[Date Delivered]]&gt;0,"Delivered",  IF(InputTable[[#This Row],[Date Start 1]]&gt;0,"In Progress", "NOT Started") ),"")</f>
        <v/>
      </c>
      <c r="D45" s="8" t="str">
        <f>IFERROR(
  IF(C45="In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 s="12" t="str">
        <f>IFERROR(
  IF(F45&lt;&gt;"",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 s="8" t="str">
        <f>IF(D45&lt;&gt;"", INDEX('Dependency Charts'!$C$30:$C$49,MATCH(Forecasting!D45,'Dependency Charts'!$B$30:$B$49,0)),  "")</f>
        <v/>
      </c>
      <c r="G45" s="30" t="str">
        <f t="shared" ca="1" si="0"/>
        <v/>
      </c>
      <c r="H45" s="29" t="str">
        <f t="shared" ca="1" si="1"/>
        <v/>
      </c>
      <c r="I45" s="8" t="str">
        <f>IFERROR(
  IF(C45="In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 s="12" t="str">
        <f t="shared" si="2"/>
        <v/>
      </c>
    </row>
    <row r="46" spans="1:10" hidden="1" x14ac:dyDescent="0.35">
      <c r="A46" s="8" t="str">
        <f ca="1">IFERROR(OFFSET(InputTable[[#This Row],[Experiment/MVP/Epic]],0,0),"")</f>
        <v/>
      </c>
      <c r="B46" s="8" t="str">
        <f ca="1">IFERROR(OFFSET(InputTable[[#This Row],[Delivery Priority]],0,0),"")</f>
        <v/>
      </c>
      <c r="C46" s="8" t="str">
        <f>IFERROR(IF(InputTable[[#This Row],[Date Delivered]]&gt;0,"Delivered",  IF(InputTable[[#This Row],[Date Start 1]]&gt;0,"In Progress", "NOT Started") ),"")</f>
        <v/>
      </c>
      <c r="D46" s="8" t="str">
        <f>IFERROR(
  IF(C46="In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 s="12" t="str">
        <f>IFERROR(
  IF(F46&lt;&gt;"",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 s="8" t="str">
        <f>IF(D46&lt;&gt;"", INDEX('Dependency Charts'!$C$30:$C$49,MATCH(Forecasting!D46,'Dependency Charts'!$B$30:$B$49,0)),  "")</f>
        <v/>
      </c>
      <c r="G46" s="30" t="str">
        <f t="shared" ca="1" si="0"/>
        <v/>
      </c>
      <c r="H46" s="29" t="str">
        <f t="shared" ca="1" si="1"/>
        <v/>
      </c>
      <c r="I46" s="8" t="str">
        <f>IFERROR(
  IF(C46="In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 s="12" t="str">
        <f t="shared" si="2"/>
        <v/>
      </c>
    </row>
    <row r="47" spans="1:10" hidden="1" x14ac:dyDescent="0.35">
      <c r="A47" s="8" t="str">
        <f ca="1">IFERROR(OFFSET(InputTable[[#This Row],[Experiment/MVP/Epic]],0,0),"")</f>
        <v/>
      </c>
      <c r="B47" s="8" t="str">
        <f ca="1">IFERROR(OFFSET(InputTable[[#This Row],[Delivery Priority]],0,0),"")</f>
        <v/>
      </c>
      <c r="C47" s="8" t="str">
        <f>IFERROR(IF(InputTable[[#This Row],[Date Delivered]]&gt;0,"Delivered",  IF(InputTable[[#This Row],[Date Start 1]]&gt;0,"In Progress", "NOT Started") ),"")</f>
        <v/>
      </c>
      <c r="D47" s="8" t="str">
        <f>IFERROR(
  IF(C47="In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 s="12" t="str">
        <f>IFERROR(
  IF(F47&lt;&gt;"",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 s="8" t="str">
        <f>IF(D47&lt;&gt;"", INDEX('Dependency Charts'!$C$30:$C$49,MATCH(Forecasting!D47,'Dependency Charts'!$B$30:$B$49,0)),  "")</f>
        <v/>
      </c>
      <c r="G47" s="30" t="str">
        <f t="shared" ca="1" si="0"/>
        <v/>
      </c>
      <c r="H47" s="29" t="str">
        <f t="shared" ca="1" si="1"/>
        <v/>
      </c>
      <c r="I47" s="8" t="str">
        <f>IFERROR(
  IF(C47="In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 s="12" t="str">
        <f t="shared" si="2"/>
        <v/>
      </c>
    </row>
    <row r="48" spans="1:10" hidden="1" x14ac:dyDescent="0.35">
      <c r="A48" s="8" t="str">
        <f ca="1">IFERROR(OFFSET(InputTable[[#This Row],[Experiment/MVP/Epic]],0,0),"")</f>
        <v/>
      </c>
      <c r="B48" s="8" t="str">
        <f ca="1">IFERROR(OFFSET(InputTable[[#This Row],[Delivery Priority]],0,0),"")</f>
        <v/>
      </c>
      <c r="C48" s="8" t="str">
        <f>IFERROR(IF(InputTable[[#This Row],[Date Delivered]]&gt;0,"Delivered",  IF(InputTable[[#This Row],[Date Start 1]]&gt;0,"In Progress", "NOT Started") ),"")</f>
        <v/>
      </c>
      <c r="D48" s="8" t="str">
        <f>IFERROR(
  IF(C48="In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 s="12" t="str">
        <f>IFERROR(
  IF(F48&lt;&gt;"",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 s="8" t="str">
        <f>IF(D48&lt;&gt;"", INDEX('Dependency Charts'!$C$30:$C$49,MATCH(Forecasting!D48,'Dependency Charts'!$B$30:$B$49,0)),  "")</f>
        <v/>
      </c>
      <c r="G48" s="30" t="str">
        <f t="shared" ca="1" si="0"/>
        <v/>
      </c>
      <c r="H48" s="29" t="str">
        <f t="shared" ca="1" si="1"/>
        <v/>
      </c>
      <c r="I48" s="8" t="str">
        <f>IFERROR(
  IF(C48="In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 s="12" t="str">
        <f t="shared" si="2"/>
        <v/>
      </c>
    </row>
    <row r="49" spans="1:10" hidden="1" x14ac:dyDescent="0.35">
      <c r="A49" s="8" t="str">
        <f ca="1">IFERROR(OFFSET(InputTable[[#This Row],[Experiment/MVP/Epic]],0,0),"")</f>
        <v/>
      </c>
      <c r="B49" s="8" t="str">
        <f ca="1">IFERROR(OFFSET(InputTable[[#This Row],[Delivery Priority]],0,0),"")</f>
        <v/>
      </c>
      <c r="C49" s="8" t="str">
        <f>IFERROR(IF(InputTable[[#This Row],[Date Delivered]]&gt;0,"Delivered",  IF(InputTable[[#This Row],[Date Start 1]]&gt;0,"In Progress", "NOT Started") ),"")</f>
        <v/>
      </c>
      <c r="D49" s="8" t="str">
        <f>IFERROR(
  IF(C49="In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 s="12" t="str">
        <f>IFERROR(
  IF(F49&lt;&gt;"",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 s="8" t="str">
        <f>IF(D49&lt;&gt;"", INDEX('Dependency Charts'!$C$30:$C$49,MATCH(Forecasting!D49,'Dependency Charts'!$B$30:$B$49,0)),  "")</f>
        <v/>
      </c>
      <c r="G49" s="30" t="str">
        <f t="shared" ca="1" si="0"/>
        <v/>
      </c>
      <c r="H49" s="29" t="str">
        <f t="shared" ca="1" si="1"/>
        <v/>
      </c>
      <c r="I49" s="8" t="str">
        <f>IFERROR(
  IF(C49="In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 s="12" t="str">
        <f t="shared" si="2"/>
        <v/>
      </c>
    </row>
    <row r="50" spans="1:10" hidden="1" x14ac:dyDescent="0.35">
      <c r="A50" s="8" t="str">
        <f ca="1">IFERROR(OFFSET(InputTable[[#This Row],[Experiment/MVP/Epic]],0,0),"")</f>
        <v/>
      </c>
      <c r="B50" s="8" t="str">
        <f ca="1">IFERROR(OFFSET(InputTable[[#This Row],[Delivery Priority]],0,0),"")</f>
        <v/>
      </c>
      <c r="C50" s="8" t="str">
        <f>IFERROR(IF(InputTable[[#This Row],[Date Delivered]]&gt;0,"Delivered",  IF(InputTable[[#This Row],[Date Start 1]]&gt;0,"In Progress", "NOT Started") ),"")</f>
        <v/>
      </c>
      <c r="D50" s="8" t="str">
        <f>IFERROR(
  IF(C50="In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 s="12" t="str">
        <f>IFERROR(
  IF(F50&lt;&gt;"",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 s="8" t="str">
        <f>IF(D50&lt;&gt;"", INDEX('Dependency Charts'!$C$30:$C$49,MATCH(Forecasting!D50,'Dependency Charts'!$B$30:$B$49,0)),  "")</f>
        <v/>
      </c>
      <c r="G50" s="30" t="str">
        <f t="shared" ca="1" si="0"/>
        <v/>
      </c>
      <c r="H50" s="29" t="str">
        <f t="shared" ca="1" si="1"/>
        <v/>
      </c>
      <c r="I50" s="8" t="str">
        <f>IFERROR(
  IF(C50="In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 s="12" t="str">
        <f t="shared" si="2"/>
        <v/>
      </c>
    </row>
    <row r="51" spans="1:10" hidden="1" x14ac:dyDescent="0.35">
      <c r="A51" s="8" t="str">
        <f ca="1">IFERROR(OFFSET(InputTable[[#This Row],[Experiment/MVP/Epic]],0,0),"")</f>
        <v/>
      </c>
      <c r="B51" s="8" t="str">
        <f ca="1">IFERROR(OFFSET(InputTable[[#This Row],[Delivery Priority]],0,0),"")</f>
        <v/>
      </c>
      <c r="C51" s="8" t="str">
        <f>IFERROR(IF(InputTable[[#This Row],[Date Delivered]]&gt;0,"Delivered",  IF(InputTable[[#This Row],[Date Start 1]]&gt;0,"In Progress", "NOT Started") ),"")</f>
        <v/>
      </c>
      <c r="D51" s="8" t="str">
        <f>IFERROR(
  IF(C51="In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 s="12" t="str">
        <f>IFERROR(
  IF(F51&lt;&gt;"",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 s="8" t="str">
        <f>IF(D51&lt;&gt;"", INDEX('Dependency Charts'!$C$30:$C$49,MATCH(Forecasting!D51,'Dependency Charts'!$B$30:$B$49,0)),  "")</f>
        <v/>
      </c>
      <c r="G51" s="30" t="str">
        <f t="shared" ca="1" si="0"/>
        <v/>
      </c>
      <c r="H51" s="29" t="str">
        <f t="shared" ca="1" si="1"/>
        <v/>
      </c>
      <c r="I51" s="8" t="str">
        <f>IFERROR(
  IF(C51="In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 s="12" t="str">
        <f t="shared" si="2"/>
        <v/>
      </c>
    </row>
    <row r="52" spans="1:10" hidden="1" x14ac:dyDescent="0.35">
      <c r="A52" s="8" t="str">
        <f ca="1">IFERROR(OFFSET(InputTable[[#This Row],[Experiment/MVP/Epic]],0,0),"")</f>
        <v/>
      </c>
      <c r="B52" s="8" t="str">
        <f ca="1">IFERROR(OFFSET(InputTable[[#This Row],[Delivery Priority]],0,0),"")</f>
        <v/>
      </c>
      <c r="C52" s="8" t="str">
        <f>IFERROR(IF(InputTable[[#This Row],[Date Delivered]]&gt;0,"Delivered",  IF(InputTable[[#This Row],[Date Start 1]]&gt;0,"In Progress", "NOT Started") ),"")</f>
        <v/>
      </c>
      <c r="D52" s="8" t="str">
        <f>IFERROR(
  IF(C52="In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 s="12" t="str">
        <f>IFERROR(
  IF(F52&lt;&gt;"",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 s="8" t="str">
        <f>IF(D52&lt;&gt;"", INDEX('Dependency Charts'!$C$30:$C$49,MATCH(Forecasting!D52,'Dependency Charts'!$B$30:$B$49,0)),  "")</f>
        <v/>
      </c>
      <c r="G52" s="30" t="str">
        <f t="shared" ca="1" si="0"/>
        <v/>
      </c>
      <c r="H52" s="29" t="str">
        <f t="shared" ca="1" si="1"/>
        <v/>
      </c>
      <c r="I52" s="8" t="str">
        <f>IFERROR(
  IF(C52="In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 s="12" t="str">
        <f t="shared" si="2"/>
        <v/>
      </c>
    </row>
    <row r="53" spans="1:10" hidden="1" x14ac:dyDescent="0.35">
      <c r="A53" s="8" t="str">
        <f ca="1">IFERROR(OFFSET(InputTable[[#This Row],[Experiment/MVP/Epic]],0,0),"")</f>
        <v/>
      </c>
      <c r="B53" s="8" t="str">
        <f ca="1">IFERROR(OFFSET(InputTable[[#This Row],[Delivery Priority]],0,0),"")</f>
        <v/>
      </c>
      <c r="C53" s="8" t="str">
        <f>IFERROR(IF(InputTable[[#This Row],[Date Delivered]]&gt;0,"Delivered",  IF(InputTable[[#This Row],[Date Start 1]]&gt;0,"In Progress", "NOT Started") ),"")</f>
        <v/>
      </c>
      <c r="D53" s="8" t="str">
        <f>IFERROR(
  IF(C53="In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 s="12" t="str">
        <f>IFERROR(
  IF(F53&lt;&gt;"",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 s="8" t="str">
        <f>IF(D53&lt;&gt;"", INDEX('Dependency Charts'!$C$30:$C$49,MATCH(Forecasting!D53,'Dependency Charts'!$B$30:$B$49,0)),  "")</f>
        <v/>
      </c>
      <c r="G53" s="30" t="str">
        <f t="shared" ca="1" si="0"/>
        <v/>
      </c>
      <c r="H53" s="29" t="str">
        <f t="shared" ca="1" si="1"/>
        <v/>
      </c>
      <c r="I53" s="8" t="str">
        <f>IFERROR(
  IF(C53="In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 s="12" t="str">
        <f t="shared" si="2"/>
        <v/>
      </c>
    </row>
    <row r="54" spans="1:10" hidden="1" x14ac:dyDescent="0.35">
      <c r="A54" s="8" t="str">
        <f ca="1">IFERROR(OFFSET(InputTable[[#This Row],[Experiment/MVP/Epic]],0,0),"")</f>
        <v/>
      </c>
      <c r="B54" s="8" t="str">
        <f ca="1">IFERROR(OFFSET(InputTable[[#This Row],[Delivery Priority]],0,0),"")</f>
        <v/>
      </c>
      <c r="C54" s="8" t="str">
        <f>IFERROR(IF(InputTable[[#This Row],[Date Delivered]]&gt;0,"Delivered",  IF(InputTable[[#This Row],[Date Start 1]]&gt;0,"In Progress", "NOT Started") ),"")</f>
        <v/>
      </c>
      <c r="D54" s="8" t="str">
        <f>IFERROR(
  IF(C54="In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 s="12" t="str">
        <f>IFERROR(
  IF(F54&lt;&gt;"",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 s="8" t="str">
        <f>IF(D54&lt;&gt;"", INDEX('Dependency Charts'!$C$30:$C$49,MATCH(Forecasting!D54,'Dependency Charts'!$B$30:$B$49,0)),  "")</f>
        <v/>
      </c>
      <c r="G54" s="30" t="str">
        <f t="shared" ca="1" si="0"/>
        <v/>
      </c>
      <c r="H54" s="29" t="str">
        <f t="shared" ca="1" si="1"/>
        <v/>
      </c>
      <c r="I54" s="8" t="str">
        <f>IFERROR(
  IF(C54="In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 s="12" t="str">
        <f t="shared" si="2"/>
        <v/>
      </c>
    </row>
    <row r="55" spans="1:10" hidden="1" x14ac:dyDescent="0.35">
      <c r="A55" s="8" t="str">
        <f ca="1">IFERROR(OFFSET(InputTable[[#This Row],[Experiment/MVP/Epic]],0,0),"")</f>
        <v/>
      </c>
      <c r="B55" s="8" t="str">
        <f ca="1">IFERROR(OFFSET(InputTable[[#This Row],[Delivery Priority]],0,0),"")</f>
        <v/>
      </c>
      <c r="C55" s="8" t="str">
        <f>IFERROR(IF(InputTable[[#This Row],[Date Delivered]]&gt;0,"Delivered",  IF(InputTable[[#This Row],[Date Start 1]]&gt;0,"In Progress", "NOT Started") ),"")</f>
        <v/>
      </c>
      <c r="D55" s="8" t="str">
        <f>IFERROR(
  IF(C55="In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 s="12" t="str">
        <f>IFERROR(
  IF(F55&lt;&gt;"",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 s="8" t="str">
        <f>IF(D55&lt;&gt;"", INDEX('Dependency Charts'!$C$30:$C$49,MATCH(Forecasting!D55,'Dependency Charts'!$B$30:$B$49,0)),  "")</f>
        <v/>
      </c>
      <c r="G55" s="30" t="str">
        <f t="shared" ca="1" si="0"/>
        <v/>
      </c>
      <c r="H55" s="29" t="str">
        <f t="shared" ca="1" si="1"/>
        <v/>
      </c>
      <c r="I55" s="8" t="str">
        <f>IFERROR(
  IF(C55="In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 s="12" t="str">
        <f t="shared" si="2"/>
        <v/>
      </c>
    </row>
    <row r="56" spans="1:10" hidden="1" x14ac:dyDescent="0.35">
      <c r="A56" s="8" t="str">
        <f ca="1">IFERROR(OFFSET(InputTable[[#This Row],[Experiment/MVP/Epic]],0,0),"")</f>
        <v/>
      </c>
      <c r="B56" s="8" t="str">
        <f ca="1">IFERROR(OFFSET(InputTable[[#This Row],[Delivery Priority]],0,0),"")</f>
        <v/>
      </c>
      <c r="C56" s="8" t="str">
        <f>IFERROR(IF(InputTable[[#This Row],[Date Delivered]]&gt;0,"Delivered",  IF(InputTable[[#This Row],[Date Start 1]]&gt;0,"In Progress", "NOT Started") ),"")</f>
        <v/>
      </c>
      <c r="D56" s="8" t="str">
        <f>IFERROR(
  IF(C56="In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 s="12" t="str">
        <f>IFERROR(
  IF(F56&lt;&gt;"",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 s="8" t="str">
        <f>IF(D56&lt;&gt;"", INDEX('Dependency Charts'!$C$30:$C$49,MATCH(Forecasting!D56,'Dependency Charts'!$B$30:$B$49,0)),  "")</f>
        <v/>
      </c>
      <c r="G56" s="30" t="str">
        <f t="shared" ca="1" si="0"/>
        <v/>
      </c>
      <c r="H56" s="29" t="str">
        <f t="shared" ca="1" si="1"/>
        <v/>
      </c>
      <c r="I56" s="8" t="str">
        <f>IFERROR(
  IF(C56="In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 s="12" t="str">
        <f t="shared" si="2"/>
        <v/>
      </c>
    </row>
    <row r="57" spans="1:10" hidden="1" x14ac:dyDescent="0.35">
      <c r="A57" s="8" t="str">
        <f ca="1">IFERROR(OFFSET(InputTable[[#This Row],[Experiment/MVP/Epic]],0,0),"")</f>
        <v/>
      </c>
      <c r="B57" s="8" t="str">
        <f ca="1">IFERROR(OFFSET(InputTable[[#This Row],[Delivery Priority]],0,0),"")</f>
        <v/>
      </c>
      <c r="C57" s="8" t="str">
        <f>IFERROR(IF(InputTable[[#This Row],[Date Delivered]]&gt;0,"Delivered",  IF(InputTable[[#This Row],[Date Start 1]]&gt;0,"In Progress", "NOT Started") ),"")</f>
        <v/>
      </c>
      <c r="D57" s="8" t="str">
        <f>IFERROR(
  IF(C57="In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 s="12" t="str">
        <f>IFERROR(
  IF(F57&lt;&gt;"",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 s="8" t="str">
        <f>IF(D57&lt;&gt;"", INDEX('Dependency Charts'!$C$30:$C$49,MATCH(Forecasting!D57,'Dependency Charts'!$B$30:$B$49,0)),  "")</f>
        <v/>
      </c>
      <c r="G57" s="30" t="str">
        <f t="shared" ca="1" si="0"/>
        <v/>
      </c>
      <c r="H57" s="29" t="str">
        <f t="shared" ca="1" si="1"/>
        <v/>
      </c>
      <c r="I57" s="8" t="str">
        <f>IFERROR(
  IF(C57="In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 s="12" t="str">
        <f t="shared" si="2"/>
        <v/>
      </c>
    </row>
    <row r="58" spans="1:10" hidden="1" x14ac:dyDescent="0.35">
      <c r="A58" s="8" t="str">
        <f ca="1">IFERROR(OFFSET(InputTable[[#This Row],[Experiment/MVP/Epic]],0,0),"")</f>
        <v/>
      </c>
      <c r="B58" s="8" t="str">
        <f ca="1">IFERROR(OFFSET(InputTable[[#This Row],[Delivery Priority]],0,0),"")</f>
        <v/>
      </c>
      <c r="C58" s="8" t="str">
        <f>IFERROR(IF(InputTable[[#This Row],[Date Delivered]]&gt;0,"Delivered",  IF(InputTable[[#This Row],[Date Start 1]]&gt;0,"In Progress", "NOT Started") ),"")</f>
        <v/>
      </c>
      <c r="D58" s="8" t="str">
        <f>IFERROR(
  IF(C58="In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 s="12" t="str">
        <f>IFERROR(
  IF(F58&lt;&gt;"",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 s="8" t="str">
        <f>IF(D58&lt;&gt;"", INDEX('Dependency Charts'!$C$30:$C$49,MATCH(Forecasting!D58,'Dependency Charts'!$B$30:$B$49,0)),  "")</f>
        <v/>
      </c>
      <c r="G58" s="30" t="str">
        <f t="shared" ca="1" si="0"/>
        <v/>
      </c>
      <c r="H58" s="29" t="str">
        <f t="shared" ca="1" si="1"/>
        <v/>
      </c>
      <c r="I58" s="8" t="str">
        <f>IFERROR(
  IF(C58="In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 s="12" t="str">
        <f t="shared" si="2"/>
        <v/>
      </c>
    </row>
    <row r="59" spans="1:10" hidden="1" x14ac:dyDescent="0.35">
      <c r="A59" s="8" t="str">
        <f ca="1">IFERROR(OFFSET(InputTable[[#This Row],[Experiment/MVP/Epic]],0,0),"")</f>
        <v/>
      </c>
      <c r="B59" s="8" t="str">
        <f ca="1">IFERROR(OFFSET(InputTable[[#This Row],[Delivery Priority]],0,0),"")</f>
        <v/>
      </c>
      <c r="C59" s="8" t="str">
        <f>IFERROR(IF(InputTable[[#This Row],[Date Delivered]]&gt;0,"Delivered",  IF(InputTable[[#This Row],[Date Start 1]]&gt;0,"In Progress", "NOT Started") ),"")</f>
        <v/>
      </c>
      <c r="D59" s="8" t="str">
        <f>IFERROR(
  IF(C59="In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 s="12" t="str">
        <f>IFERROR(
  IF(F59&lt;&gt;"",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 s="8" t="str">
        <f>IF(D59&lt;&gt;"", INDEX('Dependency Charts'!$C$30:$C$49,MATCH(Forecasting!D59,'Dependency Charts'!$B$30:$B$49,0)),  "")</f>
        <v/>
      </c>
      <c r="G59" s="30" t="str">
        <f t="shared" ca="1" si="0"/>
        <v/>
      </c>
      <c r="H59" s="29" t="str">
        <f t="shared" ca="1" si="1"/>
        <v/>
      </c>
      <c r="I59" s="8" t="str">
        <f>IFERROR(
  IF(C59="In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 s="12" t="str">
        <f t="shared" si="2"/>
        <v/>
      </c>
    </row>
    <row r="60" spans="1:10" hidden="1" x14ac:dyDescent="0.35">
      <c r="A60" s="8" t="str">
        <f ca="1">IFERROR(OFFSET(InputTable[[#This Row],[Experiment/MVP/Epic]],0,0),"")</f>
        <v/>
      </c>
      <c r="B60" s="8" t="str">
        <f ca="1">IFERROR(OFFSET(InputTable[[#This Row],[Delivery Priority]],0,0),"")</f>
        <v/>
      </c>
      <c r="C60" s="8" t="str">
        <f>IFERROR(IF(InputTable[[#This Row],[Date Delivered]]&gt;0,"Delivered",  IF(InputTable[[#This Row],[Date Start 1]]&gt;0,"In Progress", "NOT Started") ),"")</f>
        <v/>
      </c>
      <c r="D60" s="8" t="str">
        <f>IFERROR(
  IF(C60="In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 s="12" t="str">
        <f>IFERROR(
  IF(F60&lt;&gt;"",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 s="8" t="str">
        <f>IF(D60&lt;&gt;"", INDEX('Dependency Charts'!$C$30:$C$49,MATCH(Forecasting!D60,'Dependency Charts'!$B$30:$B$49,0)),  "")</f>
        <v/>
      </c>
      <c r="G60" s="30" t="str">
        <f t="shared" ca="1" si="0"/>
        <v/>
      </c>
      <c r="H60" s="29" t="str">
        <f t="shared" ca="1" si="1"/>
        <v/>
      </c>
      <c r="I60" s="8" t="str">
        <f>IFERROR(
  IF(C60="In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 s="12" t="str">
        <f t="shared" si="2"/>
        <v/>
      </c>
    </row>
    <row r="61" spans="1:10" hidden="1" x14ac:dyDescent="0.35">
      <c r="A61" s="8" t="str">
        <f ca="1">IFERROR(OFFSET(InputTable[[#This Row],[Experiment/MVP/Epic]],0,0),"")</f>
        <v/>
      </c>
      <c r="B61" s="8" t="str">
        <f ca="1">IFERROR(OFFSET(InputTable[[#This Row],[Delivery Priority]],0,0),"")</f>
        <v/>
      </c>
      <c r="C61" s="8" t="str">
        <f>IFERROR(IF(InputTable[[#This Row],[Date Delivered]]&gt;0,"Delivered",  IF(InputTable[[#This Row],[Date Start 1]]&gt;0,"In Progress", "NOT Started") ),"")</f>
        <v/>
      </c>
      <c r="D61" s="8" t="str">
        <f>IFERROR(
  IF(C61="In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 s="12" t="str">
        <f>IFERROR(
  IF(F61&lt;&gt;"",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 s="8" t="str">
        <f>IF(D61&lt;&gt;"", INDEX('Dependency Charts'!$C$30:$C$49,MATCH(Forecasting!D61,'Dependency Charts'!$B$30:$B$49,0)),  "")</f>
        <v/>
      </c>
      <c r="G61" s="30" t="str">
        <f t="shared" ca="1" si="0"/>
        <v/>
      </c>
      <c r="H61" s="29" t="str">
        <f t="shared" ca="1" si="1"/>
        <v/>
      </c>
      <c r="I61" s="8" t="str">
        <f>IFERROR(
  IF(C61="In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 s="12" t="str">
        <f t="shared" si="2"/>
        <v/>
      </c>
    </row>
    <row r="62" spans="1:10" hidden="1" x14ac:dyDescent="0.35">
      <c r="A62" s="8" t="str">
        <f ca="1">IFERROR(OFFSET(InputTable[[#This Row],[Experiment/MVP/Epic]],0,0),"")</f>
        <v/>
      </c>
      <c r="B62" s="8" t="str">
        <f ca="1">IFERROR(OFFSET(InputTable[[#This Row],[Delivery Priority]],0,0),"")</f>
        <v/>
      </c>
      <c r="C62" s="8" t="str">
        <f>IFERROR(IF(InputTable[[#This Row],[Date Delivered]]&gt;0,"Delivered",  IF(InputTable[[#This Row],[Date Start 1]]&gt;0,"In Progress", "NOT Started") ),"")</f>
        <v/>
      </c>
      <c r="D62" s="8" t="str">
        <f>IFERROR(
  IF(C62="In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 s="12" t="str">
        <f>IFERROR(
  IF(F62&lt;&gt;"",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 s="8" t="str">
        <f>IF(D62&lt;&gt;"", INDEX('Dependency Charts'!$C$30:$C$49,MATCH(Forecasting!D62,'Dependency Charts'!$B$30:$B$49,0)),  "")</f>
        <v/>
      </c>
      <c r="G62" s="30" t="str">
        <f t="shared" ca="1" si="0"/>
        <v/>
      </c>
      <c r="H62" s="29" t="str">
        <f t="shared" ca="1" si="1"/>
        <v/>
      </c>
      <c r="I62" s="8" t="str">
        <f>IFERROR(
  IF(C62="In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 s="12" t="str">
        <f t="shared" si="2"/>
        <v/>
      </c>
    </row>
    <row r="63" spans="1:10" hidden="1" x14ac:dyDescent="0.35">
      <c r="A63" s="8" t="str">
        <f ca="1">IFERROR(OFFSET(InputTable[[#This Row],[Experiment/MVP/Epic]],0,0),"")</f>
        <v/>
      </c>
      <c r="B63" s="8" t="str">
        <f ca="1">IFERROR(OFFSET(InputTable[[#This Row],[Delivery Priority]],0,0),"")</f>
        <v/>
      </c>
      <c r="C63" s="8" t="str">
        <f>IFERROR(IF(InputTable[[#This Row],[Date Delivered]]&gt;0,"Delivered",  IF(InputTable[[#This Row],[Date Start 1]]&gt;0,"In Progress", "NOT Started") ),"")</f>
        <v/>
      </c>
      <c r="D63" s="8" t="str">
        <f>IFERROR(
  IF(C63="In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 s="12" t="str">
        <f>IFERROR(
  IF(F63&lt;&gt;"",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 s="8" t="str">
        <f>IF(D63&lt;&gt;"", INDEX('Dependency Charts'!$C$30:$C$49,MATCH(Forecasting!D63,'Dependency Charts'!$B$30:$B$49,0)),  "")</f>
        <v/>
      </c>
      <c r="G63" s="30" t="str">
        <f t="shared" ca="1" si="0"/>
        <v/>
      </c>
      <c r="H63" s="29" t="str">
        <f t="shared" ca="1" si="1"/>
        <v/>
      </c>
      <c r="I63" s="8" t="str">
        <f>IFERROR(
  IF(C63="In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 s="12" t="str">
        <f t="shared" si="2"/>
        <v/>
      </c>
    </row>
    <row r="64" spans="1:10" hidden="1" x14ac:dyDescent="0.35">
      <c r="A64" s="8" t="str">
        <f ca="1">IFERROR(OFFSET(InputTable[[#This Row],[Experiment/MVP/Epic]],0,0),"")</f>
        <v/>
      </c>
      <c r="B64" s="8" t="str">
        <f ca="1">IFERROR(OFFSET(InputTable[[#This Row],[Delivery Priority]],0,0),"")</f>
        <v/>
      </c>
      <c r="C64" s="8" t="str">
        <f>IFERROR(IF(InputTable[[#This Row],[Date Delivered]]&gt;0,"Delivered",  IF(InputTable[[#This Row],[Date Start 1]]&gt;0,"In Progress", "NOT Started") ),"")</f>
        <v/>
      </c>
      <c r="D64" s="8" t="str">
        <f>IFERROR(
  IF(C64="In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 s="12" t="str">
        <f>IFERROR(
  IF(F64&lt;&gt;"",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 s="8" t="str">
        <f>IF(D64&lt;&gt;"", INDEX('Dependency Charts'!$C$30:$C$49,MATCH(Forecasting!D64,'Dependency Charts'!$B$30:$B$49,0)),  "")</f>
        <v/>
      </c>
      <c r="G64" s="30" t="str">
        <f t="shared" ca="1" si="0"/>
        <v/>
      </c>
      <c r="H64" s="29" t="str">
        <f t="shared" ca="1" si="1"/>
        <v/>
      </c>
      <c r="I64" s="8" t="str">
        <f>IFERROR(
  IF(C64="In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 s="12" t="str">
        <f t="shared" si="2"/>
        <v/>
      </c>
    </row>
    <row r="65" spans="1:10" hidden="1" x14ac:dyDescent="0.35">
      <c r="A65" s="8" t="str">
        <f ca="1">IFERROR(OFFSET(InputTable[[#This Row],[Experiment/MVP/Epic]],0,0),"")</f>
        <v/>
      </c>
      <c r="B65" s="8" t="str">
        <f ca="1">IFERROR(OFFSET(InputTable[[#This Row],[Delivery Priority]],0,0),"")</f>
        <v/>
      </c>
      <c r="C65" s="8" t="str">
        <f>IFERROR(IF(InputTable[[#This Row],[Date Delivered]]&gt;0,"Delivered",  IF(InputTable[[#This Row],[Date Start 1]]&gt;0,"In Progress", "NOT Started") ),"")</f>
        <v/>
      </c>
      <c r="D65" s="8" t="str">
        <f>IFERROR(
  IF(C65="In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 s="12" t="str">
        <f>IFERROR(
  IF(F65&lt;&gt;"",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 s="8" t="str">
        <f>IF(D65&lt;&gt;"", INDEX('Dependency Charts'!$C$30:$C$49,MATCH(Forecasting!D65,'Dependency Charts'!$B$30:$B$49,0)),  "")</f>
        <v/>
      </c>
      <c r="G65" s="30" t="str">
        <f t="shared" ca="1" si="0"/>
        <v/>
      </c>
      <c r="H65" s="29" t="str">
        <f t="shared" ca="1" si="1"/>
        <v/>
      </c>
      <c r="I65" s="8" t="str">
        <f>IFERROR(
  IF(C65="In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 s="12" t="str">
        <f t="shared" si="2"/>
        <v/>
      </c>
    </row>
    <row r="66" spans="1:10" hidden="1" x14ac:dyDescent="0.35">
      <c r="A66" s="8" t="str">
        <f ca="1">IFERROR(OFFSET(InputTable[[#This Row],[Experiment/MVP/Epic]],0,0),"")</f>
        <v/>
      </c>
      <c r="B66" s="8" t="str">
        <f ca="1">IFERROR(OFFSET(InputTable[[#This Row],[Delivery Priority]],0,0),"")</f>
        <v/>
      </c>
      <c r="C66" s="8" t="str">
        <f>IFERROR(IF(InputTable[[#This Row],[Date Delivered]]&gt;0,"Delivered",  IF(InputTable[[#This Row],[Date Start 1]]&gt;0,"In Progress", "NOT Started") ),"")</f>
        <v/>
      </c>
      <c r="D66" s="8" t="str">
        <f>IFERROR(
  IF(C66="In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 s="12" t="str">
        <f>IFERROR(
  IF(F66&lt;&gt;"",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 s="8" t="str">
        <f>IF(D66&lt;&gt;"", INDEX('Dependency Charts'!$C$30:$C$49,MATCH(Forecasting!D66,'Dependency Charts'!$B$30:$B$49,0)),  "")</f>
        <v/>
      </c>
      <c r="G66" s="30" t="str">
        <f t="shared" ca="1" si="0"/>
        <v/>
      </c>
      <c r="H66" s="29" t="str">
        <f t="shared" ca="1" si="1"/>
        <v/>
      </c>
      <c r="I66" s="8" t="str">
        <f>IFERROR(
  IF(C66="In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 s="12" t="str">
        <f t="shared" si="2"/>
        <v/>
      </c>
    </row>
    <row r="67" spans="1:10" hidden="1" x14ac:dyDescent="0.35">
      <c r="A67" s="8" t="str">
        <f ca="1">IFERROR(OFFSET(InputTable[[#This Row],[Experiment/MVP/Epic]],0,0),"")</f>
        <v/>
      </c>
      <c r="B67" s="8" t="str">
        <f ca="1">IFERROR(OFFSET(InputTable[[#This Row],[Delivery Priority]],0,0),"")</f>
        <v/>
      </c>
      <c r="C67" s="8" t="str">
        <f>IFERROR(IF(InputTable[[#This Row],[Date Delivered]]&gt;0,"Delivered",  IF(InputTable[[#This Row],[Date Start 1]]&gt;0,"In Progress", "NOT Started") ),"")</f>
        <v/>
      </c>
      <c r="D67" s="8" t="str">
        <f>IFERROR(
  IF(C67="In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 s="12" t="str">
        <f>IFERROR(
  IF(F67&lt;&gt;"",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 s="8" t="str">
        <f>IF(D67&lt;&gt;"", INDEX('Dependency Charts'!$C$30:$C$49,MATCH(Forecasting!D67,'Dependency Charts'!$B$30:$B$49,0)),  "")</f>
        <v/>
      </c>
      <c r="G67" s="30" t="str">
        <f t="shared" ca="1" si="0"/>
        <v/>
      </c>
      <c r="H67" s="29" t="str">
        <f t="shared" ca="1" si="1"/>
        <v/>
      </c>
      <c r="I67" s="8" t="str">
        <f>IFERROR(
  IF(C67="In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 s="12" t="str">
        <f t="shared" si="2"/>
        <v/>
      </c>
    </row>
    <row r="68" spans="1:10" hidden="1" x14ac:dyDescent="0.35">
      <c r="A68" s="8" t="str">
        <f ca="1">IFERROR(OFFSET(InputTable[[#This Row],[Experiment/MVP/Epic]],0,0),"")</f>
        <v/>
      </c>
      <c r="B68" s="8" t="str">
        <f ca="1">IFERROR(OFFSET(InputTable[[#This Row],[Delivery Priority]],0,0),"")</f>
        <v/>
      </c>
      <c r="C68" s="8" t="str">
        <f>IFERROR(IF(InputTable[[#This Row],[Date Delivered]]&gt;0,"Delivered",  IF(InputTable[[#This Row],[Date Start 1]]&gt;0,"In Progress", "NOT Started") ),"")</f>
        <v/>
      </c>
      <c r="D68" s="8" t="str">
        <f>IFERROR(
  IF(C68="In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 s="12" t="str">
        <f>IFERROR(
  IF(F68&lt;&gt;"",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 s="8" t="str">
        <f>IF(D68&lt;&gt;"", INDEX('Dependency Charts'!$C$30:$C$49,MATCH(Forecasting!D68,'Dependency Charts'!$B$30:$B$49,0)),  "")</f>
        <v/>
      </c>
      <c r="G68" s="30" t="str">
        <f t="shared" ca="1" si="0"/>
        <v/>
      </c>
      <c r="H68" s="29" t="str">
        <f t="shared" ca="1" si="1"/>
        <v/>
      </c>
      <c r="I68" s="8" t="str">
        <f>IFERROR(
  IF(C68="In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 s="12" t="str">
        <f t="shared" si="2"/>
        <v/>
      </c>
    </row>
    <row r="69" spans="1:10" hidden="1" x14ac:dyDescent="0.35">
      <c r="A69" s="8" t="str">
        <f ca="1">IFERROR(OFFSET(InputTable[[#This Row],[Experiment/MVP/Epic]],0,0),"")</f>
        <v/>
      </c>
      <c r="B69" s="8" t="str">
        <f ca="1">IFERROR(OFFSET(InputTable[[#This Row],[Delivery Priority]],0,0),"")</f>
        <v/>
      </c>
      <c r="C69" s="8" t="str">
        <f>IFERROR(IF(InputTable[[#This Row],[Date Delivered]]&gt;0,"Delivered",  IF(InputTable[[#This Row],[Date Start 1]]&gt;0,"In Progress", "NOT Started") ),"")</f>
        <v/>
      </c>
      <c r="D69" s="8" t="str">
        <f>IFERROR(
  IF(C69="In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 s="12" t="str">
        <f>IFERROR(
  IF(F69&lt;&gt;"",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 s="8" t="str">
        <f>IF(D69&lt;&gt;"", INDEX('Dependency Charts'!$C$30:$C$49,MATCH(Forecasting!D69,'Dependency Charts'!$B$30:$B$49,0)),  "")</f>
        <v/>
      </c>
      <c r="G69" s="30" t="str">
        <f t="shared" ca="1" si="0"/>
        <v/>
      </c>
      <c r="H69" s="29" t="str">
        <f t="shared" ca="1" si="1"/>
        <v/>
      </c>
      <c r="I69" s="8" t="str">
        <f>IFERROR(
  IF(C69="In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 s="12" t="str">
        <f t="shared" si="2"/>
        <v/>
      </c>
    </row>
    <row r="70" spans="1:10" hidden="1" x14ac:dyDescent="0.35">
      <c r="A70" s="8" t="str">
        <f ca="1">IFERROR(OFFSET(InputTable[[#This Row],[Experiment/MVP/Epic]],0,0),"")</f>
        <v/>
      </c>
      <c r="B70" s="8" t="str">
        <f ca="1">IFERROR(OFFSET(InputTable[[#This Row],[Delivery Priority]],0,0),"")</f>
        <v/>
      </c>
      <c r="C70" s="8" t="str">
        <f>IFERROR(IF(InputTable[[#This Row],[Date Delivered]]&gt;0,"Delivered",  IF(InputTable[[#This Row],[Date Start 1]]&gt;0,"In Progress", "NOT Started") ),"")</f>
        <v/>
      </c>
      <c r="D70" s="8" t="str">
        <f>IFERROR(
  IF(C70="In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 s="12" t="str">
        <f>IFERROR(
  IF(F70&lt;&gt;"",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 s="8" t="str">
        <f>IF(D70&lt;&gt;"", INDEX('Dependency Charts'!$C$30:$C$49,MATCH(Forecasting!D70,'Dependency Charts'!$B$30:$B$49,0)),  "")</f>
        <v/>
      </c>
      <c r="G70" s="30" t="str">
        <f t="shared" ca="1" si="0"/>
        <v/>
      </c>
      <c r="H70" s="29" t="str">
        <f t="shared" ca="1" si="1"/>
        <v/>
      </c>
      <c r="I70" s="8" t="str">
        <f>IFERROR(
  IF(C70="In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 s="12" t="str">
        <f t="shared" si="2"/>
        <v/>
      </c>
    </row>
    <row r="71" spans="1:10" hidden="1" x14ac:dyDescent="0.35">
      <c r="A71" s="8" t="str">
        <f ca="1">IFERROR(OFFSET(InputTable[[#This Row],[Experiment/MVP/Epic]],0,0),"")</f>
        <v/>
      </c>
      <c r="B71" s="8" t="str">
        <f ca="1">IFERROR(OFFSET(InputTable[[#This Row],[Delivery Priority]],0,0),"")</f>
        <v/>
      </c>
      <c r="C71" s="8" t="str">
        <f>IFERROR(IF(InputTable[[#This Row],[Date Delivered]]&gt;0,"Delivered",  IF(InputTable[[#This Row],[Date Start 1]]&gt;0,"In Progress", "NOT Started") ),"")</f>
        <v/>
      </c>
      <c r="D71" s="8" t="str">
        <f>IFERROR(
  IF(C71="In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 s="12" t="str">
        <f>IFERROR(
  IF(F71&lt;&gt;"",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 s="8" t="str">
        <f>IF(D71&lt;&gt;"", INDEX('Dependency Charts'!$C$30:$C$49,MATCH(Forecasting!D71,'Dependency Charts'!$B$30:$B$49,0)),  "")</f>
        <v/>
      </c>
      <c r="G71" s="30" t="str">
        <f t="shared" ca="1" si="0"/>
        <v/>
      </c>
      <c r="H71" s="29" t="str">
        <f t="shared" ca="1" si="1"/>
        <v/>
      </c>
      <c r="I71" s="8" t="str">
        <f>IFERROR(
  IF(C71="In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 s="12" t="str">
        <f t="shared" si="2"/>
        <v/>
      </c>
    </row>
    <row r="72" spans="1:10" hidden="1" x14ac:dyDescent="0.35">
      <c r="A72" s="8" t="str">
        <f ca="1">IFERROR(OFFSET(InputTable[[#This Row],[Experiment/MVP/Epic]],0,0),"")</f>
        <v/>
      </c>
      <c r="B72" s="8" t="str">
        <f ca="1">IFERROR(OFFSET(InputTable[[#This Row],[Delivery Priority]],0,0),"")</f>
        <v/>
      </c>
      <c r="C72" s="8" t="str">
        <f>IFERROR(IF(InputTable[[#This Row],[Date Delivered]]&gt;0,"Delivered",  IF(InputTable[[#This Row],[Date Start 1]]&gt;0,"In Progress", "NOT Started") ),"")</f>
        <v/>
      </c>
      <c r="D72" s="8" t="str">
        <f>IFERROR(
  IF(C72="In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 s="12" t="str">
        <f>IFERROR(
  IF(F72&lt;&gt;"",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 s="8" t="str">
        <f>IF(D72&lt;&gt;"", INDEX('Dependency Charts'!$C$30:$C$49,MATCH(Forecasting!D72,'Dependency Charts'!$B$30:$B$49,0)),  "")</f>
        <v/>
      </c>
      <c r="G72" s="30" t="str">
        <f t="shared" ref="G72:G135" ca="1" si="3">IF(E72&lt;&gt;"", NOW() - E72,"")</f>
        <v/>
      </c>
      <c r="H72" s="29" t="str">
        <f t="shared" ref="H72:H135" ca="1" si="4">IFERROR(G72/F72,"")</f>
        <v/>
      </c>
      <c r="I72" s="8" t="str">
        <f>IFERROR(
  IF(C72="In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 s="12" t="str">
        <f t="shared" ref="J72:J135" si="5">IF(AND(E72&lt;&gt;"",F72&lt;&gt;""), E72 + F72, "")</f>
        <v/>
      </c>
    </row>
    <row r="73" spans="1:10" hidden="1" x14ac:dyDescent="0.35">
      <c r="A73" s="8" t="str">
        <f ca="1">IFERROR(OFFSET(InputTable[[#This Row],[Experiment/MVP/Epic]],0,0),"")</f>
        <v/>
      </c>
      <c r="B73" s="8" t="str">
        <f ca="1">IFERROR(OFFSET(InputTable[[#This Row],[Delivery Priority]],0,0),"")</f>
        <v/>
      </c>
      <c r="C73" s="8" t="str">
        <f>IFERROR(IF(InputTable[[#This Row],[Date Delivered]]&gt;0,"Delivered",  IF(InputTable[[#This Row],[Date Start 1]]&gt;0,"In Progress", "NOT Started") ),"")</f>
        <v/>
      </c>
      <c r="D73" s="8" t="str">
        <f>IFERROR(
  IF(C73="In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 s="12" t="str">
        <f>IFERROR(
  IF(F73&lt;&gt;"",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 s="8" t="str">
        <f>IF(D73&lt;&gt;"", INDEX('Dependency Charts'!$C$30:$C$49,MATCH(Forecasting!D73,'Dependency Charts'!$B$30:$B$49,0)),  "")</f>
        <v/>
      </c>
      <c r="G73" s="30" t="str">
        <f t="shared" ca="1" si="3"/>
        <v/>
      </c>
      <c r="H73" s="29" t="str">
        <f t="shared" ca="1" si="4"/>
        <v/>
      </c>
      <c r="I73" s="8" t="str">
        <f>IFERROR(
  IF(C73="In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 s="12" t="str">
        <f t="shared" si="5"/>
        <v/>
      </c>
    </row>
    <row r="74" spans="1:10" hidden="1" x14ac:dyDescent="0.35">
      <c r="A74" s="8" t="str">
        <f ca="1">IFERROR(OFFSET(InputTable[[#This Row],[Experiment/MVP/Epic]],0,0),"")</f>
        <v/>
      </c>
      <c r="B74" s="8" t="str">
        <f ca="1">IFERROR(OFFSET(InputTable[[#This Row],[Delivery Priority]],0,0),"")</f>
        <v/>
      </c>
      <c r="C74" s="8" t="str">
        <f>IFERROR(IF(InputTable[[#This Row],[Date Delivered]]&gt;0,"Delivered",  IF(InputTable[[#This Row],[Date Start 1]]&gt;0,"In Progress", "NOT Started") ),"")</f>
        <v/>
      </c>
      <c r="D74" s="8" t="str">
        <f>IFERROR(
  IF(C74="In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 s="12" t="str">
        <f>IFERROR(
  IF(F74&lt;&gt;"",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 s="8" t="str">
        <f>IF(D74&lt;&gt;"", INDEX('Dependency Charts'!$C$30:$C$49,MATCH(Forecasting!D74,'Dependency Charts'!$B$30:$B$49,0)),  "")</f>
        <v/>
      </c>
      <c r="G74" s="30" t="str">
        <f t="shared" ca="1" si="3"/>
        <v/>
      </c>
      <c r="H74" s="29" t="str">
        <f t="shared" ca="1" si="4"/>
        <v/>
      </c>
      <c r="I74" s="8" t="str">
        <f>IFERROR(
  IF(C74="In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 s="12" t="str">
        <f t="shared" si="5"/>
        <v/>
      </c>
    </row>
    <row r="75" spans="1:10" hidden="1" x14ac:dyDescent="0.35">
      <c r="A75" s="8" t="str">
        <f ca="1">IFERROR(OFFSET(InputTable[[#This Row],[Experiment/MVP/Epic]],0,0),"")</f>
        <v/>
      </c>
      <c r="B75" s="8" t="str">
        <f ca="1">IFERROR(OFFSET(InputTable[[#This Row],[Delivery Priority]],0,0),"")</f>
        <v/>
      </c>
      <c r="C75" s="8" t="str">
        <f>IFERROR(IF(InputTable[[#This Row],[Date Delivered]]&gt;0,"Delivered",  IF(InputTable[[#This Row],[Date Start 1]]&gt;0,"In Progress", "NOT Started") ),"")</f>
        <v/>
      </c>
      <c r="D75" s="8" t="str">
        <f>IFERROR(
  IF(C75="In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 s="12" t="str">
        <f>IFERROR(
  IF(F75&lt;&gt;"",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 s="8" t="str">
        <f>IF(D75&lt;&gt;"", INDEX('Dependency Charts'!$C$30:$C$49,MATCH(Forecasting!D75,'Dependency Charts'!$B$30:$B$49,0)),  "")</f>
        <v/>
      </c>
      <c r="G75" s="30" t="str">
        <f t="shared" ca="1" si="3"/>
        <v/>
      </c>
      <c r="H75" s="29" t="str">
        <f t="shared" ca="1" si="4"/>
        <v/>
      </c>
      <c r="I75" s="8" t="str">
        <f>IFERROR(
  IF(C75="In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 s="12" t="str">
        <f t="shared" si="5"/>
        <v/>
      </c>
    </row>
    <row r="76" spans="1:10" hidden="1" x14ac:dyDescent="0.35">
      <c r="A76" s="8" t="str">
        <f ca="1">IFERROR(OFFSET(InputTable[[#This Row],[Experiment/MVP/Epic]],0,0),"")</f>
        <v/>
      </c>
      <c r="B76" s="8" t="str">
        <f ca="1">IFERROR(OFFSET(InputTable[[#This Row],[Delivery Priority]],0,0),"")</f>
        <v/>
      </c>
      <c r="C76" s="8" t="str">
        <f>IFERROR(IF(InputTable[[#This Row],[Date Delivered]]&gt;0,"Delivered",  IF(InputTable[[#This Row],[Date Start 1]]&gt;0,"In Progress", "NOT Started") ),"")</f>
        <v/>
      </c>
      <c r="D76" s="8" t="str">
        <f>IFERROR(
  IF(C76="In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 s="12" t="str">
        <f>IFERROR(
  IF(F76&lt;&gt;"",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 s="8" t="str">
        <f>IF(D76&lt;&gt;"", INDEX('Dependency Charts'!$C$30:$C$49,MATCH(Forecasting!D76,'Dependency Charts'!$B$30:$B$49,0)),  "")</f>
        <v/>
      </c>
      <c r="G76" s="30" t="str">
        <f t="shared" ca="1" si="3"/>
        <v/>
      </c>
      <c r="H76" s="29" t="str">
        <f t="shared" ca="1" si="4"/>
        <v/>
      </c>
      <c r="I76" s="8" t="str">
        <f>IFERROR(
  IF(C76="In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 s="12" t="str">
        <f t="shared" si="5"/>
        <v/>
      </c>
    </row>
    <row r="77" spans="1:10" hidden="1" x14ac:dyDescent="0.35">
      <c r="A77" s="8" t="str">
        <f ca="1">IFERROR(OFFSET(InputTable[[#This Row],[Experiment/MVP/Epic]],0,0),"")</f>
        <v/>
      </c>
      <c r="B77" s="8" t="str">
        <f ca="1">IFERROR(OFFSET(InputTable[[#This Row],[Delivery Priority]],0,0),"")</f>
        <v/>
      </c>
      <c r="C77" s="8" t="str">
        <f>IFERROR(IF(InputTable[[#This Row],[Date Delivered]]&gt;0,"Delivered",  IF(InputTable[[#This Row],[Date Start 1]]&gt;0,"In Progress", "NOT Started") ),"")</f>
        <v/>
      </c>
      <c r="D77" s="8" t="str">
        <f>IFERROR(
  IF(C77="In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 s="12" t="str">
        <f>IFERROR(
  IF(F77&lt;&gt;"",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 s="8" t="str">
        <f>IF(D77&lt;&gt;"", INDEX('Dependency Charts'!$C$30:$C$49,MATCH(Forecasting!D77,'Dependency Charts'!$B$30:$B$49,0)),  "")</f>
        <v/>
      </c>
      <c r="G77" s="30" t="str">
        <f t="shared" ca="1" si="3"/>
        <v/>
      </c>
      <c r="H77" s="29" t="str">
        <f t="shared" ca="1" si="4"/>
        <v/>
      </c>
      <c r="I77" s="8" t="str">
        <f>IFERROR(
  IF(C77="In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 s="12" t="str">
        <f t="shared" si="5"/>
        <v/>
      </c>
    </row>
    <row r="78" spans="1:10" hidden="1" x14ac:dyDescent="0.35">
      <c r="A78" s="8" t="str">
        <f ca="1">IFERROR(OFFSET(InputTable[[#This Row],[Experiment/MVP/Epic]],0,0),"")</f>
        <v/>
      </c>
      <c r="B78" s="8" t="str">
        <f ca="1">IFERROR(OFFSET(InputTable[[#This Row],[Delivery Priority]],0,0),"")</f>
        <v/>
      </c>
      <c r="C78" s="8" t="str">
        <f>IFERROR(IF(InputTable[[#This Row],[Date Delivered]]&gt;0,"Delivered",  IF(InputTable[[#This Row],[Date Start 1]]&gt;0,"In Progress", "NOT Started") ),"")</f>
        <v/>
      </c>
      <c r="D78" s="8" t="str">
        <f>IFERROR(
  IF(C78="In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 s="12" t="str">
        <f>IFERROR(
  IF(F78&lt;&gt;"",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 s="8" t="str">
        <f>IF(D78&lt;&gt;"", INDEX('Dependency Charts'!$C$30:$C$49,MATCH(Forecasting!D78,'Dependency Charts'!$B$30:$B$49,0)),  "")</f>
        <v/>
      </c>
      <c r="G78" s="30" t="str">
        <f t="shared" ca="1" si="3"/>
        <v/>
      </c>
      <c r="H78" s="29" t="str">
        <f t="shared" ca="1" si="4"/>
        <v/>
      </c>
      <c r="I78" s="8" t="str">
        <f>IFERROR(
  IF(C78="In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 s="12" t="str">
        <f t="shared" si="5"/>
        <v/>
      </c>
    </row>
    <row r="79" spans="1:10" hidden="1" x14ac:dyDescent="0.35">
      <c r="A79" s="8" t="str">
        <f ca="1">IFERROR(OFFSET(InputTable[[#This Row],[Experiment/MVP/Epic]],0,0),"")</f>
        <v/>
      </c>
      <c r="B79" s="8" t="str">
        <f ca="1">IFERROR(OFFSET(InputTable[[#This Row],[Delivery Priority]],0,0),"")</f>
        <v/>
      </c>
      <c r="C79" s="8" t="str">
        <f>IFERROR(IF(InputTable[[#This Row],[Date Delivered]]&gt;0,"Delivered",  IF(InputTable[[#This Row],[Date Start 1]]&gt;0,"In Progress", "NOT Started") ),"")</f>
        <v/>
      </c>
      <c r="D79" s="8" t="str">
        <f>IFERROR(
  IF(C79="In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 s="12" t="str">
        <f>IFERROR(
  IF(F79&lt;&gt;"",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 s="8" t="str">
        <f>IF(D79&lt;&gt;"", INDEX('Dependency Charts'!$C$30:$C$49,MATCH(Forecasting!D79,'Dependency Charts'!$B$30:$B$49,0)),  "")</f>
        <v/>
      </c>
      <c r="G79" s="30" t="str">
        <f t="shared" ca="1" si="3"/>
        <v/>
      </c>
      <c r="H79" s="29" t="str">
        <f t="shared" ca="1" si="4"/>
        <v/>
      </c>
      <c r="I79" s="8" t="str">
        <f>IFERROR(
  IF(C79="In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 s="12" t="str">
        <f t="shared" si="5"/>
        <v/>
      </c>
    </row>
    <row r="80" spans="1:10" hidden="1" x14ac:dyDescent="0.35">
      <c r="A80" s="8" t="str">
        <f ca="1">IFERROR(OFFSET(InputTable[[#This Row],[Experiment/MVP/Epic]],0,0),"")</f>
        <v/>
      </c>
      <c r="B80" s="8" t="str">
        <f ca="1">IFERROR(OFFSET(InputTable[[#This Row],[Delivery Priority]],0,0),"")</f>
        <v/>
      </c>
      <c r="C80" s="8" t="str">
        <f>IFERROR(IF(InputTable[[#This Row],[Date Delivered]]&gt;0,"Delivered",  IF(InputTable[[#This Row],[Date Start 1]]&gt;0,"In Progress", "NOT Started") ),"")</f>
        <v/>
      </c>
      <c r="D80" s="8" t="str">
        <f>IFERROR(
  IF(C80="In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 s="12" t="str">
        <f>IFERROR(
  IF(F80&lt;&gt;"",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 s="8" t="str">
        <f>IF(D80&lt;&gt;"", INDEX('Dependency Charts'!$C$30:$C$49,MATCH(Forecasting!D80,'Dependency Charts'!$B$30:$B$49,0)),  "")</f>
        <v/>
      </c>
      <c r="G80" s="30" t="str">
        <f t="shared" ca="1" si="3"/>
        <v/>
      </c>
      <c r="H80" s="29" t="str">
        <f t="shared" ca="1" si="4"/>
        <v/>
      </c>
      <c r="I80" s="8" t="str">
        <f>IFERROR(
  IF(C80="In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 s="12" t="str">
        <f t="shared" si="5"/>
        <v/>
      </c>
    </row>
    <row r="81" spans="1:10" hidden="1" x14ac:dyDescent="0.35">
      <c r="A81" s="8" t="str">
        <f ca="1">IFERROR(OFFSET(InputTable[[#This Row],[Experiment/MVP/Epic]],0,0),"")</f>
        <v/>
      </c>
      <c r="B81" s="8" t="str">
        <f ca="1">IFERROR(OFFSET(InputTable[[#This Row],[Delivery Priority]],0,0),"")</f>
        <v/>
      </c>
      <c r="C81" s="8" t="str">
        <f>IFERROR(IF(InputTable[[#This Row],[Date Delivered]]&gt;0,"Delivered",  IF(InputTable[[#This Row],[Date Start 1]]&gt;0,"In Progress", "NOT Started") ),"")</f>
        <v/>
      </c>
      <c r="D81" s="8" t="str">
        <f>IFERROR(
  IF(C81="In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 s="12" t="str">
        <f>IFERROR(
  IF(F81&lt;&gt;"",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 s="8" t="str">
        <f>IF(D81&lt;&gt;"", INDEX('Dependency Charts'!$C$30:$C$49,MATCH(Forecasting!D81,'Dependency Charts'!$B$30:$B$49,0)),  "")</f>
        <v/>
      </c>
      <c r="G81" s="30" t="str">
        <f t="shared" ca="1" si="3"/>
        <v/>
      </c>
      <c r="H81" s="29" t="str">
        <f t="shared" ca="1" si="4"/>
        <v/>
      </c>
      <c r="I81" s="8" t="str">
        <f>IFERROR(
  IF(C81="In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 s="12" t="str">
        <f t="shared" si="5"/>
        <v/>
      </c>
    </row>
    <row r="82" spans="1:10" hidden="1" x14ac:dyDescent="0.35">
      <c r="A82" s="8" t="str">
        <f ca="1">IFERROR(OFFSET(InputTable[[#This Row],[Experiment/MVP/Epic]],0,0),"")</f>
        <v/>
      </c>
      <c r="B82" s="8" t="str">
        <f ca="1">IFERROR(OFFSET(InputTable[[#This Row],[Delivery Priority]],0,0),"")</f>
        <v/>
      </c>
      <c r="C82" s="8" t="str">
        <f>IFERROR(IF(InputTable[[#This Row],[Date Delivered]]&gt;0,"Delivered",  IF(InputTable[[#This Row],[Date Start 1]]&gt;0,"In Progress", "NOT Started") ),"")</f>
        <v/>
      </c>
      <c r="D82" s="8" t="str">
        <f>IFERROR(
  IF(C82="In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 s="12" t="str">
        <f>IFERROR(
  IF(F82&lt;&gt;"",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 s="8" t="str">
        <f>IF(D82&lt;&gt;"", INDEX('Dependency Charts'!$C$30:$C$49,MATCH(Forecasting!D82,'Dependency Charts'!$B$30:$B$49,0)),  "")</f>
        <v/>
      </c>
      <c r="G82" s="30" t="str">
        <f t="shared" ca="1" si="3"/>
        <v/>
      </c>
      <c r="H82" s="29" t="str">
        <f t="shared" ca="1" si="4"/>
        <v/>
      </c>
      <c r="I82" s="8" t="str">
        <f>IFERROR(
  IF(C82="In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 s="12" t="str">
        <f t="shared" si="5"/>
        <v/>
      </c>
    </row>
    <row r="83" spans="1:10" hidden="1" x14ac:dyDescent="0.35">
      <c r="A83" s="8" t="str">
        <f ca="1">IFERROR(OFFSET(InputTable[[#This Row],[Experiment/MVP/Epic]],0,0),"")</f>
        <v/>
      </c>
      <c r="B83" s="8" t="str">
        <f ca="1">IFERROR(OFFSET(InputTable[[#This Row],[Delivery Priority]],0,0),"")</f>
        <v/>
      </c>
      <c r="C83" s="8" t="str">
        <f>IFERROR(IF(InputTable[[#This Row],[Date Delivered]]&gt;0,"Delivered",  IF(InputTable[[#This Row],[Date Start 1]]&gt;0,"In Progress", "NOT Started") ),"")</f>
        <v/>
      </c>
      <c r="D83" s="8" t="str">
        <f>IFERROR(
  IF(C83="In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 s="12" t="str">
        <f>IFERROR(
  IF(F83&lt;&gt;"",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 s="8" t="str">
        <f>IF(D83&lt;&gt;"", INDEX('Dependency Charts'!$C$30:$C$49,MATCH(Forecasting!D83,'Dependency Charts'!$B$30:$B$49,0)),  "")</f>
        <v/>
      </c>
      <c r="G83" s="30" t="str">
        <f t="shared" ca="1" si="3"/>
        <v/>
      </c>
      <c r="H83" s="29" t="str">
        <f t="shared" ca="1" si="4"/>
        <v/>
      </c>
      <c r="I83" s="8" t="str">
        <f>IFERROR(
  IF(C83="In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 s="12" t="str">
        <f t="shared" si="5"/>
        <v/>
      </c>
    </row>
    <row r="84" spans="1:10" hidden="1" x14ac:dyDescent="0.35">
      <c r="A84" s="8" t="str">
        <f ca="1">IFERROR(OFFSET(InputTable[[#This Row],[Experiment/MVP/Epic]],0,0),"")</f>
        <v/>
      </c>
      <c r="B84" s="8" t="str">
        <f ca="1">IFERROR(OFFSET(InputTable[[#This Row],[Delivery Priority]],0,0),"")</f>
        <v/>
      </c>
      <c r="C84" s="8" t="str">
        <f>IFERROR(IF(InputTable[[#This Row],[Date Delivered]]&gt;0,"Delivered",  IF(InputTable[[#This Row],[Date Start 1]]&gt;0,"In Progress", "NOT Started") ),"")</f>
        <v/>
      </c>
      <c r="D84" s="8" t="str">
        <f>IFERROR(
  IF(C84="In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 s="12" t="str">
        <f>IFERROR(
  IF(F84&lt;&gt;"",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 s="8" t="str">
        <f>IF(D84&lt;&gt;"", INDEX('Dependency Charts'!$C$30:$C$49,MATCH(Forecasting!D84,'Dependency Charts'!$B$30:$B$49,0)),  "")</f>
        <v/>
      </c>
      <c r="G84" s="30" t="str">
        <f t="shared" ca="1" si="3"/>
        <v/>
      </c>
      <c r="H84" s="29" t="str">
        <f t="shared" ca="1" si="4"/>
        <v/>
      </c>
      <c r="I84" s="8" t="str">
        <f>IFERROR(
  IF(C84="In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 s="12" t="str">
        <f t="shared" si="5"/>
        <v/>
      </c>
    </row>
    <row r="85" spans="1:10" hidden="1" x14ac:dyDescent="0.35">
      <c r="A85" s="8" t="str">
        <f ca="1">IFERROR(OFFSET(InputTable[[#This Row],[Experiment/MVP/Epic]],0,0),"")</f>
        <v/>
      </c>
      <c r="B85" s="8" t="str">
        <f ca="1">IFERROR(OFFSET(InputTable[[#This Row],[Delivery Priority]],0,0),"")</f>
        <v/>
      </c>
      <c r="C85" s="8" t="str">
        <f>IFERROR(IF(InputTable[[#This Row],[Date Delivered]]&gt;0,"Delivered",  IF(InputTable[[#This Row],[Date Start 1]]&gt;0,"In Progress", "NOT Started") ),"")</f>
        <v/>
      </c>
      <c r="D85" s="8" t="str">
        <f>IFERROR(
  IF(C85="In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 s="12" t="str">
        <f>IFERROR(
  IF(F85&lt;&gt;"",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 s="8" t="str">
        <f>IF(D85&lt;&gt;"", INDEX('Dependency Charts'!$C$30:$C$49,MATCH(Forecasting!D85,'Dependency Charts'!$B$30:$B$49,0)),  "")</f>
        <v/>
      </c>
      <c r="G85" s="30" t="str">
        <f t="shared" ca="1" si="3"/>
        <v/>
      </c>
      <c r="H85" s="29" t="str">
        <f t="shared" ca="1" si="4"/>
        <v/>
      </c>
      <c r="I85" s="8" t="str">
        <f>IFERROR(
  IF(C85="In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 s="12" t="str">
        <f t="shared" si="5"/>
        <v/>
      </c>
    </row>
    <row r="86" spans="1:10" hidden="1" x14ac:dyDescent="0.35">
      <c r="A86" s="8" t="str">
        <f ca="1">IFERROR(OFFSET(InputTable[[#This Row],[Experiment/MVP/Epic]],0,0),"")</f>
        <v/>
      </c>
      <c r="B86" s="8" t="str">
        <f ca="1">IFERROR(OFFSET(InputTable[[#This Row],[Delivery Priority]],0,0),"")</f>
        <v/>
      </c>
      <c r="C86" s="8" t="str">
        <f>IFERROR(IF(InputTable[[#This Row],[Date Delivered]]&gt;0,"Delivered",  IF(InputTable[[#This Row],[Date Start 1]]&gt;0,"In Progress", "NOT Started") ),"")</f>
        <v/>
      </c>
      <c r="D86" s="8" t="str">
        <f>IFERROR(
  IF(C86="In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 s="12" t="str">
        <f>IFERROR(
  IF(F86&lt;&gt;"",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 s="8" t="str">
        <f>IF(D86&lt;&gt;"", INDEX('Dependency Charts'!$C$30:$C$49,MATCH(Forecasting!D86,'Dependency Charts'!$B$30:$B$49,0)),  "")</f>
        <v/>
      </c>
      <c r="G86" s="30" t="str">
        <f t="shared" ca="1" si="3"/>
        <v/>
      </c>
      <c r="H86" s="29" t="str">
        <f t="shared" ca="1" si="4"/>
        <v/>
      </c>
      <c r="I86" s="8" t="str">
        <f>IFERROR(
  IF(C86="In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 s="12" t="str">
        <f t="shared" si="5"/>
        <v/>
      </c>
    </row>
    <row r="87" spans="1:10" hidden="1" x14ac:dyDescent="0.35">
      <c r="A87" s="8" t="str">
        <f ca="1">IFERROR(OFFSET(InputTable[[#This Row],[Experiment/MVP/Epic]],0,0),"")</f>
        <v/>
      </c>
      <c r="B87" s="8" t="str">
        <f ca="1">IFERROR(OFFSET(InputTable[[#This Row],[Delivery Priority]],0,0),"")</f>
        <v/>
      </c>
      <c r="C87" s="8" t="str">
        <f>IFERROR(IF(InputTable[[#This Row],[Date Delivered]]&gt;0,"Delivered",  IF(InputTable[[#This Row],[Date Start 1]]&gt;0,"In Progress", "NOT Started") ),"")</f>
        <v/>
      </c>
      <c r="D87" s="8" t="str">
        <f>IFERROR(
  IF(C87="In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 s="12" t="str">
        <f>IFERROR(
  IF(F87&lt;&gt;"",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 s="8" t="str">
        <f>IF(D87&lt;&gt;"", INDEX('Dependency Charts'!$C$30:$C$49,MATCH(Forecasting!D87,'Dependency Charts'!$B$30:$B$49,0)),  "")</f>
        <v/>
      </c>
      <c r="G87" s="30" t="str">
        <f t="shared" ca="1" si="3"/>
        <v/>
      </c>
      <c r="H87" s="29" t="str">
        <f t="shared" ca="1" si="4"/>
        <v/>
      </c>
      <c r="I87" s="8" t="str">
        <f>IFERROR(
  IF(C87="In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 s="12" t="str">
        <f t="shared" si="5"/>
        <v/>
      </c>
    </row>
    <row r="88" spans="1:10" hidden="1" x14ac:dyDescent="0.35">
      <c r="A88" s="8" t="str">
        <f ca="1">IFERROR(OFFSET(InputTable[[#This Row],[Experiment/MVP/Epic]],0,0),"")</f>
        <v/>
      </c>
      <c r="B88" s="8" t="str">
        <f ca="1">IFERROR(OFFSET(InputTable[[#This Row],[Delivery Priority]],0,0),"")</f>
        <v/>
      </c>
      <c r="C88" s="8" t="str">
        <f>IFERROR(IF(InputTable[[#This Row],[Date Delivered]]&gt;0,"Delivered",  IF(InputTable[[#This Row],[Date Start 1]]&gt;0,"In Progress", "NOT Started") ),"")</f>
        <v/>
      </c>
      <c r="D88" s="8" t="str">
        <f>IFERROR(
  IF(C88="In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 s="12" t="str">
        <f>IFERROR(
  IF(F88&lt;&gt;"",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 s="8" t="str">
        <f>IF(D88&lt;&gt;"", INDEX('Dependency Charts'!$C$30:$C$49,MATCH(Forecasting!D88,'Dependency Charts'!$B$30:$B$49,0)),  "")</f>
        <v/>
      </c>
      <c r="G88" s="30" t="str">
        <f t="shared" ca="1" si="3"/>
        <v/>
      </c>
      <c r="H88" s="29" t="str">
        <f t="shared" ca="1" si="4"/>
        <v/>
      </c>
      <c r="I88" s="8" t="str">
        <f>IFERROR(
  IF(C88="In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 s="12" t="str">
        <f t="shared" si="5"/>
        <v/>
      </c>
    </row>
    <row r="89" spans="1:10" hidden="1" x14ac:dyDescent="0.35">
      <c r="A89" s="8" t="str">
        <f ca="1">IFERROR(OFFSET(InputTable[[#This Row],[Experiment/MVP/Epic]],0,0),"")</f>
        <v/>
      </c>
      <c r="B89" s="8" t="str">
        <f ca="1">IFERROR(OFFSET(InputTable[[#This Row],[Delivery Priority]],0,0),"")</f>
        <v/>
      </c>
      <c r="C89" s="8" t="str">
        <f>IFERROR(IF(InputTable[[#This Row],[Date Delivered]]&gt;0,"Delivered",  IF(InputTable[[#This Row],[Date Start 1]]&gt;0,"In Progress", "NOT Started") ),"")</f>
        <v/>
      </c>
      <c r="D89" s="8" t="str">
        <f>IFERROR(
  IF(C89="In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 s="12" t="str">
        <f>IFERROR(
  IF(F89&lt;&gt;"",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 s="8" t="str">
        <f>IF(D89&lt;&gt;"", INDEX('Dependency Charts'!$C$30:$C$49,MATCH(Forecasting!D89,'Dependency Charts'!$B$30:$B$49,0)),  "")</f>
        <v/>
      </c>
      <c r="G89" s="30" t="str">
        <f t="shared" ca="1" si="3"/>
        <v/>
      </c>
      <c r="H89" s="29" t="str">
        <f t="shared" ca="1" si="4"/>
        <v/>
      </c>
      <c r="I89" s="8" t="str">
        <f>IFERROR(
  IF(C89="In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 s="12" t="str">
        <f t="shared" si="5"/>
        <v/>
      </c>
    </row>
    <row r="90" spans="1:10" hidden="1" x14ac:dyDescent="0.35">
      <c r="A90" s="8" t="str">
        <f ca="1">IFERROR(OFFSET(InputTable[[#This Row],[Experiment/MVP/Epic]],0,0),"")</f>
        <v/>
      </c>
      <c r="B90" s="8" t="str">
        <f ca="1">IFERROR(OFFSET(InputTable[[#This Row],[Delivery Priority]],0,0),"")</f>
        <v/>
      </c>
      <c r="C90" s="8" t="str">
        <f>IFERROR(IF(InputTable[[#This Row],[Date Delivered]]&gt;0,"Delivered",  IF(InputTable[[#This Row],[Date Start 1]]&gt;0,"In Progress", "NOT Started") ),"")</f>
        <v/>
      </c>
      <c r="D90" s="8" t="str">
        <f>IFERROR(
  IF(C90="In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 s="12" t="str">
        <f>IFERROR(
  IF(F90&lt;&gt;"",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 s="8" t="str">
        <f>IF(D90&lt;&gt;"", INDEX('Dependency Charts'!$C$30:$C$49,MATCH(Forecasting!D90,'Dependency Charts'!$B$30:$B$49,0)),  "")</f>
        <v/>
      </c>
      <c r="G90" s="30" t="str">
        <f t="shared" ca="1" si="3"/>
        <v/>
      </c>
      <c r="H90" s="29" t="str">
        <f t="shared" ca="1" si="4"/>
        <v/>
      </c>
      <c r="I90" s="8" t="str">
        <f>IFERROR(
  IF(C90="In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 s="12" t="str">
        <f t="shared" si="5"/>
        <v/>
      </c>
    </row>
    <row r="91" spans="1:10" hidden="1" x14ac:dyDescent="0.35">
      <c r="A91" s="8" t="str">
        <f ca="1">IFERROR(OFFSET(InputTable[[#This Row],[Experiment/MVP/Epic]],0,0),"")</f>
        <v/>
      </c>
      <c r="B91" s="8" t="str">
        <f ca="1">IFERROR(OFFSET(InputTable[[#This Row],[Delivery Priority]],0,0),"")</f>
        <v/>
      </c>
      <c r="C91" s="8" t="str">
        <f>IFERROR(IF(InputTable[[#This Row],[Date Delivered]]&gt;0,"Delivered",  IF(InputTable[[#This Row],[Date Start 1]]&gt;0,"In Progress", "NOT Started") ),"")</f>
        <v/>
      </c>
      <c r="D91" s="8" t="str">
        <f>IFERROR(
  IF(C91="In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 s="12" t="str">
        <f>IFERROR(
  IF(F91&lt;&gt;"",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 s="8" t="str">
        <f>IF(D91&lt;&gt;"", INDEX('Dependency Charts'!$C$30:$C$49,MATCH(Forecasting!D91,'Dependency Charts'!$B$30:$B$49,0)),  "")</f>
        <v/>
      </c>
      <c r="G91" s="30" t="str">
        <f t="shared" ca="1" si="3"/>
        <v/>
      </c>
      <c r="H91" s="29" t="str">
        <f t="shared" ca="1" si="4"/>
        <v/>
      </c>
      <c r="I91" s="8" t="str">
        <f>IFERROR(
  IF(C91="In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 s="12" t="str">
        <f t="shared" si="5"/>
        <v/>
      </c>
    </row>
    <row r="92" spans="1:10" hidden="1" x14ac:dyDescent="0.35">
      <c r="A92" s="8" t="str">
        <f ca="1">IFERROR(OFFSET(InputTable[[#This Row],[Experiment/MVP/Epic]],0,0),"")</f>
        <v/>
      </c>
      <c r="B92" s="8" t="str">
        <f ca="1">IFERROR(OFFSET(InputTable[[#This Row],[Delivery Priority]],0,0),"")</f>
        <v/>
      </c>
      <c r="C92" s="8" t="str">
        <f>IFERROR(IF(InputTable[[#This Row],[Date Delivered]]&gt;0,"Delivered",  IF(InputTable[[#This Row],[Date Start 1]]&gt;0,"In Progress", "NOT Started") ),"")</f>
        <v/>
      </c>
      <c r="D92" s="8" t="str">
        <f>IFERROR(
  IF(C92="In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 s="12" t="str">
        <f>IFERROR(
  IF(F92&lt;&gt;"",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 s="8" t="str">
        <f>IF(D92&lt;&gt;"", INDEX('Dependency Charts'!$C$30:$C$49,MATCH(Forecasting!D92,'Dependency Charts'!$B$30:$B$49,0)),  "")</f>
        <v/>
      </c>
      <c r="G92" s="30" t="str">
        <f t="shared" ca="1" si="3"/>
        <v/>
      </c>
      <c r="H92" s="29" t="str">
        <f t="shared" ca="1" si="4"/>
        <v/>
      </c>
      <c r="I92" s="8" t="str">
        <f>IFERROR(
  IF(C92="In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 s="12" t="str">
        <f t="shared" si="5"/>
        <v/>
      </c>
    </row>
    <row r="93" spans="1:10" hidden="1" x14ac:dyDescent="0.35">
      <c r="A93" s="8" t="str">
        <f ca="1">IFERROR(OFFSET(InputTable[[#This Row],[Experiment/MVP/Epic]],0,0),"")</f>
        <v/>
      </c>
      <c r="B93" s="8" t="str">
        <f ca="1">IFERROR(OFFSET(InputTable[[#This Row],[Delivery Priority]],0,0),"")</f>
        <v/>
      </c>
      <c r="C93" s="8" t="str">
        <f>IFERROR(IF(InputTable[[#This Row],[Date Delivered]]&gt;0,"Delivered",  IF(InputTable[[#This Row],[Date Start 1]]&gt;0,"In Progress", "NOT Started") ),"")</f>
        <v/>
      </c>
      <c r="D93" s="8" t="str">
        <f>IFERROR(
  IF(C93="In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 s="12" t="str">
        <f>IFERROR(
  IF(F93&lt;&gt;"",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 s="8" t="str">
        <f>IF(D93&lt;&gt;"", INDEX('Dependency Charts'!$C$30:$C$49,MATCH(Forecasting!D93,'Dependency Charts'!$B$30:$B$49,0)),  "")</f>
        <v/>
      </c>
      <c r="G93" s="30" t="str">
        <f t="shared" ca="1" si="3"/>
        <v/>
      </c>
      <c r="H93" s="29" t="str">
        <f t="shared" ca="1" si="4"/>
        <v/>
      </c>
      <c r="I93" s="8" t="str">
        <f>IFERROR(
  IF(C93="In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 s="12" t="str">
        <f t="shared" si="5"/>
        <v/>
      </c>
    </row>
    <row r="94" spans="1:10" hidden="1" x14ac:dyDescent="0.35">
      <c r="A94" s="8" t="str">
        <f ca="1">IFERROR(OFFSET(InputTable[[#This Row],[Experiment/MVP/Epic]],0,0),"")</f>
        <v/>
      </c>
      <c r="B94" s="8" t="str">
        <f ca="1">IFERROR(OFFSET(InputTable[[#This Row],[Delivery Priority]],0,0),"")</f>
        <v/>
      </c>
      <c r="C94" s="8" t="str">
        <f>IFERROR(IF(InputTable[[#This Row],[Date Delivered]]&gt;0,"Delivered",  IF(InputTable[[#This Row],[Date Start 1]]&gt;0,"In Progress", "NOT Started") ),"")</f>
        <v/>
      </c>
      <c r="D94" s="8" t="str">
        <f>IFERROR(
  IF(C94="In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 s="12" t="str">
        <f>IFERROR(
  IF(F94&lt;&gt;"",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 s="8" t="str">
        <f>IF(D94&lt;&gt;"", INDEX('Dependency Charts'!$C$30:$C$49,MATCH(Forecasting!D94,'Dependency Charts'!$B$30:$B$49,0)),  "")</f>
        <v/>
      </c>
      <c r="G94" s="30" t="str">
        <f t="shared" ca="1" si="3"/>
        <v/>
      </c>
      <c r="H94" s="29" t="str">
        <f t="shared" ca="1" si="4"/>
        <v/>
      </c>
      <c r="I94" s="8" t="str">
        <f>IFERROR(
  IF(C94="In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 s="12" t="str">
        <f t="shared" si="5"/>
        <v/>
      </c>
    </row>
    <row r="95" spans="1:10" hidden="1" x14ac:dyDescent="0.35">
      <c r="A95" s="8" t="str">
        <f ca="1">IFERROR(OFFSET(InputTable[[#This Row],[Experiment/MVP/Epic]],0,0),"")</f>
        <v/>
      </c>
      <c r="B95" s="8" t="str">
        <f ca="1">IFERROR(OFFSET(InputTable[[#This Row],[Delivery Priority]],0,0),"")</f>
        <v/>
      </c>
      <c r="C95" s="8" t="str">
        <f>IFERROR(IF(InputTable[[#This Row],[Date Delivered]]&gt;0,"Delivered",  IF(InputTable[[#This Row],[Date Start 1]]&gt;0,"In Progress", "NOT Started") ),"")</f>
        <v/>
      </c>
      <c r="D95" s="8" t="str">
        <f>IFERROR(
  IF(C95="In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 s="12" t="str">
        <f>IFERROR(
  IF(F95&lt;&gt;"",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 s="8" t="str">
        <f>IF(D95&lt;&gt;"", INDEX('Dependency Charts'!$C$30:$C$49,MATCH(Forecasting!D95,'Dependency Charts'!$B$30:$B$49,0)),  "")</f>
        <v/>
      </c>
      <c r="G95" s="30" t="str">
        <f t="shared" ca="1" si="3"/>
        <v/>
      </c>
      <c r="H95" s="29" t="str">
        <f t="shared" ca="1" si="4"/>
        <v/>
      </c>
      <c r="I95" s="8" t="str">
        <f>IFERROR(
  IF(C95="In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 s="12" t="str">
        <f t="shared" si="5"/>
        <v/>
      </c>
    </row>
    <row r="96" spans="1:10" hidden="1" x14ac:dyDescent="0.35">
      <c r="A96" s="8" t="str">
        <f ca="1">IFERROR(OFFSET(InputTable[[#This Row],[Experiment/MVP/Epic]],0,0),"")</f>
        <v/>
      </c>
      <c r="B96" s="8" t="str">
        <f ca="1">IFERROR(OFFSET(InputTable[[#This Row],[Delivery Priority]],0,0),"")</f>
        <v/>
      </c>
      <c r="C96" s="8" t="str">
        <f>IFERROR(IF(InputTable[[#This Row],[Date Delivered]]&gt;0,"Delivered",  IF(InputTable[[#This Row],[Date Start 1]]&gt;0,"In Progress", "NOT Started") ),"")</f>
        <v/>
      </c>
      <c r="D96" s="8" t="str">
        <f>IFERROR(
  IF(C96="In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 s="12" t="str">
        <f>IFERROR(
  IF(F96&lt;&gt;"",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 s="8" t="str">
        <f>IF(D96&lt;&gt;"", INDEX('Dependency Charts'!$C$30:$C$49,MATCH(Forecasting!D96,'Dependency Charts'!$B$30:$B$49,0)),  "")</f>
        <v/>
      </c>
      <c r="G96" s="30" t="str">
        <f t="shared" ca="1" si="3"/>
        <v/>
      </c>
      <c r="H96" s="29" t="str">
        <f t="shared" ca="1" si="4"/>
        <v/>
      </c>
      <c r="I96" s="8" t="str">
        <f>IFERROR(
  IF(C96="In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 s="12" t="str">
        <f t="shared" si="5"/>
        <v/>
      </c>
    </row>
    <row r="97" spans="1:10" hidden="1" x14ac:dyDescent="0.35">
      <c r="A97" s="8" t="str">
        <f ca="1">IFERROR(OFFSET(InputTable[[#This Row],[Experiment/MVP/Epic]],0,0),"")</f>
        <v/>
      </c>
      <c r="B97" s="8" t="str">
        <f ca="1">IFERROR(OFFSET(InputTable[[#This Row],[Delivery Priority]],0,0),"")</f>
        <v/>
      </c>
      <c r="C97" s="8" t="str">
        <f>IFERROR(IF(InputTable[[#This Row],[Date Delivered]]&gt;0,"Delivered",  IF(InputTable[[#This Row],[Date Start 1]]&gt;0,"In Progress", "NOT Started") ),"")</f>
        <v/>
      </c>
      <c r="D97" s="8" t="str">
        <f>IFERROR(
  IF(C97="In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 s="12" t="str">
        <f>IFERROR(
  IF(F97&lt;&gt;"",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 s="8" t="str">
        <f>IF(D97&lt;&gt;"", INDEX('Dependency Charts'!$C$30:$C$49,MATCH(Forecasting!D97,'Dependency Charts'!$B$30:$B$49,0)),  "")</f>
        <v/>
      </c>
      <c r="G97" s="30" t="str">
        <f t="shared" ca="1" si="3"/>
        <v/>
      </c>
      <c r="H97" s="29" t="str">
        <f t="shared" ca="1" si="4"/>
        <v/>
      </c>
      <c r="I97" s="8" t="str">
        <f>IFERROR(
  IF(C97="In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 s="12" t="str">
        <f t="shared" si="5"/>
        <v/>
      </c>
    </row>
    <row r="98" spans="1:10" hidden="1" x14ac:dyDescent="0.35">
      <c r="A98" s="8" t="str">
        <f ca="1">IFERROR(OFFSET(InputTable[[#This Row],[Experiment/MVP/Epic]],0,0),"")</f>
        <v/>
      </c>
      <c r="B98" s="8" t="str">
        <f ca="1">IFERROR(OFFSET(InputTable[[#This Row],[Delivery Priority]],0,0),"")</f>
        <v/>
      </c>
      <c r="C98" s="8" t="str">
        <f>IFERROR(IF(InputTable[[#This Row],[Date Delivered]]&gt;0,"Delivered",  IF(InputTable[[#This Row],[Date Start 1]]&gt;0,"In Progress", "NOT Started") ),"")</f>
        <v/>
      </c>
      <c r="D98" s="8" t="str">
        <f>IFERROR(
  IF(C98="In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 s="12" t="str">
        <f>IFERROR(
  IF(F98&lt;&gt;"",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 s="8" t="str">
        <f>IF(D98&lt;&gt;"", INDEX('Dependency Charts'!$C$30:$C$49,MATCH(Forecasting!D98,'Dependency Charts'!$B$30:$B$49,0)),  "")</f>
        <v/>
      </c>
      <c r="G98" s="30" t="str">
        <f t="shared" ca="1" si="3"/>
        <v/>
      </c>
      <c r="H98" s="29" t="str">
        <f t="shared" ca="1" si="4"/>
        <v/>
      </c>
      <c r="I98" s="8" t="str">
        <f>IFERROR(
  IF(C98="In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 s="12" t="str">
        <f t="shared" si="5"/>
        <v/>
      </c>
    </row>
    <row r="99" spans="1:10" hidden="1" x14ac:dyDescent="0.35">
      <c r="A99" s="8" t="str">
        <f ca="1">IFERROR(OFFSET(InputTable[[#This Row],[Experiment/MVP/Epic]],0,0),"")</f>
        <v/>
      </c>
      <c r="B99" s="8" t="str">
        <f ca="1">IFERROR(OFFSET(InputTable[[#This Row],[Delivery Priority]],0,0),"")</f>
        <v/>
      </c>
      <c r="C99" s="8" t="str">
        <f>IFERROR(IF(InputTable[[#This Row],[Date Delivered]]&gt;0,"Delivered",  IF(InputTable[[#This Row],[Date Start 1]]&gt;0,"In Progress", "NOT Started") ),"")</f>
        <v/>
      </c>
      <c r="D99" s="8" t="str">
        <f>IFERROR(
  IF(C99="In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 s="12" t="str">
        <f>IFERROR(
  IF(F99&lt;&gt;"",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 s="8" t="str">
        <f>IF(D99&lt;&gt;"", INDEX('Dependency Charts'!$C$30:$C$49,MATCH(Forecasting!D99,'Dependency Charts'!$B$30:$B$49,0)),  "")</f>
        <v/>
      </c>
      <c r="G99" s="30" t="str">
        <f t="shared" ca="1" si="3"/>
        <v/>
      </c>
      <c r="H99" s="29" t="str">
        <f t="shared" ca="1" si="4"/>
        <v/>
      </c>
      <c r="I99" s="8" t="str">
        <f>IFERROR(
  IF(C99="In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 s="12" t="str">
        <f t="shared" si="5"/>
        <v/>
      </c>
    </row>
    <row r="100" spans="1:10" hidden="1" x14ac:dyDescent="0.35">
      <c r="A100" s="8" t="str">
        <f ca="1">IFERROR(OFFSET(InputTable[[#This Row],[Experiment/MVP/Epic]],0,0),"")</f>
        <v/>
      </c>
      <c r="B100" s="8" t="str">
        <f ca="1">IFERROR(OFFSET(InputTable[[#This Row],[Delivery Priority]],0,0),"")</f>
        <v/>
      </c>
      <c r="C100" s="8" t="str">
        <f>IFERROR(IF(InputTable[[#This Row],[Date Delivered]]&gt;0,"Delivered",  IF(InputTable[[#This Row],[Date Start 1]]&gt;0,"In Progress", "NOT Started") ),"")</f>
        <v/>
      </c>
      <c r="D100" s="8" t="str">
        <f>IFERROR(
  IF(C100="In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0" s="12" t="str">
        <f>IFERROR(
  IF(F100&lt;&gt;"",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0" s="8" t="str">
        <f>IF(D100&lt;&gt;"", INDEX('Dependency Charts'!$C$30:$C$49,MATCH(Forecasting!D100,'Dependency Charts'!$B$30:$B$49,0)),  "")</f>
        <v/>
      </c>
      <c r="G100" s="30" t="str">
        <f t="shared" ca="1" si="3"/>
        <v/>
      </c>
      <c r="H100" s="29" t="str">
        <f t="shared" ca="1" si="4"/>
        <v/>
      </c>
      <c r="I100" s="8" t="str">
        <f>IFERROR(
  IF(C100="In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0" s="12" t="str">
        <f t="shared" si="5"/>
        <v/>
      </c>
    </row>
    <row r="101" spans="1:10" hidden="1" x14ac:dyDescent="0.35">
      <c r="A101" s="8" t="str">
        <f ca="1">IFERROR(OFFSET(InputTable[[#This Row],[Experiment/MVP/Epic]],0,0),"")</f>
        <v/>
      </c>
      <c r="B101" s="8" t="str">
        <f ca="1">IFERROR(OFFSET(InputTable[[#This Row],[Delivery Priority]],0,0),"")</f>
        <v/>
      </c>
      <c r="C101" s="8" t="str">
        <f>IFERROR(IF(InputTable[[#This Row],[Date Delivered]]&gt;0,"Delivered",  IF(InputTable[[#This Row],[Date Start 1]]&gt;0,"In Progress", "NOT Started") ),"")</f>
        <v/>
      </c>
      <c r="D101" s="8" t="str">
        <f>IFERROR(
  IF(C101="In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1" s="12" t="str">
        <f>IFERROR(
  IF(F101&lt;&gt;"",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1" s="8" t="str">
        <f>IF(D101&lt;&gt;"", INDEX('Dependency Charts'!$C$30:$C$49,MATCH(Forecasting!D101,'Dependency Charts'!$B$30:$B$49,0)),  "")</f>
        <v/>
      </c>
      <c r="G101" s="30" t="str">
        <f t="shared" ca="1" si="3"/>
        <v/>
      </c>
      <c r="H101" s="29" t="str">
        <f t="shared" ca="1" si="4"/>
        <v/>
      </c>
      <c r="I101" s="8" t="str">
        <f>IFERROR(
  IF(C101="In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1" s="12" t="str">
        <f t="shared" si="5"/>
        <v/>
      </c>
    </row>
    <row r="102" spans="1:10" hidden="1" x14ac:dyDescent="0.35">
      <c r="A102" s="8" t="str">
        <f ca="1">IFERROR(OFFSET(InputTable[[#This Row],[Experiment/MVP/Epic]],0,0),"")</f>
        <v/>
      </c>
      <c r="B102" s="8" t="str">
        <f ca="1">IFERROR(OFFSET(InputTable[[#This Row],[Delivery Priority]],0,0),"")</f>
        <v/>
      </c>
      <c r="C102" s="8" t="str">
        <f>IFERROR(IF(InputTable[[#This Row],[Date Delivered]]&gt;0,"Delivered",  IF(InputTable[[#This Row],[Date Start 1]]&gt;0,"In Progress", "NOT Started") ),"")</f>
        <v/>
      </c>
      <c r="D102" s="8" t="str">
        <f>IFERROR(
  IF(C102="In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2" s="12" t="str">
        <f>IFERROR(
  IF(F102&lt;&gt;"",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2" s="8" t="str">
        <f>IF(D102&lt;&gt;"", INDEX('Dependency Charts'!$C$30:$C$49,MATCH(Forecasting!D102,'Dependency Charts'!$B$30:$B$49,0)),  "")</f>
        <v/>
      </c>
      <c r="G102" s="30" t="str">
        <f t="shared" ca="1" si="3"/>
        <v/>
      </c>
      <c r="H102" s="29" t="str">
        <f t="shared" ca="1" si="4"/>
        <v/>
      </c>
      <c r="I102" s="8" t="str">
        <f>IFERROR(
  IF(C102="In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2" s="12" t="str">
        <f t="shared" si="5"/>
        <v/>
      </c>
    </row>
    <row r="103" spans="1:10" hidden="1" x14ac:dyDescent="0.35">
      <c r="A103" s="8" t="str">
        <f ca="1">IFERROR(OFFSET(InputTable[[#This Row],[Experiment/MVP/Epic]],0,0),"")</f>
        <v/>
      </c>
      <c r="B103" s="8" t="str">
        <f ca="1">IFERROR(OFFSET(InputTable[[#This Row],[Delivery Priority]],0,0),"")</f>
        <v/>
      </c>
      <c r="C103" s="8" t="str">
        <f>IFERROR(IF(InputTable[[#This Row],[Date Delivered]]&gt;0,"Delivered",  IF(InputTable[[#This Row],[Date Start 1]]&gt;0,"In Progress", "NOT Started") ),"")</f>
        <v/>
      </c>
      <c r="D103" s="8" t="str">
        <f>IFERROR(
  IF(C103="In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3" s="12" t="str">
        <f>IFERROR(
  IF(F103&lt;&gt;"",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3" s="8" t="str">
        <f>IF(D103&lt;&gt;"", INDEX('Dependency Charts'!$C$30:$C$49,MATCH(Forecasting!D103,'Dependency Charts'!$B$30:$B$49,0)),  "")</f>
        <v/>
      </c>
      <c r="G103" s="30" t="str">
        <f t="shared" ca="1" si="3"/>
        <v/>
      </c>
      <c r="H103" s="29" t="str">
        <f t="shared" ca="1" si="4"/>
        <v/>
      </c>
      <c r="I103" s="8" t="str">
        <f>IFERROR(
  IF(C103="In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3" s="12" t="str">
        <f t="shared" si="5"/>
        <v/>
      </c>
    </row>
    <row r="104" spans="1:10" hidden="1" x14ac:dyDescent="0.35">
      <c r="A104" s="8" t="str">
        <f ca="1">IFERROR(OFFSET(InputTable[[#This Row],[Experiment/MVP/Epic]],0,0),"")</f>
        <v/>
      </c>
      <c r="B104" s="8" t="str">
        <f ca="1">IFERROR(OFFSET(InputTable[[#This Row],[Delivery Priority]],0,0),"")</f>
        <v/>
      </c>
      <c r="C104" s="8" t="str">
        <f>IFERROR(IF(InputTable[[#This Row],[Date Delivered]]&gt;0,"Delivered",  IF(InputTable[[#This Row],[Date Start 1]]&gt;0,"In Progress", "NOT Started") ),"")</f>
        <v/>
      </c>
      <c r="D104" s="8" t="str">
        <f>IFERROR(
  IF(C104="In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4" s="12" t="str">
        <f>IFERROR(
  IF(F104&lt;&gt;"",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4" s="8" t="str">
        <f>IF(D104&lt;&gt;"", INDEX('Dependency Charts'!$C$30:$C$49,MATCH(Forecasting!D104,'Dependency Charts'!$B$30:$B$49,0)),  "")</f>
        <v/>
      </c>
      <c r="G104" s="30" t="str">
        <f t="shared" ca="1" si="3"/>
        <v/>
      </c>
      <c r="H104" s="29" t="str">
        <f t="shared" ca="1" si="4"/>
        <v/>
      </c>
      <c r="I104" s="8" t="str">
        <f>IFERROR(
  IF(C104="In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4" s="12" t="str">
        <f t="shared" si="5"/>
        <v/>
      </c>
    </row>
    <row r="105" spans="1:10" hidden="1" x14ac:dyDescent="0.35">
      <c r="A105" s="8" t="str">
        <f ca="1">IFERROR(OFFSET(InputTable[[#This Row],[Experiment/MVP/Epic]],0,0),"")</f>
        <v/>
      </c>
      <c r="B105" s="8" t="str">
        <f ca="1">IFERROR(OFFSET(InputTable[[#This Row],[Delivery Priority]],0,0),"")</f>
        <v/>
      </c>
      <c r="C105" s="8" t="str">
        <f>IFERROR(IF(InputTable[[#This Row],[Date Delivered]]&gt;0,"Delivered",  IF(InputTable[[#This Row],[Date Start 1]]&gt;0,"In Progress", "NOT Started") ),"")</f>
        <v/>
      </c>
      <c r="D105" s="8" t="str">
        <f>IFERROR(
  IF(C105="In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5" s="12" t="str">
        <f>IFERROR(
  IF(F105&lt;&gt;"",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5" s="8" t="str">
        <f>IF(D105&lt;&gt;"", INDEX('Dependency Charts'!$C$30:$C$49,MATCH(Forecasting!D105,'Dependency Charts'!$B$30:$B$49,0)),  "")</f>
        <v/>
      </c>
      <c r="G105" s="30" t="str">
        <f t="shared" ca="1" si="3"/>
        <v/>
      </c>
      <c r="H105" s="29" t="str">
        <f t="shared" ca="1" si="4"/>
        <v/>
      </c>
      <c r="I105" s="8" t="str">
        <f>IFERROR(
  IF(C105="In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5" s="12" t="str">
        <f t="shared" si="5"/>
        <v/>
      </c>
    </row>
    <row r="106" spans="1:10" hidden="1" x14ac:dyDescent="0.35">
      <c r="A106" s="8" t="str">
        <f ca="1">IFERROR(OFFSET(InputTable[[#This Row],[Experiment/MVP/Epic]],0,0),"")</f>
        <v/>
      </c>
      <c r="B106" s="8" t="str">
        <f ca="1">IFERROR(OFFSET(InputTable[[#This Row],[Delivery Priority]],0,0),"")</f>
        <v/>
      </c>
      <c r="C106" s="8" t="str">
        <f>IFERROR(IF(InputTable[[#This Row],[Date Delivered]]&gt;0,"Delivered",  IF(InputTable[[#This Row],[Date Start 1]]&gt;0,"In Progress", "NOT Started") ),"")</f>
        <v/>
      </c>
      <c r="D106" s="8" t="str">
        <f>IFERROR(
  IF(C106="In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6" s="12" t="str">
        <f>IFERROR(
  IF(F106&lt;&gt;"",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6" s="8" t="str">
        <f>IF(D106&lt;&gt;"", INDEX('Dependency Charts'!$C$30:$C$49,MATCH(Forecasting!D106,'Dependency Charts'!$B$30:$B$49,0)),  "")</f>
        <v/>
      </c>
      <c r="G106" s="30" t="str">
        <f t="shared" ca="1" si="3"/>
        <v/>
      </c>
      <c r="H106" s="29" t="str">
        <f t="shared" ca="1" si="4"/>
        <v/>
      </c>
      <c r="I106" s="8" t="str">
        <f>IFERROR(
  IF(C106="In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6" s="12" t="str">
        <f t="shared" si="5"/>
        <v/>
      </c>
    </row>
    <row r="107" spans="1:10" hidden="1" x14ac:dyDescent="0.35">
      <c r="A107" s="8" t="str">
        <f ca="1">IFERROR(OFFSET(InputTable[[#This Row],[Experiment/MVP/Epic]],0,0),"")</f>
        <v/>
      </c>
      <c r="B107" s="8" t="str">
        <f ca="1">IFERROR(OFFSET(InputTable[[#This Row],[Delivery Priority]],0,0),"")</f>
        <v/>
      </c>
      <c r="C107" s="8" t="str">
        <f>IFERROR(IF(InputTable[[#This Row],[Date Delivered]]&gt;0,"Delivered",  IF(InputTable[[#This Row],[Date Start 1]]&gt;0,"In Progress", "NOT Started") ),"")</f>
        <v/>
      </c>
      <c r="D107" s="8" t="str">
        <f>IFERROR(
  IF(C107="In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7" s="12" t="str">
        <f>IFERROR(
  IF(F107&lt;&gt;"",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7" s="8" t="str">
        <f>IF(D107&lt;&gt;"", INDEX('Dependency Charts'!$C$30:$C$49,MATCH(Forecasting!D107,'Dependency Charts'!$B$30:$B$49,0)),  "")</f>
        <v/>
      </c>
      <c r="G107" s="30" t="str">
        <f t="shared" ca="1" si="3"/>
        <v/>
      </c>
      <c r="H107" s="29" t="str">
        <f t="shared" ca="1" si="4"/>
        <v/>
      </c>
      <c r="I107" s="8" t="str">
        <f>IFERROR(
  IF(C107="In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7" s="12" t="str">
        <f t="shared" si="5"/>
        <v/>
      </c>
    </row>
    <row r="108" spans="1:10" hidden="1" x14ac:dyDescent="0.35">
      <c r="A108" s="8" t="str">
        <f ca="1">IFERROR(OFFSET(InputTable[[#This Row],[Experiment/MVP/Epic]],0,0),"")</f>
        <v/>
      </c>
      <c r="B108" s="8" t="str">
        <f ca="1">IFERROR(OFFSET(InputTable[[#This Row],[Delivery Priority]],0,0),"")</f>
        <v/>
      </c>
      <c r="C108" s="8" t="str">
        <f>IFERROR(IF(InputTable[[#This Row],[Date Delivered]]&gt;0,"Delivered",  IF(InputTable[[#This Row],[Date Start 1]]&gt;0,"In Progress", "NOT Started") ),"")</f>
        <v/>
      </c>
      <c r="D108" s="8" t="str">
        <f>IFERROR(
  IF(C108="In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8" s="12" t="str">
        <f>IFERROR(
  IF(F108&lt;&gt;"",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8" s="8" t="str">
        <f>IF(D108&lt;&gt;"", INDEX('Dependency Charts'!$C$30:$C$49,MATCH(Forecasting!D108,'Dependency Charts'!$B$30:$B$49,0)),  "")</f>
        <v/>
      </c>
      <c r="G108" s="30" t="str">
        <f t="shared" ca="1" si="3"/>
        <v/>
      </c>
      <c r="H108" s="29" t="str">
        <f t="shared" ca="1" si="4"/>
        <v/>
      </c>
      <c r="I108" s="8" t="str">
        <f>IFERROR(
  IF(C108="In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8" s="12" t="str">
        <f t="shared" si="5"/>
        <v/>
      </c>
    </row>
    <row r="109" spans="1:10" hidden="1" x14ac:dyDescent="0.35">
      <c r="A109" s="8" t="str">
        <f ca="1">IFERROR(OFFSET(InputTable[[#This Row],[Experiment/MVP/Epic]],0,0),"")</f>
        <v/>
      </c>
      <c r="B109" s="8" t="str">
        <f ca="1">IFERROR(OFFSET(InputTable[[#This Row],[Delivery Priority]],0,0),"")</f>
        <v/>
      </c>
      <c r="C109" s="8" t="str">
        <f>IFERROR(IF(InputTable[[#This Row],[Date Delivered]]&gt;0,"Delivered",  IF(InputTable[[#This Row],[Date Start 1]]&gt;0,"In Progress", "NOT Started") ),"")</f>
        <v/>
      </c>
      <c r="D109" s="8" t="str">
        <f>IFERROR(
  IF(C109="In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9" s="12" t="str">
        <f>IFERROR(
  IF(F109&lt;&gt;"",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9" s="8" t="str">
        <f>IF(D109&lt;&gt;"", INDEX('Dependency Charts'!$C$30:$C$49,MATCH(Forecasting!D109,'Dependency Charts'!$B$30:$B$49,0)),  "")</f>
        <v/>
      </c>
      <c r="G109" s="30" t="str">
        <f t="shared" ca="1" si="3"/>
        <v/>
      </c>
      <c r="H109" s="29" t="str">
        <f t="shared" ca="1" si="4"/>
        <v/>
      </c>
      <c r="I109" s="8" t="str">
        <f>IFERROR(
  IF(C109="In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9" s="12" t="str">
        <f t="shared" si="5"/>
        <v/>
      </c>
    </row>
    <row r="110" spans="1:10" hidden="1" x14ac:dyDescent="0.35">
      <c r="A110" s="8" t="str">
        <f ca="1">IFERROR(OFFSET(InputTable[[#This Row],[Experiment/MVP/Epic]],0,0),"")</f>
        <v/>
      </c>
      <c r="B110" s="8" t="str">
        <f ca="1">IFERROR(OFFSET(InputTable[[#This Row],[Delivery Priority]],0,0),"")</f>
        <v/>
      </c>
      <c r="C110" s="8" t="str">
        <f>IFERROR(IF(InputTable[[#This Row],[Date Delivered]]&gt;0,"Delivered",  IF(InputTable[[#This Row],[Date Start 1]]&gt;0,"In Progress", "NOT Started") ),"")</f>
        <v/>
      </c>
      <c r="D110" s="8" t="str">
        <f>IFERROR(
  IF(C110="In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0" s="12" t="str">
        <f>IFERROR(
  IF(F110&lt;&gt;"",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0" s="8" t="str">
        <f>IF(D110&lt;&gt;"", INDEX('Dependency Charts'!$C$30:$C$49,MATCH(Forecasting!D110,'Dependency Charts'!$B$30:$B$49,0)),  "")</f>
        <v/>
      </c>
      <c r="G110" s="30" t="str">
        <f t="shared" ca="1" si="3"/>
        <v/>
      </c>
      <c r="H110" s="29" t="str">
        <f t="shared" ca="1" si="4"/>
        <v/>
      </c>
      <c r="I110" s="8" t="str">
        <f>IFERROR(
  IF(C110="In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0" s="12" t="str">
        <f t="shared" si="5"/>
        <v/>
      </c>
    </row>
    <row r="111" spans="1:10" hidden="1" x14ac:dyDescent="0.35">
      <c r="A111" s="8" t="str">
        <f ca="1">IFERROR(OFFSET(InputTable[[#This Row],[Experiment/MVP/Epic]],0,0),"")</f>
        <v/>
      </c>
      <c r="B111" s="8" t="str">
        <f ca="1">IFERROR(OFFSET(InputTable[[#This Row],[Delivery Priority]],0,0),"")</f>
        <v/>
      </c>
      <c r="C111" s="8" t="str">
        <f>IFERROR(IF(InputTable[[#This Row],[Date Delivered]]&gt;0,"Delivered",  IF(InputTable[[#This Row],[Date Start 1]]&gt;0,"In Progress", "NOT Started") ),"")</f>
        <v/>
      </c>
      <c r="D111" s="8" t="str">
        <f>IFERROR(
  IF(C111="In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1" s="12" t="str">
        <f>IFERROR(
  IF(F111&lt;&gt;"",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1" s="8" t="str">
        <f>IF(D111&lt;&gt;"", INDEX('Dependency Charts'!$C$30:$C$49,MATCH(Forecasting!D111,'Dependency Charts'!$B$30:$B$49,0)),  "")</f>
        <v/>
      </c>
      <c r="G111" s="30" t="str">
        <f t="shared" ca="1" si="3"/>
        <v/>
      </c>
      <c r="H111" s="29" t="str">
        <f t="shared" ca="1" si="4"/>
        <v/>
      </c>
      <c r="I111" s="8" t="str">
        <f>IFERROR(
  IF(C111="In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1" s="12" t="str">
        <f t="shared" si="5"/>
        <v/>
      </c>
    </row>
    <row r="112" spans="1:10" hidden="1" x14ac:dyDescent="0.35">
      <c r="A112" s="8" t="str">
        <f ca="1">IFERROR(OFFSET(InputTable[[#This Row],[Experiment/MVP/Epic]],0,0),"")</f>
        <v/>
      </c>
      <c r="B112" s="8" t="str">
        <f ca="1">IFERROR(OFFSET(InputTable[[#This Row],[Delivery Priority]],0,0),"")</f>
        <v/>
      </c>
      <c r="C112" s="8" t="str">
        <f>IFERROR(IF(InputTable[[#This Row],[Date Delivered]]&gt;0,"Delivered",  IF(InputTable[[#This Row],[Date Start 1]]&gt;0,"In Progress", "NOT Started") ),"")</f>
        <v/>
      </c>
      <c r="D112" s="8" t="str">
        <f>IFERROR(
  IF(C112="In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2" s="12" t="str">
        <f>IFERROR(
  IF(F112&lt;&gt;"",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2" s="8" t="str">
        <f>IF(D112&lt;&gt;"", INDEX('Dependency Charts'!$C$30:$C$49,MATCH(Forecasting!D112,'Dependency Charts'!$B$30:$B$49,0)),  "")</f>
        <v/>
      </c>
      <c r="G112" s="30" t="str">
        <f t="shared" ca="1" si="3"/>
        <v/>
      </c>
      <c r="H112" s="29" t="str">
        <f t="shared" ca="1" si="4"/>
        <v/>
      </c>
      <c r="I112" s="8" t="str">
        <f>IFERROR(
  IF(C112="In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2" s="12" t="str">
        <f t="shared" si="5"/>
        <v/>
      </c>
    </row>
    <row r="113" spans="1:10" hidden="1" x14ac:dyDescent="0.35">
      <c r="A113" s="8" t="str">
        <f ca="1">IFERROR(OFFSET(InputTable[[#This Row],[Experiment/MVP/Epic]],0,0),"")</f>
        <v/>
      </c>
      <c r="B113" s="8" t="str">
        <f ca="1">IFERROR(OFFSET(InputTable[[#This Row],[Delivery Priority]],0,0),"")</f>
        <v/>
      </c>
      <c r="C113" s="8" t="str">
        <f>IFERROR(IF(InputTable[[#This Row],[Date Delivered]]&gt;0,"Delivered",  IF(InputTable[[#This Row],[Date Start 1]]&gt;0,"In Progress", "NOT Started") ),"")</f>
        <v/>
      </c>
      <c r="D113" s="8" t="str">
        <f>IFERROR(
  IF(C113="In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3" s="12" t="str">
        <f>IFERROR(
  IF(F113&lt;&gt;"",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3" s="8" t="str">
        <f>IF(D113&lt;&gt;"", INDEX('Dependency Charts'!$C$30:$C$49,MATCH(Forecasting!D113,'Dependency Charts'!$B$30:$B$49,0)),  "")</f>
        <v/>
      </c>
      <c r="G113" s="30" t="str">
        <f t="shared" ca="1" si="3"/>
        <v/>
      </c>
      <c r="H113" s="29" t="str">
        <f t="shared" ca="1" si="4"/>
        <v/>
      </c>
      <c r="I113" s="8" t="str">
        <f>IFERROR(
  IF(C113="In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3" s="12" t="str">
        <f t="shared" si="5"/>
        <v/>
      </c>
    </row>
    <row r="114" spans="1:10" hidden="1" x14ac:dyDescent="0.35">
      <c r="A114" s="8" t="str">
        <f ca="1">IFERROR(OFFSET(InputTable[[#This Row],[Experiment/MVP/Epic]],0,0),"")</f>
        <v/>
      </c>
      <c r="B114" s="8" t="str">
        <f ca="1">IFERROR(OFFSET(InputTable[[#This Row],[Delivery Priority]],0,0),"")</f>
        <v/>
      </c>
      <c r="C114" s="8" t="str">
        <f>IFERROR(IF(InputTable[[#This Row],[Date Delivered]]&gt;0,"Delivered",  IF(InputTable[[#This Row],[Date Start 1]]&gt;0,"In Progress", "NOT Started") ),"")</f>
        <v/>
      </c>
      <c r="D114" s="8" t="str">
        <f>IFERROR(
  IF(C114="In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4" s="12" t="str">
        <f>IFERROR(
  IF(F114&lt;&gt;"",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4" s="8" t="str">
        <f>IF(D114&lt;&gt;"", INDEX('Dependency Charts'!$C$30:$C$49,MATCH(Forecasting!D114,'Dependency Charts'!$B$30:$B$49,0)),  "")</f>
        <v/>
      </c>
      <c r="G114" s="30" t="str">
        <f t="shared" ca="1" si="3"/>
        <v/>
      </c>
      <c r="H114" s="29" t="str">
        <f t="shared" ca="1" si="4"/>
        <v/>
      </c>
      <c r="I114" s="8" t="str">
        <f>IFERROR(
  IF(C114="In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4" s="12" t="str">
        <f t="shared" si="5"/>
        <v/>
      </c>
    </row>
    <row r="115" spans="1:10" hidden="1" x14ac:dyDescent="0.35">
      <c r="A115" s="8" t="str">
        <f ca="1">IFERROR(OFFSET(InputTable[[#This Row],[Experiment/MVP/Epic]],0,0),"")</f>
        <v/>
      </c>
      <c r="B115" s="8" t="str">
        <f ca="1">IFERROR(OFFSET(InputTable[[#This Row],[Delivery Priority]],0,0),"")</f>
        <v/>
      </c>
      <c r="C115" s="8" t="str">
        <f>IFERROR(IF(InputTable[[#This Row],[Date Delivered]]&gt;0,"Delivered",  IF(InputTable[[#This Row],[Date Start 1]]&gt;0,"In Progress", "NOT Started") ),"")</f>
        <v/>
      </c>
      <c r="D115" s="8" t="str">
        <f>IFERROR(
  IF(C115="In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5" s="12" t="str">
        <f>IFERROR(
  IF(F115&lt;&gt;"",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5" s="8" t="str">
        <f>IF(D115&lt;&gt;"", INDEX('Dependency Charts'!$C$30:$C$49,MATCH(Forecasting!D115,'Dependency Charts'!$B$30:$B$49,0)),  "")</f>
        <v/>
      </c>
      <c r="G115" s="30" t="str">
        <f t="shared" ca="1" si="3"/>
        <v/>
      </c>
      <c r="H115" s="29" t="str">
        <f t="shared" ca="1" si="4"/>
        <v/>
      </c>
      <c r="I115" s="8" t="str">
        <f>IFERROR(
  IF(C115="In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5" s="12" t="str">
        <f t="shared" si="5"/>
        <v/>
      </c>
    </row>
    <row r="116" spans="1:10" hidden="1" x14ac:dyDescent="0.35">
      <c r="A116" s="8" t="str">
        <f ca="1">IFERROR(OFFSET(InputTable[[#This Row],[Experiment/MVP/Epic]],0,0),"")</f>
        <v/>
      </c>
      <c r="B116" s="8" t="str">
        <f ca="1">IFERROR(OFFSET(InputTable[[#This Row],[Delivery Priority]],0,0),"")</f>
        <v/>
      </c>
      <c r="C116" s="8" t="str">
        <f>IFERROR(IF(InputTable[[#This Row],[Date Delivered]]&gt;0,"Delivered",  IF(InputTable[[#This Row],[Date Start 1]]&gt;0,"In Progress", "NOT Started") ),"")</f>
        <v/>
      </c>
      <c r="D116" s="8" t="str">
        <f>IFERROR(
  IF(C116="In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6" s="12" t="str">
        <f>IFERROR(
  IF(F116&lt;&gt;"",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6" s="8" t="str">
        <f>IF(D116&lt;&gt;"", INDEX('Dependency Charts'!$C$30:$C$49,MATCH(Forecasting!D116,'Dependency Charts'!$B$30:$B$49,0)),  "")</f>
        <v/>
      </c>
      <c r="G116" s="30" t="str">
        <f t="shared" ca="1" si="3"/>
        <v/>
      </c>
      <c r="H116" s="29" t="str">
        <f t="shared" ca="1" si="4"/>
        <v/>
      </c>
      <c r="I116" s="8" t="str">
        <f>IFERROR(
  IF(C116="In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6" s="12" t="str">
        <f t="shared" si="5"/>
        <v/>
      </c>
    </row>
    <row r="117" spans="1:10" hidden="1" x14ac:dyDescent="0.35">
      <c r="A117" s="8" t="str">
        <f ca="1">IFERROR(OFFSET(InputTable[[#This Row],[Experiment/MVP/Epic]],0,0),"")</f>
        <v/>
      </c>
      <c r="B117" s="8" t="str">
        <f ca="1">IFERROR(OFFSET(InputTable[[#This Row],[Delivery Priority]],0,0),"")</f>
        <v/>
      </c>
      <c r="C117" s="8" t="str">
        <f>IFERROR(IF(InputTable[[#This Row],[Date Delivered]]&gt;0,"Delivered",  IF(InputTable[[#This Row],[Date Start 1]]&gt;0,"In Progress", "NOT Started") ),"")</f>
        <v/>
      </c>
      <c r="D117" s="8" t="str">
        <f>IFERROR(
  IF(C117="In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7" s="12" t="str">
        <f>IFERROR(
  IF(F117&lt;&gt;"",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7" s="8" t="str">
        <f>IF(D117&lt;&gt;"", INDEX('Dependency Charts'!$C$30:$C$49,MATCH(Forecasting!D117,'Dependency Charts'!$B$30:$B$49,0)),  "")</f>
        <v/>
      </c>
      <c r="G117" s="30" t="str">
        <f t="shared" ca="1" si="3"/>
        <v/>
      </c>
      <c r="H117" s="29" t="str">
        <f t="shared" ca="1" si="4"/>
        <v/>
      </c>
      <c r="I117" s="8" t="str">
        <f>IFERROR(
  IF(C117="In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7" s="12" t="str">
        <f t="shared" si="5"/>
        <v/>
      </c>
    </row>
    <row r="118" spans="1:10" hidden="1" x14ac:dyDescent="0.35">
      <c r="A118" s="8" t="str">
        <f ca="1">IFERROR(OFFSET(InputTable[[#This Row],[Experiment/MVP/Epic]],0,0),"")</f>
        <v/>
      </c>
      <c r="B118" s="8" t="str">
        <f ca="1">IFERROR(OFFSET(InputTable[[#This Row],[Delivery Priority]],0,0),"")</f>
        <v/>
      </c>
      <c r="C118" s="8" t="str">
        <f>IFERROR(IF(InputTable[[#This Row],[Date Delivered]]&gt;0,"Delivered",  IF(InputTable[[#This Row],[Date Start 1]]&gt;0,"In Progress", "NOT Started") ),"")</f>
        <v/>
      </c>
      <c r="D118" s="8" t="str">
        <f>IFERROR(
  IF(C118="In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8" s="12" t="str">
        <f>IFERROR(
  IF(F118&lt;&gt;"",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8" s="8" t="str">
        <f>IF(D118&lt;&gt;"", INDEX('Dependency Charts'!$C$30:$C$49,MATCH(Forecasting!D118,'Dependency Charts'!$B$30:$B$49,0)),  "")</f>
        <v/>
      </c>
      <c r="G118" s="30" t="str">
        <f t="shared" ca="1" si="3"/>
        <v/>
      </c>
      <c r="H118" s="29" t="str">
        <f t="shared" ca="1" si="4"/>
        <v/>
      </c>
      <c r="I118" s="8" t="str">
        <f>IFERROR(
  IF(C118="In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8" s="12" t="str">
        <f t="shared" si="5"/>
        <v/>
      </c>
    </row>
    <row r="119" spans="1:10" hidden="1" x14ac:dyDescent="0.35">
      <c r="A119" s="8" t="str">
        <f ca="1">IFERROR(OFFSET(InputTable[[#This Row],[Experiment/MVP/Epic]],0,0),"")</f>
        <v/>
      </c>
      <c r="B119" s="8" t="str">
        <f ca="1">IFERROR(OFFSET(InputTable[[#This Row],[Delivery Priority]],0,0),"")</f>
        <v/>
      </c>
      <c r="C119" s="8" t="str">
        <f>IFERROR(IF(InputTable[[#This Row],[Date Delivered]]&gt;0,"Delivered",  IF(InputTable[[#This Row],[Date Start 1]]&gt;0,"In Progress", "NOT Started") ),"")</f>
        <v/>
      </c>
      <c r="D119" s="8" t="str">
        <f>IFERROR(
  IF(C119="In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9" s="12" t="str">
        <f>IFERROR(
  IF(F119&lt;&gt;"",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9" s="8" t="str">
        <f>IF(D119&lt;&gt;"", INDEX('Dependency Charts'!$C$30:$C$49,MATCH(Forecasting!D119,'Dependency Charts'!$B$30:$B$49,0)),  "")</f>
        <v/>
      </c>
      <c r="G119" s="30" t="str">
        <f t="shared" ca="1" si="3"/>
        <v/>
      </c>
      <c r="H119" s="29" t="str">
        <f t="shared" ca="1" si="4"/>
        <v/>
      </c>
      <c r="I119" s="8" t="str">
        <f>IFERROR(
  IF(C119="In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9" s="12" t="str">
        <f t="shared" si="5"/>
        <v/>
      </c>
    </row>
    <row r="120" spans="1:10" hidden="1" x14ac:dyDescent="0.35">
      <c r="A120" s="8" t="str">
        <f ca="1">IFERROR(OFFSET(InputTable[[#This Row],[Experiment/MVP/Epic]],0,0),"")</f>
        <v/>
      </c>
      <c r="B120" s="8" t="str">
        <f ca="1">IFERROR(OFFSET(InputTable[[#This Row],[Delivery Priority]],0,0),"")</f>
        <v/>
      </c>
      <c r="C120" s="8" t="str">
        <f>IFERROR(IF(InputTable[[#This Row],[Date Delivered]]&gt;0,"Delivered",  IF(InputTable[[#This Row],[Date Start 1]]&gt;0,"In Progress", "NOT Started") ),"")</f>
        <v/>
      </c>
      <c r="D120" s="8" t="str">
        <f>IFERROR(
  IF(C120="In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0" s="12" t="str">
        <f>IFERROR(
  IF(F120&lt;&gt;"",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0" s="8" t="str">
        <f>IF(D120&lt;&gt;"", INDEX('Dependency Charts'!$C$30:$C$49,MATCH(Forecasting!D120,'Dependency Charts'!$B$30:$B$49,0)),  "")</f>
        <v/>
      </c>
      <c r="G120" s="30" t="str">
        <f t="shared" ca="1" si="3"/>
        <v/>
      </c>
      <c r="H120" s="29" t="str">
        <f t="shared" ca="1" si="4"/>
        <v/>
      </c>
      <c r="I120" s="8" t="str">
        <f>IFERROR(
  IF(C120="In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0" s="12" t="str">
        <f t="shared" si="5"/>
        <v/>
      </c>
    </row>
    <row r="121" spans="1:10" hidden="1" x14ac:dyDescent="0.35">
      <c r="A121" s="8" t="str">
        <f ca="1">IFERROR(OFFSET(InputTable[[#This Row],[Experiment/MVP/Epic]],0,0),"")</f>
        <v/>
      </c>
      <c r="B121" s="8" t="str">
        <f ca="1">IFERROR(OFFSET(InputTable[[#This Row],[Delivery Priority]],0,0),"")</f>
        <v/>
      </c>
      <c r="C121" s="8" t="str">
        <f>IFERROR(IF(InputTable[[#This Row],[Date Delivered]]&gt;0,"Delivered",  IF(InputTable[[#This Row],[Date Start 1]]&gt;0,"In Progress", "NOT Started") ),"")</f>
        <v/>
      </c>
      <c r="D121" s="8" t="str">
        <f>IFERROR(
  IF(C121="In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1" s="12" t="str">
        <f>IFERROR(
  IF(F121&lt;&gt;"",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1" s="8" t="str">
        <f>IF(D121&lt;&gt;"", INDEX('Dependency Charts'!$C$30:$C$49,MATCH(Forecasting!D121,'Dependency Charts'!$B$30:$B$49,0)),  "")</f>
        <v/>
      </c>
      <c r="G121" s="30" t="str">
        <f t="shared" ca="1" si="3"/>
        <v/>
      </c>
      <c r="H121" s="29" t="str">
        <f t="shared" ca="1" si="4"/>
        <v/>
      </c>
      <c r="I121" s="8" t="str">
        <f>IFERROR(
  IF(C121="In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1" s="12" t="str">
        <f t="shared" si="5"/>
        <v/>
      </c>
    </row>
    <row r="122" spans="1:10" hidden="1" x14ac:dyDescent="0.35">
      <c r="A122" s="8" t="str">
        <f ca="1">IFERROR(OFFSET(InputTable[[#This Row],[Experiment/MVP/Epic]],0,0),"")</f>
        <v/>
      </c>
      <c r="B122" s="8" t="str">
        <f ca="1">IFERROR(OFFSET(InputTable[[#This Row],[Delivery Priority]],0,0),"")</f>
        <v/>
      </c>
      <c r="C122" s="8" t="str">
        <f>IFERROR(IF(InputTable[[#This Row],[Date Delivered]]&gt;0,"Delivered",  IF(InputTable[[#This Row],[Date Start 1]]&gt;0,"In Progress", "NOT Started") ),"")</f>
        <v/>
      </c>
      <c r="D122" s="8" t="str">
        <f>IFERROR(
  IF(C122="In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2" s="12" t="str">
        <f>IFERROR(
  IF(F122&lt;&gt;"",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2" s="8" t="str">
        <f>IF(D122&lt;&gt;"", INDEX('Dependency Charts'!$C$30:$C$49,MATCH(Forecasting!D122,'Dependency Charts'!$B$30:$B$49,0)),  "")</f>
        <v/>
      </c>
      <c r="G122" s="30" t="str">
        <f t="shared" ca="1" si="3"/>
        <v/>
      </c>
      <c r="H122" s="29" t="str">
        <f t="shared" ca="1" si="4"/>
        <v/>
      </c>
      <c r="I122" s="8" t="str">
        <f>IFERROR(
  IF(C122="In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2" s="12" t="str">
        <f t="shared" si="5"/>
        <v/>
      </c>
    </row>
    <row r="123" spans="1:10" hidden="1" x14ac:dyDescent="0.35">
      <c r="A123" s="8" t="str">
        <f ca="1">IFERROR(OFFSET(InputTable[[#This Row],[Experiment/MVP/Epic]],0,0),"")</f>
        <v/>
      </c>
      <c r="B123" s="8" t="str">
        <f ca="1">IFERROR(OFFSET(InputTable[[#This Row],[Delivery Priority]],0,0),"")</f>
        <v/>
      </c>
      <c r="C123" s="8" t="str">
        <f>IFERROR(IF(InputTable[[#This Row],[Date Delivered]]&gt;0,"Delivered",  IF(InputTable[[#This Row],[Date Start 1]]&gt;0,"In Progress", "NOT Started") ),"")</f>
        <v/>
      </c>
      <c r="D123" s="8" t="str">
        <f>IFERROR(
  IF(C123="In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3" s="12" t="str">
        <f>IFERROR(
  IF(F123&lt;&gt;"",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3" s="8" t="str">
        <f>IF(D123&lt;&gt;"", INDEX('Dependency Charts'!$C$30:$C$49,MATCH(Forecasting!D123,'Dependency Charts'!$B$30:$B$49,0)),  "")</f>
        <v/>
      </c>
      <c r="G123" s="30" t="str">
        <f t="shared" ca="1" si="3"/>
        <v/>
      </c>
      <c r="H123" s="29" t="str">
        <f t="shared" ca="1" si="4"/>
        <v/>
      </c>
      <c r="I123" s="8" t="str">
        <f>IFERROR(
  IF(C123="In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3" s="12" t="str">
        <f t="shared" si="5"/>
        <v/>
      </c>
    </row>
    <row r="124" spans="1:10" hidden="1" x14ac:dyDescent="0.35">
      <c r="A124" s="8" t="str">
        <f ca="1">IFERROR(OFFSET(InputTable[[#This Row],[Experiment/MVP/Epic]],0,0),"")</f>
        <v/>
      </c>
      <c r="B124" s="8" t="str">
        <f ca="1">IFERROR(OFFSET(InputTable[[#This Row],[Delivery Priority]],0,0),"")</f>
        <v/>
      </c>
      <c r="C124" s="8" t="str">
        <f>IFERROR(IF(InputTable[[#This Row],[Date Delivered]]&gt;0,"Delivered",  IF(InputTable[[#This Row],[Date Start 1]]&gt;0,"In Progress", "NOT Started") ),"")</f>
        <v/>
      </c>
      <c r="D124" s="8" t="str">
        <f>IFERROR(
  IF(C124="In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4" s="12" t="str">
        <f>IFERROR(
  IF(F124&lt;&gt;"",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4" s="8" t="str">
        <f>IF(D124&lt;&gt;"", INDEX('Dependency Charts'!$C$30:$C$49,MATCH(Forecasting!D124,'Dependency Charts'!$B$30:$B$49,0)),  "")</f>
        <v/>
      </c>
      <c r="G124" s="30" t="str">
        <f t="shared" ca="1" si="3"/>
        <v/>
      </c>
      <c r="H124" s="29" t="str">
        <f t="shared" ca="1" si="4"/>
        <v/>
      </c>
      <c r="I124" s="8" t="str">
        <f>IFERROR(
  IF(C124="In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4" s="12" t="str">
        <f t="shared" si="5"/>
        <v/>
      </c>
    </row>
    <row r="125" spans="1:10" hidden="1" x14ac:dyDescent="0.35">
      <c r="A125" s="8" t="str">
        <f ca="1">IFERROR(OFFSET(InputTable[[#This Row],[Experiment/MVP/Epic]],0,0),"")</f>
        <v/>
      </c>
      <c r="B125" s="8" t="str">
        <f ca="1">IFERROR(OFFSET(InputTable[[#This Row],[Delivery Priority]],0,0),"")</f>
        <v/>
      </c>
      <c r="C125" s="8" t="str">
        <f>IFERROR(IF(InputTable[[#This Row],[Date Delivered]]&gt;0,"Delivered",  IF(InputTable[[#This Row],[Date Start 1]]&gt;0,"In Progress", "NOT Started") ),"")</f>
        <v/>
      </c>
      <c r="D125" s="8" t="str">
        <f>IFERROR(
  IF(C125="In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5" s="12" t="str">
        <f>IFERROR(
  IF(F125&lt;&gt;"",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5" s="8" t="str">
        <f>IF(D125&lt;&gt;"", INDEX('Dependency Charts'!$C$30:$C$49,MATCH(Forecasting!D125,'Dependency Charts'!$B$30:$B$49,0)),  "")</f>
        <v/>
      </c>
      <c r="G125" s="30" t="str">
        <f t="shared" ca="1" si="3"/>
        <v/>
      </c>
      <c r="H125" s="29" t="str">
        <f t="shared" ca="1" si="4"/>
        <v/>
      </c>
      <c r="I125" s="8" t="str">
        <f>IFERROR(
  IF(C125="In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5" s="12" t="str">
        <f t="shared" si="5"/>
        <v/>
      </c>
    </row>
    <row r="126" spans="1:10" hidden="1" x14ac:dyDescent="0.35">
      <c r="A126" s="8" t="str">
        <f ca="1">IFERROR(OFFSET(InputTable[[#This Row],[Experiment/MVP/Epic]],0,0),"")</f>
        <v/>
      </c>
      <c r="B126" s="8" t="str">
        <f ca="1">IFERROR(OFFSET(InputTable[[#This Row],[Delivery Priority]],0,0),"")</f>
        <v/>
      </c>
      <c r="C126" s="8" t="str">
        <f>IFERROR(IF(InputTable[[#This Row],[Date Delivered]]&gt;0,"Delivered",  IF(InputTable[[#This Row],[Date Start 1]]&gt;0,"In Progress", "NOT Started") ),"")</f>
        <v/>
      </c>
      <c r="D126" s="8" t="str">
        <f>IFERROR(
  IF(C126="In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6" s="12" t="str">
        <f>IFERROR(
  IF(F126&lt;&gt;"",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6" s="8" t="str">
        <f>IF(D126&lt;&gt;"", INDEX('Dependency Charts'!$C$30:$C$49,MATCH(Forecasting!D126,'Dependency Charts'!$B$30:$B$49,0)),  "")</f>
        <v/>
      </c>
      <c r="G126" s="30" t="str">
        <f t="shared" ca="1" si="3"/>
        <v/>
      </c>
      <c r="H126" s="29" t="str">
        <f t="shared" ca="1" si="4"/>
        <v/>
      </c>
      <c r="I126" s="8" t="str">
        <f>IFERROR(
  IF(C126="In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6" s="12" t="str">
        <f t="shared" si="5"/>
        <v/>
      </c>
    </row>
    <row r="127" spans="1:10" hidden="1" x14ac:dyDescent="0.35">
      <c r="A127" s="8" t="str">
        <f ca="1">IFERROR(OFFSET(InputTable[[#This Row],[Experiment/MVP/Epic]],0,0),"")</f>
        <v/>
      </c>
      <c r="B127" s="8" t="str">
        <f ca="1">IFERROR(OFFSET(InputTable[[#This Row],[Delivery Priority]],0,0),"")</f>
        <v/>
      </c>
      <c r="C127" s="8" t="str">
        <f>IFERROR(IF(InputTable[[#This Row],[Date Delivered]]&gt;0,"Delivered",  IF(InputTable[[#This Row],[Date Start 1]]&gt;0,"In Progress", "NOT Started") ),"")</f>
        <v/>
      </c>
      <c r="D127" s="8" t="str">
        <f>IFERROR(
  IF(C127="In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7" s="12" t="str">
        <f>IFERROR(
  IF(F127&lt;&gt;"",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7" s="8" t="str">
        <f>IF(D127&lt;&gt;"", INDEX('Dependency Charts'!$C$30:$C$49,MATCH(Forecasting!D127,'Dependency Charts'!$B$30:$B$49,0)),  "")</f>
        <v/>
      </c>
      <c r="G127" s="30" t="str">
        <f t="shared" ca="1" si="3"/>
        <v/>
      </c>
      <c r="H127" s="29" t="str">
        <f t="shared" ca="1" si="4"/>
        <v/>
      </c>
      <c r="I127" s="8" t="str">
        <f>IFERROR(
  IF(C127="In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7" s="12" t="str">
        <f t="shared" si="5"/>
        <v/>
      </c>
    </row>
    <row r="128" spans="1:10" hidden="1" x14ac:dyDescent="0.35">
      <c r="A128" s="8" t="str">
        <f ca="1">IFERROR(OFFSET(InputTable[[#This Row],[Experiment/MVP/Epic]],0,0),"")</f>
        <v/>
      </c>
      <c r="B128" s="8" t="str">
        <f ca="1">IFERROR(OFFSET(InputTable[[#This Row],[Delivery Priority]],0,0),"")</f>
        <v/>
      </c>
      <c r="C128" s="8" t="str">
        <f>IFERROR(IF(InputTable[[#This Row],[Date Delivered]]&gt;0,"Delivered",  IF(InputTable[[#This Row],[Date Start 1]]&gt;0,"In Progress", "NOT Started") ),"")</f>
        <v/>
      </c>
      <c r="D128" s="8" t="str">
        <f>IFERROR(
  IF(C128="In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8" s="12" t="str">
        <f>IFERROR(
  IF(F128&lt;&gt;"",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8" s="8" t="str">
        <f>IF(D128&lt;&gt;"", INDEX('Dependency Charts'!$C$30:$C$49,MATCH(Forecasting!D128,'Dependency Charts'!$B$30:$B$49,0)),  "")</f>
        <v/>
      </c>
      <c r="G128" s="30" t="str">
        <f t="shared" ca="1" si="3"/>
        <v/>
      </c>
      <c r="H128" s="29" t="str">
        <f t="shared" ca="1" si="4"/>
        <v/>
      </c>
      <c r="I128" s="8" t="str">
        <f>IFERROR(
  IF(C128="In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8" s="12" t="str">
        <f t="shared" si="5"/>
        <v/>
      </c>
    </row>
    <row r="129" spans="1:10" hidden="1" x14ac:dyDescent="0.35">
      <c r="A129" s="8" t="str">
        <f ca="1">IFERROR(OFFSET(InputTable[[#This Row],[Experiment/MVP/Epic]],0,0),"")</f>
        <v/>
      </c>
      <c r="B129" s="8" t="str">
        <f ca="1">IFERROR(OFFSET(InputTable[[#This Row],[Delivery Priority]],0,0),"")</f>
        <v/>
      </c>
      <c r="C129" s="8" t="str">
        <f>IFERROR(IF(InputTable[[#This Row],[Date Delivered]]&gt;0,"Delivered",  IF(InputTable[[#This Row],[Date Start 1]]&gt;0,"In Progress", "NOT Started") ),"")</f>
        <v/>
      </c>
      <c r="D129" s="8" t="str">
        <f>IFERROR(
  IF(C129="In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9" s="12" t="str">
        <f>IFERROR(
  IF(F129&lt;&gt;"",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9" s="8" t="str">
        <f>IF(D129&lt;&gt;"", INDEX('Dependency Charts'!$C$30:$C$49,MATCH(Forecasting!D129,'Dependency Charts'!$B$30:$B$49,0)),  "")</f>
        <v/>
      </c>
      <c r="G129" s="30" t="str">
        <f t="shared" ca="1" si="3"/>
        <v/>
      </c>
      <c r="H129" s="29" t="str">
        <f t="shared" ca="1" si="4"/>
        <v/>
      </c>
      <c r="I129" s="8" t="str">
        <f>IFERROR(
  IF(C129="In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9" s="12" t="str">
        <f t="shared" si="5"/>
        <v/>
      </c>
    </row>
    <row r="130" spans="1:10" hidden="1" x14ac:dyDescent="0.35">
      <c r="A130" s="8" t="str">
        <f ca="1">IFERROR(OFFSET(InputTable[[#This Row],[Experiment/MVP/Epic]],0,0),"")</f>
        <v/>
      </c>
      <c r="B130" s="8" t="str">
        <f ca="1">IFERROR(OFFSET(InputTable[[#This Row],[Delivery Priority]],0,0),"")</f>
        <v/>
      </c>
      <c r="C130" s="8" t="str">
        <f>IFERROR(IF(InputTable[[#This Row],[Date Delivered]]&gt;0,"Delivered",  IF(InputTable[[#This Row],[Date Start 1]]&gt;0,"In Progress", "NOT Started") ),"")</f>
        <v/>
      </c>
      <c r="D130" s="8" t="str">
        <f>IFERROR(
  IF(C130="In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0" s="12" t="str">
        <f>IFERROR(
  IF(F130&lt;&gt;"",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0" s="8" t="str">
        <f>IF(D130&lt;&gt;"", INDEX('Dependency Charts'!$C$30:$C$49,MATCH(Forecasting!D130,'Dependency Charts'!$B$30:$B$49,0)),  "")</f>
        <v/>
      </c>
      <c r="G130" s="30" t="str">
        <f t="shared" ca="1" si="3"/>
        <v/>
      </c>
      <c r="H130" s="29" t="str">
        <f t="shared" ca="1" si="4"/>
        <v/>
      </c>
      <c r="I130" s="8" t="str">
        <f>IFERROR(
  IF(C130="In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0" s="12" t="str">
        <f t="shared" si="5"/>
        <v/>
      </c>
    </row>
    <row r="131" spans="1:10" hidden="1" x14ac:dyDescent="0.35">
      <c r="A131" s="8" t="str">
        <f ca="1">IFERROR(OFFSET(InputTable[[#This Row],[Experiment/MVP/Epic]],0,0),"")</f>
        <v/>
      </c>
      <c r="B131" s="8" t="str">
        <f ca="1">IFERROR(OFFSET(InputTable[[#This Row],[Delivery Priority]],0,0),"")</f>
        <v/>
      </c>
      <c r="C131" s="8" t="str">
        <f>IFERROR(IF(InputTable[[#This Row],[Date Delivered]]&gt;0,"Delivered",  IF(InputTable[[#This Row],[Date Start 1]]&gt;0,"In Progress", "NOT Started") ),"")</f>
        <v/>
      </c>
      <c r="D131" s="8" t="str">
        <f>IFERROR(
  IF(C131="In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1" s="12" t="str">
        <f>IFERROR(
  IF(F131&lt;&gt;"",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1" s="8" t="str">
        <f>IF(D131&lt;&gt;"", INDEX('Dependency Charts'!$C$30:$C$49,MATCH(Forecasting!D131,'Dependency Charts'!$B$30:$B$49,0)),  "")</f>
        <v/>
      </c>
      <c r="G131" s="30" t="str">
        <f t="shared" ca="1" si="3"/>
        <v/>
      </c>
      <c r="H131" s="29" t="str">
        <f t="shared" ca="1" si="4"/>
        <v/>
      </c>
      <c r="I131" s="8" t="str">
        <f>IFERROR(
  IF(C131="In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1" s="12" t="str">
        <f t="shared" si="5"/>
        <v/>
      </c>
    </row>
    <row r="132" spans="1:10" hidden="1" x14ac:dyDescent="0.35">
      <c r="A132" s="8" t="str">
        <f ca="1">IFERROR(OFFSET(InputTable[[#This Row],[Experiment/MVP/Epic]],0,0),"")</f>
        <v/>
      </c>
      <c r="B132" s="8" t="str">
        <f ca="1">IFERROR(OFFSET(InputTable[[#This Row],[Delivery Priority]],0,0),"")</f>
        <v/>
      </c>
      <c r="C132" s="8" t="str">
        <f>IFERROR(IF(InputTable[[#This Row],[Date Delivered]]&gt;0,"Delivered",  IF(InputTable[[#This Row],[Date Start 1]]&gt;0,"In Progress", "NOT Started") ),"")</f>
        <v/>
      </c>
      <c r="D132" s="8" t="str">
        <f>IFERROR(
  IF(C132="In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2" s="12" t="str">
        <f>IFERROR(
  IF(F132&lt;&gt;"",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2" s="8" t="str">
        <f>IF(D132&lt;&gt;"", INDEX('Dependency Charts'!$C$30:$C$49,MATCH(Forecasting!D132,'Dependency Charts'!$B$30:$B$49,0)),  "")</f>
        <v/>
      </c>
      <c r="G132" s="30" t="str">
        <f t="shared" ca="1" si="3"/>
        <v/>
      </c>
      <c r="H132" s="29" t="str">
        <f t="shared" ca="1" si="4"/>
        <v/>
      </c>
      <c r="I132" s="8" t="str">
        <f>IFERROR(
  IF(C132="In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2" s="12" t="str">
        <f t="shared" si="5"/>
        <v/>
      </c>
    </row>
    <row r="133" spans="1:10" hidden="1" x14ac:dyDescent="0.35">
      <c r="A133" s="8" t="str">
        <f ca="1">IFERROR(OFFSET(InputTable[[#This Row],[Experiment/MVP/Epic]],0,0),"")</f>
        <v/>
      </c>
      <c r="B133" s="8" t="str">
        <f ca="1">IFERROR(OFFSET(InputTable[[#This Row],[Delivery Priority]],0,0),"")</f>
        <v/>
      </c>
      <c r="C133" s="8" t="str">
        <f>IFERROR(IF(InputTable[[#This Row],[Date Delivered]]&gt;0,"Delivered",  IF(InputTable[[#This Row],[Date Start 1]]&gt;0,"In Progress", "NOT Started") ),"")</f>
        <v/>
      </c>
      <c r="D133" s="8" t="str">
        <f>IFERROR(
  IF(C133="In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3" s="12" t="str">
        <f>IFERROR(
  IF(F133&lt;&gt;"",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3" s="8" t="str">
        <f>IF(D133&lt;&gt;"", INDEX('Dependency Charts'!$C$30:$C$49,MATCH(Forecasting!D133,'Dependency Charts'!$B$30:$B$49,0)),  "")</f>
        <v/>
      </c>
      <c r="G133" s="30" t="str">
        <f t="shared" ca="1" si="3"/>
        <v/>
      </c>
      <c r="H133" s="29" t="str">
        <f t="shared" ca="1" si="4"/>
        <v/>
      </c>
      <c r="I133" s="8" t="str">
        <f>IFERROR(
  IF(C133="In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3" s="12" t="str">
        <f t="shared" si="5"/>
        <v/>
      </c>
    </row>
    <row r="134" spans="1:10" hidden="1" x14ac:dyDescent="0.35">
      <c r="A134" s="8" t="str">
        <f ca="1">IFERROR(OFFSET(InputTable[[#This Row],[Experiment/MVP/Epic]],0,0),"")</f>
        <v/>
      </c>
      <c r="B134" s="8" t="str">
        <f ca="1">IFERROR(OFFSET(InputTable[[#This Row],[Delivery Priority]],0,0),"")</f>
        <v/>
      </c>
      <c r="C134" s="8" t="str">
        <f>IFERROR(IF(InputTable[[#This Row],[Date Delivered]]&gt;0,"Delivered",  IF(InputTable[[#This Row],[Date Start 1]]&gt;0,"In Progress", "NOT Started") ),"")</f>
        <v/>
      </c>
      <c r="D134" s="8" t="str">
        <f>IFERROR(
  IF(C134="In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4" s="12" t="str">
        <f>IFERROR(
  IF(F134&lt;&gt;"",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4" s="8" t="str">
        <f>IF(D134&lt;&gt;"", INDEX('Dependency Charts'!$C$30:$C$49,MATCH(Forecasting!D134,'Dependency Charts'!$B$30:$B$49,0)),  "")</f>
        <v/>
      </c>
      <c r="G134" s="30" t="str">
        <f t="shared" ca="1" si="3"/>
        <v/>
      </c>
      <c r="H134" s="29" t="str">
        <f t="shared" ca="1" si="4"/>
        <v/>
      </c>
      <c r="I134" s="8" t="str">
        <f>IFERROR(
  IF(C134="In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4" s="12" t="str">
        <f t="shared" si="5"/>
        <v/>
      </c>
    </row>
    <row r="135" spans="1:10" hidden="1" x14ac:dyDescent="0.35">
      <c r="A135" s="8" t="str">
        <f ca="1">IFERROR(OFFSET(InputTable[[#This Row],[Experiment/MVP/Epic]],0,0),"")</f>
        <v/>
      </c>
      <c r="B135" s="8" t="str">
        <f ca="1">IFERROR(OFFSET(InputTable[[#This Row],[Delivery Priority]],0,0),"")</f>
        <v/>
      </c>
      <c r="C135" s="8" t="str">
        <f>IFERROR(IF(InputTable[[#This Row],[Date Delivered]]&gt;0,"Delivered",  IF(InputTable[[#This Row],[Date Start 1]]&gt;0,"In Progress", "NOT Started") ),"")</f>
        <v/>
      </c>
      <c r="D135" s="8" t="str">
        <f>IFERROR(
  IF(C135="In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5" s="12" t="str">
        <f>IFERROR(
  IF(F135&lt;&gt;"",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5" s="8" t="str">
        <f>IF(D135&lt;&gt;"", INDEX('Dependency Charts'!$C$30:$C$49,MATCH(Forecasting!D135,'Dependency Charts'!$B$30:$B$49,0)),  "")</f>
        <v/>
      </c>
      <c r="G135" s="30" t="str">
        <f t="shared" ca="1" si="3"/>
        <v/>
      </c>
      <c r="H135" s="29" t="str">
        <f t="shared" ca="1" si="4"/>
        <v/>
      </c>
      <c r="I135" s="8" t="str">
        <f>IFERROR(
  IF(C135="In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5" s="12" t="str">
        <f t="shared" si="5"/>
        <v/>
      </c>
    </row>
    <row r="136" spans="1:10" hidden="1" x14ac:dyDescent="0.35">
      <c r="A136" s="8" t="str">
        <f ca="1">IFERROR(OFFSET(InputTable[[#This Row],[Experiment/MVP/Epic]],0,0),"")</f>
        <v/>
      </c>
      <c r="B136" s="8" t="str">
        <f ca="1">IFERROR(OFFSET(InputTable[[#This Row],[Delivery Priority]],0,0),"")</f>
        <v/>
      </c>
      <c r="C136" s="8" t="str">
        <f>IFERROR(IF(InputTable[[#This Row],[Date Delivered]]&gt;0,"Delivered",  IF(InputTable[[#This Row],[Date Start 1]]&gt;0,"In Progress", "NOT Started") ),"")</f>
        <v/>
      </c>
      <c r="D136" s="8" t="str">
        <f>IFERROR(
  IF(C136="In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6" s="12" t="str">
        <f>IFERROR(
  IF(F136&lt;&gt;"",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6" s="8" t="str">
        <f>IF(D136&lt;&gt;"", INDEX('Dependency Charts'!$C$30:$C$49,MATCH(Forecasting!D136,'Dependency Charts'!$B$30:$B$49,0)),  "")</f>
        <v/>
      </c>
      <c r="G136" s="30" t="str">
        <f t="shared" ref="G136:G199" ca="1" si="6">IF(E136&lt;&gt;"", NOW() - E136,"")</f>
        <v/>
      </c>
      <c r="H136" s="29" t="str">
        <f t="shared" ref="H136:H199" ca="1" si="7">IFERROR(G136/F136,"")</f>
        <v/>
      </c>
      <c r="I136" s="8" t="str">
        <f>IFERROR(
  IF(C136="In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6" s="12" t="str">
        <f t="shared" ref="J136:J199" si="8">IF(AND(E136&lt;&gt;"",F136&lt;&gt;""), E136 + F136, "")</f>
        <v/>
      </c>
    </row>
    <row r="137" spans="1:10" hidden="1" x14ac:dyDescent="0.35">
      <c r="A137" s="8" t="str">
        <f ca="1">IFERROR(OFFSET(InputTable[[#This Row],[Experiment/MVP/Epic]],0,0),"")</f>
        <v/>
      </c>
      <c r="B137" s="8" t="str">
        <f ca="1">IFERROR(OFFSET(InputTable[[#This Row],[Delivery Priority]],0,0),"")</f>
        <v/>
      </c>
      <c r="C137" s="8" t="str">
        <f>IFERROR(IF(InputTable[[#This Row],[Date Delivered]]&gt;0,"Delivered",  IF(InputTable[[#This Row],[Date Start 1]]&gt;0,"In Progress", "NOT Started") ),"")</f>
        <v/>
      </c>
      <c r="D137" s="8" t="str">
        <f>IFERROR(
  IF(C137="In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7" s="12" t="str">
        <f>IFERROR(
  IF(F137&lt;&gt;"",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7" s="8" t="str">
        <f>IF(D137&lt;&gt;"", INDEX('Dependency Charts'!$C$30:$C$49,MATCH(Forecasting!D137,'Dependency Charts'!$B$30:$B$49,0)),  "")</f>
        <v/>
      </c>
      <c r="G137" s="30" t="str">
        <f t="shared" ca="1" si="6"/>
        <v/>
      </c>
      <c r="H137" s="29" t="str">
        <f t="shared" ca="1" si="7"/>
        <v/>
      </c>
      <c r="I137" s="8" t="str">
        <f>IFERROR(
  IF(C137="In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7" s="12" t="str">
        <f t="shared" si="8"/>
        <v/>
      </c>
    </row>
    <row r="138" spans="1:10" hidden="1" x14ac:dyDescent="0.35">
      <c r="A138" s="8" t="str">
        <f ca="1">IFERROR(OFFSET(InputTable[[#This Row],[Experiment/MVP/Epic]],0,0),"")</f>
        <v/>
      </c>
      <c r="B138" s="8" t="str">
        <f ca="1">IFERROR(OFFSET(InputTable[[#This Row],[Delivery Priority]],0,0),"")</f>
        <v/>
      </c>
      <c r="C138" s="8" t="str">
        <f>IFERROR(IF(InputTable[[#This Row],[Date Delivered]]&gt;0,"Delivered",  IF(InputTable[[#This Row],[Date Start 1]]&gt;0,"In Progress", "NOT Started") ),"")</f>
        <v/>
      </c>
      <c r="D138" s="8" t="str">
        <f>IFERROR(
  IF(C138="In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8" s="12" t="str">
        <f>IFERROR(
  IF(F138&lt;&gt;"",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8" s="8" t="str">
        <f>IF(D138&lt;&gt;"", INDEX('Dependency Charts'!$C$30:$C$49,MATCH(Forecasting!D138,'Dependency Charts'!$B$30:$B$49,0)),  "")</f>
        <v/>
      </c>
      <c r="G138" s="30" t="str">
        <f t="shared" ca="1" si="6"/>
        <v/>
      </c>
      <c r="H138" s="29" t="str">
        <f t="shared" ca="1" si="7"/>
        <v/>
      </c>
      <c r="I138" s="8" t="str">
        <f>IFERROR(
  IF(C138="In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8" s="12" t="str">
        <f t="shared" si="8"/>
        <v/>
      </c>
    </row>
    <row r="139" spans="1:10" hidden="1" x14ac:dyDescent="0.35">
      <c r="A139" s="8" t="str">
        <f ca="1">IFERROR(OFFSET(InputTable[[#This Row],[Experiment/MVP/Epic]],0,0),"")</f>
        <v/>
      </c>
      <c r="B139" s="8" t="str">
        <f ca="1">IFERROR(OFFSET(InputTable[[#This Row],[Delivery Priority]],0,0),"")</f>
        <v/>
      </c>
      <c r="C139" s="8" t="str">
        <f>IFERROR(IF(InputTable[[#This Row],[Date Delivered]]&gt;0,"Delivered",  IF(InputTable[[#This Row],[Date Start 1]]&gt;0,"In Progress", "NOT Started") ),"")</f>
        <v/>
      </c>
      <c r="D139" s="8" t="str">
        <f>IFERROR(
  IF(C139="In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9" s="12" t="str">
        <f>IFERROR(
  IF(F139&lt;&gt;"",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9" s="8" t="str">
        <f>IF(D139&lt;&gt;"", INDEX('Dependency Charts'!$C$30:$C$49,MATCH(Forecasting!D139,'Dependency Charts'!$B$30:$B$49,0)),  "")</f>
        <v/>
      </c>
      <c r="G139" s="30" t="str">
        <f t="shared" ca="1" si="6"/>
        <v/>
      </c>
      <c r="H139" s="29" t="str">
        <f t="shared" ca="1" si="7"/>
        <v/>
      </c>
      <c r="I139" s="8" t="str">
        <f>IFERROR(
  IF(C139="In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9" s="12" t="str">
        <f t="shared" si="8"/>
        <v/>
      </c>
    </row>
    <row r="140" spans="1:10" hidden="1" x14ac:dyDescent="0.35">
      <c r="A140" s="8" t="str">
        <f ca="1">IFERROR(OFFSET(InputTable[[#This Row],[Experiment/MVP/Epic]],0,0),"")</f>
        <v/>
      </c>
      <c r="B140" s="8" t="str">
        <f ca="1">IFERROR(OFFSET(InputTable[[#This Row],[Delivery Priority]],0,0),"")</f>
        <v/>
      </c>
      <c r="C140" s="8" t="str">
        <f>IFERROR(IF(InputTable[[#This Row],[Date Delivered]]&gt;0,"Delivered",  IF(InputTable[[#This Row],[Date Start 1]]&gt;0,"In Progress", "NOT Started") ),"")</f>
        <v/>
      </c>
      <c r="D140" s="8" t="str">
        <f>IFERROR(
  IF(C140="In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0" s="12" t="str">
        <f>IFERROR(
  IF(F140&lt;&gt;"",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0" s="8" t="str">
        <f>IF(D140&lt;&gt;"", INDEX('Dependency Charts'!$C$30:$C$49,MATCH(Forecasting!D140,'Dependency Charts'!$B$30:$B$49,0)),  "")</f>
        <v/>
      </c>
      <c r="G140" s="30" t="str">
        <f t="shared" ca="1" si="6"/>
        <v/>
      </c>
      <c r="H140" s="29" t="str">
        <f t="shared" ca="1" si="7"/>
        <v/>
      </c>
      <c r="I140" s="8" t="str">
        <f>IFERROR(
  IF(C140="In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0" s="12" t="str">
        <f t="shared" si="8"/>
        <v/>
      </c>
    </row>
    <row r="141" spans="1:10" hidden="1" x14ac:dyDescent="0.35">
      <c r="A141" s="8" t="str">
        <f ca="1">IFERROR(OFFSET(InputTable[[#This Row],[Experiment/MVP/Epic]],0,0),"")</f>
        <v/>
      </c>
      <c r="B141" s="8" t="str">
        <f ca="1">IFERROR(OFFSET(InputTable[[#This Row],[Delivery Priority]],0,0),"")</f>
        <v/>
      </c>
      <c r="C141" s="8" t="str">
        <f>IFERROR(IF(InputTable[[#This Row],[Date Delivered]]&gt;0,"Delivered",  IF(InputTable[[#This Row],[Date Start 1]]&gt;0,"In Progress", "NOT Started") ),"")</f>
        <v/>
      </c>
      <c r="D141" s="8" t="str">
        <f>IFERROR(
  IF(C141="In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1" s="12" t="str">
        <f>IFERROR(
  IF(F141&lt;&gt;"",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1" s="8" t="str">
        <f>IF(D141&lt;&gt;"", INDEX('Dependency Charts'!$C$30:$C$49,MATCH(Forecasting!D141,'Dependency Charts'!$B$30:$B$49,0)),  "")</f>
        <v/>
      </c>
      <c r="G141" s="30" t="str">
        <f t="shared" ca="1" si="6"/>
        <v/>
      </c>
      <c r="H141" s="29" t="str">
        <f t="shared" ca="1" si="7"/>
        <v/>
      </c>
      <c r="I141" s="8" t="str">
        <f>IFERROR(
  IF(C141="In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1" s="12" t="str">
        <f t="shared" si="8"/>
        <v/>
      </c>
    </row>
    <row r="142" spans="1:10" hidden="1" x14ac:dyDescent="0.35">
      <c r="A142" s="8" t="str">
        <f ca="1">IFERROR(OFFSET(InputTable[[#This Row],[Experiment/MVP/Epic]],0,0),"")</f>
        <v/>
      </c>
      <c r="B142" s="8" t="str">
        <f ca="1">IFERROR(OFFSET(InputTable[[#This Row],[Delivery Priority]],0,0),"")</f>
        <v/>
      </c>
      <c r="C142" s="8" t="str">
        <f>IFERROR(IF(InputTable[[#This Row],[Date Delivered]]&gt;0,"Delivered",  IF(InputTable[[#This Row],[Date Start 1]]&gt;0,"In Progress", "NOT Started") ),"")</f>
        <v/>
      </c>
      <c r="D142" s="8" t="str">
        <f>IFERROR(
  IF(C142="In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2" s="12" t="str">
        <f>IFERROR(
  IF(F142&lt;&gt;"",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2" s="8" t="str">
        <f>IF(D142&lt;&gt;"", INDEX('Dependency Charts'!$C$30:$C$49,MATCH(Forecasting!D142,'Dependency Charts'!$B$30:$B$49,0)),  "")</f>
        <v/>
      </c>
      <c r="G142" s="30" t="str">
        <f t="shared" ca="1" si="6"/>
        <v/>
      </c>
      <c r="H142" s="29" t="str">
        <f t="shared" ca="1" si="7"/>
        <v/>
      </c>
      <c r="I142" s="8" t="str">
        <f>IFERROR(
  IF(C142="In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2" s="12" t="str">
        <f t="shared" si="8"/>
        <v/>
      </c>
    </row>
    <row r="143" spans="1:10" hidden="1" x14ac:dyDescent="0.35">
      <c r="A143" s="8" t="str">
        <f ca="1">IFERROR(OFFSET(InputTable[[#This Row],[Experiment/MVP/Epic]],0,0),"")</f>
        <v/>
      </c>
      <c r="B143" s="8" t="str">
        <f ca="1">IFERROR(OFFSET(InputTable[[#This Row],[Delivery Priority]],0,0),"")</f>
        <v/>
      </c>
      <c r="C143" s="8" t="str">
        <f>IFERROR(IF(InputTable[[#This Row],[Date Delivered]]&gt;0,"Delivered",  IF(InputTable[[#This Row],[Date Start 1]]&gt;0,"In Progress", "NOT Started") ),"")</f>
        <v/>
      </c>
      <c r="D143" s="8" t="str">
        <f>IFERROR(
  IF(C143="In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3" s="12" t="str">
        <f>IFERROR(
  IF(F143&lt;&gt;"",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3" s="8" t="str">
        <f>IF(D143&lt;&gt;"", INDEX('Dependency Charts'!$C$30:$C$49,MATCH(Forecasting!D143,'Dependency Charts'!$B$30:$B$49,0)),  "")</f>
        <v/>
      </c>
      <c r="G143" s="30" t="str">
        <f t="shared" ca="1" si="6"/>
        <v/>
      </c>
      <c r="H143" s="29" t="str">
        <f t="shared" ca="1" si="7"/>
        <v/>
      </c>
      <c r="I143" s="8" t="str">
        <f>IFERROR(
  IF(C143="In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3" s="12" t="str">
        <f t="shared" si="8"/>
        <v/>
      </c>
    </row>
    <row r="144" spans="1:10" hidden="1" x14ac:dyDescent="0.35">
      <c r="A144" s="8" t="str">
        <f ca="1">IFERROR(OFFSET(InputTable[[#This Row],[Experiment/MVP/Epic]],0,0),"")</f>
        <v/>
      </c>
      <c r="B144" s="8" t="str">
        <f ca="1">IFERROR(OFFSET(InputTable[[#This Row],[Delivery Priority]],0,0),"")</f>
        <v/>
      </c>
      <c r="C144" s="8" t="str">
        <f>IFERROR(IF(InputTable[[#This Row],[Date Delivered]]&gt;0,"Delivered",  IF(InputTable[[#This Row],[Date Start 1]]&gt;0,"In Progress", "NOT Started") ),"")</f>
        <v/>
      </c>
      <c r="D144" s="8" t="str">
        <f>IFERROR(
  IF(C144="In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4" s="12" t="str">
        <f>IFERROR(
  IF(F144&lt;&gt;"",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4" s="8" t="str">
        <f>IF(D144&lt;&gt;"", INDEX('Dependency Charts'!$C$30:$C$49,MATCH(Forecasting!D144,'Dependency Charts'!$B$30:$B$49,0)),  "")</f>
        <v/>
      </c>
      <c r="G144" s="30" t="str">
        <f t="shared" ca="1" si="6"/>
        <v/>
      </c>
      <c r="H144" s="29" t="str">
        <f t="shared" ca="1" si="7"/>
        <v/>
      </c>
      <c r="I144" s="8" t="str">
        <f>IFERROR(
  IF(C144="In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4" s="12" t="str">
        <f t="shared" si="8"/>
        <v/>
      </c>
    </row>
    <row r="145" spans="1:10" hidden="1" x14ac:dyDescent="0.35">
      <c r="A145" s="8" t="str">
        <f ca="1">IFERROR(OFFSET(InputTable[[#This Row],[Experiment/MVP/Epic]],0,0),"")</f>
        <v/>
      </c>
      <c r="B145" s="8" t="str">
        <f ca="1">IFERROR(OFFSET(InputTable[[#This Row],[Delivery Priority]],0,0),"")</f>
        <v/>
      </c>
      <c r="C145" s="8" t="str">
        <f>IFERROR(IF(InputTable[[#This Row],[Date Delivered]]&gt;0,"Delivered",  IF(InputTable[[#This Row],[Date Start 1]]&gt;0,"In Progress", "NOT Started") ),"")</f>
        <v/>
      </c>
      <c r="D145" s="8" t="str">
        <f>IFERROR(
  IF(C145="In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5" s="12" t="str">
        <f>IFERROR(
  IF(F145&lt;&gt;"",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5" s="8" t="str">
        <f>IF(D145&lt;&gt;"", INDEX('Dependency Charts'!$C$30:$C$49,MATCH(Forecasting!D145,'Dependency Charts'!$B$30:$B$49,0)),  "")</f>
        <v/>
      </c>
      <c r="G145" s="30" t="str">
        <f t="shared" ca="1" si="6"/>
        <v/>
      </c>
      <c r="H145" s="29" t="str">
        <f t="shared" ca="1" si="7"/>
        <v/>
      </c>
      <c r="I145" s="8" t="str">
        <f>IFERROR(
  IF(C145="In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5" s="12" t="str">
        <f t="shared" si="8"/>
        <v/>
      </c>
    </row>
    <row r="146" spans="1:10" hidden="1" x14ac:dyDescent="0.35">
      <c r="A146" s="8" t="str">
        <f ca="1">IFERROR(OFFSET(InputTable[[#This Row],[Experiment/MVP/Epic]],0,0),"")</f>
        <v/>
      </c>
      <c r="B146" s="8" t="str">
        <f ca="1">IFERROR(OFFSET(InputTable[[#This Row],[Delivery Priority]],0,0),"")</f>
        <v/>
      </c>
      <c r="C146" s="8" t="str">
        <f>IFERROR(IF(InputTable[[#This Row],[Date Delivered]]&gt;0,"Delivered",  IF(InputTable[[#This Row],[Date Start 1]]&gt;0,"In Progress", "NOT Started") ),"")</f>
        <v/>
      </c>
      <c r="D146" s="8" t="str">
        <f>IFERROR(
  IF(C146="In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6" s="12" t="str">
        <f>IFERROR(
  IF(F146&lt;&gt;"",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6" s="8" t="str">
        <f>IF(D146&lt;&gt;"", INDEX('Dependency Charts'!$C$30:$C$49,MATCH(Forecasting!D146,'Dependency Charts'!$B$30:$B$49,0)),  "")</f>
        <v/>
      </c>
      <c r="G146" s="30" t="str">
        <f t="shared" ca="1" si="6"/>
        <v/>
      </c>
      <c r="H146" s="29" t="str">
        <f t="shared" ca="1" si="7"/>
        <v/>
      </c>
      <c r="I146" s="8" t="str">
        <f>IFERROR(
  IF(C146="In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6" s="12" t="str">
        <f t="shared" si="8"/>
        <v/>
      </c>
    </row>
    <row r="147" spans="1:10" hidden="1" x14ac:dyDescent="0.35">
      <c r="A147" s="8" t="str">
        <f ca="1">IFERROR(OFFSET(InputTable[[#This Row],[Experiment/MVP/Epic]],0,0),"")</f>
        <v/>
      </c>
      <c r="B147" s="8" t="str">
        <f ca="1">IFERROR(OFFSET(InputTable[[#This Row],[Delivery Priority]],0,0),"")</f>
        <v/>
      </c>
      <c r="C147" s="8" t="str">
        <f>IFERROR(IF(InputTable[[#This Row],[Date Delivered]]&gt;0,"Delivered",  IF(InputTable[[#This Row],[Date Start 1]]&gt;0,"In Progress", "NOT Started") ),"")</f>
        <v/>
      </c>
      <c r="D147" s="8" t="str">
        <f>IFERROR(
  IF(C147="In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7" s="12" t="str">
        <f>IFERROR(
  IF(F147&lt;&gt;"",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7" s="8" t="str">
        <f>IF(D147&lt;&gt;"", INDEX('Dependency Charts'!$C$30:$C$49,MATCH(Forecasting!D147,'Dependency Charts'!$B$30:$B$49,0)),  "")</f>
        <v/>
      </c>
      <c r="G147" s="30" t="str">
        <f t="shared" ca="1" si="6"/>
        <v/>
      </c>
      <c r="H147" s="29" t="str">
        <f t="shared" ca="1" si="7"/>
        <v/>
      </c>
      <c r="I147" s="8" t="str">
        <f>IFERROR(
  IF(C147="In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7" s="12" t="str">
        <f t="shared" si="8"/>
        <v/>
      </c>
    </row>
    <row r="148" spans="1:10" hidden="1" x14ac:dyDescent="0.35">
      <c r="A148" s="8" t="str">
        <f ca="1">IFERROR(OFFSET(InputTable[[#This Row],[Experiment/MVP/Epic]],0,0),"")</f>
        <v/>
      </c>
      <c r="B148" s="8" t="str">
        <f ca="1">IFERROR(OFFSET(InputTable[[#This Row],[Delivery Priority]],0,0),"")</f>
        <v/>
      </c>
      <c r="C148" s="8" t="str">
        <f>IFERROR(IF(InputTable[[#This Row],[Date Delivered]]&gt;0,"Delivered",  IF(InputTable[[#This Row],[Date Start 1]]&gt;0,"In Progress", "NOT Started") ),"")</f>
        <v/>
      </c>
      <c r="D148" s="8" t="str">
        <f>IFERROR(
  IF(C148="In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8" s="12" t="str">
        <f>IFERROR(
  IF(F148&lt;&gt;"",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8" s="8" t="str">
        <f>IF(D148&lt;&gt;"", INDEX('Dependency Charts'!$C$30:$C$49,MATCH(Forecasting!D148,'Dependency Charts'!$B$30:$B$49,0)),  "")</f>
        <v/>
      </c>
      <c r="G148" s="30" t="str">
        <f t="shared" ca="1" si="6"/>
        <v/>
      </c>
      <c r="H148" s="29" t="str">
        <f t="shared" ca="1" si="7"/>
        <v/>
      </c>
      <c r="I148" s="8" t="str">
        <f>IFERROR(
  IF(C148="In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8" s="12" t="str">
        <f t="shared" si="8"/>
        <v/>
      </c>
    </row>
    <row r="149" spans="1:10" hidden="1" x14ac:dyDescent="0.35">
      <c r="A149" s="8" t="str">
        <f ca="1">IFERROR(OFFSET(InputTable[[#This Row],[Experiment/MVP/Epic]],0,0),"")</f>
        <v/>
      </c>
      <c r="B149" s="8" t="str">
        <f ca="1">IFERROR(OFFSET(InputTable[[#This Row],[Delivery Priority]],0,0),"")</f>
        <v/>
      </c>
      <c r="C149" s="8" t="str">
        <f>IFERROR(IF(InputTable[[#This Row],[Date Delivered]]&gt;0,"Delivered",  IF(InputTable[[#This Row],[Date Start 1]]&gt;0,"In Progress", "NOT Started") ),"")</f>
        <v/>
      </c>
      <c r="D149" s="8" t="str">
        <f>IFERROR(
  IF(C149="In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9" s="12" t="str">
        <f>IFERROR(
  IF(F149&lt;&gt;"",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9" s="8" t="str">
        <f>IF(D149&lt;&gt;"", INDEX('Dependency Charts'!$C$30:$C$49,MATCH(Forecasting!D149,'Dependency Charts'!$B$30:$B$49,0)),  "")</f>
        <v/>
      </c>
      <c r="G149" s="30" t="str">
        <f t="shared" ca="1" si="6"/>
        <v/>
      </c>
      <c r="H149" s="29" t="str">
        <f t="shared" ca="1" si="7"/>
        <v/>
      </c>
      <c r="I149" s="8" t="str">
        <f>IFERROR(
  IF(C149="In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9" s="12" t="str">
        <f t="shared" si="8"/>
        <v/>
      </c>
    </row>
    <row r="150" spans="1:10" hidden="1" x14ac:dyDescent="0.35">
      <c r="A150" s="8" t="str">
        <f ca="1">IFERROR(OFFSET(InputTable[[#This Row],[Experiment/MVP/Epic]],0,0),"")</f>
        <v/>
      </c>
      <c r="B150" s="8" t="str">
        <f ca="1">IFERROR(OFFSET(InputTable[[#This Row],[Delivery Priority]],0,0),"")</f>
        <v/>
      </c>
      <c r="C150" s="8" t="str">
        <f>IFERROR(IF(InputTable[[#This Row],[Date Delivered]]&gt;0,"Delivered",  IF(InputTable[[#This Row],[Date Start 1]]&gt;0,"In Progress", "NOT Started") ),"")</f>
        <v/>
      </c>
      <c r="D150" s="8" t="str">
        <f>IFERROR(
  IF(C150="In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0" s="12" t="str">
        <f>IFERROR(
  IF(F150&lt;&gt;"",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0" s="8" t="str">
        <f>IF(D150&lt;&gt;"", INDEX('Dependency Charts'!$C$30:$C$49,MATCH(Forecasting!D150,'Dependency Charts'!$B$30:$B$49,0)),  "")</f>
        <v/>
      </c>
      <c r="G150" s="30" t="str">
        <f t="shared" ca="1" si="6"/>
        <v/>
      </c>
      <c r="H150" s="29" t="str">
        <f t="shared" ca="1" si="7"/>
        <v/>
      </c>
      <c r="I150" s="8" t="str">
        <f>IFERROR(
  IF(C150="In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0" s="12" t="str">
        <f t="shared" si="8"/>
        <v/>
      </c>
    </row>
    <row r="151" spans="1:10" hidden="1" x14ac:dyDescent="0.35">
      <c r="A151" s="8" t="str">
        <f ca="1">IFERROR(OFFSET(InputTable[[#This Row],[Experiment/MVP/Epic]],0,0),"")</f>
        <v/>
      </c>
      <c r="B151" s="8" t="str">
        <f ca="1">IFERROR(OFFSET(InputTable[[#This Row],[Delivery Priority]],0,0),"")</f>
        <v/>
      </c>
      <c r="C151" s="8" t="str">
        <f>IFERROR(IF(InputTable[[#This Row],[Date Delivered]]&gt;0,"Delivered",  IF(InputTable[[#This Row],[Date Start 1]]&gt;0,"In Progress", "NOT Started") ),"")</f>
        <v/>
      </c>
      <c r="D151" s="8" t="str">
        <f>IFERROR(
  IF(C151="In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1" s="12" t="str">
        <f>IFERROR(
  IF(F151&lt;&gt;"",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1" s="8" t="str">
        <f>IF(D151&lt;&gt;"", INDEX('Dependency Charts'!$C$30:$C$49,MATCH(Forecasting!D151,'Dependency Charts'!$B$30:$B$49,0)),  "")</f>
        <v/>
      </c>
      <c r="G151" s="30" t="str">
        <f t="shared" ca="1" si="6"/>
        <v/>
      </c>
      <c r="H151" s="29" t="str">
        <f t="shared" ca="1" si="7"/>
        <v/>
      </c>
      <c r="I151" s="8" t="str">
        <f>IFERROR(
  IF(C151="In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1" s="12" t="str">
        <f t="shared" si="8"/>
        <v/>
      </c>
    </row>
    <row r="152" spans="1:10" hidden="1" x14ac:dyDescent="0.35">
      <c r="A152" s="8" t="str">
        <f ca="1">IFERROR(OFFSET(InputTable[[#This Row],[Experiment/MVP/Epic]],0,0),"")</f>
        <v/>
      </c>
      <c r="B152" s="8" t="str">
        <f ca="1">IFERROR(OFFSET(InputTable[[#This Row],[Delivery Priority]],0,0),"")</f>
        <v/>
      </c>
      <c r="C152" s="8" t="str">
        <f>IFERROR(IF(InputTable[[#This Row],[Date Delivered]]&gt;0,"Delivered",  IF(InputTable[[#This Row],[Date Start 1]]&gt;0,"In Progress", "NOT Started") ),"")</f>
        <v/>
      </c>
      <c r="D152" s="8" t="str">
        <f>IFERROR(
  IF(C152="In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2" s="12" t="str">
        <f>IFERROR(
  IF(F152&lt;&gt;"",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2" s="8" t="str">
        <f>IF(D152&lt;&gt;"", INDEX('Dependency Charts'!$C$30:$C$49,MATCH(Forecasting!D152,'Dependency Charts'!$B$30:$B$49,0)),  "")</f>
        <v/>
      </c>
      <c r="G152" s="30" t="str">
        <f t="shared" ca="1" si="6"/>
        <v/>
      </c>
      <c r="H152" s="29" t="str">
        <f t="shared" ca="1" si="7"/>
        <v/>
      </c>
      <c r="I152" s="8" t="str">
        <f>IFERROR(
  IF(C152="In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2" s="12" t="str">
        <f t="shared" si="8"/>
        <v/>
      </c>
    </row>
    <row r="153" spans="1:10" hidden="1" x14ac:dyDescent="0.35">
      <c r="A153" s="8" t="str">
        <f ca="1">IFERROR(OFFSET(InputTable[[#This Row],[Experiment/MVP/Epic]],0,0),"")</f>
        <v/>
      </c>
      <c r="B153" s="8" t="str">
        <f ca="1">IFERROR(OFFSET(InputTable[[#This Row],[Delivery Priority]],0,0),"")</f>
        <v/>
      </c>
      <c r="C153" s="8" t="str">
        <f>IFERROR(IF(InputTable[[#This Row],[Date Delivered]]&gt;0,"Delivered",  IF(InputTable[[#This Row],[Date Start 1]]&gt;0,"In Progress", "NOT Started") ),"")</f>
        <v/>
      </c>
      <c r="D153" s="8" t="str">
        <f>IFERROR(
  IF(C153="In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3" s="12" t="str">
        <f>IFERROR(
  IF(F153&lt;&gt;"",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3" s="8" t="str">
        <f>IF(D153&lt;&gt;"", INDEX('Dependency Charts'!$C$30:$C$49,MATCH(Forecasting!D153,'Dependency Charts'!$B$30:$B$49,0)),  "")</f>
        <v/>
      </c>
      <c r="G153" s="30" t="str">
        <f t="shared" ca="1" si="6"/>
        <v/>
      </c>
      <c r="H153" s="29" t="str">
        <f t="shared" ca="1" si="7"/>
        <v/>
      </c>
      <c r="I153" s="8" t="str">
        <f>IFERROR(
  IF(C153="In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3" s="12" t="str">
        <f t="shared" si="8"/>
        <v/>
      </c>
    </row>
    <row r="154" spans="1:10" hidden="1" x14ac:dyDescent="0.35">
      <c r="A154" s="8" t="str">
        <f ca="1">IFERROR(OFFSET(InputTable[[#This Row],[Experiment/MVP/Epic]],0,0),"")</f>
        <v/>
      </c>
      <c r="B154" s="8" t="str">
        <f ca="1">IFERROR(OFFSET(InputTable[[#This Row],[Delivery Priority]],0,0),"")</f>
        <v/>
      </c>
      <c r="C154" s="8" t="str">
        <f>IFERROR(IF(InputTable[[#This Row],[Date Delivered]]&gt;0,"Delivered",  IF(InputTable[[#This Row],[Date Start 1]]&gt;0,"In Progress", "NOT Started") ),"")</f>
        <v/>
      </c>
      <c r="D154" s="8" t="str">
        <f>IFERROR(
  IF(C154="In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4" s="12" t="str">
        <f>IFERROR(
  IF(F154&lt;&gt;"",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4" s="8" t="str">
        <f>IF(D154&lt;&gt;"", INDEX('Dependency Charts'!$C$30:$C$49,MATCH(Forecasting!D154,'Dependency Charts'!$B$30:$B$49,0)),  "")</f>
        <v/>
      </c>
      <c r="G154" s="30" t="str">
        <f t="shared" ca="1" si="6"/>
        <v/>
      </c>
      <c r="H154" s="29" t="str">
        <f t="shared" ca="1" si="7"/>
        <v/>
      </c>
      <c r="I154" s="8" t="str">
        <f>IFERROR(
  IF(C154="In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4" s="12" t="str">
        <f t="shared" si="8"/>
        <v/>
      </c>
    </row>
    <row r="155" spans="1:10" hidden="1" x14ac:dyDescent="0.35">
      <c r="A155" s="8" t="str">
        <f ca="1">IFERROR(OFFSET(InputTable[[#This Row],[Experiment/MVP/Epic]],0,0),"")</f>
        <v/>
      </c>
      <c r="B155" s="8" t="str">
        <f ca="1">IFERROR(OFFSET(InputTable[[#This Row],[Delivery Priority]],0,0),"")</f>
        <v/>
      </c>
      <c r="C155" s="8" t="str">
        <f>IFERROR(IF(InputTable[[#This Row],[Date Delivered]]&gt;0,"Delivered",  IF(InputTable[[#This Row],[Date Start 1]]&gt;0,"In Progress", "NOT Started") ),"")</f>
        <v/>
      </c>
      <c r="D155" s="8" t="str">
        <f>IFERROR(
  IF(C155="In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5" s="12" t="str">
        <f>IFERROR(
  IF(F155&lt;&gt;"",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5" s="8" t="str">
        <f>IF(D155&lt;&gt;"", INDEX('Dependency Charts'!$C$30:$C$49,MATCH(Forecasting!D155,'Dependency Charts'!$B$30:$B$49,0)),  "")</f>
        <v/>
      </c>
      <c r="G155" s="30" t="str">
        <f t="shared" ca="1" si="6"/>
        <v/>
      </c>
      <c r="H155" s="29" t="str">
        <f t="shared" ca="1" si="7"/>
        <v/>
      </c>
      <c r="I155" s="8" t="str">
        <f>IFERROR(
  IF(C155="In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5" s="12" t="str">
        <f t="shared" si="8"/>
        <v/>
      </c>
    </row>
    <row r="156" spans="1:10" hidden="1" x14ac:dyDescent="0.35">
      <c r="A156" s="8" t="str">
        <f ca="1">IFERROR(OFFSET(InputTable[[#This Row],[Experiment/MVP/Epic]],0,0),"")</f>
        <v/>
      </c>
      <c r="B156" s="8" t="str">
        <f ca="1">IFERROR(OFFSET(InputTable[[#This Row],[Delivery Priority]],0,0),"")</f>
        <v/>
      </c>
      <c r="C156" s="8" t="str">
        <f>IFERROR(IF(InputTable[[#This Row],[Date Delivered]]&gt;0,"Delivered",  IF(InputTable[[#This Row],[Date Start 1]]&gt;0,"In Progress", "NOT Started") ),"")</f>
        <v/>
      </c>
      <c r="D156" s="8" t="str">
        <f>IFERROR(
  IF(C156="In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6" s="12" t="str">
        <f>IFERROR(
  IF(F156&lt;&gt;"",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6" s="8" t="str">
        <f>IF(D156&lt;&gt;"", INDEX('Dependency Charts'!$C$30:$C$49,MATCH(Forecasting!D156,'Dependency Charts'!$B$30:$B$49,0)),  "")</f>
        <v/>
      </c>
      <c r="G156" s="30" t="str">
        <f t="shared" ca="1" si="6"/>
        <v/>
      </c>
      <c r="H156" s="29" t="str">
        <f t="shared" ca="1" si="7"/>
        <v/>
      </c>
      <c r="I156" s="8" t="str">
        <f>IFERROR(
  IF(C156="In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6" s="12" t="str">
        <f t="shared" si="8"/>
        <v/>
      </c>
    </row>
    <row r="157" spans="1:10" hidden="1" x14ac:dyDescent="0.35">
      <c r="A157" s="8" t="str">
        <f ca="1">IFERROR(OFFSET(InputTable[[#This Row],[Experiment/MVP/Epic]],0,0),"")</f>
        <v/>
      </c>
      <c r="B157" s="8" t="str">
        <f ca="1">IFERROR(OFFSET(InputTable[[#This Row],[Delivery Priority]],0,0),"")</f>
        <v/>
      </c>
      <c r="C157" s="8" t="str">
        <f>IFERROR(IF(InputTable[[#This Row],[Date Delivered]]&gt;0,"Delivered",  IF(InputTable[[#This Row],[Date Start 1]]&gt;0,"In Progress", "NOT Started") ),"")</f>
        <v/>
      </c>
      <c r="D157" s="8" t="str">
        <f>IFERROR(
  IF(C157="In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7" s="12" t="str">
        <f>IFERROR(
  IF(F157&lt;&gt;"",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7" s="8" t="str">
        <f>IF(D157&lt;&gt;"", INDEX('Dependency Charts'!$C$30:$C$49,MATCH(Forecasting!D157,'Dependency Charts'!$B$30:$B$49,0)),  "")</f>
        <v/>
      </c>
      <c r="G157" s="30" t="str">
        <f t="shared" ca="1" si="6"/>
        <v/>
      </c>
      <c r="H157" s="29" t="str">
        <f t="shared" ca="1" si="7"/>
        <v/>
      </c>
      <c r="I157" s="8" t="str">
        <f>IFERROR(
  IF(C157="In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7" s="12" t="str">
        <f t="shared" si="8"/>
        <v/>
      </c>
    </row>
    <row r="158" spans="1:10" hidden="1" x14ac:dyDescent="0.35">
      <c r="A158" s="8" t="str">
        <f ca="1">IFERROR(OFFSET(InputTable[[#This Row],[Experiment/MVP/Epic]],0,0),"")</f>
        <v/>
      </c>
      <c r="B158" s="8" t="str">
        <f ca="1">IFERROR(OFFSET(InputTable[[#This Row],[Delivery Priority]],0,0),"")</f>
        <v/>
      </c>
      <c r="C158" s="8" t="str">
        <f>IFERROR(IF(InputTable[[#This Row],[Date Delivered]]&gt;0,"Delivered",  IF(InputTable[[#This Row],[Date Start 1]]&gt;0,"In Progress", "NOT Started") ),"")</f>
        <v/>
      </c>
      <c r="D158" s="8" t="str">
        <f>IFERROR(
  IF(C158="In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8" s="12" t="str">
        <f>IFERROR(
  IF(F158&lt;&gt;"",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8" s="8" t="str">
        <f>IF(D158&lt;&gt;"", INDEX('Dependency Charts'!$C$30:$C$49,MATCH(Forecasting!D158,'Dependency Charts'!$B$30:$B$49,0)),  "")</f>
        <v/>
      </c>
      <c r="G158" s="30" t="str">
        <f t="shared" ca="1" si="6"/>
        <v/>
      </c>
      <c r="H158" s="29" t="str">
        <f t="shared" ca="1" si="7"/>
        <v/>
      </c>
      <c r="I158" s="8" t="str">
        <f>IFERROR(
  IF(C158="In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8" s="12" t="str">
        <f t="shared" si="8"/>
        <v/>
      </c>
    </row>
    <row r="159" spans="1:10" hidden="1" x14ac:dyDescent="0.35">
      <c r="A159" s="8" t="str">
        <f ca="1">IFERROR(OFFSET(InputTable[[#This Row],[Experiment/MVP/Epic]],0,0),"")</f>
        <v/>
      </c>
      <c r="B159" s="8" t="str">
        <f ca="1">IFERROR(OFFSET(InputTable[[#This Row],[Delivery Priority]],0,0),"")</f>
        <v/>
      </c>
      <c r="C159" s="8" t="str">
        <f>IFERROR(IF(InputTable[[#This Row],[Date Delivered]]&gt;0,"Delivered",  IF(InputTable[[#This Row],[Date Start 1]]&gt;0,"In Progress", "NOT Started") ),"")</f>
        <v/>
      </c>
      <c r="D159" s="8" t="str">
        <f>IFERROR(
  IF(C159="In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9" s="12" t="str">
        <f>IFERROR(
  IF(F159&lt;&gt;"",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9" s="8" t="str">
        <f>IF(D159&lt;&gt;"", INDEX('Dependency Charts'!$C$30:$C$49,MATCH(Forecasting!D159,'Dependency Charts'!$B$30:$B$49,0)),  "")</f>
        <v/>
      </c>
      <c r="G159" s="30" t="str">
        <f t="shared" ca="1" si="6"/>
        <v/>
      </c>
      <c r="H159" s="29" t="str">
        <f t="shared" ca="1" si="7"/>
        <v/>
      </c>
      <c r="I159" s="8" t="str">
        <f>IFERROR(
  IF(C159="In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9" s="12" t="str">
        <f t="shared" si="8"/>
        <v/>
      </c>
    </row>
    <row r="160" spans="1:10" hidden="1" x14ac:dyDescent="0.35">
      <c r="A160" s="8" t="str">
        <f ca="1">IFERROR(OFFSET(InputTable[[#This Row],[Experiment/MVP/Epic]],0,0),"")</f>
        <v/>
      </c>
      <c r="B160" s="8" t="str">
        <f ca="1">IFERROR(OFFSET(InputTable[[#This Row],[Delivery Priority]],0,0),"")</f>
        <v/>
      </c>
      <c r="C160" s="8" t="str">
        <f>IFERROR(IF(InputTable[[#This Row],[Date Delivered]]&gt;0,"Delivered",  IF(InputTable[[#This Row],[Date Start 1]]&gt;0,"In Progress", "NOT Started") ),"")</f>
        <v/>
      </c>
      <c r="D160" s="8" t="str">
        <f>IFERROR(
  IF(C160="In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60" s="12" t="str">
        <f>IFERROR(
  IF(F160&lt;&gt;"",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60" s="8" t="str">
        <f>IF(D160&lt;&gt;"", INDEX('Dependency Charts'!$C$30:$C$49,MATCH(Forecasting!D160,'Dependency Charts'!$B$30:$B$49,0)),  "")</f>
        <v/>
      </c>
      <c r="G160" s="30" t="str">
        <f t="shared" ca="1" si="6"/>
        <v/>
      </c>
      <c r="H160" s="29" t="str">
        <f t="shared" ca="1" si="7"/>
        <v/>
      </c>
      <c r="I160" s="8" t="str">
        <f>IFERROR(
  IF(C160="In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60" s="12" t="str">
        <f t="shared" si="8"/>
        <v/>
      </c>
    </row>
    <row r="161" spans="1:10" hidden="1" x14ac:dyDescent="0.35">
      <c r="A161" s="8" t="str">
        <f ca="1">IFERROR(OFFSET(InputTable[[#This Row],[Experiment/MVP/Epic]],0,0),"")</f>
        <v/>
      </c>
      <c r="B161" s="8" t="str">
        <f ca="1">IFERROR(OFFSET(InputTable[[#This Row],[Delivery Priority]],0,0),"")</f>
        <v/>
      </c>
      <c r="C161" s="8" t="str">
        <f>IFERROR(IF(InputTable[[#This Row],[Date Delivered]]&gt;0,"Delivered",  IF(InputTable[[#This Row],[Date Start 1]]&gt;0,"In Progress", "NOT Started") ),"")</f>
        <v/>
      </c>
      <c r="D161" s="8" t="str">
        <f>IFERROR(
  IF(C161="In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61" s="12" t="str">
        <f>IFERROR(
  IF(F161&lt;&gt;"",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61" s="8" t="str">
        <f>IF(D161&lt;&gt;"", INDEX('Dependency Charts'!$C$30:$C$49,MATCH(Forecasting!D161,'Dependency Charts'!$B$30:$B$49,0)),  "")</f>
        <v/>
      </c>
      <c r="G161" s="30" t="str">
        <f t="shared" ca="1" si="6"/>
        <v/>
      </c>
      <c r="H161" s="29" t="str">
        <f t="shared" ca="1" si="7"/>
        <v/>
      </c>
      <c r="I161" s="8" t="str">
        <f>IFERROR(
  IF(C161="In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61" s="12" t="str">
        <f t="shared" si="8"/>
        <v/>
      </c>
    </row>
    <row r="162" spans="1:10" hidden="1" x14ac:dyDescent="0.35">
      <c r="A162" s="8" t="str">
        <f ca="1">IFERROR(OFFSET(InputTable[[#This Row],[Experiment/MVP/Epic]],0,0),"")</f>
        <v/>
      </c>
      <c r="B162" s="8" t="str">
        <f ca="1">IFERROR(OFFSET(InputTable[[#This Row],[Delivery Priority]],0,0),"")</f>
        <v/>
      </c>
      <c r="C162" s="8" t="str">
        <f>IFERROR(IF(InputTable[[#This Row],[Date Delivered]]&gt;0,"Delivered",  IF(InputTable[[#This Row],[Date Start 1]]&gt;0,"In Progress", "NOT Started") ),"")</f>
        <v/>
      </c>
      <c r="D162" s="8" t="str">
        <f>IFERROR(
  IF(C162="In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62" s="12" t="str">
        <f>IFERROR(
  IF(F162&lt;&gt;"",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62" s="8" t="str">
        <f>IF(D162&lt;&gt;"", INDEX('Dependency Charts'!$C$30:$C$49,MATCH(Forecasting!D162,'Dependency Charts'!$B$30:$B$49,0)),  "")</f>
        <v/>
      </c>
      <c r="G162" s="30" t="str">
        <f t="shared" ca="1" si="6"/>
        <v/>
      </c>
      <c r="H162" s="29" t="str">
        <f t="shared" ca="1" si="7"/>
        <v/>
      </c>
      <c r="I162" s="8" t="str">
        <f>IFERROR(
  IF(C162="In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62" s="12" t="str">
        <f t="shared" si="8"/>
        <v/>
      </c>
    </row>
    <row r="163" spans="1:10" hidden="1" x14ac:dyDescent="0.35">
      <c r="A163" s="8" t="str">
        <f ca="1">IFERROR(OFFSET(InputTable[[#This Row],[Experiment/MVP/Epic]],0,0),"")</f>
        <v/>
      </c>
      <c r="B163" s="8" t="str">
        <f ca="1">IFERROR(OFFSET(InputTable[[#This Row],[Delivery Priority]],0,0),"")</f>
        <v/>
      </c>
      <c r="C163" s="8" t="str">
        <f>IFERROR(IF(InputTable[[#This Row],[Date Delivered]]&gt;0,"Delivered",  IF(InputTable[[#This Row],[Date Start 1]]&gt;0,"In Progress", "NOT Started") ),"")</f>
        <v/>
      </c>
      <c r="D163" s="8" t="str">
        <f>IFERROR(
  IF(C163="In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63" s="12" t="str">
        <f>IFERROR(
  IF(F163&lt;&gt;"",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63" s="8" t="str">
        <f>IF(D163&lt;&gt;"", INDEX('Dependency Charts'!$C$30:$C$49,MATCH(Forecasting!D163,'Dependency Charts'!$B$30:$B$49,0)),  "")</f>
        <v/>
      </c>
      <c r="G163" s="30" t="str">
        <f t="shared" ca="1" si="6"/>
        <v/>
      </c>
      <c r="H163" s="29" t="str">
        <f t="shared" ca="1" si="7"/>
        <v/>
      </c>
      <c r="I163" s="8" t="str">
        <f>IFERROR(
  IF(C163="In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63" s="12" t="str">
        <f t="shared" si="8"/>
        <v/>
      </c>
    </row>
    <row r="164" spans="1:10" hidden="1" x14ac:dyDescent="0.35">
      <c r="A164" s="8" t="str">
        <f ca="1">IFERROR(OFFSET(InputTable[[#This Row],[Experiment/MVP/Epic]],0,0),"")</f>
        <v/>
      </c>
      <c r="B164" s="8" t="str">
        <f ca="1">IFERROR(OFFSET(InputTable[[#This Row],[Delivery Priority]],0,0),"")</f>
        <v/>
      </c>
      <c r="C164" s="8" t="str">
        <f>IFERROR(IF(InputTable[[#This Row],[Date Delivered]]&gt;0,"Delivered",  IF(InputTable[[#This Row],[Date Start 1]]&gt;0,"In Progress", "NOT Started") ),"")</f>
        <v/>
      </c>
      <c r="D164" s="8" t="str">
        <f>IFERROR(
  IF(C164="In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64" s="12" t="str">
        <f>IFERROR(
  IF(F164&lt;&gt;"",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64" s="8" t="str">
        <f>IF(D164&lt;&gt;"", INDEX('Dependency Charts'!$C$30:$C$49,MATCH(Forecasting!D164,'Dependency Charts'!$B$30:$B$49,0)),  "")</f>
        <v/>
      </c>
      <c r="G164" s="30" t="str">
        <f t="shared" ca="1" si="6"/>
        <v/>
      </c>
      <c r="H164" s="29" t="str">
        <f t="shared" ca="1" si="7"/>
        <v/>
      </c>
      <c r="I164" s="8" t="str">
        <f>IFERROR(
  IF(C164="In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64" s="12" t="str">
        <f t="shared" si="8"/>
        <v/>
      </c>
    </row>
    <row r="165" spans="1:10" hidden="1" x14ac:dyDescent="0.35">
      <c r="A165" s="8" t="str">
        <f ca="1">IFERROR(OFFSET(InputTable[[#This Row],[Experiment/MVP/Epic]],0,0),"")</f>
        <v/>
      </c>
      <c r="B165" s="8" t="str">
        <f ca="1">IFERROR(OFFSET(InputTable[[#This Row],[Delivery Priority]],0,0),"")</f>
        <v/>
      </c>
      <c r="C165" s="8" t="str">
        <f>IFERROR(IF(InputTable[[#This Row],[Date Delivered]]&gt;0,"Delivered",  IF(InputTable[[#This Row],[Date Start 1]]&gt;0,"In Progress", "NOT Started") ),"")</f>
        <v/>
      </c>
      <c r="D165" s="8" t="str">
        <f>IFERROR(
  IF(C165="In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65" s="12" t="str">
        <f>IFERROR(
  IF(F165&lt;&gt;"",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65" s="8" t="str">
        <f>IF(D165&lt;&gt;"", INDEX('Dependency Charts'!$C$30:$C$49,MATCH(Forecasting!D165,'Dependency Charts'!$B$30:$B$49,0)),  "")</f>
        <v/>
      </c>
      <c r="G165" s="30" t="str">
        <f t="shared" ca="1" si="6"/>
        <v/>
      </c>
      <c r="H165" s="29" t="str">
        <f t="shared" ca="1" si="7"/>
        <v/>
      </c>
      <c r="I165" s="8" t="str">
        <f>IFERROR(
  IF(C165="In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65" s="12" t="str">
        <f t="shared" si="8"/>
        <v/>
      </c>
    </row>
    <row r="166" spans="1:10" hidden="1" x14ac:dyDescent="0.35">
      <c r="A166" s="8" t="str">
        <f ca="1">IFERROR(OFFSET(InputTable[[#This Row],[Experiment/MVP/Epic]],0,0),"")</f>
        <v/>
      </c>
      <c r="B166" s="8" t="str">
        <f ca="1">IFERROR(OFFSET(InputTable[[#This Row],[Delivery Priority]],0,0),"")</f>
        <v/>
      </c>
      <c r="C166" s="8" t="str">
        <f>IFERROR(IF(InputTable[[#This Row],[Date Delivered]]&gt;0,"Delivered",  IF(InputTable[[#This Row],[Date Start 1]]&gt;0,"In Progress", "NOT Started") ),"")</f>
        <v/>
      </c>
      <c r="D166" s="8" t="str">
        <f>IFERROR(
  IF(C166="In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66" s="12" t="str">
        <f>IFERROR(
  IF(F166&lt;&gt;"",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66" s="8" t="str">
        <f>IF(D166&lt;&gt;"", INDEX('Dependency Charts'!$C$30:$C$49,MATCH(Forecasting!D166,'Dependency Charts'!$B$30:$B$49,0)),  "")</f>
        <v/>
      </c>
      <c r="G166" s="30" t="str">
        <f t="shared" ca="1" si="6"/>
        <v/>
      </c>
      <c r="H166" s="29" t="str">
        <f t="shared" ca="1" si="7"/>
        <v/>
      </c>
      <c r="I166" s="8" t="str">
        <f>IFERROR(
  IF(C166="In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66" s="12" t="str">
        <f t="shared" si="8"/>
        <v/>
      </c>
    </row>
    <row r="167" spans="1:10" hidden="1" x14ac:dyDescent="0.35">
      <c r="A167" s="8" t="str">
        <f ca="1">IFERROR(OFFSET(InputTable[[#This Row],[Experiment/MVP/Epic]],0,0),"")</f>
        <v/>
      </c>
      <c r="B167" s="8" t="str">
        <f ca="1">IFERROR(OFFSET(InputTable[[#This Row],[Delivery Priority]],0,0),"")</f>
        <v/>
      </c>
      <c r="C167" s="8" t="str">
        <f>IFERROR(IF(InputTable[[#This Row],[Date Delivered]]&gt;0,"Delivered",  IF(InputTable[[#This Row],[Date Start 1]]&gt;0,"In Progress", "NOT Started") ),"")</f>
        <v/>
      </c>
      <c r="D167" s="8" t="str">
        <f>IFERROR(
  IF(C167="In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67" s="12" t="str">
        <f>IFERROR(
  IF(F167&lt;&gt;"",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67" s="8" t="str">
        <f>IF(D167&lt;&gt;"", INDEX('Dependency Charts'!$C$30:$C$49,MATCH(Forecasting!D167,'Dependency Charts'!$B$30:$B$49,0)),  "")</f>
        <v/>
      </c>
      <c r="G167" s="30" t="str">
        <f t="shared" ca="1" si="6"/>
        <v/>
      </c>
      <c r="H167" s="29" t="str">
        <f t="shared" ca="1" si="7"/>
        <v/>
      </c>
      <c r="I167" s="8" t="str">
        <f>IFERROR(
  IF(C167="In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67" s="12" t="str">
        <f t="shared" si="8"/>
        <v/>
      </c>
    </row>
    <row r="168" spans="1:10" hidden="1" x14ac:dyDescent="0.35">
      <c r="A168" s="8" t="str">
        <f ca="1">IFERROR(OFFSET(InputTable[[#This Row],[Experiment/MVP/Epic]],0,0),"")</f>
        <v/>
      </c>
      <c r="B168" s="8" t="str">
        <f ca="1">IFERROR(OFFSET(InputTable[[#This Row],[Delivery Priority]],0,0),"")</f>
        <v/>
      </c>
      <c r="C168" s="8" t="str">
        <f>IFERROR(IF(InputTable[[#This Row],[Date Delivered]]&gt;0,"Delivered",  IF(InputTable[[#This Row],[Date Start 1]]&gt;0,"In Progress", "NOT Started") ),"")</f>
        <v/>
      </c>
      <c r="D168" s="8" t="str">
        <f>IFERROR(
  IF(C168="In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68" s="12" t="str">
        <f>IFERROR(
  IF(F168&lt;&gt;"",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68" s="8" t="str">
        <f>IF(D168&lt;&gt;"", INDEX('Dependency Charts'!$C$30:$C$49,MATCH(Forecasting!D168,'Dependency Charts'!$B$30:$B$49,0)),  "")</f>
        <v/>
      </c>
      <c r="G168" s="30" t="str">
        <f t="shared" ca="1" si="6"/>
        <v/>
      </c>
      <c r="H168" s="29" t="str">
        <f t="shared" ca="1" si="7"/>
        <v/>
      </c>
      <c r="I168" s="8" t="str">
        <f>IFERROR(
  IF(C168="In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68" s="12" t="str">
        <f t="shared" si="8"/>
        <v/>
      </c>
    </row>
    <row r="169" spans="1:10" hidden="1" x14ac:dyDescent="0.35">
      <c r="A169" s="8" t="str">
        <f ca="1">IFERROR(OFFSET(InputTable[[#This Row],[Experiment/MVP/Epic]],0,0),"")</f>
        <v/>
      </c>
      <c r="B169" s="8" t="str">
        <f ca="1">IFERROR(OFFSET(InputTable[[#This Row],[Delivery Priority]],0,0),"")</f>
        <v/>
      </c>
      <c r="C169" s="8" t="str">
        <f>IFERROR(IF(InputTable[[#This Row],[Date Delivered]]&gt;0,"Delivered",  IF(InputTable[[#This Row],[Date Start 1]]&gt;0,"In Progress", "NOT Started") ),"")</f>
        <v/>
      </c>
      <c r="D169" s="8" t="str">
        <f>IFERROR(
  IF(C169="In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69" s="12" t="str">
        <f>IFERROR(
  IF(F169&lt;&gt;"",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69" s="8" t="str">
        <f>IF(D169&lt;&gt;"", INDEX('Dependency Charts'!$C$30:$C$49,MATCH(Forecasting!D169,'Dependency Charts'!$B$30:$B$49,0)),  "")</f>
        <v/>
      </c>
      <c r="G169" s="30" t="str">
        <f t="shared" ca="1" si="6"/>
        <v/>
      </c>
      <c r="H169" s="29" t="str">
        <f t="shared" ca="1" si="7"/>
        <v/>
      </c>
      <c r="I169" s="8" t="str">
        <f>IFERROR(
  IF(C169="In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69" s="12" t="str">
        <f t="shared" si="8"/>
        <v/>
      </c>
    </row>
    <row r="170" spans="1:10" hidden="1" x14ac:dyDescent="0.35">
      <c r="A170" s="8" t="str">
        <f ca="1">IFERROR(OFFSET(InputTable[[#This Row],[Experiment/MVP/Epic]],0,0),"")</f>
        <v/>
      </c>
      <c r="B170" s="8" t="str">
        <f ca="1">IFERROR(OFFSET(InputTable[[#This Row],[Delivery Priority]],0,0),"")</f>
        <v/>
      </c>
      <c r="C170" s="8" t="str">
        <f>IFERROR(IF(InputTable[[#This Row],[Date Delivered]]&gt;0,"Delivered",  IF(InputTable[[#This Row],[Date Start 1]]&gt;0,"In Progress", "NOT Started") ),"")</f>
        <v/>
      </c>
      <c r="D170" s="8" t="str">
        <f>IFERROR(
  IF(C170="In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0" s="12" t="str">
        <f>IFERROR(
  IF(F170&lt;&gt;"",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0" s="8" t="str">
        <f>IF(D170&lt;&gt;"", INDEX('Dependency Charts'!$C$30:$C$49,MATCH(Forecasting!D170,'Dependency Charts'!$B$30:$B$49,0)),  "")</f>
        <v/>
      </c>
      <c r="G170" s="30" t="str">
        <f t="shared" ca="1" si="6"/>
        <v/>
      </c>
      <c r="H170" s="29" t="str">
        <f t="shared" ca="1" si="7"/>
        <v/>
      </c>
      <c r="I170" s="8" t="str">
        <f>IFERROR(
  IF(C170="In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0" s="12" t="str">
        <f t="shared" si="8"/>
        <v/>
      </c>
    </row>
    <row r="171" spans="1:10" hidden="1" x14ac:dyDescent="0.35">
      <c r="A171" s="8" t="str">
        <f ca="1">IFERROR(OFFSET(InputTable[[#This Row],[Experiment/MVP/Epic]],0,0),"")</f>
        <v/>
      </c>
      <c r="B171" s="8" t="str">
        <f ca="1">IFERROR(OFFSET(InputTable[[#This Row],[Delivery Priority]],0,0),"")</f>
        <v/>
      </c>
      <c r="C171" s="8" t="str">
        <f>IFERROR(IF(InputTable[[#This Row],[Date Delivered]]&gt;0,"Delivered",  IF(InputTable[[#This Row],[Date Start 1]]&gt;0,"In Progress", "NOT Started") ),"")</f>
        <v/>
      </c>
      <c r="D171" s="8" t="str">
        <f>IFERROR(
  IF(C171="In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1" s="12" t="str">
        <f>IFERROR(
  IF(F171&lt;&gt;"",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1" s="8" t="str">
        <f>IF(D171&lt;&gt;"", INDEX('Dependency Charts'!$C$30:$C$49,MATCH(Forecasting!D171,'Dependency Charts'!$B$30:$B$49,0)),  "")</f>
        <v/>
      </c>
      <c r="G171" s="30" t="str">
        <f t="shared" ca="1" si="6"/>
        <v/>
      </c>
      <c r="H171" s="29" t="str">
        <f t="shared" ca="1" si="7"/>
        <v/>
      </c>
      <c r="I171" s="8" t="str">
        <f>IFERROR(
  IF(C171="In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1" s="12" t="str">
        <f t="shared" si="8"/>
        <v/>
      </c>
    </row>
    <row r="172" spans="1:10" hidden="1" x14ac:dyDescent="0.35">
      <c r="A172" s="8" t="str">
        <f ca="1">IFERROR(OFFSET(InputTable[[#This Row],[Experiment/MVP/Epic]],0,0),"")</f>
        <v/>
      </c>
      <c r="B172" s="8" t="str">
        <f ca="1">IFERROR(OFFSET(InputTable[[#This Row],[Delivery Priority]],0,0),"")</f>
        <v/>
      </c>
      <c r="C172" s="8" t="str">
        <f>IFERROR(IF(InputTable[[#This Row],[Date Delivered]]&gt;0,"Delivered",  IF(InputTable[[#This Row],[Date Start 1]]&gt;0,"In Progress", "NOT Started") ),"")</f>
        <v/>
      </c>
      <c r="D172" s="8" t="str">
        <f>IFERROR(
  IF(C172="In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2" s="12" t="str">
        <f>IFERROR(
  IF(F172&lt;&gt;"",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2" s="8" t="str">
        <f>IF(D172&lt;&gt;"", INDEX('Dependency Charts'!$C$30:$C$49,MATCH(Forecasting!D172,'Dependency Charts'!$B$30:$B$49,0)),  "")</f>
        <v/>
      </c>
      <c r="G172" s="30" t="str">
        <f t="shared" ca="1" si="6"/>
        <v/>
      </c>
      <c r="H172" s="29" t="str">
        <f t="shared" ca="1" si="7"/>
        <v/>
      </c>
      <c r="I172" s="8" t="str">
        <f>IFERROR(
  IF(C172="In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2" s="12" t="str">
        <f t="shared" si="8"/>
        <v/>
      </c>
    </row>
    <row r="173" spans="1:10" hidden="1" x14ac:dyDescent="0.35">
      <c r="A173" s="8" t="str">
        <f ca="1">IFERROR(OFFSET(InputTable[[#This Row],[Experiment/MVP/Epic]],0,0),"")</f>
        <v/>
      </c>
      <c r="B173" s="8" t="str">
        <f ca="1">IFERROR(OFFSET(InputTable[[#This Row],[Delivery Priority]],0,0),"")</f>
        <v/>
      </c>
      <c r="C173" s="8" t="str">
        <f>IFERROR(IF(InputTable[[#This Row],[Date Delivered]]&gt;0,"Delivered",  IF(InputTable[[#This Row],[Date Start 1]]&gt;0,"In Progress", "NOT Started") ),"")</f>
        <v/>
      </c>
      <c r="D173" s="8" t="str">
        <f>IFERROR(
  IF(C173="In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3" s="12" t="str">
        <f>IFERROR(
  IF(F173&lt;&gt;"",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3" s="8" t="str">
        <f>IF(D173&lt;&gt;"", INDEX('Dependency Charts'!$C$30:$C$49,MATCH(Forecasting!D173,'Dependency Charts'!$B$30:$B$49,0)),  "")</f>
        <v/>
      </c>
      <c r="G173" s="30" t="str">
        <f t="shared" ca="1" si="6"/>
        <v/>
      </c>
      <c r="H173" s="29" t="str">
        <f t="shared" ca="1" si="7"/>
        <v/>
      </c>
      <c r="I173" s="8" t="str">
        <f>IFERROR(
  IF(C173="In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3" s="12" t="str">
        <f t="shared" si="8"/>
        <v/>
      </c>
    </row>
    <row r="174" spans="1:10" hidden="1" x14ac:dyDescent="0.35">
      <c r="A174" s="8" t="str">
        <f ca="1">IFERROR(OFFSET(InputTable[[#This Row],[Experiment/MVP/Epic]],0,0),"")</f>
        <v/>
      </c>
      <c r="B174" s="8" t="str">
        <f ca="1">IFERROR(OFFSET(InputTable[[#This Row],[Delivery Priority]],0,0),"")</f>
        <v/>
      </c>
      <c r="C174" s="8" t="str">
        <f>IFERROR(IF(InputTable[[#This Row],[Date Delivered]]&gt;0,"Delivered",  IF(InputTable[[#This Row],[Date Start 1]]&gt;0,"In Progress", "NOT Started") ),"")</f>
        <v/>
      </c>
      <c r="D174" s="8" t="str">
        <f>IFERROR(
  IF(C174="In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4" s="12" t="str">
        <f>IFERROR(
  IF(F174&lt;&gt;"",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4" s="8" t="str">
        <f>IF(D174&lt;&gt;"", INDEX('Dependency Charts'!$C$30:$C$49,MATCH(Forecasting!D174,'Dependency Charts'!$B$30:$B$49,0)),  "")</f>
        <v/>
      </c>
      <c r="G174" s="30" t="str">
        <f t="shared" ca="1" si="6"/>
        <v/>
      </c>
      <c r="H174" s="29" t="str">
        <f t="shared" ca="1" si="7"/>
        <v/>
      </c>
      <c r="I174" s="8" t="str">
        <f>IFERROR(
  IF(C174="In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4" s="12" t="str">
        <f t="shared" si="8"/>
        <v/>
      </c>
    </row>
    <row r="175" spans="1:10" hidden="1" x14ac:dyDescent="0.35">
      <c r="A175" s="8" t="str">
        <f ca="1">IFERROR(OFFSET(InputTable[[#This Row],[Experiment/MVP/Epic]],0,0),"")</f>
        <v/>
      </c>
      <c r="B175" s="8" t="str">
        <f ca="1">IFERROR(OFFSET(InputTable[[#This Row],[Delivery Priority]],0,0),"")</f>
        <v/>
      </c>
      <c r="C175" s="8" t="str">
        <f>IFERROR(IF(InputTable[[#This Row],[Date Delivered]]&gt;0,"Delivered",  IF(InputTable[[#This Row],[Date Start 1]]&gt;0,"In Progress", "NOT Started") ),"")</f>
        <v/>
      </c>
      <c r="D175" s="8" t="str">
        <f>IFERROR(
  IF(C175="In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5" s="12" t="str">
        <f>IFERROR(
  IF(F175&lt;&gt;"",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5" s="8" t="str">
        <f>IF(D175&lt;&gt;"", INDEX('Dependency Charts'!$C$30:$C$49,MATCH(Forecasting!D175,'Dependency Charts'!$B$30:$B$49,0)),  "")</f>
        <v/>
      </c>
      <c r="G175" s="30" t="str">
        <f t="shared" ca="1" si="6"/>
        <v/>
      </c>
      <c r="H175" s="29" t="str">
        <f t="shared" ca="1" si="7"/>
        <v/>
      </c>
      <c r="I175" s="8" t="str">
        <f>IFERROR(
  IF(C175="In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5" s="12" t="str">
        <f t="shared" si="8"/>
        <v/>
      </c>
    </row>
    <row r="176" spans="1:10" hidden="1" x14ac:dyDescent="0.35">
      <c r="A176" s="8" t="str">
        <f ca="1">IFERROR(OFFSET(InputTable[[#This Row],[Experiment/MVP/Epic]],0,0),"")</f>
        <v/>
      </c>
      <c r="B176" s="8" t="str">
        <f ca="1">IFERROR(OFFSET(InputTable[[#This Row],[Delivery Priority]],0,0),"")</f>
        <v/>
      </c>
      <c r="C176" s="8" t="str">
        <f>IFERROR(IF(InputTable[[#This Row],[Date Delivered]]&gt;0,"Delivered",  IF(InputTable[[#This Row],[Date Start 1]]&gt;0,"In Progress", "NOT Started") ),"")</f>
        <v/>
      </c>
      <c r="D176" s="8" t="str">
        <f>IFERROR(
  IF(C176="In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6" s="12" t="str">
        <f>IFERROR(
  IF(F176&lt;&gt;"",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6" s="8" t="str">
        <f>IF(D176&lt;&gt;"", INDEX('Dependency Charts'!$C$30:$C$49,MATCH(Forecasting!D176,'Dependency Charts'!$B$30:$B$49,0)),  "")</f>
        <v/>
      </c>
      <c r="G176" s="30" t="str">
        <f t="shared" ca="1" si="6"/>
        <v/>
      </c>
      <c r="H176" s="29" t="str">
        <f t="shared" ca="1" si="7"/>
        <v/>
      </c>
      <c r="I176" s="8" t="str">
        <f>IFERROR(
  IF(C176="In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6" s="12" t="str">
        <f t="shared" si="8"/>
        <v/>
      </c>
    </row>
    <row r="177" spans="1:10" hidden="1" x14ac:dyDescent="0.35">
      <c r="A177" s="8" t="str">
        <f ca="1">IFERROR(OFFSET(InputTable[[#This Row],[Experiment/MVP/Epic]],0,0),"")</f>
        <v/>
      </c>
      <c r="B177" s="8" t="str">
        <f ca="1">IFERROR(OFFSET(InputTable[[#This Row],[Delivery Priority]],0,0),"")</f>
        <v/>
      </c>
      <c r="C177" s="8" t="str">
        <f>IFERROR(IF(InputTable[[#This Row],[Date Delivered]]&gt;0,"Delivered",  IF(InputTable[[#This Row],[Date Start 1]]&gt;0,"In Progress", "NOT Started") ),"")</f>
        <v/>
      </c>
      <c r="D177" s="8" t="str">
        <f>IFERROR(
  IF(C177="In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7" s="12" t="str">
        <f>IFERROR(
  IF(F177&lt;&gt;"",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7" s="8" t="str">
        <f>IF(D177&lt;&gt;"", INDEX('Dependency Charts'!$C$30:$C$49,MATCH(Forecasting!D177,'Dependency Charts'!$B$30:$B$49,0)),  "")</f>
        <v/>
      </c>
      <c r="G177" s="30" t="str">
        <f t="shared" ca="1" si="6"/>
        <v/>
      </c>
      <c r="H177" s="29" t="str">
        <f t="shared" ca="1" si="7"/>
        <v/>
      </c>
      <c r="I177" s="8" t="str">
        <f>IFERROR(
  IF(C177="In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7" s="12" t="str">
        <f t="shared" si="8"/>
        <v/>
      </c>
    </row>
    <row r="178" spans="1:10" hidden="1" x14ac:dyDescent="0.35">
      <c r="A178" s="8" t="str">
        <f ca="1">IFERROR(OFFSET(InputTable[[#This Row],[Experiment/MVP/Epic]],0,0),"")</f>
        <v/>
      </c>
      <c r="B178" s="8" t="str">
        <f ca="1">IFERROR(OFFSET(InputTable[[#This Row],[Delivery Priority]],0,0),"")</f>
        <v/>
      </c>
      <c r="C178" s="8" t="str">
        <f>IFERROR(IF(InputTable[[#This Row],[Date Delivered]]&gt;0,"Delivered",  IF(InputTable[[#This Row],[Date Start 1]]&gt;0,"In Progress", "NOT Started") ),"")</f>
        <v/>
      </c>
      <c r="D178" s="8" t="str">
        <f>IFERROR(
  IF(C178="In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8" s="12" t="str">
        <f>IFERROR(
  IF(F178&lt;&gt;"",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8" s="8" t="str">
        <f>IF(D178&lt;&gt;"", INDEX('Dependency Charts'!$C$30:$C$49,MATCH(Forecasting!D178,'Dependency Charts'!$B$30:$B$49,0)),  "")</f>
        <v/>
      </c>
      <c r="G178" s="30" t="str">
        <f t="shared" ca="1" si="6"/>
        <v/>
      </c>
      <c r="H178" s="29" t="str">
        <f t="shared" ca="1" si="7"/>
        <v/>
      </c>
      <c r="I178" s="8" t="str">
        <f>IFERROR(
  IF(C178="In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8" s="12" t="str">
        <f t="shared" si="8"/>
        <v/>
      </c>
    </row>
    <row r="179" spans="1:10" hidden="1" x14ac:dyDescent="0.35">
      <c r="A179" s="8" t="str">
        <f ca="1">IFERROR(OFFSET(InputTable[[#This Row],[Experiment/MVP/Epic]],0,0),"")</f>
        <v/>
      </c>
      <c r="B179" s="8" t="str">
        <f ca="1">IFERROR(OFFSET(InputTable[[#This Row],[Delivery Priority]],0,0),"")</f>
        <v/>
      </c>
      <c r="C179" s="8" t="str">
        <f>IFERROR(IF(InputTable[[#This Row],[Date Delivered]]&gt;0,"Delivered",  IF(InputTable[[#This Row],[Date Start 1]]&gt;0,"In Progress", "NOT Started") ),"")</f>
        <v/>
      </c>
      <c r="D179" s="8" t="str">
        <f>IFERROR(
  IF(C179="In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9" s="12" t="str">
        <f>IFERROR(
  IF(F179&lt;&gt;"",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9" s="8" t="str">
        <f>IF(D179&lt;&gt;"", INDEX('Dependency Charts'!$C$30:$C$49,MATCH(Forecasting!D179,'Dependency Charts'!$B$30:$B$49,0)),  "")</f>
        <v/>
      </c>
      <c r="G179" s="30" t="str">
        <f t="shared" ca="1" si="6"/>
        <v/>
      </c>
      <c r="H179" s="29" t="str">
        <f t="shared" ca="1" si="7"/>
        <v/>
      </c>
      <c r="I179" s="8" t="str">
        <f>IFERROR(
  IF(C179="In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9" s="12" t="str">
        <f t="shared" si="8"/>
        <v/>
      </c>
    </row>
    <row r="180" spans="1:10" hidden="1" x14ac:dyDescent="0.35">
      <c r="A180" s="8" t="str">
        <f ca="1">IFERROR(OFFSET(InputTable[[#This Row],[Experiment/MVP/Epic]],0,0),"")</f>
        <v/>
      </c>
      <c r="B180" s="8" t="str">
        <f ca="1">IFERROR(OFFSET(InputTable[[#This Row],[Delivery Priority]],0,0),"")</f>
        <v/>
      </c>
      <c r="C180" s="8" t="str">
        <f>IFERROR(IF(InputTable[[#This Row],[Date Delivered]]&gt;0,"Delivered",  IF(InputTable[[#This Row],[Date Start 1]]&gt;0,"In Progress", "NOT Started") ),"")</f>
        <v/>
      </c>
      <c r="D180" s="8" t="str">
        <f>IFERROR(
  IF(C180="In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0" s="12" t="str">
        <f>IFERROR(
  IF(F180&lt;&gt;"",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0" s="8" t="str">
        <f>IF(D180&lt;&gt;"", INDEX('Dependency Charts'!$C$30:$C$49,MATCH(Forecasting!D180,'Dependency Charts'!$B$30:$B$49,0)),  "")</f>
        <v/>
      </c>
      <c r="G180" s="30" t="str">
        <f t="shared" ca="1" si="6"/>
        <v/>
      </c>
      <c r="H180" s="29" t="str">
        <f t="shared" ca="1" si="7"/>
        <v/>
      </c>
      <c r="I180" s="8" t="str">
        <f>IFERROR(
  IF(C180="In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0" s="12" t="str">
        <f t="shared" si="8"/>
        <v/>
      </c>
    </row>
    <row r="181" spans="1:10" hidden="1" x14ac:dyDescent="0.35">
      <c r="A181" s="8" t="str">
        <f ca="1">IFERROR(OFFSET(InputTable[[#This Row],[Experiment/MVP/Epic]],0,0),"")</f>
        <v/>
      </c>
      <c r="B181" s="8" t="str">
        <f ca="1">IFERROR(OFFSET(InputTable[[#This Row],[Delivery Priority]],0,0),"")</f>
        <v/>
      </c>
      <c r="C181" s="8" t="str">
        <f>IFERROR(IF(InputTable[[#This Row],[Date Delivered]]&gt;0,"Delivered",  IF(InputTable[[#This Row],[Date Start 1]]&gt;0,"In Progress", "NOT Started") ),"")</f>
        <v/>
      </c>
      <c r="D181" s="8" t="str">
        <f>IFERROR(
  IF(C181="In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1" s="12" t="str">
        <f>IFERROR(
  IF(F181&lt;&gt;"",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1" s="8" t="str">
        <f>IF(D181&lt;&gt;"", INDEX('Dependency Charts'!$C$30:$C$49,MATCH(Forecasting!D181,'Dependency Charts'!$B$30:$B$49,0)),  "")</f>
        <v/>
      </c>
      <c r="G181" s="30" t="str">
        <f t="shared" ca="1" si="6"/>
        <v/>
      </c>
      <c r="H181" s="29" t="str">
        <f t="shared" ca="1" si="7"/>
        <v/>
      </c>
      <c r="I181" s="8" t="str">
        <f>IFERROR(
  IF(C181="In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1" s="12" t="str">
        <f t="shared" si="8"/>
        <v/>
      </c>
    </row>
    <row r="182" spans="1:10" hidden="1" x14ac:dyDescent="0.35">
      <c r="A182" s="8" t="str">
        <f ca="1">IFERROR(OFFSET(InputTable[[#This Row],[Experiment/MVP/Epic]],0,0),"")</f>
        <v/>
      </c>
      <c r="B182" s="8" t="str">
        <f ca="1">IFERROR(OFFSET(InputTable[[#This Row],[Delivery Priority]],0,0),"")</f>
        <v/>
      </c>
      <c r="C182" s="8" t="str">
        <f>IFERROR(IF(InputTable[[#This Row],[Date Delivered]]&gt;0,"Delivered",  IF(InputTable[[#This Row],[Date Start 1]]&gt;0,"In Progress", "NOT Started") ),"")</f>
        <v/>
      </c>
      <c r="D182" s="8" t="str">
        <f>IFERROR(
  IF(C182="In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2" s="12" t="str">
        <f>IFERROR(
  IF(F182&lt;&gt;"",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2" s="8" t="str">
        <f>IF(D182&lt;&gt;"", INDEX('Dependency Charts'!$C$30:$C$49,MATCH(Forecasting!D182,'Dependency Charts'!$B$30:$B$49,0)),  "")</f>
        <v/>
      </c>
      <c r="G182" s="30" t="str">
        <f t="shared" ca="1" si="6"/>
        <v/>
      </c>
      <c r="H182" s="29" t="str">
        <f t="shared" ca="1" si="7"/>
        <v/>
      </c>
      <c r="I182" s="8" t="str">
        <f>IFERROR(
  IF(C182="In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2" s="12" t="str">
        <f t="shared" si="8"/>
        <v/>
      </c>
    </row>
    <row r="183" spans="1:10" hidden="1" x14ac:dyDescent="0.35">
      <c r="A183" s="8" t="str">
        <f ca="1">IFERROR(OFFSET(InputTable[[#This Row],[Experiment/MVP/Epic]],0,0),"")</f>
        <v/>
      </c>
      <c r="B183" s="8" t="str">
        <f ca="1">IFERROR(OFFSET(InputTable[[#This Row],[Delivery Priority]],0,0),"")</f>
        <v/>
      </c>
      <c r="C183" s="8" t="str">
        <f>IFERROR(IF(InputTable[[#This Row],[Date Delivered]]&gt;0,"Delivered",  IF(InputTable[[#This Row],[Date Start 1]]&gt;0,"In Progress", "NOT Started") ),"")</f>
        <v/>
      </c>
      <c r="D183" s="8" t="str">
        <f>IFERROR(
  IF(C183="In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3" s="12" t="str">
        <f>IFERROR(
  IF(F183&lt;&gt;"",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3" s="8" t="str">
        <f>IF(D183&lt;&gt;"", INDEX('Dependency Charts'!$C$30:$C$49,MATCH(Forecasting!D183,'Dependency Charts'!$B$30:$B$49,0)),  "")</f>
        <v/>
      </c>
      <c r="G183" s="30" t="str">
        <f t="shared" ca="1" si="6"/>
        <v/>
      </c>
      <c r="H183" s="29" t="str">
        <f t="shared" ca="1" si="7"/>
        <v/>
      </c>
      <c r="I183" s="8" t="str">
        <f>IFERROR(
  IF(C183="In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3" s="12" t="str">
        <f t="shared" si="8"/>
        <v/>
      </c>
    </row>
    <row r="184" spans="1:10" hidden="1" x14ac:dyDescent="0.35">
      <c r="A184" s="8" t="str">
        <f ca="1">IFERROR(OFFSET(InputTable[[#This Row],[Experiment/MVP/Epic]],0,0),"")</f>
        <v/>
      </c>
      <c r="B184" s="8" t="str">
        <f ca="1">IFERROR(OFFSET(InputTable[[#This Row],[Delivery Priority]],0,0),"")</f>
        <v/>
      </c>
      <c r="C184" s="8" t="str">
        <f>IFERROR(IF(InputTable[[#This Row],[Date Delivered]]&gt;0,"Delivered",  IF(InputTable[[#This Row],[Date Start 1]]&gt;0,"In Progress", "NOT Started") ),"")</f>
        <v/>
      </c>
      <c r="D184" s="8" t="str">
        <f>IFERROR(
  IF(C184="In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4" s="12" t="str">
        <f>IFERROR(
  IF(F184&lt;&gt;"",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4" s="8" t="str">
        <f>IF(D184&lt;&gt;"", INDEX('Dependency Charts'!$C$30:$C$49,MATCH(Forecasting!D184,'Dependency Charts'!$B$30:$B$49,0)),  "")</f>
        <v/>
      </c>
      <c r="G184" s="30" t="str">
        <f t="shared" ca="1" si="6"/>
        <v/>
      </c>
      <c r="H184" s="29" t="str">
        <f t="shared" ca="1" si="7"/>
        <v/>
      </c>
      <c r="I184" s="8" t="str">
        <f>IFERROR(
  IF(C184="In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4" s="12" t="str">
        <f t="shared" si="8"/>
        <v/>
      </c>
    </row>
    <row r="185" spans="1:10" hidden="1" x14ac:dyDescent="0.35">
      <c r="A185" s="8" t="str">
        <f ca="1">IFERROR(OFFSET(InputTable[[#This Row],[Experiment/MVP/Epic]],0,0),"")</f>
        <v/>
      </c>
      <c r="B185" s="8" t="str">
        <f ca="1">IFERROR(OFFSET(InputTable[[#This Row],[Delivery Priority]],0,0),"")</f>
        <v/>
      </c>
      <c r="C185" s="8" t="str">
        <f>IFERROR(IF(InputTable[[#This Row],[Date Delivered]]&gt;0,"Delivered",  IF(InputTable[[#This Row],[Date Start 1]]&gt;0,"In Progress", "NOT Started") ),"")</f>
        <v/>
      </c>
      <c r="D185" s="8" t="str">
        <f>IFERROR(
  IF(C185="In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5" s="12" t="str">
        <f>IFERROR(
  IF(F185&lt;&gt;"",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5" s="8" t="str">
        <f>IF(D185&lt;&gt;"", INDEX('Dependency Charts'!$C$30:$C$49,MATCH(Forecasting!D185,'Dependency Charts'!$B$30:$B$49,0)),  "")</f>
        <v/>
      </c>
      <c r="G185" s="30" t="str">
        <f t="shared" ca="1" si="6"/>
        <v/>
      </c>
      <c r="H185" s="29" t="str">
        <f t="shared" ca="1" si="7"/>
        <v/>
      </c>
      <c r="I185" s="8" t="str">
        <f>IFERROR(
  IF(C185="In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5" s="12" t="str">
        <f t="shared" si="8"/>
        <v/>
      </c>
    </row>
    <row r="186" spans="1:10" hidden="1" x14ac:dyDescent="0.35">
      <c r="A186" s="8" t="str">
        <f ca="1">IFERROR(OFFSET(InputTable[[#This Row],[Experiment/MVP/Epic]],0,0),"")</f>
        <v/>
      </c>
      <c r="B186" s="8" t="str">
        <f ca="1">IFERROR(OFFSET(InputTable[[#This Row],[Delivery Priority]],0,0),"")</f>
        <v/>
      </c>
      <c r="C186" s="8" t="str">
        <f>IFERROR(IF(InputTable[[#This Row],[Date Delivered]]&gt;0,"Delivered",  IF(InputTable[[#This Row],[Date Start 1]]&gt;0,"In Progress", "NOT Started") ),"")</f>
        <v/>
      </c>
      <c r="D186" s="8" t="str">
        <f>IFERROR(
  IF(C186="In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6" s="12" t="str">
        <f>IFERROR(
  IF(F186&lt;&gt;"",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6" s="8" t="str">
        <f>IF(D186&lt;&gt;"", INDEX('Dependency Charts'!$C$30:$C$49,MATCH(Forecasting!D186,'Dependency Charts'!$B$30:$B$49,0)),  "")</f>
        <v/>
      </c>
      <c r="G186" s="30" t="str">
        <f t="shared" ca="1" si="6"/>
        <v/>
      </c>
      <c r="H186" s="29" t="str">
        <f t="shared" ca="1" si="7"/>
        <v/>
      </c>
      <c r="I186" s="8" t="str">
        <f>IFERROR(
  IF(C186="In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6" s="12" t="str">
        <f t="shared" si="8"/>
        <v/>
      </c>
    </row>
    <row r="187" spans="1:10" hidden="1" x14ac:dyDescent="0.35">
      <c r="A187" s="8" t="str">
        <f ca="1">IFERROR(OFFSET(InputTable[[#This Row],[Experiment/MVP/Epic]],0,0),"")</f>
        <v/>
      </c>
      <c r="B187" s="8" t="str">
        <f ca="1">IFERROR(OFFSET(InputTable[[#This Row],[Delivery Priority]],0,0),"")</f>
        <v/>
      </c>
      <c r="C187" s="8" t="str">
        <f>IFERROR(IF(InputTable[[#This Row],[Date Delivered]]&gt;0,"Delivered",  IF(InputTable[[#This Row],[Date Start 1]]&gt;0,"In Progress", "NOT Started") ),"")</f>
        <v/>
      </c>
      <c r="D187" s="8" t="str">
        <f>IFERROR(
  IF(C187="In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7" s="12" t="str">
        <f>IFERROR(
  IF(F187&lt;&gt;"",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7" s="8" t="str">
        <f>IF(D187&lt;&gt;"", INDEX('Dependency Charts'!$C$30:$C$49,MATCH(Forecasting!D187,'Dependency Charts'!$B$30:$B$49,0)),  "")</f>
        <v/>
      </c>
      <c r="G187" s="30" t="str">
        <f t="shared" ca="1" si="6"/>
        <v/>
      </c>
      <c r="H187" s="29" t="str">
        <f t="shared" ca="1" si="7"/>
        <v/>
      </c>
      <c r="I187" s="8" t="str">
        <f>IFERROR(
  IF(C187="In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7" s="12" t="str">
        <f t="shared" si="8"/>
        <v/>
      </c>
    </row>
    <row r="188" spans="1:10" hidden="1" x14ac:dyDescent="0.35">
      <c r="A188" s="8" t="str">
        <f ca="1">IFERROR(OFFSET(InputTable[[#This Row],[Experiment/MVP/Epic]],0,0),"")</f>
        <v/>
      </c>
      <c r="B188" s="8" t="str">
        <f ca="1">IFERROR(OFFSET(InputTable[[#This Row],[Delivery Priority]],0,0),"")</f>
        <v/>
      </c>
      <c r="C188" s="8" t="str">
        <f>IFERROR(IF(InputTable[[#This Row],[Date Delivered]]&gt;0,"Delivered",  IF(InputTable[[#This Row],[Date Start 1]]&gt;0,"In Progress", "NOT Started") ),"")</f>
        <v/>
      </c>
      <c r="D188" s="8" t="str">
        <f>IFERROR(
  IF(C188="In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8" s="12" t="str">
        <f>IFERROR(
  IF(F188&lt;&gt;"",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8" s="8" t="str">
        <f>IF(D188&lt;&gt;"", INDEX('Dependency Charts'!$C$30:$C$49,MATCH(Forecasting!D188,'Dependency Charts'!$B$30:$B$49,0)),  "")</f>
        <v/>
      </c>
      <c r="G188" s="30" t="str">
        <f t="shared" ca="1" si="6"/>
        <v/>
      </c>
      <c r="H188" s="29" t="str">
        <f t="shared" ca="1" si="7"/>
        <v/>
      </c>
      <c r="I188" s="8" t="str">
        <f>IFERROR(
  IF(C188="In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8" s="12" t="str">
        <f t="shared" si="8"/>
        <v/>
      </c>
    </row>
    <row r="189" spans="1:10" hidden="1" x14ac:dyDescent="0.35">
      <c r="A189" s="8" t="str">
        <f ca="1">IFERROR(OFFSET(InputTable[[#This Row],[Experiment/MVP/Epic]],0,0),"")</f>
        <v/>
      </c>
      <c r="B189" s="8" t="str">
        <f ca="1">IFERROR(OFFSET(InputTable[[#This Row],[Delivery Priority]],0,0),"")</f>
        <v/>
      </c>
      <c r="C189" s="8" t="str">
        <f>IFERROR(IF(InputTable[[#This Row],[Date Delivered]]&gt;0,"Delivered",  IF(InputTable[[#This Row],[Date Start 1]]&gt;0,"In Progress", "NOT Started") ),"")</f>
        <v/>
      </c>
      <c r="D189" s="8" t="str">
        <f>IFERROR(
  IF(C189="In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9" s="12" t="str">
        <f>IFERROR(
  IF(F189&lt;&gt;"",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9" s="8" t="str">
        <f>IF(D189&lt;&gt;"", INDEX('Dependency Charts'!$C$30:$C$49,MATCH(Forecasting!D189,'Dependency Charts'!$B$30:$B$49,0)),  "")</f>
        <v/>
      </c>
      <c r="G189" s="30" t="str">
        <f t="shared" ca="1" si="6"/>
        <v/>
      </c>
      <c r="H189" s="29" t="str">
        <f t="shared" ca="1" si="7"/>
        <v/>
      </c>
      <c r="I189" s="8" t="str">
        <f>IFERROR(
  IF(C189="In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9" s="12" t="str">
        <f t="shared" si="8"/>
        <v/>
      </c>
    </row>
    <row r="190" spans="1:10" hidden="1" x14ac:dyDescent="0.35">
      <c r="A190" s="8" t="str">
        <f ca="1">IFERROR(OFFSET(InputTable[[#This Row],[Experiment/MVP/Epic]],0,0),"")</f>
        <v/>
      </c>
      <c r="B190" s="8" t="str">
        <f ca="1">IFERROR(OFFSET(InputTable[[#This Row],[Delivery Priority]],0,0),"")</f>
        <v/>
      </c>
      <c r="C190" s="8" t="str">
        <f>IFERROR(IF(InputTable[[#This Row],[Date Delivered]]&gt;0,"Delivered",  IF(InputTable[[#This Row],[Date Start 1]]&gt;0,"In Progress", "NOT Started") ),"")</f>
        <v/>
      </c>
      <c r="D190" s="8" t="str">
        <f>IFERROR(
  IF(C190="In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0" s="12" t="str">
        <f>IFERROR(
  IF(F190&lt;&gt;"",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0" s="8" t="str">
        <f>IF(D190&lt;&gt;"", INDEX('Dependency Charts'!$C$30:$C$49,MATCH(Forecasting!D190,'Dependency Charts'!$B$30:$B$49,0)),  "")</f>
        <v/>
      </c>
      <c r="G190" s="30" t="str">
        <f t="shared" ca="1" si="6"/>
        <v/>
      </c>
      <c r="H190" s="29" t="str">
        <f t="shared" ca="1" si="7"/>
        <v/>
      </c>
      <c r="I190" s="8" t="str">
        <f>IFERROR(
  IF(C190="In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0" s="12" t="str">
        <f t="shared" si="8"/>
        <v/>
      </c>
    </row>
    <row r="191" spans="1:10" hidden="1" x14ac:dyDescent="0.35">
      <c r="A191" s="8" t="str">
        <f ca="1">IFERROR(OFFSET(InputTable[[#This Row],[Experiment/MVP/Epic]],0,0),"")</f>
        <v/>
      </c>
      <c r="B191" s="8" t="str">
        <f ca="1">IFERROR(OFFSET(InputTable[[#This Row],[Delivery Priority]],0,0),"")</f>
        <v/>
      </c>
      <c r="C191" s="8" t="str">
        <f>IFERROR(IF(InputTable[[#This Row],[Date Delivered]]&gt;0,"Delivered",  IF(InputTable[[#This Row],[Date Start 1]]&gt;0,"In Progress", "NOT Started") ),"")</f>
        <v/>
      </c>
      <c r="D191" s="8" t="str">
        <f>IFERROR(
  IF(C191="In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1" s="12" t="str">
        <f>IFERROR(
  IF(F191&lt;&gt;"",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1" s="8" t="str">
        <f>IF(D191&lt;&gt;"", INDEX('Dependency Charts'!$C$30:$C$49,MATCH(Forecasting!D191,'Dependency Charts'!$B$30:$B$49,0)),  "")</f>
        <v/>
      </c>
      <c r="G191" s="30" t="str">
        <f t="shared" ca="1" si="6"/>
        <v/>
      </c>
      <c r="H191" s="29" t="str">
        <f t="shared" ca="1" si="7"/>
        <v/>
      </c>
      <c r="I191" s="8" t="str">
        <f>IFERROR(
  IF(C191="In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1" s="12" t="str">
        <f t="shared" si="8"/>
        <v/>
      </c>
    </row>
    <row r="192" spans="1:10" hidden="1" x14ac:dyDescent="0.35">
      <c r="A192" s="8" t="str">
        <f ca="1">IFERROR(OFFSET(InputTable[[#This Row],[Experiment/MVP/Epic]],0,0),"")</f>
        <v/>
      </c>
      <c r="B192" s="8" t="str">
        <f ca="1">IFERROR(OFFSET(InputTable[[#This Row],[Delivery Priority]],0,0),"")</f>
        <v/>
      </c>
      <c r="C192" s="8" t="str">
        <f>IFERROR(IF(InputTable[[#This Row],[Date Delivered]]&gt;0,"Delivered",  IF(InputTable[[#This Row],[Date Start 1]]&gt;0,"In Progress", "NOT Started") ),"")</f>
        <v/>
      </c>
      <c r="D192" s="8" t="str">
        <f>IFERROR(
  IF(C192="In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2" s="12" t="str">
        <f>IFERROR(
  IF(F192&lt;&gt;"",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2" s="8" t="str">
        <f>IF(D192&lt;&gt;"", INDEX('Dependency Charts'!$C$30:$C$49,MATCH(Forecasting!D192,'Dependency Charts'!$B$30:$B$49,0)),  "")</f>
        <v/>
      </c>
      <c r="G192" s="30" t="str">
        <f t="shared" ca="1" si="6"/>
        <v/>
      </c>
      <c r="H192" s="29" t="str">
        <f t="shared" ca="1" si="7"/>
        <v/>
      </c>
      <c r="I192" s="8" t="str">
        <f>IFERROR(
  IF(C192="In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2" s="12" t="str">
        <f t="shared" si="8"/>
        <v/>
      </c>
    </row>
    <row r="193" spans="1:10" hidden="1" x14ac:dyDescent="0.35">
      <c r="A193" s="8" t="str">
        <f ca="1">IFERROR(OFFSET(InputTable[[#This Row],[Experiment/MVP/Epic]],0,0),"")</f>
        <v/>
      </c>
      <c r="B193" s="8" t="str">
        <f ca="1">IFERROR(OFFSET(InputTable[[#This Row],[Delivery Priority]],0,0),"")</f>
        <v/>
      </c>
      <c r="C193" s="8" t="str">
        <f>IFERROR(IF(InputTable[[#This Row],[Date Delivered]]&gt;0,"Delivered",  IF(InputTable[[#This Row],[Date Start 1]]&gt;0,"In Progress", "NOT Started") ),"")</f>
        <v/>
      </c>
      <c r="D193" s="8" t="str">
        <f>IFERROR(
  IF(C193="In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3" s="12" t="str">
        <f>IFERROR(
  IF(F193&lt;&gt;"",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3" s="8" t="str">
        <f>IF(D193&lt;&gt;"", INDEX('Dependency Charts'!$C$30:$C$49,MATCH(Forecasting!D193,'Dependency Charts'!$B$30:$B$49,0)),  "")</f>
        <v/>
      </c>
      <c r="G193" s="30" t="str">
        <f t="shared" ca="1" si="6"/>
        <v/>
      </c>
      <c r="H193" s="29" t="str">
        <f t="shared" ca="1" si="7"/>
        <v/>
      </c>
      <c r="I193" s="8" t="str">
        <f>IFERROR(
  IF(C193="In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3" s="12" t="str">
        <f t="shared" si="8"/>
        <v/>
      </c>
    </row>
    <row r="194" spans="1:10" hidden="1" x14ac:dyDescent="0.35">
      <c r="A194" s="8" t="str">
        <f ca="1">IFERROR(OFFSET(InputTable[[#This Row],[Experiment/MVP/Epic]],0,0),"")</f>
        <v/>
      </c>
      <c r="B194" s="8" t="str">
        <f ca="1">IFERROR(OFFSET(InputTable[[#This Row],[Delivery Priority]],0,0),"")</f>
        <v/>
      </c>
      <c r="C194" s="8" t="str">
        <f>IFERROR(IF(InputTable[[#This Row],[Date Delivered]]&gt;0,"Delivered",  IF(InputTable[[#This Row],[Date Start 1]]&gt;0,"In Progress", "NOT Started") ),"")</f>
        <v/>
      </c>
      <c r="D194" s="8" t="str">
        <f>IFERROR(
  IF(C194="In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4" s="12" t="str">
        <f>IFERROR(
  IF(F194&lt;&gt;"",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4" s="8" t="str">
        <f>IF(D194&lt;&gt;"", INDEX('Dependency Charts'!$C$30:$C$49,MATCH(Forecasting!D194,'Dependency Charts'!$B$30:$B$49,0)),  "")</f>
        <v/>
      </c>
      <c r="G194" s="30" t="str">
        <f t="shared" ca="1" si="6"/>
        <v/>
      </c>
      <c r="H194" s="29" t="str">
        <f t="shared" ca="1" si="7"/>
        <v/>
      </c>
      <c r="I194" s="8" t="str">
        <f>IFERROR(
  IF(C194="In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4" s="12" t="str">
        <f t="shared" si="8"/>
        <v/>
      </c>
    </row>
    <row r="195" spans="1:10" hidden="1" x14ac:dyDescent="0.35">
      <c r="A195" s="8" t="str">
        <f ca="1">IFERROR(OFFSET(InputTable[[#This Row],[Experiment/MVP/Epic]],0,0),"")</f>
        <v/>
      </c>
      <c r="B195" s="8" t="str">
        <f ca="1">IFERROR(OFFSET(InputTable[[#This Row],[Delivery Priority]],0,0),"")</f>
        <v/>
      </c>
      <c r="C195" s="8" t="str">
        <f>IFERROR(IF(InputTable[[#This Row],[Date Delivered]]&gt;0,"Delivered",  IF(InputTable[[#This Row],[Date Start 1]]&gt;0,"In Progress", "NOT Started") ),"")</f>
        <v/>
      </c>
      <c r="D195" s="8" t="str">
        <f>IFERROR(
  IF(C195="In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5" s="12" t="str">
        <f>IFERROR(
  IF(F195&lt;&gt;"",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5" s="8" t="str">
        <f>IF(D195&lt;&gt;"", INDEX('Dependency Charts'!$C$30:$C$49,MATCH(Forecasting!D195,'Dependency Charts'!$B$30:$B$49,0)),  "")</f>
        <v/>
      </c>
      <c r="G195" s="30" t="str">
        <f t="shared" ca="1" si="6"/>
        <v/>
      </c>
      <c r="H195" s="29" t="str">
        <f t="shared" ca="1" si="7"/>
        <v/>
      </c>
      <c r="I195" s="8" t="str">
        <f>IFERROR(
  IF(C195="In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5" s="12" t="str">
        <f t="shared" si="8"/>
        <v/>
      </c>
    </row>
    <row r="196" spans="1:10" hidden="1" x14ac:dyDescent="0.35">
      <c r="A196" s="8" t="str">
        <f ca="1">IFERROR(OFFSET(InputTable[[#This Row],[Experiment/MVP/Epic]],0,0),"")</f>
        <v/>
      </c>
      <c r="B196" s="8" t="str">
        <f ca="1">IFERROR(OFFSET(InputTable[[#This Row],[Delivery Priority]],0,0),"")</f>
        <v/>
      </c>
      <c r="C196" s="8" t="str">
        <f>IFERROR(IF(InputTable[[#This Row],[Date Delivered]]&gt;0,"Delivered",  IF(InputTable[[#This Row],[Date Start 1]]&gt;0,"In Progress", "NOT Started") ),"")</f>
        <v/>
      </c>
      <c r="D196" s="8" t="str">
        <f>IFERROR(
  IF(C196="In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6" s="12" t="str">
        <f>IFERROR(
  IF(F196&lt;&gt;"",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6" s="8" t="str">
        <f>IF(D196&lt;&gt;"", INDEX('Dependency Charts'!$C$30:$C$49,MATCH(Forecasting!D196,'Dependency Charts'!$B$30:$B$49,0)),  "")</f>
        <v/>
      </c>
      <c r="G196" s="30" t="str">
        <f t="shared" ca="1" si="6"/>
        <v/>
      </c>
      <c r="H196" s="29" t="str">
        <f t="shared" ca="1" si="7"/>
        <v/>
      </c>
      <c r="I196" s="8" t="str">
        <f>IFERROR(
  IF(C196="In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6" s="12" t="str">
        <f t="shared" si="8"/>
        <v/>
      </c>
    </row>
    <row r="197" spans="1:10" hidden="1" x14ac:dyDescent="0.35">
      <c r="A197" s="8" t="str">
        <f ca="1">IFERROR(OFFSET(InputTable[[#This Row],[Experiment/MVP/Epic]],0,0),"")</f>
        <v/>
      </c>
      <c r="B197" s="8" t="str">
        <f ca="1">IFERROR(OFFSET(InputTable[[#This Row],[Delivery Priority]],0,0),"")</f>
        <v/>
      </c>
      <c r="C197" s="8" t="str">
        <f>IFERROR(IF(InputTable[[#This Row],[Date Delivered]]&gt;0,"Delivered",  IF(InputTable[[#This Row],[Date Start 1]]&gt;0,"In Progress", "NOT Started") ),"")</f>
        <v/>
      </c>
      <c r="D197" s="8" t="str">
        <f>IFERROR(
  IF(C197="In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7" s="12" t="str">
        <f>IFERROR(
  IF(F197&lt;&gt;"",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7" s="8" t="str">
        <f>IF(D197&lt;&gt;"", INDEX('Dependency Charts'!$C$30:$C$49,MATCH(Forecasting!D197,'Dependency Charts'!$B$30:$B$49,0)),  "")</f>
        <v/>
      </c>
      <c r="G197" s="30" t="str">
        <f t="shared" ca="1" si="6"/>
        <v/>
      </c>
      <c r="H197" s="29" t="str">
        <f t="shared" ca="1" si="7"/>
        <v/>
      </c>
      <c r="I197" s="8" t="str">
        <f>IFERROR(
  IF(C197="In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7" s="12" t="str">
        <f t="shared" si="8"/>
        <v/>
      </c>
    </row>
    <row r="198" spans="1:10" hidden="1" x14ac:dyDescent="0.35">
      <c r="A198" s="8" t="str">
        <f ca="1">IFERROR(OFFSET(InputTable[[#This Row],[Experiment/MVP/Epic]],0,0),"")</f>
        <v/>
      </c>
      <c r="B198" s="8" t="str">
        <f ca="1">IFERROR(OFFSET(InputTable[[#This Row],[Delivery Priority]],0,0),"")</f>
        <v/>
      </c>
      <c r="C198" s="8" t="str">
        <f>IFERROR(IF(InputTable[[#This Row],[Date Delivered]]&gt;0,"Delivered",  IF(InputTable[[#This Row],[Date Start 1]]&gt;0,"In Progress", "NOT Started") ),"")</f>
        <v/>
      </c>
      <c r="D198" s="8" t="str">
        <f>IFERROR(
  IF(C198="In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8" s="12" t="str">
        <f>IFERROR(
  IF(F198&lt;&gt;"",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8" s="8" t="str">
        <f>IF(D198&lt;&gt;"", INDEX('Dependency Charts'!$C$30:$C$49,MATCH(Forecasting!D198,'Dependency Charts'!$B$30:$B$49,0)),  "")</f>
        <v/>
      </c>
      <c r="G198" s="30" t="str">
        <f t="shared" ca="1" si="6"/>
        <v/>
      </c>
      <c r="H198" s="29" t="str">
        <f t="shared" ca="1" si="7"/>
        <v/>
      </c>
      <c r="I198" s="8" t="str">
        <f>IFERROR(
  IF(C198="In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8" s="12" t="str">
        <f t="shared" si="8"/>
        <v/>
      </c>
    </row>
    <row r="199" spans="1:10" hidden="1" x14ac:dyDescent="0.35">
      <c r="A199" s="8" t="str">
        <f ca="1">IFERROR(OFFSET(InputTable[[#This Row],[Experiment/MVP/Epic]],0,0),"")</f>
        <v/>
      </c>
      <c r="B199" s="8" t="str">
        <f ca="1">IFERROR(OFFSET(InputTable[[#This Row],[Delivery Priority]],0,0),"")</f>
        <v/>
      </c>
      <c r="C199" s="8" t="str">
        <f>IFERROR(IF(InputTable[[#This Row],[Date Delivered]]&gt;0,"Delivered",  IF(InputTable[[#This Row],[Date Start 1]]&gt;0,"In Progress", "NOT Started") ),"")</f>
        <v/>
      </c>
      <c r="D199" s="8" t="str">
        <f>IFERROR(
  IF(C199="In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9" s="12" t="str">
        <f>IFERROR(
  IF(F199&lt;&gt;"",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9" s="8" t="str">
        <f>IF(D199&lt;&gt;"", INDEX('Dependency Charts'!$C$30:$C$49,MATCH(Forecasting!D199,'Dependency Charts'!$B$30:$B$49,0)),  "")</f>
        <v/>
      </c>
      <c r="G199" s="30" t="str">
        <f t="shared" ca="1" si="6"/>
        <v/>
      </c>
      <c r="H199" s="29" t="str">
        <f t="shared" ca="1" si="7"/>
        <v/>
      </c>
      <c r="I199" s="8" t="str">
        <f>IFERROR(
  IF(C199="In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9" s="12" t="str">
        <f t="shared" si="8"/>
        <v/>
      </c>
    </row>
    <row r="200" spans="1:10" hidden="1" x14ac:dyDescent="0.35">
      <c r="A200" s="8" t="str">
        <f ca="1">IFERROR(OFFSET(InputTable[[#This Row],[Experiment/MVP/Epic]],0,0),"")</f>
        <v/>
      </c>
      <c r="B200" s="8" t="str">
        <f ca="1">IFERROR(OFFSET(InputTable[[#This Row],[Delivery Priority]],0,0),"")</f>
        <v/>
      </c>
      <c r="C200" s="8" t="str">
        <f>IFERROR(IF(InputTable[[#This Row],[Date Delivered]]&gt;0,"Delivered",  IF(InputTable[[#This Row],[Date Start 1]]&gt;0,"In Progress", "NOT Started") ),"")</f>
        <v/>
      </c>
      <c r="D200" s="8" t="str">
        <f>IFERROR(
  IF(C200="In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0" s="12" t="str">
        <f>IFERROR(
  IF(F200&lt;&gt;"",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0" s="8" t="str">
        <f>IF(D200&lt;&gt;"", INDEX('Dependency Charts'!$C$30:$C$49,MATCH(Forecasting!D200,'Dependency Charts'!$B$30:$B$49,0)),  "")</f>
        <v/>
      </c>
      <c r="G200" s="30" t="str">
        <f t="shared" ref="G200:G263" ca="1" si="9">IF(E200&lt;&gt;"", NOW() - E200,"")</f>
        <v/>
      </c>
      <c r="H200" s="29" t="str">
        <f t="shared" ref="H200:H263" ca="1" si="10">IFERROR(G200/F200,"")</f>
        <v/>
      </c>
      <c r="I200" s="8" t="str">
        <f>IFERROR(
  IF(C200="In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0" s="12" t="str">
        <f t="shared" ref="J200:J263" si="11">IF(AND(E200&lt;&gt;"",F200&lt;&gt;""), E200 + F200, "")</f>
        <v/>
      </c>
    </row>
    <row r="201" spans="1:10" hidden="1" x14ac:dyDescent="0.35">
      <c r="A201" s="8" t="str">
        <f ca="1">IFERROR(OFFSET(InputTable[[#This Row],[Experiment/MVP/Epic]],0,0),"")</f>
        <v/>
      </c>
      <c r="B201" s="8" t="str">
        <f ca="1">IFERROR(OFFSET(InputTable[[#This Row],[Delivery Priority]],0,0),"")</f>
        <v/>
      </c>
      <c r="C201" s="8" t="str">
        <f>IFERROR(IF(InputTable[[#This Row],[Date Delivered]]&gt;0,"Delivered",  IF(InputTable[[#This Row],[Date Start 1]]&gt;0,"In Progress", "NOT Started") ),"")</f>
        <v/>
      </c>
      <c r="D201" s="8" t="str">
        <f>IFERROR(
  IF(C201="In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1" s="12" t="str">
        <f>IFERROR(
  IF(F201&lt;&gt;"",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1" s="8" t="str">
        <f>IF(D201&lt;&gt;"", INDEX('Dependency Charts'!$C$30:$C$49,MATCH(Forecasting!D201,'Dependency Charts'!$B$30:$B$49,0)),  "")</f>
        <v/>
      </c>
      <c r="G201" s="30" t="str">
        <f t="shared" ca="1" si="9"/>
        <v/>
      </c>
      <c r="H201" s="29" t="str">
        <f t="shared" ca="1" si="10"/>
        <v/>
      </c>
      <c r="I201" s="8" t="str">
        <f>IFERROR(
  IF(C201="In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1" s="12" t="str">
        <f t="shared" si="11"/>
        <v/>
      </c>
    </row>
    <row r="202" spans="1:10" hidden="1" x14ac:dyDescent="0.35">
      <c r="A202" s="8" t="str">
        <f ca="1">IFERROR(OFFSET(InputTable[[#This Row],[Experiment/MVP/Epic]],0,0),"")</f>
        <v/>
      </c>
      <c r="B202" s="8" t="str">
        <f ca="1">IFERROR(OFFSET(InputTable[[#This Row],[Delivery Priority]],0,0),"")</f>
        <v/>
      </c>
      <c r="C202" s="8" t="str">
        <f>IFERROR(IF(InputTable[[#This Row],[Date Delivered]]&gt;0,"Delivered",  IF(InputTable[[#This Row],[Date Start 1]]&gt;0,"In Progress", "NOT Started") ),"")</f>
        <v/>
      </c>
      <c r="D202" s="8" t="str">
        <f>IFERROR(
  IF(C202="In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2" s="12" t="str">
        <f>IFERROR(
  IF(F202&lt;&gt;"",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2" s="8" t="str">
        <f>IF(D202&lt;&gt;"", INDEX('Dependency Charts'!$C$30:$C$49,MATCH(Forecasting!D202,'Dependency Charts'!$B$30:$B$49,0)),  "")</f>
        <v/>
      </c>
      <c r="G202" s="30" t="str">
        <f t="shared" ca="1" si="9"/>
        <v/>
      </c>
      <c r="H202" s="29" t="str">
        <f t="shared" ca="1" si="10"/>
        <v/>
      </c>
      <c r="I202" s="8" t="str">
        <f>IFERROR(
  IF(C202="In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2" s="12" t="str">
        <f t="shared" si="11"/>
        <v/>
      </c>
    </row>
    <row r="203" spans="1:10" hidden="1" x14ac:dyDescent="0.35">
      <c r="A203" s="8" t="str">
        <f ca="1">IFERROR(OFFSET(InputTable[[#This Row],[Experiment/MVP/Epic]],0,0),"")</f>
        <v/>
      </c>
      <c r="B203" s="8" t="str">
        <f ca="1">IFERROR(OFFSET(InputTable[[#This Row],[Delivery Priority]],0,0),"")</f>
        <v/>
      </c>
      <c r="C203" s="8" t="str">
        <f>IFERROR(IF(InputTable[[#This Row],[Date Delivered]]&gt;0,"Delivered",  IF(InputTable[[#This Row],[Date Start 1]]&gt;0,"In Progress", "NOT Started") ),"")</f>
        <v/>
      </c>
      <c r="D203" s="8" t="str">
        <f>IFERROR(
  IF(C203="In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3" s="12" t="str">
        <f>IFERROR(
  IF(F203&lt;&gt;"",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3" s="8" t="str">
        <f>IF(D203&lt;&gt;"", INDEX('Dependency Charts'!$C$30:$C$49,MATCH(Forecasting!D203,'Dependency Charts'!$B$30:$B$49,0)),  "")</f>
        <v/>
      </c>
      <c r="G203" s="30" t="str">
        <f t="shared" ca="1" si="9"/>
        <v/>
      </c>
      <c r="H203" s="29" t="str">
        <f t="shared" ca="1" si="10"/>
        <v/>
      </c>
      <c r="I203" s="8" t="str">
        <f>IFERROR(
  IF(C203="In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3" s="12" t="str">
        <f t="shared" si="11"/>
        <v/>
      </c>
    </row>
    <row r="204" spans="1:10" hidden="1" x14ac:dyDescent="0.35">
      <c r="A204" s="8" t="str">
        <f ca="1">IFERROR(OFFSET(InputTable[[#This Row],[Experiment/MVP/Epic]],0,0),"")</f>
        <v/>
      </c>
      <c r="B204" s="8" t="str">
        <f ca="1">IFERROR(OFFSET(InputTable[[#This Row],[Delivery Priority]],0,0),"")</f>
        <v/>
      </c>
      <c r="C204" s="8" t="str">
        <f>IFERROR(IF(InputTable[[#This Row],[Date Delivered]]&gt;0,"Delivered",  IF(InputTable[[#This Row],[Date Start 1]]&gt;0,"In Progress", "NOT Started") ),"")</f>
        <v/>
      </c>
      <c r="D204" s="8" t="str">
        <f>IFERROR(
  IF(C204="In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4" s="12" t="str">
        <f>IFERROR(
  IF(F204&lt;&gt;"",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4" s="8" t="str">
        <f>IF(D204&lt;&gt;"", INDEX('Dependency Charts'!$C$30:$C$49,MATCH(Forecasting!D204,'Dependency Charts'!$B$30:$B$49,0)),  "")</f>
        <v/>
      </c>
      <c r="G204" s="30" t="str">
        <f t="shared" ca="1" si="9"/>
        <v/>
      </c>
      <c r="H204" s="29" t="str">
        <f t="shared" ca="1" si="10"/>
        <v/>
      </c>
      <c r="I204" s="8" t="str">
        <f>IFERROR(
  IF(C204="In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4" s="12" t="str">
        <f t="shared" si="11"/>
        <v/>
      </c>
    </row>
    <row r="205" spans="1:10" hidden="1" x14ac:dyDescent="0.35">
      <c r="A205" s="8" t="str">
        <f ca="1">IFERROR(OFFSET(InputTable[[#This Row],[Experiment/MVP/Epic]],0,0),"")</f>
        <v/>
      </c>
      <c r="B205" s="8" t="str">
        <f ca="1">IFERROR(OFFSET(InputTable[[#This Row],[Delivery Priority]],0,0),"")</f>
        <v/>
      </c>
      <c r="C205" s="8" t="str">
        <f>IFERROR(IF(InputTable[[#This Row],[Date Delivered]]&gt;0,"Delivered",  IF(InputTable[[#This Row],[Date Start 1]]&gt;0,"In Progress", "NOT Started") ),"")</f>
        <v/>
      </c>
      <c r="D205" s="8" t="str">
        <f>IFERROR(
  IF(C205="In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5" s="12" t="str">
        <f>IFERROR(
  IF(F205&lt;&gt;"",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5" s="8" t="str">
        <f>IF(D205&lt;&gt;"", INDEX('Dependency Charts'!$C$30:$C$49,MATCH(Forecasting!D205,'Dependency Charts'!$B$30:$B$49,0)),  "")</f>
        <v/>
      </c>
      <c r="G205" s="30" t="str">
        <f t="shared" ca="1" si="9"/>
        <v/>
      </c>
      <c r="H205" s="29" t="str">
        <f t="shared" ca="1" si="10"/>
        <v/>
      </c>
      <c r="I205" s="8" t="str">
        <f>IFERROR(
  IF(C205="In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5" s="12" t="str">
        <f t="shared" si="11"/>
        <v/>
      </c>
    </row>
    <row r="206" spans="1:10" hidden="1" x14ac:dyDescent="0.35">
      <c r="A206" s="8" t="str">
        <f ca="1">IFERROR(OFFSET(InputTable[[#This Row],[Experiment/MVP/Epic]],0,0),"")</f>
        <v/>
      </c>
      <c r="B206" s="8" t="str">
        <f ca="1">IFERROR(OFFSET(InputTable[[#This Row],[Delivery Priority]],0,0),"")</f>
        <v/>
      </c>
      <c r="C206" s="8" t="str">
        <f>IFERROR(IF(InputTable[[#This Row],[Date Delivered]]&gt;0,"Delivered",  IF(InputTable[[#This Row],[Date Start 1]]&gt;0,"In Progress", "NOT Started") ),"")</f>
        <v/>
      </c>
      <c r="D206" s="8" t="str">
        <f>IFERROR(
  IF(C206="In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6" s="12" t="str">
        <f>IFERROR(
  IF(F206&lt;&gt;"",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6" s="8" t="str">
        <f>IF(D206&lt;&gt;"", INDEX('Dependency Charts'!$C$30:$C$49,MATCH(Forecasting!D206,'Dependency Charts'!$B$30:$B$49,0)),  "")</f>
        <v/>
      </c>
      <c r="G206" s="30" t="str">
        <f t="shared" ca="1" si="9"/>
        <v/>
      </c>
      <c r="H206" s="29" t="str">
        <f t="shared" ca="1" si="10"/>
        <v/>
      </c>
      <c r="I206" s="8" t="str">
        <f>IFERROR(
  IF(C206="In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6" s="12" t="str">
        <f t="shared" si="11"/>
        <v/>
      </c>
    </row>
    <row r="207" spans="1:10" hidden="1" x14ac:dyDescent="0.35">
      <c r="A207" s="8" t="str">
        <f ca="1">IFERROR(OFFSET(InputTable[[#This Row],[Experiment/MVP/Epic]],0,0),"")</f>
        <v/>
      </c>
      <c r="B207" s="8" t="str">
        <f ca="1">IFERROR(OFFSET(InputTable[[#This Row],[Delivery Priority]],0,0),"")</f>
        <v/>
      </c>
      <c r="C207" s="8" t="str">
        <f>IFERROR(IF(InputTable[[#This Row],[Date Delivered]]&gt;0,"Delivered",  IF(InputTable[[#This Row],[Date Start 1]]&gt;0,"In Progress", "NOT Started") ),"")</f>
        <v/>
      </c>
      <c r="D207" s="8" t="str">
        <f>IFERROR(
  IF(C207="In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7" s="12" t="str">
        <f>IFERROR(
  IF(F207&lt;&gt;"",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7" s="8" t="str">
        <f>IF(D207&lt;&gt;"", INDEX('Dependency Charts'!$C$30:$C$49,MATCH(Forecasting!D207,'Dependency Charts'!$B$30:$B$49,0)),  "")</f>
        <v/>
      </c>
      <c r="G207" s="30" t="str">
        <f t="shared" ca="1" si="9"/>
        <v/>
      </c>
      <c r="H207" s="29" t="str">
        <f t="shared" ca="1" si="10"/>
        <v/>
      </c>
      <c r="I207" s="8" t="str">
        <f>IFERROR(
  IF(C207="In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7" s="12" t="str">
        <f t="shared" si="11"/>
        <v/>
      </c>
    </row>
    <row r="208" spans="1:10" hidden="1" x14ac:dyDescent="0.35">
      <c r="A208" s="8" t="str">
        <f ca="1">IFERROR(OFFSET(InputTable[[#This Row],[Experiment/MVP/Epic]],0,0),"")</f>
        <v/>
      </c>
      <c r="B208" s="8" t="str">
        <f ca="1">IFERROR(OFFSET(InputTable[[#This Row],[Delivery Priority]],0,0),"")</f>
        <v/>
      </c>
      <c r="C208" s="8" t="str">
        <f>IFERROR(IF(InputTable[[#This Row],[Date Delivered]]&gt;0,"Delivered",  IF(InputTable[[#This Row],[Date Start 1]]&gt;0,"In Progress", "NOT Started") ),"")</f>
        <v/>
      </c>
      <c r="D208" s="8" t="str">
        <f>IFERROR(
  IF(C208="In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8" s="12" t="str">
        <f>IFERROR(
  IF(F208&lt;&gt;"",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8" s="8" t="str">
        <f>IF(D208&lt;&gt;"", INDEX('Dependency Charts'!$C$30:$C$49,MATCH(Forecasting!D208,'Dependency Charts'!$B$30:$B$49,0)),  "")</f>
        <v/>
      </c>
      <c r="G208" s="30" t="str">
        <f t="shared" ca="1" si="9"/>
        <v/>
      </c>
      <c r="H208" s="29" t="str">
        <f t="shared" ca="1" si="10"/>
        <v/>
      </c>
      <c r="I208" s="8" t="str">
        <f>IFERROR(
  IF(C208="In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8" s="12" t="str">
        <f t="shared" si="11"/>
        <v/>
      </c>
    </row>
    <row r="209" spans="1:10" hidden="1" x14ac:dyDescent="0.35">
      <c r="A209" s="8" t="str">
        <f ca="1">IFERROR(OFFSET(InputTable[[#This Row],[Experiment/MVP/Epic]],0,0),"")</f>
        <v/>
      </c>
      <c r="B209" s="8" t="str">
        <f ca="1">IFERROR(OFFSET(InputTable[[#This Row],[Delivery Priority]],0,0),"")</f>
        <v/>
      </c>
      <c r="C209" s="8" t="str">
        <f>IFERROR(IF(InputTable[[#This Row],[Date Delivered]]&gt;0,"Delivered",  IF(InputTable[[#This Row],[Date Start 1]]&gt;0,"In Progress", "NOT Started") ),"")</f>
        <v/>
      </c>
      <c r="D209" s="8" t="str">
        <f>IFERROR(
  IF(C209="In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9" s="12" t="str">
        <f>IFERROR(
  IF(F209&lt;&gt;"",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9" s="8" t="str">
        <f>IF(D209&lt;&gt;"", INDEX('Dependency Charts'!$C$30:$C$49,MATCH(Forecasting!D209,'Dependency Charts'!$B$30:$B$49,0)),  "")</f>
        <v/>
      </c>
      <c r="G209" s="30" t="str">
        <f t="shared" ca="1" si="9"/>
        <v/>
      </c>
      <c r="H209" s="29" t="str">
        <f t="shared" ca="1" si="10"/>
        <v/>
      </c>
      <c r="I209" s="8" t="str">
        <f>IFERROR(
  IF(C209="In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9" s="12" t="str">
        <f t="shared" si="11"/>
        <v/>
      </c>
    </row>
    <row r="210" spans="1:10" hidden="1" x14ac:dyDescent="0.35">
      <c r="A210" s="8" t="str">
        <f ca="1">IFERROR(OFFSET(InputTable[[#This Row],[Experiment/MVP/Epic]],0,0),"")</f>
        <v/>
      </c>
      <c r="B210" s="8" t="str">
        <f ca="1">IFERROR(OFFSET(InputTable[[#This Row],[Delivery Priority]],0,0),"")</f>
        <v/>
      </c>
      <c r="C210" s="8" t="str">
        <f>IFERROR(IF(InputTable[[#This Row],[Date Delivered]]&gt;0,"Delivered",  IF(InputTable[[#This Row],[Date Start 1]]&gt;0,"In Progress", "NOT Started") ),"")</f>
        <v/>
      </c>
      <c r="D210" s="8" t="str">
        <f>IFERROR(
  IF(C210="In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0" s="12" t="str">
        <f>IFERROR(
  IF(F210&lt;&gt;"",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0" s="8" t="str">
        <f>IF(D210&lt;&gt;"", INDEX('Dependency Charts'!$C$30:$C$49,MATCH(Forecasting!D210,'Dependency Charts'!$B$30:$B$49,0)),  "")</f>
        <v/>
      </c>
      <c r="G210" s="30" t="str">
        <f t="shared" ca="1" si="9"/>
        <v/>
      </c>
      <c r="H210" s="29" t="str">
        <f t="shared" ca="1" si="10"/>
        <v/>
      </c>
      <c r="I210" s="8" t="str">
        <f>IFERROR(
  IF(C210="In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0" s="12" t="str">
        <f t="shared" si="11"/>
        <v/>
      </c>
    </row>
    <row r="211" spans="1:10" hidden="1" x14ac:dyDescent="0.35">
      <c r="A211" s="8" t="str">
        <f ca="1">IFERROR(OFFSET(InputTable[[#This Row],[Experiment/MVP/Epic]],0,0),"")</f>
        <v/>
      </c>
      <c r="B211" s="8" t="str">
        <f ca="1">IFERROR(OFFSET(InputTable[[#This Row],[Delivery Priority]],0,0),"")</f>
        <v/>
      </c>
      <c r="C211" s="8" t="str">
        <f>IFERROR(IF(InputTable[[#This Row],[Date Delivered]]&gt;0,"Delivered",  IF(InputTable[[#This Row],[Date Start 1]]&gt;0,"In Progress", "NOT Started") ),"")</f>
        <v/>
      </c>
      <c r="D211" s="8" t="str">
        <f>IFERROR(
  IF(C211="In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1" s="12" t="str">
        <f>IFERROR(
  IF(F211&lt;&gt;"",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1" s="8" t="str">
        <f>IF(D211&lt;&gt;"", INDEX('Dependency Charts'!$C$30:$C$49,MATCH(Forecasting!D211,'Dependency Charts'!$B$30:$B$49,0)),  "")</f>
        <v/>
      </c>
      <c r="G211" s="30" t="str">
        <f t="shared" ca="1" si="9"/>
        <v/>
      </c>
      <c r="H211" s="29" t="str">
        <f t="shared" ca="1" si="10"/>
        <v/>
      </c>
      <c r="I211" s="8" t="str">
        <f>IFERROR(
  IF(C211="In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1" s="12" t="str">
        <f t="shared" si="11"/>
        <v/>
      </c>
    </row>
    <row r="212" spans="1:10" hidden="1" x14ac:dyDescent="0.35">
      <c r="A212" s="8" t="str">
        <f ca="1">IFERROR(OFFSET(InputTable[[#This Row],[Experiment/MVP/Epic]],0,0),"")</f>
        <v/>
      </c>
      <c r="B212" s="8" t="str">
        <f ca="1">IFERROR(OFFSET(InputTable[[#This Row],[Delivery Priority]],0,0),"")</f>
        <v/>
      </c>
      <c r="C212" s="8" t="str">
        <f>IFERROR(IF(InputTable[[#This Row],[Date Delivered]]&gt;0,"Delivered",  IF(InputTable[[#This Row],[Date Start 1]]&gt;0,"In Progress", "NOT Started") ),"")</f>
        <v/>
      </c>
      <c r="D212" s="8" t="str">
        <f>IFERROR(
  IF(C212="In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2" s="12" t="str">
        <f>IFERROR(
  IF(F212&lt;&gt;"",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2" s="8" t="str">
        <f>IF(D212&lt;&gt;"", INDEX('Dependency Charts'!$C$30:$C$49,MATCH(Forecasting!D212,'Dependency Charts'!$B$30:$B$49,0)),  "")</f>
        <v/>
      </c>
      <c r="G212" s="30" t="str">
        <f t="shared" ca="1" si="9"/>
        <v/>
      </c>
      <c r="H212" s="29" t="str">
        <f t="shared" ca="1" si="10"/>
        <v/>
      </c>
      <c r="I212" s="8" t="str">
        <f>IFERROR(
  IF(C212="In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2" s="12" t="str">
        <f t="shared" si="11"/>
        <v/>
      </c>
    </row>
    <row r="213" spans="1:10" hidden="1" x14ac:dyDescent="0.35">
      <c r="A213" s="8" t="str">
        <f ca="1">IFERROR(OFFSET(InputTable[[#This Row],[Experiment/MVP/Epic]],0,0),"")</f>
        <v/>
      </c>
      <c r="B213" s="8" t="str">
        <f ca="1">IFERROR(OFFSET(InputTable[[#This Row],[Delivery Priority]],0,0),"")</f>
        <v/>
      </c>
      <c r="C213" s="8" t="str">
        <f>IFERROR(IF(InputTable[[#This Row],[Date Delivered]]&gt;0,"Delivered",  IF(InputTable[[#This Row],[Date Start 1]]&gt;0,"In Progress", "NOT Started") ),"")</f>
        <v/>
      </c>
      <c r="D213" s="8" t="str">
        <f>IFERROR(
  IF(C213="In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3" s="12" t="str">
        <f>IFERROR(
  IF(F213&lt;&gt;"",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3" s="8" t="str">
        <f>IF(D213&lt;&gt;"", INDEX('Dependency Charts'!$C$30:$C$49,MATCH(Forecasting!D213,'Dependency Charts'!$B$30:$B$49,0)),  "")</f>
        <v/>
      </c>
      <c r="G213" s="30" t="str">
        <f t="shared" ca="1" si="9"/>
        <v/>
      </c>
      <c r="H213" s="29" t="str">
        <f t="shared" ca="1" si="10"/>
        <v/>
      </c>
      <c r="I213" s="8" t="str">
        <f>IFERROR(
  IF(C213="In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3" s="12" t="str">
        <f t="shared" si="11"/>
        <v/>
      </c>
    </row>
    <row r="214" spans="1:10" hidden="1" x14ac:dyDescent="0.35">
      <c r="A214" s="8" t="str">
        <f ca="1">IFERROR(OFFSET(InputTable[[#This Row],[Experiment/MVP/Epic]],0,0),"")</f>
        <v/>
      </c>
      <c r="B214" s="8" t="str">
        <f ca="1">IFERROR(OFFSET(InputTable[[#This Row],[Delivery Priority]],0,0),"")</f>
        <v/>
      </c>
      <c r="C214" s="8" t="str">
        <f>IFERROR(IF(InputTable[[#This Row],[Date Delivered]]&gt;0,"Delivered",  IF(InputTable[[#This Row],[Date Start 1]]&gt;0,"In Progress", "NOT Started") ),"")</f>
        <v/>
      </c>
      <c r="D214" s="8" t="str">
        <f>IFERROR(
  IF(C214="In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4" s="12" t="str">
        <f>IFERROR(
  IF(F214&lt;&gt;"",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4" s="8" t="str">
        <f>IF(D214&lt;&gt;"", INDEX('Dependency Charts'!$C$30:$C$49,MATCH(Forecasting!D214,'Dependency Charts'!$B$30:$B$49,0)),  "")</f>
        <v/>
      </c>
      <c r="G214" s="30" t="str">
        <f t="shared" ca="1" si="9"/>
        <v/>
      </c>
      <c r="H214" s="29" t="str">
        <f t="shared" ca="1" si="10"/>
        <v/>
      </c>
      <c r="I214" s="8" t="str">
        <f>IFERROR(
  IF(C214="In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4" s="12" t="str">
        <f t="shared" si="11"/>
        <v/>
      </c>
    </row>
    <row r="215" spans="1:10" hidden="1" x14ac:dyDescent="0.35">
      <c r="A215" s="8" t="str">
        <f ca="1">IFERROR(OFFSET(InputTable[[#This Row],[Experiment/MVP/Epic]],0,0),"")</f>
        <v/>
      </c>
      <c r="B215" s="8" t="str">
        <f ca="1">IFERROR(OFFSET(InputTable[[#This Row],[Delivery Priority]],0,0),"")</f>
        <v/>
      </c>
      <c r="C215" s="8" t="str">
        <f>IFERROR(IF(InputTable[[#This Row],[Date Delivered]]&gt;0,"Delivered",  IF(InputTable[[#This Row],[Date Start 1]]&gt;0,"In Progress", "NOT Started") ),"")</f>
        <v/>
      </c>
      <c r="D215" s="8" t="str">
        <f>IFERROR(
  IF(C215="In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5" s="12" t="str">
        <f>IFERROR(
  IF(F215&lt;&gt;"",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5" s="8" t="str">
        <f>IF(D215&lt;&gt;"", INDEX('Dependency Charts'!$C$30:$C$49,MATCH(Forecasting!D215,'Dependency Charts'!$B$30:$B$49,0)),  "")</f>
        <v/>
      </c>
      <c r="G215" s="30" t="str">
        <f t="shared" ca="1" si="9"/>
        <v/>
      </c>
      <c r="H215" s="29" t="str">
        <f t="shared" ca="1" si="10"/>
        <v/>
      </c>
      <c r="I215" s="8" t="str">
        <f>IFERROR(
  IF(C215="In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5" s="12" t="str">
        <f t="shared" si="11"/>
        <v/>
      </c>
    </row>
    <row r="216" spans="1:10" hidden="1" x14ac:dyDescent="0.35">
      <c r="A216" s="8" t="str">
        <f ca="1">IFERROR(OFFSET(InputTable[[#This Row],[Experiment/MVP/Epic]],0,0),"")</f>
        <v/>
      </c>
      <c r="B216" s="8" t="str">
        <f ca="1">IFERROR(OFFSET(InputTable[[#This Row],[Delivery Priority]],0,0),"")</f>
        <v/>
      </c>
      <c r="C216" s="8" t="str">
        <f>IFERROR(IF(InputTable[[#This Row],[Date Delivered]]&gt;0,"Delivered",  IF(InputTable[[#This Row],[Date Start 1]]&gt;0,"In Progress", "NOT Started") ),"")</f>
        <v/>
      </c>
      <c r="D216" s="8" t="str">
        <f>IFERROR(
  IF(C216="In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6" s="12" t="str">
        <f>IFERROR(
  IF(F216&lt;&gt;"",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6" s="8" t="str">
        <f>IF(D216&lt;&gt;"", INDEX('Dependency Charts'!$C$30:$C$49,MATCH(Forecasting!D216,'Dependency Charts'!$B$30:$B$49,0)),  "")</f>
        <v/>
      </c>
      <c r="G216" s="30" t="str">
        <f t="shared" ca="1" si="9"/>
        <v/>
      </c>
      <c r="H216" s="29" t="str">
        <f t="shared" ca="1" si="10"/>
        <v/>
      </c>
      <c r="I216" s="8" t="str">
        <f>IFERROR(
  IF(C216="In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6" s="12" t="str">
        <f t="shared" si="11"/>
        <v/>
      </c>
    </row>
    <row r="217" spans="1:10" hidden="1" x14ac:dyDescent="0.35">
      <c r="A217" s="8" t="str">
        <f ca="1">IFERROR(OFFSET(InputTable[[#This Row],[Experiment/MVP/Epic]],0,0),"")</f>
        <v/>
      </c>
      <c r="B217" s="8" t="str">
        <f ca="1">IFERROR(OFFSET(InputTable[[#This Row],[Delivery Priority]],0,0),"")</f>
        <v/>
      </c>
      <c r="C217" s="8" t="str">
        <f>IFERROR(IF(InputTable[[#This Row],[Date Delivered]]&gt;0,"Delivered",  IF(InputTable[[#This Row],[Date Start 1]]&gt;0,"In Progress", "NOT Started") ),"")</f>
        <v/>
      </c>
      <c r="D217" s="8" t="str">
        <f>IFERROR(
  IF(C217="In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7" s="12" t="str">
        <f>IFERROR(
  IF(F217&lt;&gt;"",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7" s="8" t="str">
        <f>IF(D217&lt;&gt;"", INDEX('Dependency Charts'!$C$30:$C$49,MATCH(Forecasting!D217,'Dependency Charts'!$B$30:$B$49,0)),  "")</f>
        <v/>
      </c>
      <c r="G217" s="30" t="str">
        <f t="shared" ca="1" si="9"/>
        <v/>
      </c>
      <c r="H217" s="29" t="str">
        <f t="shared" ca="1" si="10"/>
        <v/>
      </c>
      <c r="I217" s="8" t="str">
        <f>IFERROR(
  IF(C217="In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7" s="12" t="str">
        <f t="shared" si="11"/>
        <v/>
      </c>
    </row>
    <row r="218" spans="1:10" hidden="1" x14ac:dyDescent="0.35">
      <c r="A218" s="8" t="str">
        <f ca="1">IFERROR(OFFSET(InputTable[[#This Row],[Experiment/MVP/Epic]],0,0),"")</f>
        <v/>
      </c>
      <c r="B218" s="8" t="str">
        <f ca="1">IFERROR(OFFSET(InputTable[[#This Row],[Delivery Priority]],0,0),"")</f>
        <v/>
      </c>
      <c r="C218" s="8" t="str">
        <f>IFERROR(IF(InputTable[[#This Row],[Date Delivered]]&gt;0,"Delivered",  IF(InputTable[[#This Row],[Date Start 1]]&gt;0,"In Progress", "NOT Started") ),"")</f>
        <v/>
      </c>
      <c r="D218" s="8" t="str">
        <f>IFERROR(
  IF(C218="In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8" s="12" t="str">
        <f>IFERROR(
  IF(F218&lt;&gt;"",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8" s="8" t="str">
        <f>IF(D218&lt;&gt;"", INDEX('Dependency Charts'!$C$30:$C$49,MATCH(Forecasting!D218,'Dependency Charts'!$B$30:$B$49,0)),  "")</f>
        <v/>
      </c>
      <c r="G218" s="30" t="str">
        <f t="shared" ca="1" si="9"/>
        <v/>
      </c>
      <c r="H218" s="29" t="str">
        <f t="shared" ca="1" si="10"/>
        <v/>
      </c>
      <c r="I218" s="8" t="str">
        <f>IFERROR(
  IF(C218="In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8" s="12" t="str">
        <f t="shared" si="11"/>
        <v/>
      </c>
    </row>
    <row r="219" spans="1:10" hidden="1" x14ac:dyDescent="0.35">
      <c r="A219" s="8" t="str">
        <f ca="1">IFERROR(OFFSET(InputTable[[#This Row],[Experiment/MVP/Epic]],0,0),"")</f>
        <v/>
      </c>
      <c r="B219" s="8" t="str">
        <f ca="1">IFERROR(OFFSET(InputTable[[#This Row],[Delivery Priority]],0,0),"")</f>
        <v/>
      </c>
      <c r="C219" s="8" t="str">
        <f>IFERROR(IF(InputTable[[#This Row],[Date Delivered]]&gt;0,"Delivered",  IF(InputTable[[#This Row],[Date Start 1]]&gt;0,"In Progress", "NOT Started") ),"")</f>
        <v/>
      </c>
      <c r="D219" s="8" t="str">
        <f>IFERROR(
  IF(C219="In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9" s="12" t="str">
        <f>IFERROR(
  IF(F219&lt;&gt;"",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9" s="8" t="str">
        <f>IF(D219&lt;&gt;"", INDEX('Dependency Charts'!$C$30:$C$49,MATCH(Forecasting!D219,'Dependency Charts'!$B$30:$B$49,0)),  "")</f>
        <v/>
      </c>
      <c r="G219" s="30" t="str">
        <f t="shared" ca="1" si="9"/>
        <v/>
      </c>
      <c r="H219" s="29" t="str">
        <f t="shared" ca="1" si="10"/>
        <v/>
      </c>
      <c r="I219" s="8" t="str">
        <f>IFERROR(
  IF(C219="In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9" s="12" t="str">
        <f t="shared" si="11"/>
        <v/>
      </c>
    </row>
    <row r="220" spans="1:10" hidden="1" x14ac:dyDescent="0.35">
      <c r="A220" s="8" t="str">
        <f ca="1">IFERROR(OFFSET(InputTable[[#This Row],[Experiment/MVP/Epic]],0,0),"")</f>
        <v/>
      </c>
      <c r="B220" s="8" t="str">
        <f ca="1">IFERROR(OFFSET(InputTable[[#This Row],[Delivery Priority]],0,0),"")</f>
        <v/>
      </c>
      <c r="C220" s="8" t="str">
        <f>IFERROR(IF(InputTable[[#This Row],[Date Delivered]]&gt;0,"Delivered",  IF(InputTable[[#This Row],[Date Start 1]]&gt;0,"In Progress", "NOT Started") ),"")</f>
        <v/>
      </c>
      <c r="D220" s="8" t="str">
        <f>IFERROR(
  IF(C220="In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0" s="12" t="str">
        <f>IFERROR(
  IF(F220&lt;&gt;"",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0" s="8" t="str">
        <f>IF(D220&lt;&gt;"", INDEX('Dependency Charts'!$C$30:$C$49,MATCH(Forecasting!D220,'Dependency Charts'!$B$30:$B$49,0)),  "")</f>
        <v/>
      </c>
      <c r="G220" s="30" t="str">
        <f t="shared" ca="1" si="9"/>
        <v/>
      </c>
      <c r="H220" s="29" t="str">
        <f t="shared" ca="1" si="10"/>
        <v/>
      </c>
      <c r="I220" s="8" t="str">
        <f>IFERROR(
  IF(C220="In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0" s="12" t="str">
        <f t="shared" si="11"/>
        <v/>
      </c>
    </row>
    <row r="221" spans="1:10" hidden="1" x14ac:dyDescent="0.35">
      <c r="A221" s="8" t="str">
        <f ca="1">IFERROR(OFFSET(InputTable[[#This Row],[Experiment/MVP/Epic]],0,0),"")</f>
        <v/>
      </c>
      <c r="B221" s="8" t="str">
        <f ca="1">IFERROR(OFFSET(InputTable[[#This Row],[Delivery Priority]],0,0),"")</f>
        <v/>
      </c>
      <c r="C221" s="8" t="str">
        <f>IFERROR(IF(InputTable[[#This Row],[Date Delivered]]&gt;0,"Delivered",  IF(InputTable[[#This Row],[Date Start 1]]&gt;0,"In Progress", "NOT Started") ),"")</f>
        <v/>
      </c>
      <c r="D221" s="8" t="str">
        <f>IFERROR(
  IF(C221="In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1" s="12" t="str">
        <f>IFERROR(
  IF(F221&lt;&gt;"",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1" s="8" t="str">
        <f>IF(D221&lt;&gt;"", INDEX('Dependency Charts'!$C$30:$C$49,MATCH(Forecasting!D221,'Dependency Charts'!$B$30:$B$49,0)),  "")</f>
        <v/>
      </c>
      <c r="G221" s="30" t="str">
        <f t="shared" ca="1" si="9"/>
        <v/>
      </c>
      <c r="H221" s="29" t="str">
        <f t="shared" ca="1" si="10"/>
        <v/>
      </c>
      <c r="I221" s="8" t="str">
        <f>IFERROR(
  IF(C221="In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1" s="12" t="str">
        <f t="shared" si="11"/>
        <v/>
      </c>
    </row>
    <row r="222" spans="1:10" hidden="1" x14ac:dyDescent="0.35">
      <c r="A222" s="8" t="str">
        <f ca="1">IFERROR(OFFSET(InputTable[[#This Row],[Experiment/MVP/Epic]],0,0),"")</f>
        <v/>
      </c>
      <c r="B222" s="8" t="str">
        <f ca="1">IFERROR(OFFSET(InputTable[[#This Row],[Delivery Priority]],0,0),"")</f>
        <v/>
      </c>
      <c r="C222" s="8" t="str">
        <f>IFERROR(IF(InputTable[[#This Row],[Date Delivered]]&gt;0,"Delivered",  IF(InputTable[[#This Row],[Date Start 1]]&gt;0,"In Progress", "NOT Started") ),"")</f>
        <v/>
      </c>
      <c r="D222" s="8" t="str">
        <f>IFERROR(
  IF(C222="In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2" s="12" t="str">
        <f>IFERROR(
  IF(F222&lt;&gt;"",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2" s="8" t="str">
        <f>IF(D222&lt;&gt;"", INDEX('Dependency Charts'!$C$30:$C$49,MATCH(Forecasting!D222,'Dependency Charts'!$B$30:$B$49,0)),  "")</f>
        <v/>
      </c>
      <c r="G222" s="30" t="str">
        <f t="shared" ca="1" si="9"/>
        <v/>
      </c>
      <c r="H222" s="29" t="str">
        <f t="shared" ca="1" si="10"/>
        <v/>
      </c>
      <c r="I222" s="8" t="str">
        <f>IFERROR(
  IF(C222="In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2" s="12" t="str">
        <f t="shared" si="11"/>
        <v/>
      </c>
    </row>
    <row r="223" spans="1:10" hidden="1" x14ac:dyDescent="0.35">
      <c r="A223" s="8" t="str">
        <f ca="1">IFERROR(OFFSET(InputTable[[#This Row],[Experiment/MVP/Epic]],0,0),"")</f>
        <v/>
      </c>
      <c r="B223" s="8" t="str">
        <f ca="1">IFERROR(OFFSET(InputTable[[#This Row],[Delivery Priority]],0,0),"")</f>
        <v/>
      </c>
      <c r="C223" s="8" t="str">
        <f>IFERROR(IF(InputTable[[#This Row],[Date Delivered]]&gt;0,"Delivered",  IF(InputTable[[#This Row],[Date Start 1]]&gt;0,"In Progress", "NOT Started") ),"")</f>
        <v/>
      </c>
      <c r="D223" s="8" t="str">
        <f>IFERROR(
  IF(C223="In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3" s="12" t="str">
        <f>IFERROR(
  IF(F223&lt;&gt;"",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3" s="8" t="str">
        <f>IF(D223&lt;&gt;"", INDEX('Dependency Charts'!$C$30:$C$49,MATCH(Forecasting!D223,'Dependency Charts'!$B$30:$B$49,0)),  "")</f>
        <v/>
      </c>
      <c r="G223" s="30" t="str">
        <f t="shared" ca="1" si="9"/>
        <v/>
      </c>
      <c r="H223" s="29" t="str">
        <f t="shared" ca="1" si="10"/>
        <v/>
      </c>
      <c r="I223" s="8" t="str">
        <f>IFERROR(
  IF(C223="In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3" s="12" t="str">
        <f t="shared" si="11"/>
        <v/>
      </c>
    </row>
    <row r="224" spans="1:10" hidden="1" x14ac:dyDescent="0.35">
      <c r="A224" s="8" t="str">
        <f ca="1">IFERROR(OFFSET(InputTable[[#This Row],[Experiment/MVP/Epic]],0,0),"")</f>
        <v/>
      </c>
      <c r="B224" s="8" t="str">
        <f ca="1">IFERROR(OFFSET(InputTable[[#This Row],[Delivery Priority]],0,0),"")</f>
        <v/>
      </c>
      <c r="C224" s="8" t="str">
        <f>IFERROR(IF(InputTable[[#This Row],[Date Delivered]]&gt;0,"Delivered",  IF(InputTable[[#This Row],[Date Start 1]]&gt;0,"In Progress", "NOT Started") ),"")</f>
        <v/>
      </c>
      <c r="D224" s="8" t="str">
        <f>IFERROR(
  IF(C224="In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4" s="12" t="str">
        <f>IFERROR(
  IF(F224&lt;&gt;"",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4" s="8" t="str">
        <f>IF(D224&lt;&gt;"", INDEX('Dependency Charts'!$C$30:$C$49,MATCH(Forecasting!D224,'Dependency Charts'!$B$30:$B$49,0)),  "")</f>
        <v/>
      </c>
      <c r="G224" s="30" t="str">
        <f t="shared" ca="1" si="9"/>
        <v/>
      </c>
      <c r="H224" s="29" t="str">
        <f t="shared" ca="1" si="10"/>
        <v/>
      </c>
      <c r="I224" s="8" t="str">
        <f>IFERROR(
  IF(C224="In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4" s="12" t="str">
        <f t="shared" si="11"/>
        <v/>
      </c>
    </row>
    <row r="225" spans="1:10" hidden="1" x14ac:dyDescent="0.35">
      <c r="A225" s="8" t="str">
        <f ca="1">IFERROR(OFFSET(InputTable[[#This Row],[Experiment/MVP/Epic]],0,0),"")</f>
        <v/>
      </c>
      <c r="B225" s="8" t="str">
        <f ca="1">IFERROR(OFFSET(InputTable[[#This Row],[Delivery Priority]],0,0),"")</f>
        <v/>
      </c>
      <c r="C225" s="8" t="str">
        <f>IFERROR(IF(InputTable[[#This Row],[Date Delivered]]&gt;0,"Delivered",  IF(InputTable[[#This Row],[Date Start 1]]&gt;0,"In Progress", "NOT Started") ),"")</f>
        <v/>
      </c>
      <c r="D225" s="8" t="str">
        <f>IFERROR(
  IF(C225="In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5" s="12" t="str">
        <f>IFERROR(
  IF(F225&lt;&gt;"",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5" s="8" t="str">
        <f>IF(D225&lt;&gt;"", INDEX('Dependency Charts'!$C$30:$C$49,MATCH(Forecasting!D225,'Dependency Charts'!$B$30:$B$49,0)),  "")</f>
        <v/>
      </c>
      <c r="G225" s="30" t="str">
        <f t="shared" ca="1" si="9"/>
        <v/>
      </c>
      <c r="H225" s="29" t="str">
        <f t="shared" ca="1" si="10"/>
        <v/>
      </c>
      <c r="I225" s="8" t="str">
        <f>IFERROR(
  IF(C225="In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5" s="12" t="str">
        <f t="shared" si="11"/>
        <v/>
      </c>
    </row>
    <row r="226" spans="1:10" hidden="1" x14ac:dyDescent="0.35">
      <c r="A226" s="8" t="str">
        <f ca="1">IFERROR(OFFSET(InputTable[[#This Row],[Experiment/MVP/Epic]],0,0),"")</f>
        <v/>
      </c>
      <c r="B226" s="8" t="str">
        <f ca="1">IFERROR(OFFSET(InputTable[[#This Row],[Delivery Priority]],0,0),"")</f>
        <v/>
      </c>
      <c r="C226" s="8" t="str">
        <f>IFERROR(IF(InputTable[[#This Row],[Date Delivered]]&gt;0,"Delivered",  IF(InputTable[[#This Row],[Date Start 1]]&gt;0,"In Progress", "NOT Started") ),"")</f>
        <v/>
      </c>
      <c r="D226" s="8" t="str">
        <f>IFERROR(
  IF(C226="In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6" s="12" t="str">
        <f>IFERROR(
  IF(F226&lt;&gt;"",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6" s="8" t="str">
        <f>IF(D226&lt;&gt;"", INDEX('Dependency Charts'!$C$30:$C$49,MATCH(Forecasting!D226,'Dependency Charts'!$B$30:$B$49,0)),  "")</f>
        <v/>
      </c>
      <c r="G226" s="30" t="str">
        <f t="shared" ca="1" si="9"/>
        <v/>
      </c>
      <c r="H226" s="29" t="str">
        <f t="shared" ca="1" si="10"/>
        <v/>
      </c>
      <c r="I226" s="8" t="str">
        <f>IFERROR(
  IF(C226="In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6" s="12" t="str">
        <f t="shared" si="11"/>
        <v/>
      </c>
    </row>
    <row r="227" spans="1:10" hidden="1" x14ac:dyDescent="0.35">
      <c r="A227" s="8" t="str">
        <f ca="1">IFERROR(OFFSET(InputTable[[#This Row],[Experiment/MVP/Epic]],0,0),"")</f>
        <v/>
      </c>
      <c r="B227" s="8" t="str">
        <f ca="1">IFERROR(OFFSET(InputTable[[#This Row],[Delivery Priority]],0,0),"")</f>
        <v/>
      </c>
      <c r="C227" s="8" t="str">
        <f>IFERROR(IF(InputTable[[#This Row],[Date Delivered]]&gt;0,"Delivered",  IF(InputTable[[#This Row],[Date Start 1]]&gt;0,"In Progress", "NOT Started") ),"")</f>
        <v/>
      </c>
      <c r="D227" s="8" t="str">
        <f>IFERROR(
  IF(C227="In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7" s="12" t="str">
        <f>IFERROR(
  IF(F227&lt;&gt;"",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7" s="8" t="str">
        <f>IF(D227&lt;&gt;"", INDEX('Dependency Charts'!$C$30:$C$49,MATCH(Forecasting!D227,'Dependency Charts'!$B$30:$B$49,0)),  "")</f>
        <v/>
      </c>
      <c r="G227" s="30" t="str">
        <f t="shared" ca="1" si="9"/>
        <v/>
      </c>
      <c r="H227" s="29" t="str">
        <f t="shared" ca="1" si="10"/>
        <v/>
      </c>
      <c r="I227" s="8" t="str">
        <f>IFERROR(
  IF(C227="In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7" s="12" t="str">
        <f t="shared" si="11"/>
        <v/>
      </c>
    </row>
    <row r="228" spans="1:10" hidden="1" x14ac:dyDescent="0.35">
      <c r="A228" s="8" t="str">
        <f ca="1">IFERROR(OFFSET(InputTable[[#This Row],[Experiment/MVP/Epic]],0,0),"")</f>
        <v/>
      </c>
      <c r="B228" s="8" t="str">
        <f ca="1">IFERROR(OFFSET(InputTable[[#This Row],[Delivery Priority]],0,0),"")</f>
        <v/>
      </c>
      <c r="C228" s="8" t="str">
        <f>IFERROR(IF(InputTable[[#This Row],[Date Delivered]]&gt;0,"Delivered",  IF(InputTable[[#This Row],[Date Start 1]]&gt;0,"In Progress", "NOT Started") ),"")</f>
        <v/>
      </c>
      <c r="D228" s="8" t="str">
        <f>IFERROR(
  IF(C228="In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8" s="12" t="str">
        <f>IFERROR(
  IF(F228&lt;&gt;"",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8" s="8" t="str">
        <f>IF(D228&lt;&gt;"", INDEX('Dependency Charts'!$C$30:$C$49,MATCH(Forecasting!D228,'Dependency Charts'!$B$30:$B$49,0)),  "")</f>
        <v/>
      </c>
      <c r="G228" s="30" t="str">
        <f t="shared" ca="1" si="9"/>
        <v/>
      </c>
      <c r="H228" s="29" t="str">
        <f t="shared" ca="1" si="10"/>
        <v/>
      </c>
      <c r="I228" s="8" t="str">
        <f>IFERROR(
  IF(C228="In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8" s="12" t="str">
        <f t="shared" si="11"/>
        <v/>
      </c>
    </row>
    <row r="229" spans="1:10" hidden="1" x14ac:dyDescent="0.35">
      <c r="A229" s="8" t="str">
        <f ca="1">IFERROR(OFFSET(InputTable[[#This Row],[Experiment/MVP/Epic]],0,0),"")</f>
        <v/>
      </c>
      <c r="B229" s="8" t="str">
        <f ca="1">IFERROR(OFFSET(InputTable[[#This Row],[Delivery Priority]],0,0),"")</f>
        <v/>
      </c>
      <c r="C229" s="8" t="str">
        <f>IFERROR(IF(InputTable[[#This Row],[Date Delivered]]&gt;0,"Delivered",  IF(InputTable[[#This Row],[Date Start 1]]&gt;0,"In Progress", "NOT Started") ),"")</f>
        <v/>
      </c>
      <c r="D229" s="8" t="str">
        <f>IFERROR(
  IF(C229="In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9" s="12" t="str">
        <f>IFERROR(
  IF(F229&lt;&gt;"",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9" s="8" t="str">
        <f>IF(D229&lt;&gt;"", INDEX('Dependency Charts'!$C$30:$C$49,MATCH(Forecasting!D229,'Dependency Charts'!$B$30:$B$49,0)),  "")</f>
        <v/>
      </c>
      <c r="G229" s="30" t="str">
        <f t="shared" ca="1" si="9"/>
        <v/>
      </c>
      <c r="H229" s="29" t="str">
        <f t="shared" ca="1" si="10"/>
        <v/>
      </c>
      <c r="I229" s="8" t="str">
        <f>IFERROR(
  IF(C229="In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9" s="12" t="str">
        <f t="shared" si="11"/>
        <v/>
      </c>
    </row>
    <row r="230" spans="1:10" hidden="1" x14ac:dyDescent="0.35">
      <c r="A230" s="8" t="str">
        <f ca="1">IFERROR(OFFSET(InputTable[[#This Row],[Experiment/MVP/Epic]],0,0),"")</f>
        <v/>
      </c>
      <c r="B230" s="8" t="str">
        <f ca="1">IFERROR(OFFSET(InputTable[[#This Row],[Delivery Priority]],0,0),"")</f>
        <v/>
      </c>
      <c r="C230" s="8" t="str">
        <f>IFERROR(IF(InputTable[[#This Row],[Date Delivered]]&gt;0,"Delivered",  IF(InputTable[[#This Row],[Date Start 1]]&gt;0,"In Progress", "NOT Started") ),"")</f>
        <v/>
      </c>
      <c r="D230" s="8" t="str">
        <f>IFERROR(
  IF(C230="In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0" s="12" t="str">
        <f>IFERROR(
  IF(F230&lt;&gt;"",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0" s="8" t="str">
        <f>IF(D230&lt;&gt;"", INDEX('Dependency Charts'!$C$30:$C$49,MATCH(Forecasting!D230,'Dependency Charts'!$B$30:$B$49,0)),  "")</f>
        <v/>
      </c>
      <c r="G230" s="30" t="str">
        <f t="shared" ca="1" si="9"/>
        <v/>
      </c>
      <c r="H230" s="29" t="str">
        <f t="shared" ca="1" si="10"/>
        <v/>
      </c>
      <c r="I230" s="8" t="str">
        <f>IFERROR(
  IF(C230="In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0" s="12" t="str">
        <f t="shared" si="11"/>
        <v/>
      </c>
    </row>
    <row r="231" spans="1:10" hidden="1" x14ac:dyDescent="0.35">
      <c r="A231" s="8" t="str">
        <f ca="1">IFERROR(OFFSET(InputTable[[#This Row],[Experiment/MVP/Epic]],0,0),"")</f>
        <v/>
      </c>
      <c r="B231" s="8" t="str">
        <f ca="1">IFERROR(OFFSET(InputTable[[#This Row],[Delivery Priority]],0,0),"")</f>
        <v/>
      </c>
      <c r="C231" s="8" t="str">
        <f>IFERROR(IF(InputTable[[#This Row],[Date Delivered]]&gt;0,"Delivered",  IF(InputTable[[#This Row],[Date Start 1]]&gt;0,"In Progress", "NOT Started") ),"")</f>
        <v/>
      </c>
      <c r="D231" s="8" t="str">
        <f>IFERROR(
  IF(C231="In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1" s="12" t="str">
        <f>IFERROR(
  IF(F231&lt;&gt;"",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1" s="8" t="str">
        <f>IF(D231&lt;&gt;"", INDEX('Dependency Charts'!$C$30:$C$49,MATCH(Forecasting!D231,'Dependency Charts'!$B$30:$B$49,0)),  "")</f>
        <v/>
      </c>
      <c r="G231" s="30" t="str">
        <f t="shared" ca="1" si="9"/>
        <v/>
      </c>
      <c r="H231" s="29" t="str">
        <f t="shared" ca="1" si="10"/>
        <v/>
      </c>
      <c r="I231" s="8" t="str">
        <f>IFERROR(
  IF(C231="In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1" s="12" t="str">
        <f t="shared" si="11"/>
        <v/>
      </c>
    </row>
    <row r="232" spans="1:10" hidden="1" x14ac:dyDescent="0.35">
      <c r="A232" s="8" t="str">
        <f ca="1">IFERROR(OFFSET(InputTable[[#This Row],[Experiment/MVP/Epic]],0,0),"")</f>
        <v/>
      </c>
      <c r="B232" s="8" t="str">
        <f ca="1">IFERROR(OFFSET(InputTable[[#This Row],[Delivery Priority]],0,0),"")</f>
        <v/>
      </c>
      <c r="C232" s="8" t="str">
        <f>IFERROR(IF(InputTable[[#This Row],[Date Delivered]]&gt;0,"Delivered",  IF(InputTable[[#This Row],[Date Start 1]]&gt;0,"In Progress", "NOT Started") ),"")</f>
        <v/>
      </c>
      <c r="D232" s="8" t="str">
        <f>IFERROR(
  IF(C232="In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2" s="12" t="str">
        <f>IFERROR(
  IF(F232&lt;&gt;"",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2" s="8" t="str">
        <f>IF(D232&lt;&gt;"", INDEX('Dependency Charts'!$C$30:$C$49,MATCH(Forecasting!D232,'Dependency Charts'!$B$30:$B$49,0)),  "")</f>
        <v/>
      </c>
      <c r="G232" s="30" t="str">
        <f t="shared" ca="1" si="9"/>
        <v/>
      </c>
      <c r="H232" s="29" t="str">
        <f t="shared" ca="1" si="10"/>
        <v/>
      </c>
      <c r="I232" s="8" t="str">
        <f>IFERROR(
  IF(C232="In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2" s="12" t="str">
        <f t="shared" si="11"/>
        <v/>
      </c>
    </row>
    <row r="233" spans="1:10" hidden="1" x14ac:dyDescent="0.35">
      <c r="A233" s="8" t="str">
        <f ca="1">IFERROR(OFFSET(InputTable[[#This Row],[Experiment/MVP/Epic]],0,0),"")</f>
        <v/>
      </c>
      <c r="B233" s="8" t="str">
        <f ca="1">IFERROR(OFFSET(InputTable[[#This Row],[Delivery Priority]],0,0),"")</f>
        <v/>
      </c>
      <c r="C233" s="8" t="str">
        <f>IFERROR(IF(InputTable[[#This Row],[Date Delivered]]&gt;0,"Delivered",  IF(InputTable[[#This Row],[Date Start 1]]&gt;0,"In Progress", "NOT Started") ),"")</f>
        <v/>
      </c>
      <c r="D233" s="8" t="str">
        <f>IFERROR(
  IF(C233="In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3" s="12" t="str">
        <f>IFERROR(
  IF(F233&lt;&gt;"",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3" s="8" t="str">
        <f>IF(D233&lt;&gt;"", INDEX('Dependency Charts'!$C$30:$C$49,MATCH(Forecasting!D233,'Dependency Charts'!$B$30:$B$49,0)),  "")</f>
        <v/>
      </c>
      <c r="G233" s="30" t="str">
        <f t="shared" ca="1" si="9"/>
        <v/>
      </c>
      <c r="H233" s="29" t="str">
        <f t="shared" ca="1" si="10"/>
        <v/>
      </c>
      <c r="I233" s="8" t="str">
        <f>IFERROR(
  IF(C233="In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3" s="12" t="str">
        <f t="shared" si="11"/>
        <v/>
      </c>
    </row>
    <row r="234" spans="1:10" hidden="1" x14ac:dyDescent="0.35">
      <c r="A234" s="8" t="str">
        <f ca="1">IFERROR(OFFSET(InputTable[[#This Row],[Experiment/MVP/Epic]],0,0),"")</f>
        <v/>
      </c>
      <c r="B234" s="8" t="str">
        <f ca="1">IFERROR(OFFSET(InputTable[[#This Row],[Delivery Priority]],0,0),"")</f>
        <v/>
      </c>
      <c r="C234" s="8" t="str">
        <f>IFERROR(IF(InputTable[[#This Row],[Date Delivered]]&gt;0,"Delivered",  IF(InputTable[[#This Row],[Date Start 1]]&gt;0,"In Progress", "NOT Started") ),"")</f>
        <v/>
      </c>
      <c r="D234" s="8" t="str">
        <f>IFERROR(
  IF(C234="In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4" s="12" t="str">
        <f>IFERROR(
  IF(F234&lt;&gt;"",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4" s="8" t="str">
        <f>IF(D234&lt;&gt;"", INDEX('Dependency Charts'!$C$30:$C$49,MATCH(Forecasting!D234,'Dependency Charts'!$B$30:$B$49,0)),  "")</f>
        <v/>
      </c>
      <c r="G234" s="30" t="str">
        <f t="shared" ca="1" si="9"/>
        <v/>
      </c>
      <c r="H234" s="29" t="str">
        <f t="shared" ca="1" si="10"/>
        <v/>
      </c>
      <c r="I234" s="8" t="str">
        <f>IFERROR(
  IF(C234="In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4" s="12" t="str">
        <f t="shared" si="11"/>
        <v/>
      </c>
    </row>
    <row r="235" spans="1:10" hidden="1" x14ac:dyDescent="0.35">
      <c r="A235" s="8" t="str">
        <f ca="1">IFERROR(OFFSET(InputTable[[#This Row],[Experiment/MVP/Epic]],0,0),"")</f>
        <v/>
      </c>
      <c r="B235" s="8" t="str">
        <f ca="1">IFERROR(OFFSET(InputTable[[#This Row],[Delivery Priority]],0,0),"")</f>
        <v/>
      </c>
      <c r="C235" s="8" t="str">
        <f>IFERROR(IF(InputTable[[#This Row],[Date Delivered]]&gt;0,"Delivered",  IF(InputTable[[#This Row],[Date Start 1]]&gt;0,"In Progress", "NOT Started") ),"")</f>
        <v/>
      </c>
      <c r="D235" s="8" t="str">
        <f>IFERROR(
  IF(C235="In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5" s="12" t="str">
        <f>IFERROR(
  IF(F235&lt;&gt;"",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5" s="8" t="str">
        <f>IF(D235&lt;&gt;"", INDEX('Dependency Charts'!$C$30:$C$49,MATCH(Forecasting!D235,'Dependency Charts'!$B$30:$B$49,0)),  "")</f>
        <v/>
      </c>
      <c r="G235" s="30" t="str">
        <f t="shared" ca="1" si="9"/>
        <v/>
      </c>
      <c r="H235" s="29" t="str">
        <f t="shared" ca="1" si="10"/>
        <v/>
      </c>
      <c r="I235" s="8" t="str">
        <f>IFERROR(
  IF(C235="In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5" s="12" t="str">
        <f t="shared" si="11"/>
        <v/>
      </c>
    </row>
    <row r="236" spans="1:10" hidden="1" x14ac:dyDescent="0.35">
      <c r="A236" s="8" t="str">
        <f ca="1">IFERROR(OFFSET(InputTable[[#This Row],[Experiment/MVP/Epic]],0,0),"")</f>
        <v/>
      </c>
      <c r="B236" s="8" t="str">
        <f ca="1">IFERROR(OFFSET(InputTable[[#This Row],[Delivery Priority]],0,0),"")</f>
        <v/>
      </c>
      <c r="C236" s="8" t="str">
        <f>IFERROR(IF(InputTable[[#This Row],[Date Delivered]]&gt;0,"Delivered",  IF(InputTable[[#This Row],[Date Start 1]]&gt;0,"In Progress", "NOT Started") ),"")</f>
        <v/>
      </c>
      <c r="D236" s="8" t="str">
        <f>IFERROR(
  IF(C236="In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6" s="12" t="str">
        <f>IFERROR(
  IF(F236&lt;&gt;"",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6" s="8" t="str">
        <f>IF(D236&lt;&gt;"", INDEX('Dependency Charts'!$C$30:$C$49,MATCH(Forecasting!D236,'Dependency Charts'!$B$30:$B$49,0)),  "")</f>
        <v/>
      </c>
      <c r="G236" s="30" t="str">
        <f t="shared" ca="1" si="9"/>
        <v/>
      </c>
      <c r="H236" s="29" t="str">
        <f t="shared" ca="1" si="10"/>
        <v/>
      </c>
      <c r="I236" s="8" t="str">
        <f>IFERROR(
  IF(C236="In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6" s="12" t="str">
        <f t="shared" si="11"/>
        <v/>
      </c>
    </row>
    <row r="237" spans="1:10" hidden="1" x14ac:dyDescent="0.35">
      <c r="A237" s="8" t="str">
        <f ca="1">IFERROR(OFFSET(InputTable[[#This Row],[Experiment/MVP/Epic]],0,0),"")</f>
        <v/>
      </c>
      <c r="B237" s="8" t="str">
        <f ca="1">IFERROR(OFFSET(InputTable[[#This Row],[Delivery Priority]],0,0),"")</f>
        <v/>
      </c>
      <c r="C237" s="8" t="str">
        <f>IFERROR(IF(InputTable[[#This Row],[Date Delivered]]&gt;0,"Delivered",  IF(InputTable[[#This Row],[Date Start 1]]&gt;0,"In Progress", "NOT Started") ),"")</f>
        <v/>
      </c>
      <c r="D237" s="8" t="str">
        <f>IFERROR(
  IF(C237="In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7" s="12" t="str">
        <f>IFERROR(
  IF(F237&lt;&gt;"",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7" s="8" t="str">
        <f>IF(D237&lt;&gt;"", INDEX('Dependency Charts'!$C$30:$C$49,MATCH(Forecasting!D237,'Dependency Charts'!$B$30:$B$49,0)),  "")</f>
        <v/>
      </c>
      <c r="G237" s="30" t="str">
        <f t="shared" ca="1" si="9"/>
        <v/>
      </c>
      <c r="H237" s="29" t="str">
        <f t="shared" ca="1" si="10"/>
        <v/>
      </c>
      <c r="I237" s="8" t="str">
        <f>IFERROR(
  IF(C237="In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7" s="12" t="str">
        <f t="shared" si="11"/>
        <v/>
      </c>
    </row>
    <row r="238" spans="1:10" hidden="1" x14ac:dyDescent="0.35">
      <c r="A238" s="8" t="str">
        <f ca="1">IFERROR(OFFSET(InputTable[[#This Row],[Experiment/MVP/Epic]],0,0),"")</f>
        <v/>
      </c>
      <c r="B238" s="8" t="str">
        <f ca="1">IFERROR(OFFSET(InputTable[[#This Row],[Delivery Priority]],0,0),"")</f>
        <v/>
      </c>
      <c r="C238" s="8" t="str">
        <f>IFERROR(IF(InputTable[[#This Row],[Date Delivered]]&gt;0,"Delivered",  IF(InputTable[[#This Row],[Date Start 1]]&gt;0,"In Progress", "NOT Started") ),"")</f>
        <v/>
      </c>
      <c r="D238" s="8" t="str">
        <f>IFERROR(
  IF(C238="In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8" s="12" t="str">
        <f>IFERROR(
  IF(F238&lt;&gt;"",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8" s="8" t="str">
        <f>IF(D238&lt;&gt;"", INDEX('Dependency Charts'!$C$30:$C$49,MATCH(Forecasting!D238,'Dependency Charts'!$B$30:$B$49,0)),  "")</f>
        <v/>
      </c>
      <c r="G238" s="30" t="str">
        <f t="shared" ca="1" si="9"/>
        <v/>
      </c>
      <c r="H238" s="29" t="str">
        <f t="shared" ca="1" si="10"/>
        <v/>
      </c>
      <c r="I238" s="8" t="str">
        <f>IFERROR(
  IF(C238="In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8" s="12" t="str">
        <f t="shared" si="11"/>
        <v/>
      </c>
    </row>
    <row r="239" spans="1:10" hidden="1" x14ac:dyDescent="0.35">
      <c r="A239" s="8" t="str">
        <f ca="1">IFERROR(OFFSET(InputTable[[#This Row],[Experiment/MVP/Epic]],0,0),"")</f>
        <v/>
      </c>
      <c r="B239" s="8" t="str">
        <f ca="1">IFERROR(OFFSET(InputTable[[#This Row],[Delivery Priority]],0,0),"")</f>
        <v/>
      </c>
      <c r="C239" s="8" t="str">
        <f>IFERROR(IF(InputTable[[#This Row],[Date Delivered]]&gt;0,"Delivered",  IF(InputTable[[#This Row],[Date Start 1]]&gt;0,"In Progress", "NOT Started") ),"")</f>
        <v/>
      </c>
      <c r="D239" s="8" t="str">
        <f>IFERROR(
  IF(C239="In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9" s="12" t="str">
        <f>IFERROR(
  IF(F239&lt;&gt;"",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9" s="8" t="str">
        <f>IF(D239&lt;&gt;"", INDEX('Dependency Charts'!$C$30:$C$49,MATCH(Forecasting!D239,'Dependency Charts'!$B$30:$B$49,0)),  "")</f>
        <v/>
      </c>
      <c r="G239" s="30" t="str">
        <f t="shared" ca="1" si="9"/>
        <v/>
      </c>
      <c r="H239" s="29" t="str">
        <f t="shared" ca="1" si="10"/>
        <v/>
      </c>
      <c r="I239" s="8" t="str">
        <f>IFERROR(
  IF(C239="In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9" s="12" t="str">
        <f t="shared" si="11"/>
        <v/>
      </c>
    </row>
    <row r="240" spans="1:10" hidden="1" x14ac:dyDescent="0.35">
      <c r="A240" s="8" t="str">
        <f ca="1">IFERROR(OFFSET(InputTable[[#This Row],[Experiment/MVP/Epic]],0,0),"")</f>
        <v/>
      </c>
      <c r="B240" s="8" t="str">
        <f ca="1">IFERROR(OFFSET(InputTable[[#This Row],[Delivery Priority]],0,0),"")</f>
        <v/>
      </c>
      <c r="C240" s="8" t="str">
        <f>IFERROR(IF(InputTable[[#This Row],[Date Delivered]]&gt;0,"Delivered",  IF(InputTable[[#This Row],[Date Start 1]]&gt;0,"In Progress", "NOT Started") ),"")</f>
        <v/>
      </c>
      <c r="D240" s="8" t="str">
        <f>IFERROR(
  IF(C240="In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0" s="12" t="str">
        <f>IFERROR(
  IF(F240&lt;&gt;"",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0" s="8" t="str">
        <f>IF(D240&lt;&gt;"", INDEX('Dependency Charts'!$C$30:$C$49,MATCH(Forecasting!D240,'Dependency Charts'!$B$30:$B$49,0)),  "")</f>
        <v/>
      </c>
      <c r="G240" s="30" t="str">
        <f t="shared" ca="1" si="9"/>
        <v/>
      </c>
      <c r="H240" s="29" t="str">
        <f t="shared" ca="1" si="10"/>
        <v/>
      </c>
      <c r="I240" s="8" t="str">
        <f>IFERROR(
  IF(C240="In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0" s="12" t="str">
        <f t="shared" si="11"/>
        <v/>
      </c>
    </row>
    <row r="241" spans="1:10" hidden="1" x14ac:dyDescent="0.35">
      <c r="A241" s="8" t="str">
        <f ca="1">IFERROR(OFFSET(InputTable[[#This Row],[Experiment/MVP/Epic]],0,0),"")</f>
        <v/>
      </c>
      <c r="B241" s="8" t="str">
        <f ca="1">IFERROR(OFFSET(InputTable[[#This Row],[Delivery Priority]],0,0),"")</f>
        <v/>
      </c>
      <c r="C241" s="8" t="str">
        <f>IFERROR(IF(InputTable[[#This Row],[Date Delivered]]&gt;0,"Delivered",  IF(InputTable[[#This Row],[Date Start 1]]&gt;0,"In Progress", "NOT Started") ),"")</f>
        <v/>
      </c>
      <c r="D241" s="8" t="str">
        <f>IFERROR(
  IF(C241="In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1" s="12" t="str">
        <f>IFERROR(
  IF(F241&lt;&gt;"",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1" s="8" t="str">
        <f>IF(D241&lt;&gt;"", INDEX('Dependency Charts'!$C$30:$C$49,MATCH(Forecasting!D241,'Dependency Charts'!$B$30:$B$49,0)),  "")</f>
        <v/>
      </c>
      <c r="G241" s="30" t="str">
        <f t="shared" ca="1" si="9"/>
        <v/>
      </c>
      <c r="H241" s="29" t="str">
        <f t="shared" ca="1" si="10"/>
        <v/>
      </c>
      <c r="I241" s="8" t="str">
        <f>IFERROR(
  IF(C241="In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1" s="12" t="str">
        <f t="shared" si="11"/>
        <v/>
      </c>
    </row>
    <row r="242" spans="1:10" hidden="1" x14ac:dyDescent="0.35">
      <c r="A242" s="8" t="str">
        <f ca="1">IFERROR(OFFSET(InputTable[[#This Row],[Experiment/MVP/Epic]],0,0),"")</f>
        <v/>
      </c>
      <c r="B242" s="8" t="str">
        <f ca="1">IFERROR(OFFSET(InputTable[[#This Row],[Delivery Priority]],0,0),"")</f>
        <v/>
      </c>
      <c r="C242" s="8" t="str">
        <f>IFERROR(IF(InputTable[[#This Row],[Date Delivered]]&gt;0,"Delivered",  IF(InputTable[[#This Row],[Date Start 1]]&gt;0,"In Progress", "NOT Started") ),"")</f>
        <v/>
      </c>
      <c r="D242" s="8" t="str">
        <f>IFERROR(
  IF(C242="In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2" s="12" t="str">
        <f>IFERROR(
  IF(F242&lt;&gt;"",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2" s="8" t="str">
        <f>IF(D242&lt;&gt;"", INDEX('Dependency Charts'!$C$30:$C$49,MATCH(Forecasting!D242,'Dependency Charts'!$B$30:$B$49,0)),  "")</f>
        <v/>
      </c>
      <c r="G242" s="30" t="str">
        <f t="shared" ca="1" si="9"/>
        <v/>
      </c>
      <c r="H242" s="29" t="str">
        <f t="shared" ca="1" si="10"/>
        <v/>
      </c>
      <c r="I242" s="8" t="str">
        <f>IFERROR(
  IF(C242="In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2" s="12" t="str">
        <f t="shared" si="11"/>
        <v/>
      </c>
    </row>
    <row r="243" spans="1:10" hidden="1" x14ac:dyDescent="0.35">
      <c r="A243" s="8" t="str">
        <f ca="1">IFERROR(OFFSET(InputTable[[#This Row],[Experiment/MVP/Epic]],0,0),"")</f>
        <v/>
      </c>
      <c r="B243" s="8" t="str">
        <f ca="1">IFERROR(OFFSET(InputTable[[#This Row],[Delivery Priority]],0,0),"")</f>
        <v/>
      </c>
      <c r="C243" s="8" t="str">
        <f>IFERROR(IF(InputTable[[#This Row],[Date Delivered]]&gt;0,"Delivered",  IF(InputTable[[#This Row],[Date Start 1]]&gt;0,"In Progress", "NOT Started") ),"")</f>
        <v/>
      </c>
      <c r="D243" s="8" t="str">
        <f>IFERROR(
  IF(C243="In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3" s="12" t="str">
        <f>IFERROR(
  IF(F243&lt;&gt;"",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3" s="8" t="str">
        <f>IF(D243&lt;&gt;"", INDEX('Dependency Charts'!$C$30:$C$49,MATCH(Forecasting!D243,'Dependency Charts'!$B$30:$B$49,0)),  "")</f>
        <v/>
      </c>
      <c r="G243" s="30" t="str">
        <f t="shared" ca="1" si="9"/>
        <v/>
      </c>
      <c r="H243" s="29" t="str">
        <f t="shared" ca="1" si="10"/>
        <v/>
      </c>
      <c r="I243" s="8" t="str">
        <f>IFERROR(
  IF(C243="In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3" s="12" t="str">
        <f t="shared" si="11"/>
        <v/>
      </c>
    </row>
    <row r="244" spans="1:10" hidden="1" x14ac:dyDescent="0.35">
      <c r="A244" s="8" t="str">
        <f ca="1">IFERROR(OFFSET(InputTable[[#This Row],[Experiment/MVP/Epic]],0,0),"")</f>
        <v/>
      </c>
      <c r="B244" s="8" t="str">
        <f ca="1">IFERROR(OFFSET(InputTable[[#This Row],[Delivery Priority]],0,0),"")</f>
        <v/>
      </c>
      <c r="C244" s="8" t="str">
        <f>IFERROR(IF(InputTable[[#This Row],[Date Delivered]]&gt;0,"Delivered",  IF(InputTable[[#This Row],[Date Start 1]]&gt;0,"In Progress", "NOT Started") ),"")</f>
        <v/>
      </c>
      <c r="D244" s="8" t="str">
        <f>IFERROR(
  IF(C244="In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4" s="12" t="str">
        <f>IFERROR(
  IF(F244&lt;&gt;"",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4" s="8" t="str">
        <f>IF(D244&lt;&gt;"", INDEX('Dependency Charts'!$C$30:$C$49,MATCH(Forecasting!D244,'Dependency Charts'!$B$30:$B$49,0)),  "")</f>
        <v/>
      </c>
      <c r="G244" s="30" t="str">
        <f t="shared" ca="1" si="9"/>
        <v/>
      </c>
      <c r="H244" s="29" t="str">
        <f t="shared" ca="1" si="10"/>
        <v/>
      </c>
      <c r="I244" s="8" t="str">
        <f>IFERROR(
  IF(C244="In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4" s="12" t="str">
        <f t="shared" si="11"/>
        <v/>
      </c>
    </row>
    <row r="245" spans="1:10" hidden="1" x14ac:dyDescent="0.35">
      <c r="A245" s="8" t="str">
        <f ca="1">IFERROR(OFFSET(InputTable[[#This Row],[Experiment/MVP/Epic]],0,0),"")</f>
        <v/>
      </c>
      <c r="B245" s="8" t="str">
        <f ca="1">IFERROR(OFFSET(InputTable[[#This Row],[Delivery Priority]],0,0),"")</f>
        <v/>
      </c>
      <c r="C245" s="8" t="str">
        <f>IFERROR(IF(InputTable[[#This Row],[Date Delivered]]&gt;0,"Delivered",  IF(InputTable[[#This Row],[Date Start 1]]&gt;0,"In Progress", "NOT Started") ),"")</f>
        <v/>
      </c>
      <c r="D245" s="8" t="str">
        <f>IFERROR(
  IF(C245="In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5" s="12" t="str">
        <f>IFERROR(
  IF(F245&lt;&gt;"",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5" s="8" t="str">
        <f>IF(D245&lt;&gt;"", INDEX('Dependency Charts'!$C$30:$C$49,MATCH(Forecasting!D245,'Dependency Charts'!$B$30:$B$49,0)),  "")</f>
        <v/>
      </c>
      <c r="G245" s="30" t="str">
        <f t="shared" ca="1" si="9"/>
        <v/>
      </c>
      <c r="H245" s="29" t="str">
        <f t="shared" ca="1" si="10"/>
        <v/>
      </c>
      <c r="I245" s="8" t="str">
        <f>IFERROR(
  IF(C245="In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5" s="12" t="str">
        <f t="shared" si="11"/>
        <v/>
      </c>
    </row>
    <row r="246" spans="1:10" hidden="1" x14ac:dyDescent="0.35">
      <c r="A246" s="8" t="str">
        <f ca="1">IFERROR(OFFSET(InputTable[[#This Row],[Experiment/MVP/Epic]],0,0),"")</f>
        <v/>
      </c>
      <c r="B246" s="8" t="str">
        <f ca="1">IFERROR(OFFSET(InputTable[[#This Row],[Delivery Priority]],0,0),"")</f>
        <v/>
      </c>
      <c r="C246" s="8" t="str">
        <f>IFERROR(IF(InputTable[[#This Row],[Date Delivered]]&gt;0,"Delivered",  IF(InputTable[[#This Row],[Date Start 1]]&gt;0,"In Progress", "NOT Started") ),"")</f>
        <v/>
      </c>
      <c r="D246" s="8" t="str">
        <f>IFERROR(
  IF(C246="In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6" s="12" t="str">
        <f>IFERROR(
  IF(F246&lt;&gt;"",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6" s="8" t="str">
        <f>IF(D246&lt;&gt;"", INDEX('Dependency Charts'!$C$30:$C$49,MATCH(Forecasting!D246,'Dependency Charts'!$B$30:$B$49,0)),  "")</f>
        <v/>
      </c>
      <c r="G246" s="30" t="str">
        <f t="shared" ca="1" si="9"/>
        <v/>
      </c>
      <c r="H246" s="29" t="str">
        <f t="shared" ca="1" si="10"/>
        <v/>
      </c>
      <c r="I246" s="8" t="str">
        <f>IFERROR(
  IF(C246="In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6" s="12" t="str">
        <f t="shared" si="11"/>
        <v/>
      </c>
    </row>
    <row r="247" spans="1:10" hidden="1" x14ac:dyDescent="0.35">
      <c r="A247" s="8" t="str">
        <f ca="1">IFERROR(OFFSET(InputTable[[#This Row],[Experiment/MVP/Epic]],0,0),"")</f>
        <v/>
      </c>
      <c r="B247" s="8" t="str">
        <f ca="1">IFERROR(OFFSET(InputTable[[#This Row],[Delivery Priority]],0,0),"")</f>
        <v/>
      </c>
      <c r="C247" s="8" t="str">
        <f>IFERROR(IF(InputTable[[#This Row],[Date Delivered]]&gt;0,"Delivered",  IF(InputTable[[#This Row],[Date Start 1]]&gt;0,"In Progress", "NOT Started") ),"")</f>
        <v/>
      </c>
      <c r="D247" s="8" t="str">
        <f>IFERROR(
  IF(C247="In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7" s="12" t="str">
        <f>IFERROR(
  IF(F247&lt;&gt;"",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7" s="8" t="str">
        <f>IF(D247&lt;&gt;"", INDEX('Dependency Charts'!$C$30:$C$49,MATCH(Forecasting!D247,'Dependency Charts'!$B$30:$B$49,0)),  "")</f>
        <v/>
      </c>
      <c r="G247" s="30" t="str">
        <f t="shared" ca="1" si="9"/>
        <v/>
      </c>
      <c r="H247" s="29" t="str">
        <f t="shared" ca="1" si="10"/>
        <v/>
      </c>
      <c r="I247" s="8" t="str">
        <f>IFERROR(
  IF(C247="In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7" s="12" t="str">
        <f t="shared" si="11"/>
        <v/>
      </c>
    </row>
    <row r="248" spans="1:10" hidden="1" x14ac:dyDescent="0.35">
      <c r="A248" s="8" t="str">
        <f ca="1">IFERROR(OFFSET(InputTable[[#This Row],[Experiment/MVP/Epic]],0,0),"")</f>
        <v/>
      </c>
      <c r="B248" s="8" t="str">
        <f ca="1">IFERROR(OFFSET(InputTable[[#This Row],[Delivery Priority]],0,0),"")</f>
        <v/>
      </c>
      <c r="C248" s="8" t="str">
        <f>IFERROR(IF(InputTable[[#This Row],[Date Delivered]]&gt;0,"Delivered",  IF(InputTable[[#This Row],[Date Start 1]]&gt;0,"In Progress", "NOT Started") ),"")</f>
        <v/>
      </c>
      <c r="D248" s="8" t="str">
        <f>IFERROR(
  IF(C248="In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8" s="12" t="str">
        <f>IFERROR(
  IF(F248&lt;&gt;"",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8" s="8" t="str">
        <f>IF(D248&lt;&gt;"", INDEX('Dependency Charts'!$C$30:$C$49,MATCH(Forecasting!D248,'Dependency Charts'!$B$30:$B$49,0)),  "")</f>
        <v/>
      </c>
      <c r="G248" s="30" t="str">
        <f t="shared" ca="1" si="9"/>
        <v/>
      </c>
      <c r="H248" s="29" t="str">
        <f t="shared" ca="1" si="10"/>
        <v/>
      </c>
      <c r="I248" s="8" t="str">
        <f>IFERROR(
  IF(C248="In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8" s="12" t="str">
        <f t="shared" si="11"/>
        <v/>
      </c>
    </row>
    <row r="249" spans="1:10" hidden="1" x14ac:dyDescent="0.35">
      <c r="A249" s="8" t="str">
        <f ca="1">IFERROR(OFFSET(InputTable[[#This Row],[Experiment/MVP/Epic]],0,0),"")</f>
        <v/>
      </c>
      <c r="B249" s="8" t="str">
        <f ca="1">IFERROR(OFFSET(InputTable[[#This Row],[Delivery Priority]],0,0),"")</f>
        <v/>
      </c>
      <c r="C249" s="8" t="str">
        <f>IFERROR(IF(InputTable[[#This Row],[Date Delivered]]&gt;0,"Delivered",  IF(InputTable[[#This Row],[Date Start 1]]&gt;0,"In Progress", "NOT Started") ),"")</f>
        <v/>
      </c>
      <c r="D249" s="8" t="str">
        <f>IFERROR(
  IF(C249="In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9" s="12" t="str">
        <f>IFERROR(
  IF(F249&lt;&gt;"",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9" s="8" t="str">
        <f>IF(D249&lt;&gt;"", INDEX('Dependency Charts'!$C$30:$C$49,MATCH(Forecasting!D249,'Dependency Charts'!$B$30:$B$49,0)),  "")</f>
        <v/>
      </c>
      <c r="G249" s="30" t="str">
        <f t="shared" ca="1" si="9"/>
        <v/>
      </c>
      <c r="H249" s="29" t="str">
        <f t="shared" ca="1" si="10"/>
        <v/>
      </c>
      <c r="I249" s="8" t="str">
        <f>IFERROR(
  IF(C249="In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9" s="12" t="str">
        <f t="shared" si="11"/>
        <v/>
      </c>
    </row>
    <row r="250" spans="1:10" hidden="1" x14ac:dyDescent="0.35">
      <c r="A250" s="8" t="str">
        <f ca="1">IFERROR(OFFSET(InputTable[[#This Row],[Experiment/MVP/Epic]],0,0),"")</f>
        <v/>
      </c>
      <c r="B250" s="8" t="str">
        <f ca="1">IFERROR(OFFSET(InputTable[[#This Row],[Delivery Priority]],0,0),"")</f>
        <v/>
      </c>
      <c r="C250" s="8" t="str">
        <f>IFERROR(IF(InputTable[[#This Row],[Date Delivered]]&gt;0,"Delivered",  IF(InputTable[[#This Row],[Date Start 1]]&gt;0,"In Progress", "NOT Started") ),"")</f>
        <v/>
      </c>
      <c r="D250" s="8" t="str">
        <f>IFERROR(
  IF(C250="In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0" s="12" t="str">
        <f>IFERROR(
  IF(F250&lt;&gt;"",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0" s="8" t="str">
        <f>IF(D250&lt;&gt;"", INDEX('Dependency Charts'!$C$30:$C$49,MATCH(Forecasting!D250,'Dependency Charts'!$B$30:$B$49,0)),  "")</f>
        <v/>
      </c>
      <c r="G250" s="30" t="str">
        <f t="shared" ca="1" si="9"/>
        <v/>
      </c>
      <c r="H250" s="29" t="str">
        <f t="shared" ca="1" si="10"/>
        <v/>
      </c>
      <c r="I250" s="8" t="str">
        <f>IFERROR(
  IF(C250="In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0" s="12" t="str">
        <f t="shared" si="11"/>
        <v/>
      </c>
    </row>
    <row r="251" spans="1:10" hidden="1" x14ac:dyDescent="0.35">
      <c r="A251" s="8" t="str">
        <f ca="1">IFERROR(OFFSET(InputTable[[#This Row],[Experiment/MVP/Epic]],0,0),"")</f>
        <v/>
      </c>
      <c r="B251" s="8" t="str">
        <f ca="1">IFERROR(OFFSET(InputTable[[#This Row],[Delivery Priority]],0,0),"")</f>
        <v/>
      </c>
      <c r="C251" s="8" t="str">
        <f>IFERROR(IF(InputTable[[#This Row],[Date Delivered]]&gt;0,"Delivered",  IF(InputTable[[#This Row],[Date Start 1]]&gt;0,"In Progress", "NOT Started") ),"")</f>
        <v/>
      </c>
      <c r="D251" s="8" t="str">
        <f>IFERROR(
  IF(C251="In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1" s="12" t="str">
        <f>IFERROR(
  IF(F251&lt;&gt;"",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1" s="8" t="str">
        <f>IF(D251&lt;&gt;"", INDEX('Dependency Charts'!$C$30:$C$49,MATCH(Forecasting!D251,'Dependency Charts'!$B$30:$B$49,0)),  "")</f>
        <v/>
      </c>
      <c r="G251" s="30" t="str">
        <f t="shared" ca="1" si="9"/>
        <v/>
      </c>
      <c r="H251" s="29" t="str">
        <f t="shared" ca="1" si="10"/>
        <v/>
      </c>
      <c r="I251" s="8" t="str">
        <f>IFERROR(
  IF(C251="In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1" s="12" t="str">
        <f t="shared" si="11"/>
        <v/>
      </c>
    </row>
    <row r="252" spans="1:10" hidden="1" x14ac:dyDescent="0.35">
      <c r="A252" s="8" t="str">
        <f ca="1">IFERROR(OFFSET(InputTable[[#This Row],[Experiment/MVP/Epic]],0,0),"")</f>
        <v/>
      </c>
      <c r="B252" s="8" t="str">
        <f ca="1">IFERROR(OFFSET(InputTable[[#This Row],[Delivery Priority]],0,0),"")</f>
        <v/>
      </c>
      <c r="C252" s="8" t="str">
        <f>IFERROR(IF(InputTable[[#This Row],[Date Delivered]]&gt;0,"Delivered",  IF(InputTable[[#This Row],[Date Start 1]]&gt;0,"In Progress", "NOT Started") ),"")</f>
        <v/>
      </c>
      <c r="D252" s="8" t="str">
        <f>IFERROR(
  IF(C252="In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2" s="12" t="str">
        <f>IFERROR(
  IF(F252&lt;&gt;"",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2" s="8" t="str">
        <f>IF(D252&lt;&gt;"", INDEX('Dependency Charts'!$C$30:$C$49,MATCH(Forecasting!D252,'Dependency Charts'!$B$30:$B$49,0)),  "")</f>
        <v/>
      </c>
      <c r="G252" s="30" t="str">
        <f t="shared" ca="1" si="9"/>
        <v/>
      </c>
      <c r="H252" s="29" t="str">
        <f t="shared" ca="1" si="10"/>
        <v/>
      </c>
      <c r="I252" s="8" t="str">
        <f>IFERROR(
  IF(C252="In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2" s="12" t="str">
        <f t="shared" si="11"/>
        <v/>
      </c>
    </row>
    <row r="253" spans="1:10" hidden="1" x14ac:dyDescent="0.35">
      <c r="A253" s="8" t="str">
        <f ca="1">IFERROR(OFFSET(InputTable[[#This Row],[Experiment/MVP/Epic]],0,0),"")</f>
        <v/>
      </c>
      <c r="B253" s="8" t="str">
        <f ca="1">IFERROR(OFFSET(InputTable[[#This Row],[Delivery Priority]],0,0),"")</f>
        <v/>
      </c>
      <c r="C253" s="8" t="str">
        <f>IFERROR(IF(InputTable[[#This Row],[Date Delivered]]&gt;0,"Delivered",  IF(InputTable[[#This Row],[Date Start 1]]&gt;0,"In Progress", "NOT Started") ),"")</f>
        <v/>
      </c>
      <c r="D253" s="8" t="str">
        <f>IFERROR(
  IF(C253="In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3" s="12" t="str">
        <f>IFERROR(
  IF(F253&lt;&gt;"",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3" s="8" t="str">
        <f>IF(D253&lt;&gt;"", INDEX('Dependency Charts'!$C$30:$C$49,MATCH(Forecasting!D253,'Dependency Charts'!$B$30:$B$49,0)),  "")</f>
        <v/>
      </c>
      <c r="G253" s="30" t="str">
        <f t="shared" ca="1" si="9"/>
        <v/>
      </c>
      <c r="H253" s="29" t="str">
        <f t="shared" ca="1" si="10"/>
        <v/>
      </c>
      <c r="I253" s="8" t="str">
        <f>IFERROR(
  IF(C253="In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3" s="12" t="str">
        <f t="shared" si="11"/>
        <v/>
      </c>
    </row>
    <row r="254" spans="1:10" hidden="1" x14ac:dyDescent="0.35">
      <c r="A254" s="8" t="str">
        <f ca="1">IFERROR(OFFSET(InputTable[[#This Row],[Experiment/MVP/Epic]],0,0),"")</f>
        <v/>
      </c>
      <c r="B254" s="8" t="str">
        <f ca="1">IFERROR(OFFSET(InputTable[[#This Row],[Delivery Priority]],0,0),"")</f>
        <v/>
      </c>
      <c r="C254" s="8" t="str">
        <f>IFERROR(IF(InputTable[[#This Row],[Date Delivered]]&gt;0,"Delivered",  IF(InputTable[[#This Row],[Date Start 1]]&gt;0,"In Progress", "NOT Started") ),"")</f>
        <v/>
      </c>
      <c r="D254" s="8" t="str">
        <f>IFERROR(
  IF(C254="In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4" s="12" t="str">
        <f>IFERROR(
  IF(F254&lt;&gt;"",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4" s="8" t="str">
        <f>IF(D254&lt;&gt;"", INDEX('Dependency Charts'!$C$30:$C$49,MATCH(Forecasting!D254,'Dependency Charts'!$B$30:$B$49,0)),  "")</f>
        <v/>
      </c>
      <c r="G254" s="30" t="str">
        <f t="shared" ca="1" si="9"/>
        <v/>
      </c>
      <c r="H254" s="29" t="str">
        <f t="shared" ca="1" si="10"/>
        <v/>
      </c>
      <c r="I254" s="8" t="str">
        <f>IFERROR(
  IF(C254="In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4" s="12" t="str">
        <f t="shared" si="11"/>
        <v/>
      </c>
    </row>
    <row r="255" spans="1:10" hidden="1" x14ac:dyDescent="0.35">
      <c r="A255" s="8" t="str">
        <f ca="1">IFERROR(OFFSET(InputTable[[#This Row],[Experiment/MVP/Epic]],0,0),"")</f>
        <v/>
      </c>
      <c r="B255" s="8" t="str">
        <f ca="1">IFERROR(OFFSET(InputTable[[#This Row],[Delivery Priority]],0,0),"")</f>
        <v/>
      </c>
      <c r="C255" s="8" t="str">
        <f>IFERROR(IF(InputTable[[#This Row],[Date Delivered]]&gt;0,"Delivered",  IF(InputTable[[#This Row],[Date Start 1]]&gt;0,"In Progress", "NOT Started") ),"")</f>
        <v/>
      </c>
      <c r="D255" s="8" t="str">
        <f>IFERROR(
  IF(C255="In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5" s="12" t="str">
        <f>IFERROR(
  IF(F255&lt;&gt;"",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5" s="8" t="str">
        <f>IF(D255&lt;&gt;"", INDEX('Dependency Charts'!$C$30:$C$49,MATCH(Forecasting!D255,'Dependency Charts'!$B$30:$B$49,0)),  "")</f>
        <v/>
      </c>
      <c r="G255" s="30" t="str">
        <f t="shared" ca="1" si="9"/>
        <v/>
      </c>
      <c r="H255" s="29" t="str">
        <f t="shared" ca="1" si="10"/>
        <v/>
      </c>
      <c r="I255" s="8" t="str">
        <f>IFERROR(
  IF(C255="In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5" s="12" t="str">
        <f t="shared" si="11"/>
        <v/>
      </c>
    </row>
    <row r="256" spans="1:10" hidden="1" x14ac:dyDescent="0.35">
      <c r="A256" s="8" t="str">
        <f ca="1">IFERROR(OFFSET(InputTable[[#This Row],[Experiment/MVP/Epic]],0,0),"")</f>
        <v/>
      </c>
      <c r="B256" s="8" t="str">
        <f ca="1">IFERROR(OFFSET(InputTable[[#This Row],[Delivery Priority]],0,0),"")</f>
        <v/>
      </c>
      <c r="C256" s="8" t="str">
        <f>IFERROR(IF(InputTable[[#This Row],[Date Delivered]]&gt;0,"Delivered",  IF(InputTable[[#This Row],[Date Start 1]]&gt;0,"In Progress", "NOT Started") ),"")</f>
        <v/>
      </c>
      <c r="D256" s="8" t="str">
        <f>IFERROR(
  IF(C256="In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6" s="12" t="str">
        <f>IFERROR(
  IF(F256&lt;&gt;"",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6" s="8" t="str">
        <f>IF(D256&lt;&gt;"", INDEX('Dependency Charts'!$C$30:$C$49,MATCH(Forecasting!D256,'Dependency Charts'!$B$30:$B$49,0)),  "")</f>
        <v/>
      </c>
      <c r="G256" s="30" t="str">
        <f t="shared" ca="1" si="9"/>
        <v/>
      </c>
      <c r="H256" s="29" t="str">
        <f t="shared" ca="1" si="10"/>
        <v/>
      </c>
      <c r="I256" s="8" t="str">
        <f>IFERROR(
  IF(C256="In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6" s="12" t="str">
        <f t="shared" si="11"/>
        <v/>
      </c>
    </row>
    <row r="257" spans="1:10" hidden="1" x14ac:dyDescent="0.35">
      <c r="A257" s="8" t="str">
        <f ca="1">IFERROR(OFFSET(InputTable[[#This Row],[Experiment/MVP/Epic]],0,0),"")</f>
        <v/>
      </c>
      <c r="B257" s="8" t="str">
        <f ca="1">IFERROR(OFFSET(InputTable[[#This Row],[Delivery Priority]],0,0),"")</f>
        <v/>
      </c>
      <c r="C257" s="8" t="str">
        <f>IFERROR(IF(InputTable[[#This Row],[Date Delivered]]&gt;0,"Delivered",  IF(InputTable[[#This Row],[Date Start 1]]&gt;0,"In Progress", "NOT Started") ),"")</f>
        <v/>
      </c>
      <c r="D257" s="8" t="str">
        <f>IFERROR(
  IF(C257="In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7" s="12" t="str">
        <f>IFERROR(
  IF(F257&lt;&gt;"",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7" s="8" t="str">
        <f>IF(D257&lt;&gt;"", INDEX('Dependency Charts'!$C$30:$C$49,MATCH(Forecasting!D257,'Dependency Charts'!$B$30:$B$49,0)),  "")</f>
        <v/>
      </c>
      <c r="G257" s="30" t="str">
        <f t="shared" ca="1" si="9"/>
        <v/>
      </c>
      <c r="H257" s="29" t="str">
        <f t="shared" ca="1" si="10"/>
        <v/>
      </c>
      <c r="I257" s="8" t="str">
        <f>IFERROR(
  IF(C257="In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7" s="12" t="str">
        <f t="shared" si="11"/>
        <v/>
      </c>
    </row>
    <row r="258" spans="1:10" hidden="1" x14ac:dyDescent="0.35">
      <c r="A258" s="8" t="str">
        <f ca="1">IFERROR(OFFSET(InputTable[[#This Row],[Experiment/MVP/Epic]],0,0),"")</f>
        <v/>
      </c>
      <c r="B258" s="8" t="str">
        <f ca="1">IFERROR(OFFSET(InputTable[[#This Row],[Delivery Priority]],0,0),"")</f>
        <v/>
      </c>
      <c r="C258" s="8" t="str">
        <f>IFERROR(IF(InputTable[[#This Row],[Date Delivered]]&gt;0,"Delivered",  IF(InputTable[[#This Row],[Date Start 1]]&gt;0,"In Progress", "NOT Started") ),"")</f>
        <v/>
      </c>
      <c r="D258" s="8" t="str">
        <f>IFERROR(
  IF(C258="In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8" s="12" t="str">
        <f>IFERROR(
  IF(F258&lt;&gt;"",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8" s="8" t="str">
        <f>IF(D258&lt;&gt;"", INDEX('Dependency Charts'!$C$30:$C$49,MATCH(Forecasting!D258,'Dependency Charts'!$B$30:$B$49,0)),  "")</f>
        <v/>
      </c>
      <c r="G258" s="30" t="str">
        <f t="shared" ca="1" si="9"/>
        <v/>
      </c>
      <c r="H258" s="29" t="str">
        <f t="shared" ca="1" si="10"/>
        <v/>
      </c>
      <c r="I258" s="8" t="str">
        <f>IFERROR(
  IF(C258="In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8" s="12" t="str">
        <f t="shared" si="11"/>
        <v/>
      </c>
    </row>
    <row r="259" spans="1:10" hidden="1" x14ac:dyDescent="0.35">
      <c r="A259" s="8" t="str">
        <f ca="1">IFERROR(OFFSET(InputTable[[#This Row],[Experiment/MVP/Epic]],0,0),"")</f>
        <v/>
      </c>
      <c r="B259" s="8" t="str">
        <f ca="1">IFERROR(OFFSET(InputTable[[#This Row],[Delivery Priority]],0,0),"")</f>
        <v/>
      </c>
      <c r="C259" s="8" t="str">
        <f>IFERROR(IF(InputTable[[#This Row],[Date Delivered]]&gt;0,"Delivered",  IF(InputTable[[#This Row],[Date Start 1]]&gt;0,"In Progress", "NOT Started") ),"")</f>
        <v/>
      </c>
      <c r="D259" s="8" t="str">
        <f>IFERROR(
  IF(C259="In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9" s="12" t="str">
        <f>IFERROR(
  IF(F259&lt;&gt;"",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9" s="8" t="str">
        <f>IF(D259&lt;&gt;"", INDEX('Dependency Charts'!$C$30:$C$49,MATCH(Forecasting!D259,'Dependency Charts'!$B$30:$B$49,0)),  "")</f>
        <v/>
      </c>
      <c r="G259" s="30" t="str">
        <f t="shared" ca="1" si="9"/>
        <v/>
      </c>
      <c r="H259" s="29" t="str">
        <f t="shared" ca="1" si="10"/>
        <v/>
      </c>
      <c r="I259" s="8" t="str">
        <f>IFERROR(
  IF(C259="In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9" s="12" t="str">
        <f t="shared" si="11"/>
        <v/>
      </c>
    </row>
    <row r="260" spans="1:10" hidden="1" x14ac:dyDescent="0.35">
      <c r="A260" s="8" t="str">
        <f ca="1">IFERROR(OFFSET(InputTable[[#This Row],[Experiment/MVP/Epic]],0,0),"")</f>
        <v/>
      </c>
      <c r="B260" s="8" t="str">
        <f ca="1">IFERROR(OFFSET(InputTable[[#This Row],[Delivery Priority]],0,0),"")</f>
        <v/>
      </c>
      <c r="C260" s="8" t="str">
        <f>IFERROR(IF(InputTable[[#This Row],[Date Delivered]]&gt;0,"Delivered",  IF(InputTable[[#This Row],[Date Start 1]]&gt;0,"In Progress", "NOT Started") ),"")</f>
        <v/>
      </c>
      <c r="D260" s="8" t="str">
        <f>IFERROR(
  IF(C260="In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0" s="12" t="str">
        <f>IFERROR(
  IF(F260&lt;&gt;"",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0" s="8" t="str">
        <f>IF(D260&lt;&gt;"", INDEX('Dependency Charts'!$C$30:$C$49,MATCH(Forecasting!D260,'Dependency Charts'!$B$30:$B$49,0)),  "")</f>
        <v/>
      </c>
      <c r="G260" s="30" t="str">
        <f t="shared" ca="1" si="9"/>
        <v/>
      </c>
      <c r="H260" s="29" t="str">
        <f t="shared" ca="1" si="10"/>
        <v/>
      </c>
      <c r="I260" s="8" t="str">
        <f>IFERROR(
  IF(C260="In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0" s="12" t="str">
        <f t="shared" si="11"/>
        <v/>
      </c>
    </row>
    <row r="261" spans="1:10" hidden="1" x14ac:dyDescent="0.35">
      <c r="A261" s="8" t="str">
        <f ca="1">IFERROR(OFFSET(InputTable[[#This Row],[Experiment/MVP/Epic]],0,0),"")</f>
        <v/>
      </c>
      <c r="B261" s="8" t="str">
        <f ca="1">IFERROR(OFFSET(InputTable[[#This Row],[Delivery Priority]],0,0),"")</f>
        <v/>
      </c>
      <c r="C261" s="8" t="str">
        <f>IFERROR(IF(InputTable[[#This Row],[Date Delivered]]&gt;0,"Delivered",  IF(InputTable[[#This Row],[Date Start 1]]&gt;0,"In Progress", "NOT Started") ),"")</f>
        <v/>
      </c>
      <c r="D261" s="8" t="str">
        <f>IFERROR(
  IF(C261="In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1" s="12" t="str">
        <f>IFERROR(
  IF(F261&lt;&gt;"",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1" s="8" t="str">
        <f>IF(D261&lt;&gt;"", INDEX('Dependency Charts'!$C$30:$C$49,MATCH(Forecasting!D261,'Dependency Charts'!$B$30:$B$49,0)),  "")</f>
        <v/>
      </c>
      <c r="G261" s="30" t="str">
        <f t="shared" ca="1" si="9"/>
        <v/>
      </c>
      <c r="H261" s="29" t="str">
        <f t="shared" ca="1" si="10"/>
        <v/>
      </c>
      <c r="I261" s="8" t="str">
        <f>IFERROR(
  IF(C261="In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1" s="12" t="str">
        <f t="shared" si="11"/>
        <v/>
      </c>
    </row>
    <row r="262" spans="1:10" hidden="1" x14ac:dyDescent="0.35">
      <c r="A262" s="8" t="str">
        <f ca="1">IFERROR(OFFSET(InputTable[[#This Row],[Experiment/MVP/Epic]],0,0),"")</f>
        <v/>
      </c>
      <c r="B262" s="8" t="str">
        <f ca="1">IFERROR(OFFSET(InputTable[[#This Row],[Delivery Priority]],0,0),"")</f>
        <v/>
      </c>
      <c r="C262" s="8" t="str">
        <f>IFERROR(IF(InputTable[[#This Row],[Date Delivered]]&gt;0,"Delivered",  IF(InputTable[[#This Row],[Date Start 1]]&gt;0,"In Progress", "NOT Started") ),"")</f>
        <v/>
      </c>
      <c r="D262" s="8" t="str">
        <f>IFERROR(
  IF(C262="In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2" s="12" t="str">
        <f>IFERROR(
  IF(F262&lt;&gt;"",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2" s="8" t="str">
        <f>IF(D262&lt;&gt;"", INDEX('Dependency Charts'!$C$30:$C$49,MATCH(Forecasting!D262,'Dependency Charts'!$B$30:$B$49,0)),  "")</f>
        <v/>
      </c>
      <c r="G262" s="30" t="str">
        <f t="shared" ca="1" si="9"/>
        <v/>
      </c>
      <c r="H262" s="29" t="str">
        <f t="shared" ca="1" si="10"/>
        <v/>
      </c>
      <c r="I262" s="8" t="str">
        <f>IFERROR(
  IF(C262="In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2" s="12" t="str">
        <f t="shared" si="11"/>
        <v/>
      </c>
    </row>
    <row r="263" spans="1:10" hidden="1" x14ac:dyDescent="0.35">
      <c r="A263" s="8" t="str">
        <f ca="1">IFERROR(OFFSET(InputTable[[#This Row],[Experiment/MVP/Epic]],0,0),"")</f>
        <v/>
      </c>
      <c r="B263" s="8" t="str">
        <f ca="1">IFERROR(OFFSET(InputTable[[#This Row],[Delivery Priority]],0,0),"")</f>
        <v/>
      </c>
      <c r="C263" s="8" t="str">
        <f>IFERROR(IF(InputTable[[#This Row],[Date Delivered]]&gt;0,"Delivered",  IF(InputTable[[#This Row],[Date Start 1]]&gt;0,"In Progress", "NOT Started") ),"")</f>
        <v/>
      </c>
      <c r="D263" s="8" t="str">
        <f>IFERROR(
  IF(C263="In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3" s="12" t="str">
        <f>IFERROR(
  IF(F263&lt;&gt;"",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3" s="8" t="str">
        <f>IF(D263&lt;&gt;"", INDEX('Dependency Charts'!$C$30:$C$49,MATCH(Forecasting!D263,'Dependency Charts'!$B$30:$B$49,0)),  "")</f>
        <v/>
      </c>
      <c r="G263" s="30" t="str">
        <f t="shared" ca="1" si="9"/>
        <v/>
      </c>
      <c r="H263" s="29" t="str">
        <f t="shared" ca="1" si="10"/>
        <v/>
      </c>
      <c r="I263" s="8" t="str">
        <f>IFERROR(
  IF(C263="In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3" s="12" t="str">
        <f t="shared" si="11"/>
        <v/>
      </c>
    </row>
    <row r="264" spans="1:10" hidden="1" x14ac:dyDescent="0.35">
      <c r="A264" s="8" t="str">
        <f ca="1">IFERROR(OFFSET(InputTable[[#This Row],[Experiment/MVP/Epic]],0,0),"")</f>
        <v/>
      </c>
      <c r="B264" s="8" t="str">
        <f ca="1">IFERROR(OFFSET(InputTable[[#This Row],[Delivery Priority]],0,0),"")</f>
        <v/>
      </c>
      <c r="C264" s="8" t="str">
        <f>IFERROR(IF(InputTable[[#This Row],[Date Delivered]]&gt;0,"Delivered",  IF(InputTable[[#This Row],[Date Start 1]]&gt;0,"In Progress", "NOT Started") ),"")</f>
        <v/>
      </c>
      <c r="D264" s="8" t="str">
        <f>IFERROR(
  IF(C264="In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4" s="12" t="str">
        <f>IFERROR(
  IF(F264&lt;&gt;"",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4" s="8" t="str">
        <f>IF(D264&lt;&gt;"", INDEX('Dependency Charts'!$C$30:$C$49,MATCH(Forecasting!D264,'Dependency Charts'!$B$30:$B$49,0)),  "")</f>
        <v/>
      </c>
      <c r="G264" s="30" t="str">
        <f t="shared" ref="G264:G327" ca="1" si="12">IF(E264&lt;&gt;"", NOW() - E264,"")</f>
        <v/>
      </c>
      <c r="H264" s="29" t="str">
        <f t="shared" ref="H264:H327" ca="1" si="13">IFERROR(G264/F264,"")</f>
        <v/>
      </c>
      <c r="I264" s="8" t="str">
        <f>IFERROR(
  IF(C264="In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4" s="12" t="str">
        <f t="shared" ref="J264:J327" si="14">IF(AND(E264&lt;&gt;"",F264&lt;&gt;""), E264 + F264, "")</f>
        <v/>
      </c>
    </row>
    <row r="265" spans="1:10" hidden="1" x14ac:dyDescent="0.35">
      <c r="A265" s="8" t="str">
        <f ca="1">IFERROR(OFFSET(InputTable[[#This Row],[Experiment/MVP/Epic]],0,0),"")</f>
        <v/>
      </c>
      <c r="B265" s="8" t="str">
        <f ca="1">IFERROR(OFFSET(InputTable[[#This Row],[Delivery Priority]],0,0),"")</f>
        <v/>
      </c>
      <c r="C265" s="8" t="str">
        <f>IFERROR(IF(InputTable[[#This Row],[Date Delivered]]&gt;0,"Delivered",  IF(InputTable[[#This Row],[Date Start 1]]&gt;0,"In Progress", "NOT Started") ),"")</f>
        <v/>
      </c>
      <c r="D265" s="8" t="str">
        <f>IFERROR(
  IF(C265="In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5" s="12" t="str">
        <f>IFERROR(
  IF(F265&lt;&gt;"",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5" s="8" t="str">
        <f>IF(D265&lt;&gt;"", INDEX('Dependency Charts'!$C$30:$C$49,MATCH(Forecasting!D265,'Dependency Charts'!$B$30:$B$49,0)),  "")</f>
        <v/>
      </c>
      <c r="G265" s="30" t="str">
        <f t="shared" ca="1" si="12"/>
        <v/>
      </c>
      <c r="H265" s="29" t="str">
        <f t="shared" ca="1" si="13"/>
        <v/>
      </c>
      <c r="I265" s="8" t="str">
        <f>IFERROR(
  IF(C265="In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5" s="12" t="str">
        <f t="shared" si="14"/>
        <v/>
      </c>
    </row>
    <row r="266" spans="1:10" hidden="1" x14ac:dyDescent="0.35">
      <c r="A266" s="8" t="str">
        <f ca="1">IFERROR(OFFSET(InputTable[[#This Row],[Experiment/MVP/Epic]],0,0),"")</f>
        <v/>
      </c>
      <c r="B266" s="8" t="str">
        <f ca="1">IFERROR(OFFSET(InputTable[[#This Row],[Delivery Priority]],0,0),"")</f>
        <v/>
      </c>
      <c r="C266" s="8" t="str">
        <f>IFERROR(IF(InputTable[[#This Row],[Date Delivered]]&gt;0,"Delivered",  IF(InputTable[[#This Row],[Date Start 1]]&gt;0,"In Progress", "NOT Started") ),"")</f>
        <v/>
      </c>
      <c r="D266" s="8" t="str">
        <f>IFERROR(
  IF(C266="In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6" s="12" t="str">
        <f>IFERROR(
  IF(F266&lt;&gt;"",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6" s="8" t="str">
        <f>IF(D266&lt;&gt;"", INDEX('Dependency Charts'!$C$30:$C$49,MATCH(Forecasting!D266,'Dependency Charts'!$B$30:$B$49,0)),  "")</f>
        <v/>
      </c>
      <c r="G266" s="30" t="str">
        <f t="shared" ca="1" si="12"/>
        <v/>
      </c>
      <c r="H266" s="29" t="str">
        <f t="shared" ca="1" si="13"/>
        <v/>
      </c>
      <c r="I266" s="8" t="str">
        <f>IFERROR(
  IF(C266="In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6" s="12" t="str">
        <f t="shared" si="14"/>
        <v/>
      </c>
    </row>
    <row r="267" spans="1:10" hidden="1" x14ac:dyDescent="0.35">
      <c r="A267" s="8" t="str">
        <f ca="1">IFERROR(OFFSET(InputTable[[#This Row],[Experiment/MVP/Epic]],0,0),"")</f>
        <v/>
      </c>
      <c r="B267" s="8" t="str">
        <f ca="1">IFERROR(OFFSET(InputTable[[#This Row],[Delivery Priority]],0,0),"")</f>
        <v/>
      </c>
      <c r="C267" s="8" t="str">
        <f>IFERROR(IF(InputTable[[#This Row],[Date Delivered]]&gt;0,"Delivered",  IF(InputTable[[#This Row],[Date Start 1]]&gt;0,"In Progress", "NOT Started") ),"")</f>
        <v/>
      </c>
      <c r="D267" s="8" t="str">
        <f>IFERROR(
  IF(C267="In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7" s="12" t="str">
        <f>IFERROR(
  IF(F267&lt;&gt;"",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7" s="8" t="str">
        <f>IF(D267&lt;&gt;"", INDEX('Dependency Charts'!$C$30:$C$49,MATCH(Forecasting!D267,'Dependency Charts'!$B$30:$B$49,0)),  "")</f>
        <v/>
      </c>
      <c r="G267" s="30" t="str">
        <f t="shared" ca="1" si="12"/>
        <v/>
      </c>
      <c r="H267" s="29" t="str">
        <f t="shared" ca="1" si="13"/>
        <v/>
      </c>
      <c r="I267" s="8" t="str">
        <f>IFERROR(
  IF(C267="In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7" s="12" t="str">
        <f t="shared" si="14"/>
        <v/>
      </c>
    </row>
    <row r="268" spans="1:10" hidden="1" x14ac:dyDescent="0.35">
      <c r="A268" s="8" t="str">
        <f ca="1">IFERROR(OFFSET(InputTable[[#This Row],[Experiment/MVP/Epic]],0,0),"")</f>
        <v/>
      </c>
      <c r="B268" s="8" t="str">
        <f ca="1">IFERROR(OFFSET(InputTable[[#This Row],[Delivery Priority]],0,0),"")</f>
        <v/>
      </c>
      <c r="C268" s="8" t="str">
        <f>IFERROR(IF(InputTable[[#This Row],[Date Delivered]]&gt;0,"Delivered",  IF(InputTable[[#This Row],[Date Start 1]]&gt;0,"In Progress", "NOT Started") ),"")</f>
        <v/>
      </c>
      <c r="D268" s="8" t="str">
        <f>IFERROR(
  IF(C268="In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8" s="12" t="str">
        <f>IFERROR(
  IF(F268&lt;&gt;"",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8" s="8" t="str">
        <f>IF(D268&lt;&gt;"", INDEX('Dependency Charts'!$C$30:$C$49,MATCH(Forecasting!D268,'Dependency Charts'!$B$30:$B$49,0)),  "")</f>
        <v/>
      </c>
      <c r="G268" s="30" t="str">
        <f t="shared" ca="1" si="12"/>
        <v/>
      </c>
      <c r="H268" s="29" t="str">
        <f t="shared" ca="1" si="13"/>
        <v/>
      </c>
      <c r="I268" s="8" t="str">
        <f>IFERROR(
  IF(C268="In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8" s="12" t="str">
        <f t="shared" si="14"/>
        <v/>
      </c>
    </row>
    <row r="269" spans="1:10" hidden="1" x14ac:dyDescent="0.35">
      <c r="A269" s="8" t="str">
        <f ca="1">IFERROR(OFFSET(InputTable[[#This Row],[Experiment/MVP/Epic]],0,0),"")</f>
        <v/>
      </c>
      <c r="B269" s="8" t="str">
        <f ca="1">IFERROR(OFFSET(InputTable[[#This Row],[Delivery Priority]],0,0),"")</f>
        <v/>
      </c>
      <c r="C269" s="8" t="str">
        <f>IFERROR(IF(InputTable[[#This Row],[Date Delivered]]&gt;0,"Delivered",  IF(InputTable[[#This Row],[Date Start 1]]&gt;0,"In Progress", "NOT Started") ),"")</f>
        <v/>
      </c>
      <c r="D269" s="8" t="str">
        <f>IFERROR(
  IF(C269="In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9" s="12" t="str">
        <f>IFERROR(
  IF(F269&lt;&gt;"",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9" s="8" t="str">
        <f>IF(D269&lt;&gt;"", INDEX('Dependency Charts'!$C$30:$C$49,MATCH(Forecasting!D269,'Dependency Charts'!$B$30:$B$49,0)),  "")</f>
        <v/>
      </c>
      <c r="G269" s="30" t="str">
        <f t="shared" ca="1" si="12"/>
        <v/>
      </c>
      <c r="H269" s="29" t="str">
        <f t="shared" ca="1" si="13"/>
        <v/>
      </c>
      <c r="I269" s="8" t="str">
        <f>IFERROR(
  IF(C269="In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9" s="12" t="str">
        <f t="shared" si="14"/>
        <v/>
      </c>
    </row>
    <row r="270" spans="1:10" hidden="1" x14ac:dyDescent="0.35">
      <c r="A270" s="8" t="str">
        <f ca="1">IFERROR(OFFSET(InputTable[[#This Row],[Experiment/MVP/Epic]],0,0),"")</f>
        <v/>
      </c>
      <c r="B270" s="8" t="str">
        <f ca="1">IFERROR(OFFSET(InputTable[[#This Row],[Delivery Priority]],0,0),"")</f>
        <v/>
      </c>
      <c r="C270" s="8" t="str">
        <f>IFERROR(IF(InputTable[[#This Row],[Date Delivered]]&gt;0,"Delivered",  IF(InputTable[[#This Row],[Date Start 1]]&gt;0,"In Progress", "NOT Started") ),"")</f>
        <v/>
      </c>
      <c r="D270" s="8" t="str">
        <f>IFERROR(
  IF(C270="In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0" s="12" t="str">
        <f>IFERROR(
  IF(F270&lt;&gt;"",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0" s="8" t="str">
        <f>IF(D270&lt;&gt;"", INDEX('Dependency Charts'!$C$30:$C$49,MATCH(Forecasting!D270,'Dependency Charts'!$B$30:$B$49,0)),  "")</f>
        <v/>
      </c>
      <c r="G270" s="30" t="str">
        <f t="shared" ca="1" si="12"/>
        <v/>
      </c>
      <c r="H270" s="29" t="str">
        <f t="shared" ca="1" si="13"/>
        <v/>
      </c>
      <c r="I270" s="8" t="str">
        <f>IFERROR(
  IF(C270="In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0" s="12" t="str">
        <f t="shared" si="14"/>
        <v/>
      </c>
    </row>
    <row r="271" spans="1:10" hidden="1" x14ac:dyDescent="0.35">
      <c r="A271" s="8" t="str">
        <f ca="1">IFERROR(OFFSET(InputTable[[#This Row],[Experiment/MVP/Epic]],0,0),"")</f>
        <v/>
      </c>
      <c r="B271" s="8" t="str">
        <f ca="1">IFERROR(OFFSET(InputTable[[#This Row],[Delivery Priority]],0,0),"")</f>
        <v/>
      </c>
      <c r="C271" s="8" t="str">
        <f>IFERROR(IF(InputTable[[#This Row],[Date Delivered]]&gt;0,"Delivered",  IF(InputTable[[#This Row],[Date Start 1]]&gt;0,"In Progress", "NOT Started") ),"")</f>
        <v/>
      </c>
      <c r="D271" s="8" t="str">
        <f>IFERROR(
  IF(C271="In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1" s="12" t="str">
        <f>IFERROR(
  IF(F271&lt;&gt;"",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1" s="8" t="str">
        <f>IF(D271&lt;&gt;"", INDEX('Dependency Charts'!$C$30:$C$49,MATCH(Forecasting!D271,'Dependency Charts'!$B$30:$B$49,0)),  "")</f>
        <v/>
      </c>
      <c r="G271" s="30" t="str">
        <f t="shared" ca="1" si="12"/>
        <v/>
      </c>
      <c r="H271" s="29" t="str">
        <f t="shared" ca="1" si="13"/>
        <v/>
      </c>
      <c r="I271" s="8" t="str">
        <f>IFERROR(
  IF(C271="In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1" s="12" t="str">
        <f t="shared" si="14"/>
        <v/>
      </c>
    </row>
    <row r="272" spans="1:10" hidden="1" x14ac:dyDescent="0.35">
      <c r="A272" s="8" t="str">
        <f ca="1">IFERROR(OFFSET(InputTable[[#This Row],[Experiment/MVP/Epic]],0,0),"")</f>
        <v/>
      </c>
      <c r="B272" s="8" t="str">
        <f ca="1">IFERROR(OFFSET(InputTable[[#This Row],[Delivery Priority]],0,0),"")</f>
        <v/>
      </c>
      <c r="C272" s="8" t="str">
        <f>IFERROR(IF(InputTable[[#This Row],[Date Delivered]]&gt;0,"Delivered",  IF(InputTable[[#This Row],[Date Start 1]]&gt;0,"In Progress", "NOT Started") ),"")</f>
        <v/>
      </c>
      <c r="D272" s="8" t="str">
        <f>IFERROR(
  IF(C272="In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2" s="12" t="str">
        <f>IFERROR(
  IF(F272&lt;&gt;"",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2" s="8" t="str">
        <f>IF(D272&lt;&gt;"", INDEX('Dependency Charts'!$C$30:$C$49,MATCH(Forecasting!D272,'Dependency Charts'!$B$30:$B$49,0)),  "")</f>
        <v/>
      </c>
      <c r="G272" s="30" t="str">
        <f t="shared" ca="1" si="12"/>
        <v/>
      </c>
      <c r="H272" s="29" t="str">
        <f t="shared" ca="1" si="13"/>
        <v/>
      </c>
      <c r="I272" s="8" t="str">
        <f>IFERROR(
  IF(C272="In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2" s="12" t="str">
        <f t="shared" si="14"/>
        <v/>
      </c>
    </row>
    <row r="273" spans="1:10" hidden="1" x14ac:dyDescent="0.35">
      <c r="A273" s="8" t="str">
        <f ca="1">IFERROR(OFFSET(InputTable[[#This Row],[Experiment/MVP/Epic]],0,0),"")</f>
        <v/>
      </c>
      <c r="B273" s="8" t="str">
        <f ca="1">IFERROR(OFFSET(InputTable[[#This Row],[Delivery Priority]],0,0),"")</f>
        <v/>
      </c>
      <c r="C273" s="8" t="str">
        <f>IFERROR(IF(InputTable[[#This Row],[Date Delivered]]&gt;0,"Delivered",  IF(InputTable[[#This Row],[Date Start 1]]&gt;0,"In Progress", "NOT Started") ),"")</f>
        <v/>
      </c>
      <c r="D273" s="8" t="str">
        <f>IFERROR(
  IF(C273="In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3" s="12" t="str">
        <f>IFERROR(
  IF(F273&lt;&gt;"",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3" s="8" t="str">
        <f>IF(D273&lt;&gt;"", INDEX('Dependency Charts'!$C$30:$C$49,MATCH(Forecasting!D273,'Dependency Charts'!$B$30:$B$49,0)),  "")</f>
        <v/>
      </c>
      <c r="G273" s="30" t="str">
        <f t="shared" ca="1" si="12"/>
        <v/>
      </c>
      <c r="H273" s="29" t="str">
        <f t="shared" ca="1" si="13"/>
        <v/>
      </c>
      <c r="I273" s="8" t="str">
        <f>IFERROR(
  IF(C273="In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3" s="12" t="str">
        <f t="shared" si="14"/>
        <v/>
      </c>
    </row>
    <row r="274" spans="1:10" hidden="1" x14ac:dyDescent="0.35">
      <c r="A274" s="8" t="str">
        <f ca="1">IFERROR(OFFSET(InputTable[[#This Row],[Experiment/MVP/Epic]],0,0),"")</f>
        <v/>
      </c>
      <c r="B274" s="8" t="str">
        <f ca="1">IFERROR(OFFSET(InputTable[[#This Row],[Delivery Priority]],0,0),"")</f>
        <v/>
      </c>
      <c r="C274" s="8" t="str">
        <f>IFERROR(IF(InputTable[[#This Row],[Date Delivered]]&gt;0,"Delivered",  IF(InputTable[[#This Row],[Date Start 1]]&gt;0,"In Progress", "NOT Started") ),"")</f>
        <v/>
      </c>
      <c r="D274" s="8" t="str">
        <f>IFERROR(
  IF(C274="In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4" s="12" t="str">
        <f>IFERROR(
  IF(F274&lt;&gt;"",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4" s="8" t="str">
        <f>IF(D274&lt;&gt;"", INDEX('Dependency Charts'!$C$30:$C$49,MATCH(Forecasting!D274,'Dependency Charts'!$B$30:$B$49,0)),  "")</f>
        <v/>
      </c>
      <c r="G274" s="30" t="str">
        <f t="shared" ca="1" si="12"/>
        <v/>
      </c>
      <c r="H274" s="29" t="str">
        <f t="shared" ca="1" si="13"/>
        <v/>
      </c>
      <c r="I274" s="8" t="str">
        <f>IFERROR(
  IF(C274="In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4" s="12" t="str">
        <f t="shared" si="14"/>
        <v/>
      </c>
    </row>
    <row r="275" spans="1:10" hidden="1" x14ac:dyDescent="0.35">
      <c r="A275" s="8" t="str">
        <f ca="1">IFERROR(OFFSET(InputTable[[#This Row],[Experiment/MVP/Epic]],0,0),"")</f>
        <v/>
      </c>
      <c r="B275" s="8" t="str">
        <f ca="1">IFERROR(OFFSET(InputTable[[#This Row],[Delivery Priority]],0,0),"")</f>
        <v/>
      </c>
      <c r="C275" s="8" t="str">
        <f>IFERROR(IF(InputTable[[#This Row],[Date Delivered]]&gt;0,"Delivered",  IF(InputTable[[#This Row],[Date Start 1]]&gt;0,"In Progress", "NOT Started") ),"")</f>
        <v/>
      </c>
      <c r="D275" s="8" t="str">
        <f>IFERROR(
  IF(C275="In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5" s="12" t="str">
        <f>IFERROR(
  IF(F275&lt;&gt;"",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5" s="8" t="str">
        <f>IF(D275&lt;&gt;"", INDEX('Dependency Charts'!$C$30:$C$49,MATCH(Forecasting!D275,'Dependency Charts'!$B$30:$B$49,0)),  "")</f>
        <v/>
      </c>
      <c r="G275" s="30" t="str">
        <f t="shared" ca="1" si="12"/>
        <v/>
      </c>
      <c r="H275" s="29" t="str">
        <f t="shared" ca="1" si="13"/>
        <v/>
      </c>
      <c r="I275" s="8" t="str">
        <f>IFERROR(
  IF(C275="In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5" s="12" t="str">
        <f t="shared" si="14"/>
        <v/>
      </c>
    </row>
    <row r="276" spans="1:10" hidden="1" x14ac:dyDescent="0.35">
      <c r="A276" s="8" t="str">
        <f ca="1">IFERROR(OFFSET(InputTable[[#This Row],[Experiment/MVP/Epic]],0,0),"")</f>
        <v/>
      </c>
      <c r="B276" s="8" t="str">
        <f ca="1">IFERROR(OFFSET(InputTable[[#This Row],[Delivery Priority]],0,0),"")</f>
        <v/>
      </c>
      <c r="C276" s="8" t="str">
        <f>IFERROR(IF(InputTable[[#This Row],[Date Delivered]]&gt;0,"Delivered",  IF(InputTable[[#This Row],[Date Start 1]]&gt;0,"In Progress", "NOT Started") ),"")</f>
        <v/>
      </c>
      <c r="D276" s="8" t="str">
        <f>IFERROR(
  IF(C276="In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6" s="12" t="str">
        <f>IFERROR(
  IF(F276&lt;&gt;"",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6" s="8" t="str">
        <f>IF(D276&lt;&gt;"", INDEX('Dependency Charts'!$C$30:$C$49,MATCH(Forecasting!D276,'Dependency Charts'!$B$30:$B$49,0)),  "")</f>
        <v/>
      </c>
      <c r="G276" s="30" t="str">
        <f t="shared" ca="1" si="12"/>
        <v/>
      </c>
      <c r="H276" s="29" t="str">
        <f t="shared" ca="1" si="13"/>
        <v/>
      </c>
      <c r="I276" s="8" t="str">
        <f>IFERROR(
  IF(C276="In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6" s="12" t="str">
        <f t="shared" si="14"/>
        <v/>
      </c>
    </row>
    <row r="277" spans="1:10" hidden="1" x14ac:dyDescent="0.35">
      <c r="A277" s="8" t="str">
        <f ca="1">IFERROR(OFFSET(InputTable[[#This Row],[Experiment/MVP/Epic]],0,0),"")</f>
        <v/>
      </c>
      <c r="B277" s="8" t="str">
        <f ca="1">IFERROR(OFFSET(InputTable[[#This Row],[Delivery Priority]],0,0),"")</f>
        <v/>
      </c>
      <c r="C277" s="8" t="str">
        <f>IFERROR(IF(InputTable[[#This Row],[Date Delivered]]&gt;0,"Delivered",  IF(InputTable[[#This Row],[Date Start 1]]&gt;0,"In Progress", "NOT Started") ),"")</f>
        <v/>
      </c>
      <c r="D277" s="8" t="str">
        <f>IFERROR(
  IF(C277="In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7" s="12" t="str">
        <f>IFERROR(
  IF(F277&lt;&gt;"",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7" s="8" t="str">
        <f>IF(D277&lt;&gt;"", INDEX('Dependency Charts'!$C$30:$C$49,MATCH(Forecasting!D277,'Dependency Charts'!$B$30:$B$49,0)),  "")</f>
        <v/>
      </c>
      <c r="G277" s="30" t="str">
        <f t="shared" ca="1" si="12"/>
        <v/>
      </c>
      <c r="H277" s="29" t="str">
        <f t="shared" ca="1" si="13"/>
        <v/>
      </c>
      <c r="I277" s="8" t="str">
        <f>IFERROR(
  IF(C277="In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7" s="12" t="str">
        <f t="shared" si="14"/>
        <v/>
      </c>
    </row>
    <row r="278" spans="1:10" hidden="1" x14ac:dyDescent="0.35">
      <c r="A278" s="8" t="str">
        <f ca="1">IFERROR(OFFSET(InputTable[[#This Row],[Experiment/MVP/Epic]],0,0),"")</f>
        <v/>
      </c>
      <c r="B278" s="8" t="str">
        <f ca="1">IFERROR(OFFSET(InputTable[[#This Row],[Delivery Priority]],0,0),"")</f>
        <v/>
      </c>
      <c r="C278" s="8" t="str">
        <f>IFERROR(IF(InputTable[[#This Row],[Date Delivered]]&gt;0,"Delivered",  IF(InputTable[[#This Row],[Date Start 1]]&gt;0,"In Progress", "NOT Started") ),"")</f>
        <v/>
      </c>
      <c r="D278" s="8" t="str">
        <f>IFERROR(
  IF(C278="In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8" s="12" t="str">
        <f>IFERROR(
  IF(F278&lt;&gt;"",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8" s="8" t="str">
        <f>IF(D278&lt;&gt;"", INDEX('Dependency Charts'!$C$30:$C$49,MATCH(Forecasting!D278,'Dependency Charts'!$B$30:$B$49,0)),  "")</f>
        <v/>
      </c>
      <c r="G278" s="30" t="str">
        <f t="shared" ca="1" si="12"/>
        <v/>
      </c>
      <c r="H278" s="29" t="str">
        <f t="shared" ca="1" si="13"/>
        <v/>
      </c>
      <c r="I278" s="8" t="str">
        <f>IFERROR(
  IF(C278="In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8" s="12" t="str">
        <f t="shared" si="14"/>
        <v/>
      </c>
    </row>
    <row r="279" spans="1:10" hidden="1" x14ac:dyDescent="0.35">
      <c r="A279" s="8" t="str">
        <f ca="1">IFERROR(OFFSET(InputTable[[#This Row],[Experiment/MVP/Epic]],0,0),"")</f>
        <v/>
      </c>
      <c r="B279" s="8" t="str">
        <f ca="1">IFERROR(OFFSET(InputTable[[#This Row],[Delivery Priority]],0,0),"")</f>
        <v/>
      </c>
      <c r="C279" s="8" t="str">
        <f>IFERROR(IF(InputTable[[#This Row],[Date Delivered]]&gt;0,"Delivered",  IF(InputTable[[#This Row],[Date Start 1]]&gt;0,"In Progress", "NOT Started") ),"")</f>
        <v/>
      </c>
      <c r="D279" s="8" t="str">
        <f>IFERROR(
  IF(C279="In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9" s="12" t="str">
        <f>IFERROR(
  IF(F279&lt;&gt;"",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9" s="8" t="str">
        <f>IF(D279&lt;&gt;"", INDEX('Dependency Charts'!$C$30:$C$49,MATCH(Forecasting!D279,'Dependency Charts'!$B$30:$B$49,0)),  "")</f>
        <v/>
      </c>
      <c r="G279" s="30" t="str">
        <f t="shared" ca="1" si="12"/>
        <v/>
      </c>
      <c r="H279" s="29" t="str">
        <f t="shared" ca="1" si="13"/>
        <v/>
      </c>
      <c r="I279" s="8" t="str">
        <f>IFERROR(
  IF(C279="In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9" s="12" t="str">
        <f t="shared" si="14"/>
        <v/>
      </c>
    </row>
    <row r="280" spans="1:10" hidden="1" x14ac:dyDescent="0.35">
      <c r="A280" s="8" t="str">
        <f ca="1">IFERROR(OFFSET(InputTable[[#This Row],[Experiment/MVP/Epic]],0,0),"")</f>
        <v/>
      </c>
      <c r="B280" s="8" t="str">
        <f ca="1">IFERROR(OFFSET(InputTable[[#This Row],[Delivery Priority]],0,0),"")</f>
        <v/>
      </c>
      <c r="C280" s="8" t="str">
        <f>IFERROR(IF(InputTable[[#This Row],[Date Delivered]]&gt;0,"Delivered",  IF(InputTable[[#This Row],[Date Start 1]]&gt;0,"In Progress", "NOT Started") ),"")</f>
        <v/>
      </c>
      <c r="D280" s="8" t="str">
        <f>IFERROR(
  IF(C280="In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0" s="12" t="str">
        <f>IFERROR(
  IF(F280&lt;&gt;"",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0" s="8" t="str">
        <f>IF(D280&lt;&gt;"", INDEX('Dependency Charts'!$C$30:$C$49,MATCH(Forecasting!D280,'Dependency Charts'!$B$30:$B$49,0)),  "")</f>
        <v/>
      </c>
      <c r="G280" s="30" t="str">
        <f t="shared" ca="1" si="12"/>
        <v/>
      </c>
      <c r="H280" s="29" t="str">
        <f t="shared" ca="1" si="13"/>
        <v/>
      </c>
      <c r="I280" s="8" t="str">
        <f>IFERROR(
  IF(C280="In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0" s="12" t="str">
        <f t="shared" si="14"/>
        <v/>
      </c>
    </row>
    <row r="281" spans="1:10" hidden="1" x14ac:dyDescent="0.35">
      <c r="A281" s="8" t="str">
        <f ca="1">IFERROR(OFFSET(InputTable[[#This Row],[Experiment/MVP/Epic]],0,0),"")</f>
        <v/>
      </c>
      <c r="B281" s="8" t="str">
        <f ca="1">IFERROR(OFFSET(InputTable[[#This Row],[Delivery Priority]],0,0),"")</f>
        <v/>
      </c>
      <c r="C281" s="8" t="str">
        <f>IFERROR(IF(InputTable[[#This Row],[Date Delivered]]&gt;0,"Delivered",  IF(InputTable[[#This Row],[Date Start 1]]&gt;0,"In Progress", "NOT Started") ),"")</f>
        <v/>
      </c>
      <c r="D281" s="8" t="str">
        <f>IFERROR(
  IF(C281="In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1" s="12" t="str">
        <f>IFERROR(
  IF(F281&lt;&gt;"",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1" s="8" t="str">
        <f>IF(D281&lt;&gt;"", INDEX('Dependency Charts'!$C$30:$C$49,MATCH(Forecasting!D281,'Dependency Charts'!$B$30:$B$49,0)),  "")</f>
        <v/>
      </c>
      <c r="G281" s="30" t="str">
        <f t="shared" ca="1" si="12"/>
        <v/>
      </c>
      <c r="H281" s="29" t="str">
        <f t="shared" ca="1" si="13"/>
        <v/>
      </c>
      <c r="I281" s="8" t="str">
        <f>IFERROR(
  IF(C281="In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1" s="12" t="str">
        <f t="shared" si="14"/>
        <v/>
      </c>
    </row>
    <row r="282" spans="1:10" hidden="1" x14ac:dyDescent="0.35">
      <c r="A282" s="8" t="str">
        <f ca="1">IFERROR(OFFSET(InputTable[[#This Row],[Experiment/MVP/Epic]],0,0),"")</f>
        <v/>
      </c>
      <c r="B282" s="8" t="str">
        <f ca="1">IFERROR(OFFSET(InputTable[[#This Row],[Delivery Priority]],0,0),"")</f>
        <v/>
      </c>
      <c r="C282" s="8" t="str">
        <f>IFERROR(IF(InputTable[[#This Row],[Date Delivered]]&gt;0,"Delivered",  IF(InputTable[[#This Row],[Date Start 1]]&gt;0,"In Progress", "NOT Started") ),"")</f>
        <v/>
      </c>
      <c r="D282" s="8" t="str">
        <f>IFERROR(
  IF(C282="In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2" s="12" t="str">
        <f>IFERROR(
  IF(F282&lt;&gt;"",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2" s="8" t="str">
        <f>IF(D282&lt;&gt;"", INDEX('Dependency Charts'!$C$30:$C$49,MATCH(Forecasting!D282,'Dependency Charts'!$B$30:$B$49,0)),  "")</f>
        <v/>
      </c>
      <c r="G282" s="30" t="str">
        <f t="shared" ca="1" si="12"/>
        <v/>
      </c>
      <c r="H282" s="29" t="str">
        <f t="shared" ca="1" si="13"/>
        <v/>
      </c>
      <c r="I282" s="8" t="str">
        <f>IFERROR(
  IF(C282="In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2" s="12" t="str">
        <f t="shared" si="14"/>
        <v/>
      </c>
    </row>
    <row r="283" spans="1:10" hidden="1" x14ac:dyDescent="0.35">
      <c r="A283" s="8" t="str">
        <f ca="1">IFERROR(OFFSET(InputTable[[#This Row],[Experiment/MVP/Epic]],0,0),"")</f>
        <v/>
      </c>
      <c r="B283" s="8" t="str">
        <f ca="1">IFERROR(OFFSET(InputTable[[#This Row],[Delivery Priority]],0,0),"")</f>
        <v/>
      </c>
      <c r="C283" s="8" t="str">
        <f>IFERROR(IF(InputTable[[#This Row],[Date Delivered]]&gt;0,"Delivered",  IF(InputTable[[#This Row],[Date Start 1]]&gt;0,"In Progress", "NOT Started") ),"")</f>
        <v/>
      </c>
      <c r="D283" s="8" t="str">
        <f>IFERROR(
  IF(C283="In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3" s="12" t="str">
        <f>IFERROR(
  IF(F283&lt;&gt;"",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3" s="8" t="str">
        <f>IF(D283&lt;&gt;"", INDEX('Dependency Charts'!$C$30:$C$49,MATCH(Forecasting!D283,'Dependency Charts'!$B$30:$B$49,0)),  "")</f>
        <v/>
      </c>
      <c r="G283" s="30" t="str">
        <f t="shared" ca="1" si="12"/>
        <v/>
      </c>
      <c r="H283" s="29" t="str">
        <f t="shared" ca="1" si="13"/>
        <v/>
      </c>
      <c r="I283" s="8" t="str">
        <f>IFERROR(
  IF(C283="In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3" s="12" t="str">
        <f t="shared" si="14"/>
        <v/>
      </c>
    </row>
    <row r="284" spans="1:10" hidden="1" x14ac:dyDescent="0.35">
      <c r="A284" s="8" t="str">
        <f ca="1">IFERROR(OFFSET(InputTable[[#This Row],[Experiment/MVP/Epic]],0,0),"")</f>
        <v/>
      </c>
      <c r="B284" s="8" t="str">
        <f ca="1">IFERROR(OFFSET(InputTable[[#This Row],[Delivery Priority]],0,0),"")</f>
        <v/>
      </c>
      <c r="C284" s="8" t="str">
        <f>IFERROR(IF(InputTable[[#This Row],[Date Delivered]]&gt;0,"Delivered",  IF(InputTable[[#This Row],[Date Start 1]]&gt;0,"In Progress", "NOT Started") ),"")</f>
        <v/>
      </c>
      <c r="D284" s="8" t="str">
        <f>IFERROR(
  IF(C284="In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4" s="12" t="str">
        <f>IFERROR(
  IF(F284&lt;&gt;"",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4" s="8" t="str">
        <f>IF(D284&lt;&gt;"", INDEX('Dependency Charts'!$C$30:$C$49,MATCH(Forecasting!D284,'Dependency Charts'!$B$30:$B$49,0)),  "")</f>
        <v/>
      </c>
      <c r="G284" s="30" t="str">
        <f t="shared" ca="1" si="12"/>
        <v/>
      </c>
      <c r="H284" s="29" t="str">
        <f t="shared" ca="1" si="13"/>
        <v/>
      </c>
      <c r="I284" s="8" t="str">
        <f>IFERROR(
  IF(C284="In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4" s="12" t="str">
        <f t="shared" si="14"/>
        <v/>
      </c>
    </row>
    <row r="285" spans="1:10" hidden="1" x14ac:dyDescent="0.35">
      <c r="A285" s="8" t="str">
        <f ca="1">IFERROR(OFFSET(InputTable[[#This Row],[Experiment/MVP/Epic]],0,0),"")</f>
        <v/>
      </c>
      <c r="B285" s="8" t="str">
        <f ca="1">IFERROR(OFFSET(InputTable[[#This Row],[Delivery Priority]],0,0),"")</f>
        <v/>
      </c>
      <c r="C285" s="8" t="str">
        <f>IFERROR(IF(InputTable[[#This Row],[Date Delivered]]&gt;0,"Delivered",  IF(InputTable[[#This Row],[Date Start 1]]&gt;0,"In Progress", "NOT Started") ),"")</f>
        <v/>
      </c>
      <c r="D285" s="8" t="str">
        <f>IFERROR(
  IF(C285="In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5" s="12" t="str">
        <f>IFERROR(
  IF(F285&lt;&gt;"",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5" s="8" t="str">
        <f>IF(D285&lt;&gt;"", INDEX('Dependency Charts'!$C$30:$C$49,MATCH(Forecasting!D285,'Dependency Charts'!$B$30:$B$49,0)),  "")</f>
        <v/>
      </c>
      <c r="G285" s="30" t="str">
        <f t="shared" ca="1" si="12"/>
        <v/>
      </c>
      <c r="H285" s="29" t="str">
        <f t="shared" ca="1" si="13"/>
        <v/>
      </c>
      <c r="I285" s="8" t="str">
        <f>IFERROR(
  IF(C285="In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5" s="12" t="str">
        <f t="shared" si="14"/>
        <v/>
      </c>
    </row>
    <row r="286" spans="1:10" hidden="1" x14ac:dyDescent="0.35">
      <c r="A286" s="8" t="str">
        <f ca="1">IFERROR(OFFSET(InputTable[[#This Row],[Experiment/MVP/Epic]],0,0),"")</f>
        <v/>
      </c>
      <c r="B286" s="8" t="str">
        <f ca="1">IFERROR(OFFSET(InputTable[[#This Row],[Delivery Priority]],0,0),"")</f>
        <v/>
      </c>
      <c r="C286" s="8" t="str">
        <f>IFERROR(IF(InputTable[[#This Row],[Date Delivered]]&gt;0,"Delivered",  IF(InputTable[[#This Row],[Date Start 1]]&gt;0,"In Progress", "NOT Started") ),"")</f>
        <v/>
      </c>
      <c r="D286" s="8" t="str">
        <f>IFERROR(
  IF(C286="In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6" s="12" t="str">
        <f>IFERROR(
  IF(F286&lt;&gt;"",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6" s="8" t="str">
        <f>IF(D286&lt;&gt;"", INDEX('Dependency Charts'!$C$30:$C$49,MATCH(Forecasting!D286,'Dependency Charts'!$B$30:$B$49,0)),  "")</f>
        <v/>
      </c>
      <c r="G286" s="30" t="str">
        <f t="shared" ca="1" si="12"/>
        <v/>
      </c>
      <c r="H286" s="29" t="str">
        <f t="shared" ca="1" si="13"/>
        <v/>
      </c>
      <c r="I286" s="8" t="str">
        <f>IFERROR(
  IF(C286="In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6" s="12" t="str">
        <f t="shared" si="14"/>
        <v/>
      </c>
    </row>
    <row r="287" spans="1:10" hidden="1" x14ac:dyDescent="0.35">
      <c r="A287" s="8" t="str">
        <f ca="1">IFERROR(OFFSET(InputTable[[#This Row],[Experiment/MVP/Epic]],0,0),"")</f>
        <v/>
      </c>
      <c r="B287" s="8" t="str">
        <f ca="1">IFERROR(OFFSET(InputTable[[#This Row],[Delivery Priority]],0,0),"")</f>
        <v/>
      </c>
      <c r="C287" s="8" t="str">
        <f>IFERROR(IF(InputTable[[#This Row],[Date Delivered]]&gt;0,"Delivered",  IF(InputTable[[#This Row],[Date Start 1]]&gt;0,"In Progress", "NOT Started") ),"")</f>
        <v/>
      </c>
      <c r="D287" s="8" t="str">
        <f>IFERROR(
  IF(C287="In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7" s="12" t="str">
        <f>IFERROR(
  IF(F287&lt;&gt;"",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7" s="8" t="str">
        <f>IF(D287&lt;&gt;"", INDEX('Dependency Charts'!$C$30:$C$49,MATCH(Forecasting!D287,'Dependency Charts'!$B$30:$B$49,0)),  "")</f>
        <v/>
      </c>
      <c r="G287" s="30" t="str">
        <f t="shared" ca="1" si="12"/>
        <v/>
      </c>
      <c r="H287" s="29" t="str">
        <f t="shared" ca="1" si="13"/>
        <v/>
      </c>
      <c r="I287" s="8" t="str">
        <f>IFERROR(
  IF(C287="In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7" s="12" t="str">
        <f t="shared" si="14"/>
        <v/>
      </c>
    </row>
    <row r="288" spans="1:10" hidden="1" x14ac:dyDescent="0.35">
      <c r="A288" s="8" t="str">
        <f ca="1">IFERROR(OFFSET(InputTable[[#This Row],[Experiment/MVP/Epic]],0,0),"")</f>
        <v/>
      </c>
      <c r="B288" s="8" t="str">
        <f ca="1">IFERROR(OFFSET(InputTable[[#This Row],[Delivery Priority]],0,0),"")</f>
        <v/>
      </c>
      <c r="C288" s="8" t="str">
        <f>IFERROR(IF(InputTable[[#This Row],[Date Delivered]]&gt;0,"Delivered",  IF(InputTable[[#This Row],[Date Start 1]]&gt;0,"In Progress", "NOT Started") ),"")</f>
        <v/>
      </c>
      <c r="D288" s="8" t="str">
        <f>IFERROR(
  IF(C288="In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8" s="12" t="str">
        <f>IFERROR(
  IF(F288&lt;&gt;"",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8" s="8" t="str">
        <f>IF(D288&lt;&gt;"", INDEX('Dependency Charts'!$C$30:$C$49,MATCH(Forecasting!D288,'Dependency Charts'!$B$30:$B$49,0)),  "")</f>
        <v/>
      </c>
      <c r="G288" s="30" t="str">
        <f t="shared" ca="1" si="12"/>
        <v/>
      </c>
      <c r="H288" s="29" t="str">
        <f t="shared" ca="1" si="13"/>
        <v/>
      </c>
      <c r="I288" s="8" t="str">
        <f>IFERROR(
  IF(C288="In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8" s="12" t="str">
        <f t="shared" si="14"/>
        <v/>
      </c>
    </row>
    <row r="289" spans="1:10" hidden="1" x14ac:dyDescent="0.35">
      <c r="A289" s="8" t="str">
        <f ca="1">IFERROR(OFFSET(InputTable[[#This Row],[Experiment/MVP/Epic]],0,0),"")</f>
        <v/>
      </c>
      <c r="B289" s="8" t="str">
        <f ca="1">IFERROR(OFFSET(InputTable[[#This Row],[Delivery Priority]],0,0),"")</f>
        <v/>
      </c>
      <c r="C289" s="8" t="str">
        <f>IFERROR(IF(InputTable[[#This Row],[Date Delivered]]&gt;0,"Delivered",  IF(InputTable[[#This Row],[Date Start 1]]&gt;0,"In Progress", "NOT Started") ),"")</f>
        <v/>
      </c>
      <c r="D289" s="8" t="str">
        <f>IFERROR(
  IF(C289="In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9" s="12" t="str">
        <f>IFERROR(
  IF(F289&lt;&gt;"",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9" s="8" t="str">
        <f>IF(D289&lt;&gt;"", INDEX('Dependency Charts'!$C$30:$C$49,MATCH(Forecasting!D289,'Dependency Charts'!$B$30:$B$49,0)),  "")</f>
        <v/>
      </c>
      <c r="G289" s="30" t="str">
        <f t="shared" ca="1" si="12"/>
        <v/>
      </c>
      <c r="H289" s="29" t="str">
        <f t="shared" ca="1" si="13"/>
        <v/>
      </c>
      <c r="I289" s="8" t="str">
        <f>IFERROR(
  IF(C289="In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9" s="12" t="str">
        <f t="shared" si="14"/>
        <v/>
      </c>
    </row>
    <row r="290" spans="1:10" hidden="1" x14ac:dyDescent="0.35">
      <c r="A290" s="8" t="str">
        <f ca="1">IFERROR(OFFSET(InputTable[[#This Row],[Experiment/MVP/Epic]],0,0),"")</f>
        <v/>
      </c>
      <c r="B290" s="8" t="str">
        <f ca="1">IFERROR(OFFSET(InputTable[[#This Row],[Delivery Priority]],0,0),"")</f>
        <v/>
      </c>
      <c r="C290" s="8" t="str">
        <f>IFERROR(IF(InputTable[[#This Row],[Date Delivered]]&gt;0,"Delivered",  IF(InputTable[[#This Row],[Date Start 1]]&gt;0,"In Progress", "NOT Started") ),"")</f>
        <v/>
      </c>
      <c r="D290" s="8" t="str">
        <f>IFERROR(
  IF(C290="In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0" s="12" t="str">
        <f>IFERROR(
  IF(F290&lt;&gt;"",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0" s="8" t="str">
        <f>IF(D290&lt;&gt;"", INDEX('Dependency Charts'!$C$30:$C$49,MATCH(Forecasting!D290,'Dependency Charts'!$B$30:$B$49,0)),  "")</f>
        <v/>
      </c>
      <c r="G290" s="30" t="str">
        <f t="shared" ca="1" si="12"/>
        <v/>
      </c>
      <c r="H290" s="29" t="str">
        <f t="shared" ca="1" si="13"/>
        <v/>
      </c>
      <c r="I290" s="8" t="str">
        <f>IFERROR(
  IF(C290="In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0" s="12" t="str">
        <f t="shared" si="14"/>
        <v/>
      </c>
    </row>
    <row r="291" spans="1:10" hidden="1" x14ac:dyDescent="0.35">
      <c r="A291" s="8" t="str">
        <f ca="1">IFERROR(OFFSET(InputTable[[#This Row],[Experiment/MVP/Epic]],0,0),"")</f>
        <v/>
      </c>
      <c r="B291" s="8" t="str">
        <f ca="1">IFERROR(OFFSET(InputTable[[#This Row],[Delivery Priority]],0,0),"")</f>
        <v/>
      </c>
      <c r="C291" s="8" t="str">
        <f>IFERROR(IF(InputTable[[#This Row],[Date Delivered]]&gt;0,"Delivered",  IF(InputTable[[#This Row],[Date Start 1]]&gt;0,"In Progress", "NOT Started") ),"")</f>
        <v/>
      </c>
      <c r="D291" s="8" t="str">
        <f>IFERROR(
  IF(C291="In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1" s="12" t="str">
        <f>IFERROR(
  IF(F291&lt;&gt;"",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1" s="8" t="str">
        <f>IF(D291&lt;&gt;"", INDEX('Dependency Charts'!$C$30:$C$49,MATCH(Forecasting!D291,'Dependency Charts'!$B$30:$B$49,0)),  "")</f>
        <v/>
      </c>
      <c r="G291" s="30" t="str">
        <f t="shared" ca="1" si="12"/>
        <v/>
      </c>
      <c r="H291" s="29" t="str">
        <f t="shared" ca="1" si="13"/>
        <v/>
      </c>
      <c r="I291" s="8" t="str">
        <f>IFERROR(
  IF(C291="In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1" s="12" t="str">
        <f t="shared" si="14"/>
        <v/>
      </c>
    </row>
    <row r="292" spans="1:10" hidden="1" x14ac:dyDescent="0.35">
      <c r="A292" s="8" t="str">
        <f ca="1">IFERROR(OFFSET(InputTable[[#This Row],[Experiment/MVP/Epic]],0,0),"")</f>
        <v/>
      </c>
      <c r="B292" s="8" t="str">
        <f ca="1">IFERROR(OFFSET(InputTable[[#This Row],[Delivery Priority]],0,0),"")</f>
        <v/>
      </c>
      <c r="C292" s="8" t="str">
        <f>IFERROR(IF(InputTable[[#This Row],[Date Delivered]]&gt;0,"Delivered",  IF(InputTable[[#This Row],[Date Start 1]]&gt;0,"In Progress", "NOT Started") ),"")</f>
        <v/>
      </c>
      <c r="D292" s="8" t="str">
        <f>IFERROR(
  IF(C292="In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2" s="12" t="str">
        <f>IFERROR(
  IF(F292&lt;&gt;"",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2" s="8" t="str">
        <f>IF(D292&lt;&gt;"", INDEX('Dependency Charts'!$C$30:$C$49,MATCH(Forecasting!D292,'Dependency Charts'!$B$30:$B$49,0)),  "")</f>
        <v/>
      </c>
      <c r="G292" s="30" t="str">
        <f t="shared" ca="1" si="12"/>
        <v/>
      </c>
      <c r="H292" s="29" t="str">
        <f t="shared" ca="1" si="13"/>
        <v/>
      </c>
      <c r="I292" s="8" t="str">
        <f>IFERROR(
  IF(C292="In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2" s="12" t="str">
        <f t="shared" si="14"/>
        <v/>
      </c>
    </row>
    <row r="293" spans="1:10" hidden="1" x14ac:dyDescent="0.35">
      <c r="A293" s="8" t="str">
        <f ca="1">IFERROR(OFFSET(InputTable[[#This Row],[Experiment/MVP/Epic]],0,0),"")</f>
        <v/>
      </c>
      <c r="B293" s="8" t="str">
        <f ca="1">IFERROR(OFFSET(InputTable[[#This Row],[Delivery Priority]],0,0),"")</f>
        <v/>
      </c>
      <c r="C293" s="8" t="str">
        <f>IFERROR(IF(InputTable[[#This Row],[Date Delivered]]&gt;0,"Delivered",  IF(InputTable[[#This Row],[Date Start 1]]&gt;0,"In Progress", "NOT Started") ),"")</f>
        <v/>
      </c>
      <c r="D293" s="8" t="str">
        <f>IFERROR(
  IF(C293="In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3" s="12" t="str">
        <f>IFERROR(
  IF(F293&lt;&gt;"",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3" s="8" t="str">
        <f>IF(D293&lt;&gt;"", INDEX('Dependency Charts'!$C$30:$C$49,MATCH(Forecasting!D293,'Dependency Charts'!$B$30:$B$49,0)),  "")</f>
        <v/>
      </c>
      <c r="G293" s="30" t="str">
        <f t="shared" ca="1" si="12"/>
        <v/>
      </c>
      <c r="H293" s="29" t="str">
        <f t="shared" ca="1" si="13"/>
        <v/>
      </c>
      <c r="I293" s="8" t="str">
        <f>IFERROR(
  IF(C293="In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3" s="12" t="str">
        <f t="shared" si="14"/>
        <v/>
      </c>
    </row>
    <row r="294" spans="1:10" hidden="1" x14ac:dyDescent="0.35">
      <c r="A294" s="8" t="str">
        <f ca="1">IFERROR(OFFSET(InputTable[[#This Row],[Experiment/MVP/Epic]],0,0),"")</f>
        <v/>
      </c>
      <c r="B294" s="8" t="str">
        <f ca="1">IFERROR(OFFSET(InputTable[[#This Row],[Delivery Priority]],0,0),"")</f>
        <v/>
      </c>
      <c r="C294" s="8" t="str">
        <f>IFERROR(IF(InputTable[[#This Row],[Date Delivered]]&gt;0,"Delivered",  IF(InputTable[[#This Row],[Date Start 1]]&gt;0,"In Progress", "NOT Started") ),"")</f>
        <v/>
      </c>
      <c r="D294" s="8" t="str">
        <f>IFERROR(
  IF(C294="In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4" s="12" t="str">
        <f>IFERROR(
  IF(F294&lt;&gt;"",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4" s="8" t="str">
        <f>IF(D294&lt;&gt;"", INDEX('Dependency Charts'!$C$30:$C$49,MATCH(Forecasting!D294,'Dependency Charts'!$B$30:$B$49,0)),  "")</f>
        <v/>
      </c>
      <c r="G294" s="30" t="str">
        <f t="shared" ca="1" si="12"/>
        <v/>
      </c>
      <c r="H294" s="29" t="str">
        <f t="shared" ca="1" si="13"/>
        <v/>
      </c>
      <c r="I294" s="8" t="str">
        <f>IFERROR(
  IF(C294="In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4" s="12" t="str">
        <f t="shared" si="14"/>
        <v/>
      </c>
    </row>
    <row r="295" spans="1:10" hidden="1" x14ac:dyDescent="0.35">
      <c r="A295" s="8" t="str">
        <f ca="1">IFERROR(OFFSET(InputTable[[#This Row],[Experiment/MVP/Epic]],0,0),"")</f>
        <v/>
      </c>
      <c r="B295" s="8" t="str">
        <f ca="1">IFERROR(OFFSET(InputTable[[#This Row],[Delivery Priority]],0,0),"")</f>
        <v/>
      </c>
      <c r="C295" s="8" t="str">
        <f>IFERROR(IF(InputTable[[#This Row],[Date Delivered]]&gt;0,"Delivered",  IF(InputTable[[#This Row],[Date Start 1]]&gt;0,"In Progress", "NOT Started") ),"")</f>
        <v/>
      </c>
      <c r="D295" s="8" t="str">
        <f>IFERROR(
  IF(C295="In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5" s="12" t="str">
        <f>IFERROR(
  IF(F295&lt;&gt;"",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5" s="8" t="str">
        <f>IF(D295&lt;&gt;"", INDEX('Dependency Charts'!$C$30:$C$49,MATCH(Forecasting!D295,'Dependency Charts'!$B$30:$B$49,0)),  "")</f>
        <v/>
      </c>
      <c r="G295" s="30" t="str">
        <f t="shared" ca="1" si="12"/>
        <v/>
      </c>
      <c r="H295" s="29" t="str">
        <f t="shared" ca="1" si="13"/>
        <v/>
      </c>
      <c r="I295" s="8" t="str">
        <f>IFERROR(
  IF(C295="In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5" s="12" t="str">
        <f t="shared" si="14"/>
        <v/>
      </c>
    </row>
    <row r="296" spans="1:10" hidden="1" x14ac:dyDescent="0.35">
      <c r="A296" s="8" t="str">
        <f ca="1">IFERROR(OFFSET(InputTable[[#This Row],[Experiment/MVP/Epic]],0,0),"")</f>
        <v/>
      </c>
      <c r="B296" s="8" t="str">
        <f ca="1">IFERROR(OFFSET(InputTable[[#This Row],[Delivery Priority]],0,0),"")</f>
        <v/>
      </c>
      <c r="C296" s="8" t="str">
        <f>IFERROR(IF(InputTable[[#This Row],[Date Delivered]]&gt;0,"Delivered",  IF(InputTable[[#This Row],[Date Start 1]]&gt;0,"In Progress", "NOT Started") ),"")</f>
        <v/>
      </c>
      <c r="D296" s="8" t="str">
        <f>IFERROR(
  IF(C296="In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6" s="12" t="str">
        <f>IFERROR(
  IF(F296&lt;&gt;"",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6" s="8" t="str">
        <f>IF(D296&lt;&gt;"", INDEX('Dependency Charts'!$C$30:$C$49,MATCH(Forecasting!D296,'Dependency Charts'!$B$30:$B$49,0)),  "")</f>
        <v/>
      </c>
      <c r="G296" s="30" t="str">
        <f t="shared" ca="1" si="12"/>
        <v/>
      </c>
      <c r="H296" s="29" t="str">
        <f t="shared" ca="1" si="13"/>
        <v/>
      </c>
      <c r="I296" s="8" t="str">
        <f>IFERROR(
  IF(C296="In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6" s="12" t="str">
        <f t="shared" si="14"/>
        <v/>
      </c>
    </row>
    <row r="297" spans="1:10" hidden="1" x14ac:dyDescent="0.35">
      <c r="A297" s="8" t="str">
        <f ca="1">IFERROR(OFFSET(InputTable[[#This Row],[Experiment/MVP/Epic]],0,0),"")</f>
        <v/>
      </c>
      <c r="B297" s="8" t="str">
        <f ca="1">IFERROR(OFFSET(InputTable[[#This Row],[Delivery Priority]],0,0),"")</f>
        <v/>
      </c>
      <c r="C297" s="8" t="str">
        <f>IFERROR(IF(InputTable[[#This Row],[Date Delivered]]&gt;0,"Delivered",  IF(InputTable[[#This Row],[Date Start 1]]&gt;0,"In Progress", "NOT Started") ),"")</f>
        <v/>
      </c>
      <c r="D297" s="8" t="str">
        <f>IFERROR(
  IF(C297="In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7" s="12" t="str">
        <f>IFERROR(
  IF(F297&lt;&gt;"",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7" s="8" t="str">
        <f>IF(D297&lt;&gt;"", INDEX('Dependency Charts'!$C$30:$C$49,MATCH(Forecasting!D297,'Dependency Charts'!$B$30:$B$49,0)),  "")</f>
        <v/>
      </c>
      <c r="G297" s="30" t="str">
        <f t="shared" ca="1" si="12"/>
        <v/>
      </c>
      <c r="H297" s="29" t="str">
        <f t="shared" ca="1" si="13"/>
        <v/>
      </c>
      <c r="I297" s="8" t="str">
        <f>IFERROR(
  IF(C297="In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7" s="12" t="str">
        <f t="shared" si="14"/>
        <v/>
      </c>
    </row>
    <row r="298" spans="1:10" hidden="1" x14ac:dyDescent="0.35">
      <c r="A298" s="8" t="str">
        <f ca="1">IFERROR(OFFSET(InputTable[[#This Row],[Experiment/MVP/Epic]],0,0),"")</f>
        <v/>
      </c>
      <c r="B298" s="8" t="str">
        <f ca="1">IFERROR(OFFSET(InputTable[[#This Row],[Delivery Priority]],0,0),"")</f>
        <v/>
      </c>
      <c r="C298" s="8" t="str">
        <f>IFERROR(IF(InputTable[[#This Row],[Date Delivered]]&gt;0,"Delivered",  IF(InputTable[[#This Row],[Date Start 1]]&gt;0,"In Progress", "NOT Started") ),"")</f>
        <v/>
      </c>
      <c r="D298" s="8" t="str">
        <f>IFERROR(
  IF(C298="In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8" s="12" t="str">
        <f>IFERROR(
  IF(F298&lt;&gt;"",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8" s="8" t="str">
        <f>IF(D298&lt;&gt;"", INDEX('Dependency Charts'!$C$30:$C$49,MATCH(Forecasting!D298,'Dependency Charts'!$B$30:$B$49,0)),  "")</f>
        <v/>
      </c>
      <c r="G298" s="30" t="str">
        <f t="shared" ca="1" si="12"/>
        <v/>
      </c>
      <c r="H298" s="29" t="str">
        <f t="shared" ca="1" si="13"/>
        <v/>
      </c>
      <c r="I298" s="8" t="str">
        <f>IFERROR(
  IF(C298="In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8" s="12" t="str">
        <f t="shared" si="14"/>
        <v/>
      </c>
    </row>
    <row r="299" spans="1:10" hidden="1" x14ac:dyDescent="0.35">
      <c r="A299" s="8" t="str">
        <f ca="1">IFERROR(OFFSET(InputTable[[#This Row],[Experiment/MVP/Epic]],0,0),"")</f>
        <v/>
      </c>
      <c r="B299" s="8" t="str">
        <f ca="1">IFERROR(OFFSET(InputTable[[#This Row],[Delivery Priority]],0,0),"")</f>
        <v/>
      </c>
      <c r="C299" s="8" t="str">
        <f>IFERROR(IF(InputTable[[#This Row],[Date Delivered]]&gt;0,"Delivered",  IF(InputTable[[#This Row],[Date Start 1]]&gt;0,"In Progress", "NOT Started") ),"")</f>
        <v/>
      </c>
      <c r="D299" s="8" t="str">
        <f>IFERROR(
  IF(C299="In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9" s="12" t="str">
        <f>IFERROR(
  IF(F299&lt;&gt;"",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9" s="8" t="str">
        <f>IF(D299&lt;&gt;"", INDEX('Dependency Charts'!$C$30:$C$49,MATCH(Forecasting!D299,'Dependency Charts'!$B$30:$B$49,0)),  "")</f>
        <v/>
      </c>
      <c r="G299" s="30" t="str">
        <f t="shared" ca="1" si="12"/>
        <v/>
      </c>
      <c r="H299" s="29" t="str">
        <f t="shared" ca="1" si="13"/>
        <v/>
      </c>
      <c r="I299" s="8" t="str">
        <f>IFERROR(
  IF(C299="In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9" s="12" t="str">
        <f t="shared" si="14"/>
        <v/>
      </c>
    </row>
    <row r="300" spans="1:10" hidden="1" x14ac:dyDescent="0.35">
      <c r="A300" s="8" t="str">
        <f ca="1">IFERROR(OFFSET(InputTable[[#This Row],[Experiment/MVP/Epic]],0,0),"")</f>
        <v/>
      </c>
      <c r="B300" s="8" t="str">
        <f ca="1">IFERROR(OFFSET(InputTable[[#This Row],[Delivery Priority]],0,0),"")</f>
        <v/>
      </c>
      <c r="C300" s="8" t="str">
        <f>IFERROR(IF(InputTable[[#This Row],[Date Delivered]]&gt;0,"Delivered",  IF(InputTable[[#This Row],[Date Start 1]]&gt;0,"In Progress", "NOT Started") ),"")</f>
        <v/>
      </c>
      <c r="D300" s="8" t="str">
        <f>IFERROR(
  IF(C300="In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0" s="12" t="str">
        <f>IFERROR(
  IF(F300&lt;&gt;"",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0" s="8" t="str">
        <f>IF(D300&lt;&gt;"", INDEX('Dependency Charts'!$C$30:$C$49,MATCH(Forecasting!D300,'Dependency Charts'!$B$30:$B$49,0)),  "")</f>
        <v/>
      </c>
      <c r="G300" s="30" t="str">
        <f t="shared" ca="1" si="12"/>
        <v/>
      </c>
      <c r="H300" s="29" t="str">
        <f t="shared" ca="1" si="13"/>
        <v/>
      </c>
      <c r="I300" s="8" t="str">
        <f>IFERROR(
  IF(C300="In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0" s="12" t="str">
        <f t="shared" si="14"/>
        <v/>
      </c>
    </row>
    <row r="301" spans="1:10" hidden="1" x14ac:dyDescent="0.35">
      <c r="A301" s="8" t="str">
        <f ca="1">IFERROR(OFFSET(InputTable[[#This Row],[Experiment/MVP/Epic]],0,0),"")</f>
        <v/>
      </c>
      <c r="B301" s="8" t="str">
        <f ca="1">IFERROR(OFFSET(InputTable[[#This Row],[Delivery Priority]],0,0),"")</f>
        <v/>
      </c>
      <c r="C301" s="8" t="str">
        <f>IFERROR(IF(InputTable[[#This Row],[Date Delivered]]&gt;0,"Delivered",  IF(InputTable[[#This Row],[Date Start 1]]&gt;0,"In Progress", "NOT Started") ),"")</f>
        <v/>
      </c>
      <c r="D301" s="8" t="str">
        <f>IFERROR(
  IF(C301="In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1" s="12" t="str">
        <f>IFERROR(
  IF(F301&lt;&gt;"",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1" s="8" t="str">
        <f>IF(D301&lt;&gt;"", INDEX('Dependency Charts'!$C$30:$C$49,MATCH(Forecasting!D301,'Dependency Charts'!$B$30:$B$49,0)),  "")</f>
        <v/>
      </c>
      <c r="G301" s="30" t="str">
        <f t="shared" ca="1" si="12"/>
        <v/>
      </c>
      <c r="H301" s="29" t="str">
        <f t="shared" ca="1" si="13"/>
        <v/>
      </c>
      <c r="I301" s="8" t="str">
        <f>IFERROR(
  IF(C301="In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1" s="12" t="str">
        <f t="shared" si="14"/>
        <v/>
      </c>
    </row>
    <row r="302" spans="1:10" hidden="1" x14ac:dyDescent="0.35">
      <c r="A302" s="8" t="str">
        <f ca="1">IFERROR(OFFSET(InputTable[[#This Row],[Experiment/MVP/Epic]],0,0),"")</f>
        <v/>
      </c>
      <c r="B302" s="8" t="str">
        <f ca="1">IFERROR(OFFSET(InputTable[[#This Row],[Delivery Priority]],0,0),"")</f>
        <v/>
      </c>
      <c r="C302" s="8" t="str">
        <f>IFERROR(IF(InputTable[[#This Row],[Date Delivered]]&gt;0,"Delivered",  IF(InputTable[[#This Row],[Date Start 1]]&gt;0,"In Progress", "NOT Started") ),"")</f>
        <v/>
      </c>
      <c r="D302" s="8" t="str">
        <f>IFERROR(
  IF(C302="In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2" s="12" t="str">
        <f>IFERROR(
  IF(F302&lt;&gt;"",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2" s="8" t="str">
        <f>IF(D302&lt;&gt;"", INDEX('Dependency Charts'!$C$30:$C$49,MATCH(Forecasting!D302,'Dependency Charts'!$B$30:$B$49,0)),  "")</f>
        <v/>
      </c>
      <c r="G302" s="30" t="str">
        <f t="shared" ca="1" si="12"/>
        <v/>
      </c>
      <c r="H302" s="29" t="str">
        <f t="shared" ca="1" si="13"/>
        <v/>
      </c>
      <c r="I302" s="8" t="str">
        <f>IFERROR(
  IF(C302="In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2" s="12" t="str">
        <f t="shared" si="14"/>
        <v/>
      </c>
    </row>
    <row r="303" spans="1:10" hidden="1" x14ac:dyDescent="0.35">
      <c r="A303" s="8" t="str">
        <f ca="1">IFERROR(OFFSET(InputTable[[#This Row],[Experiment/MVP/Epic]],0,0),"")</f>
        <v/>
      </c>
      <c r="B303" s="8" t="str">
        <f ca="1">IFERROR(OFFSET(InputTable[[#This Row],[Delivery Priority]],0,0),"")</f>
        <v/>
      </c>
      <c r="C303" s="8" t="str">
        <f>IFERROR(IF(InputTable[[#This Row],[Date Delivered]]&gt;0,"Delivered",  IF(InputTable[[#This Row],[Date Start 1]]&gt;0,"In Progress", "NOT Started") ),"")</f>
        <v/>
      </c>
      <c r="D303" s="8" t="str">
        <f>IFERROR(
  IF(C303="In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3" s="12" t="str">
        <f>IFERROR(
  IF(F303&lt;&gt;"",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3" s="8" t="str">
        <f>IF(D303&lt;&gt;"", INDEX('Dependency Charts'!$C$30:$C$49,MATCH(Forecasting!D303,'Dependency Charts'!$B$30:$B$49,0)),  "")</f>
        <v/>
      </c>
      <c r="G303" s="30" t="str">
        <f t="shared" ca="1" si="12"/>
        <v/>
      </c>
      <c r="H303" s="29" t="str">
        <f t="shared" ca="1" si="13"/>
        <v/>
      </c>
      <c r="I303" s="8" t="str">
        <f>IFERROR(
  IF(C303="In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3" s="12" t="str">
        <f t="shared" si="14"/>
        <v/>
      </c>
    </row>
    <row r="304" spans="1:10" hidden="1" x14ac:dyDescent="0.35">
      <c r="A304" s="8" t="str">
        <f ca="1">IFERROR(OFFSET(InputTable[[#This Row],[Experiment/MVP/Epic]],0,0),"")</f>
        <v/>
      </c>
      <c r="B304" s="8" t="str">
        <f ca="1">IFERROR(OFFSET(InputTable[[#This Row],[Delivery Priority]],0,0),"")</f>
        <v/>
      </c>
      <c r="C304" s="8" t="str">
        <f>IFERROR(IF(InputTable[[#This Row],[Date Delivered]]&gt;0,"Delivered",  IF(InputTable[[#This Row],[Date Start 1]]&gt;0,"In Progress", "NOT Started") ),"")</f>
        <v/>
      </c>
      <c r="D304" s="8" t="str">
        <f>IFERROR(
  IF(C304="In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4" s="12" t="str">
        <f>IFERROR(
  IF(F304&lt;&gt;"",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4" s="8" t="str">
        <f>IF(D304&lt;&gt;"", INDEX('Dependency Charts'!$C$30:$C$49,MATCH(Forecasting!D304,'Dependency Charts'!$B$30:$B$49,0)),  "")</f>
        <v/>
      </c>
      <c r="G304" s="30" t="str">
        <f t="shared" ca="1" si="12"/>
        <v/>
      </c>
      <c r="H304" s="29" t="str">
        <f t="shared" ca="1" si="13"/>
        <v/>
      </c>
      <c r="I304" s="8" t="str">
        <f>IFERROR(
  IF(C304="In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4" s="12" t="str">
        <f t="shared" si="14"/>
        <v/>
      </c>
    </row>
    <row r="305" spans="1:10" hidden="1" x14ac:dyDescent="0.35">
      <c r="A305" s="8" t="str">
        <f ca="1">IFERROR(OFFSET(InputTable[[#This Row],[Experiment/MVP/Epic]],0,0),"")</f>
        <v/>
      </c>
      <c r="B305" s="8" t="str">
        <f ca="1">IFERROR(OFFSET(InputTable[[#This Row],[Delivery Priority]],0,0),"")</f>
        <v/>
      </c>
      <c r="C305" s="8" t="str">
        <f>IFERROR(IF(InputTable[[#This Row],[Date Delivered]]&gt;0,"Delivered",  IF(InputTable[[#This Row],[Date Start 1]]&gt;0,"In Progress", "NOT Started") ),"")</f>
        <v/>
      </c>
      <c r="D305" s="8" t="str">
        <f>IFERROR(
  IF(C305="In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5" s="12" t="str">
        <f>IFERROR(
  IF(F305&lt;&gt;"",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5" s="8" t="str">
        <f>IF(D305&lt;&gt;"", INDEX('Dependency Charts'!$C$30:$C$49,MATCH(Forecasting!D305,'Dependency Charts'!$B$30:$B$49,0)),  "")</f>
        <v/>
      </c>
      <c r="G305" s="30" t="str">
        <f t="shared" ca="1" si="12"/>
        <v/>
      </c>
      <c r="H305" s="29" t="str">
        <f t="shared" ca="1" si="13"/>
        <v/>
      </c>
      <c r="I305" s="8" t="str">
        <f>IFERROR(
  IF(C305="In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5" s="12" t="str">
        <f t="shared" si="14"/>
        <v/>
      </c>
    </row>
    <row r="306" spans="1:10" hidden="1" x14ac:dyDescent="0.35">
      <c r="A306" s="8" t="str">
        <f ca="1">IFERROR(OFFSET(InputTable[[#This Row],[Experiment/MVP/Epic]],0,0),"")</f>
        <v/>
      </c>
      <c r="B306" s="8" t="str">
        <f ca="1">IFERROR(OFFSET(InputTable[[#This Row],[Delivery Priority]],0,0),"")</f>
        <v/>
      </c>
      <c r="C306" s="8" t="str">
        <f>IFERROR(IF(InputTable[[#This Row],[Date Delivered]]&gt;0,"Delivered",  IF(InputTable[[#This Row],[Date Start 1]]&gt;0,"In Progress", "NOT Started") ),"")</f>
        <v/>
      </c>
      <c r="D306" s="8" t="str">
        <f>IFERROR(
  IF(C306="In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6" s="12" t="str">
        <f>IFERROR(
  IF(F306&lt;&gt;"",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6" s="8" t="str">
        <f>IF(D306&lt;&gt;"", INDEX('Dependency Charts'!$C$30:$C$49,MATCH(Forecasting!D306,'Dependency Charts'!$B$30:$B$49,0)),  "")</f>
        <v/>
      </c>
      <c r="G306" s="30" t="str">
        <f t="shared" ca="1" si="12"/>
        <v/>
      </c>
      <c r="H306" s="29" t="str">
        <f t="shared" ca="1" si="13"/>
        <v/>
      </c>
      <c r="I306" s="8" t="str">
        <f>IFERROR(
  IF(C306="In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6" s="12" t="str">
        <f t="shared" si="14"/>
        <v/>
      </c>
    </row>
    <row r="307" spans="1:10" hidden="1" x14ac:dyDescent="0.35">
      <c r="A307" s="8" t="str">
        <f ca="1">IFERROR(OFFSET(InputTable[[#This Row],[Experiment/MVP/Epic]],0,0),"")</f>
        <v/>
      </c>
      <c r="B307" s="8" t="str">
        <f ca="1">IFERROR(OFFSET(InputTable[[#This Row],[Delivery Priority]],0,0),"")</f>
        <v/>
      </c>
      <c r="C307" s="8" t="str">
        <f>IFERROR(IF(InputTable[[#This Row],[Date Delivered]]&gt;0,"Delivered",  IF(InputTable[[#This Row],[Date Start 1]]&gt;0,"In Progress", "NOT Started") ),"")</f>
        <v/>
      </c>
      <c r="D307" s="8" t="str">
        <f>IFERROR(
  IF(C307="In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7" s="12" t="str">
        <f>IFERROR(
  IF(F307&lt;&gt;"",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7" s="8" t="str">
        <f>IF(D307&lt;&gt;"", INDEX('Dependency Charts'!$C$30:$C$49,MATCH(Forecasting!D307,'Dependency Charts'!$B$30:$B$49,0)),  "")</f>
        <v/>
      </c>
      <c r="G307" s="30" t="str">
        <f t="shared" ca="1" si="12"/>
        <v/>
      </c>
      <c r="H307" s="29" t="str">
        <f t="shared" ca="1" si="13"/>
        <v/>
      </c>
      <c r="I307" s="8" t="str">
        <f>IFERROR(
  IF(C307="In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7" s="12" t="str">
        <f t="shared" si="14"/>
        <v/>
      </c>
    </row>
    <row r="308" spans="1:10" hidden="1" x14ac:dyDescent="0.35">
      <c r="A308" s="8" t="str">
        <f ca="1">IFERROR(OFFSET(InputTable[[#This Row],[Experiment/MVP/Epic]],0,0),"")</f>
        <v/>
      </c>
      <c r="B308" s="8" t="str">
        <f ca="1">IFERROR(OFFSET(InputTable[[#This Row],[Delivery Priority]],0,0),"")</f>
        <v/>
      </c>
      <c r="C308" s="8" t="str">
        <f>IFERROR(IF(InputTable[[#This Row],[Date Delivered]]&gt;0,"Delivered",  IF(InputTable[[#This Row],[Date Start 1]]&gt;0,"In Progress", "NOT Started") ),"")</f>
        <v/>
      </c>
      <c r="D308" s="8" t="str">
        <f>IFERROR(
  IF(C308="In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8" s="12" t="str">
        <f>IFERROR(
  IF(F308&lt;&gt;"",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8" s="8" t="str">
        <f>IF(D308&lt;&gt;"", INDEX('Dependency Charts'!$C$30:$C$49,MATCH(Forecasting!D308,'Dependency Charts'!$B$30:$B$49,0)),  "")</f>
        <v/>
      </c>
      <c r="G308" s="30" t="str">
        <f t="shared" ca="1" si="12"/>
        <v/>
      </c>
      <c r="H308" s="29" t="str">
        <f t="shared" ca="1" si="13"/>
        <v/>
      </c>
      <c r="I308" s="8" t="str">
        <f>IFERROR(
  IF(C308="In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8" s="12" t="str">
        <f t="shared" si="14"/>
        <v/>
      </c>
    </row>
    <row r="309" spans="1:10" hidden="1" x14ac:dyDescent="0.35">
      <c r="A309" s="8" t="str">
        <f ca="1">IFERROR(OFFSET(InputTable[[#This Row],[Experiment/MVP/Epic]],0,0),"")</f>
        <v/>
      </c>
      <c r="B309" s="8" t="str">
        <f ca="1">IFERROR(OFFSET(InputTable[[#This Row],[Delivery Priority]],0,0),"")</f>
        <v/>
      </c>
      <c r="C309" s="8" t="str">
        <f>IFERROR(IF(InputTable[[#This Row],[Date Delivered]]&gt;0,"Delivered",  IF(InputTable[[#This Row],[Date Start 1]]&gt;0,"In Progress", "NOT Started") ),"")</f>
        <v/>
      </c>
      <c r="D309" s="8" t="str">
        <f>IFERROR(
  IF(C309="In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9" s="12" t="str">
        <f>IFERROR(
  IF(F309&lt;&gt;"",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9" s="8" t="str">
        <f>IF(D309&lt;&gt;"", INDEX('Dependency Charts'!$C$30:$C$49,MATCH(Forecasting!D309,'Dependency Charts'!$B$30:$B$49,0)),  "")</f>
        <v/>
      </c>
      <c r="G309" s="30" t="str">
        <f t="shared" ca="1" si="12"/>
        <v/>
      </c>
      <c r="H309" s="29" t="str">
        <f t="shared" ca="1" si="13"/>
        <v/>
      </c>
      <c r="I309" s="8" t="str">
        <f>IFERROR(
  IF(C309="In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9" s="12" t="str">
        <f t="shared" si="14"/>
        <v/>
      </c>
    </row>
    <row r="310" spans="1:10" hidden="1" x14ac:dyDescent="0.35">
      <c r="A310" s="8" t="str">
        <f ca="1">IFERROR(OFFSET(InputTable[[#This Row],[Experiment/MVP/Epic]],0,0),"")</f>
        <v/>
      </c>
      <c r="B310" s="8" t="str">
        <f ca="1">IFERROR(OFFSET(InputTable[[#This Row],[Delivery Priority]],0,0),"")</f>
        <v/>
      </c>
      <c r="C310" s="8" t="str">
        <f>IFERROR(IF(InputTable[[#This Row],[Date Delivered]]&gt;0,"Delivered",  IF(InputTable[[#This Row],[Date Start 1]]&gt;0,"In Progress", "NOT Started") ),"")</f>
        <v/>
      </c>
      <c r="D310" s="8" t="str">
        <f>IFERROR(
  IF(C310="In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0" s="12" t="str">
        <f>IFERROR(
  IF(F310&lt;&gt;"",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0" s="8" t="str">
        <f>IF(D310&lt;&gt;"", INDEX('Dependency Charts'!$C$30:$C$49,MATCH(Forecasting!D310,'Dependency Charts'!$B$30:$B$49,0)),  "")</f>
        <v/>
      </c>
      <c r="G310" s="30" t="str">
        <f t="shared" ca="1" si="12"/>
        <v/>
      </c>
      <c r="H310" s="29" t="str">
        <f t="shared" ca="1" si="13"/>
        <v/>
      </c>
      <c r="I310" s="8" t="str">
        <f>IFERROR(
  IF(C310="In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0" s="12" t="str">
        <f t="shared" si="14"/>
        <v/>
      </c>
    </row>
    <row r="311" spans="1:10" hidden="1" x14ac:dyDescent="0.35">
      <c r="A311" s="8" t="str">
        <f ca="1">IFERROR(OFFSET(InputTable[[#This Row],[Experiment/MVP/Epic]],0,0),"")</f>
        <v/>
      </c>
      <c r="B311" s="8" t="str">
        <f ca="1">IFERROR(OFFSET(InputTable[[#This Row],[Delivery Priority]],0,0),"")</f>
        <v/>
      </c>
      <c r="C311" s="8" t="str">
        <f>IFERROR(IF(InputTable[[#This Row],[Date Delivered]]&gt;0,"Delivered",  IF(InputTable[[#This Row],[Date Start 1]]&gt;0,"In Progress", "NOT Started") ),"")</f>
        <v/>
      </c>
      <c r="D311" s="8" t="str">
        <f>IFERROR(
  IF(C311="In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1" s="12" t="str">
        <f>IFERROR(
  IF(F311&lt;&gt;"",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1" s="8" t="str">
        <f>IF(D311&lt;&gt;"", INDEX('Dependency Charts'!$C$30:$C$49,MATCH(Forecasting!D311,'Dependency Charts'!$B$30:$B$49,0)),  "")</f>
        <v/>
      </c>
      <c r="G311" s="30" t="str">
        <f t="shared" ca="1" si="12"/>
        <v/>
      </c>
      <c r="H311" s="29" t="str">
        <f t="shared" ca="1" si="13"/>
        <v/>
      </c>
      <c r="I311" s="8" t="str">
        <f>IFERROR(
  IF(C311="In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1" s="12" t="str">
        <f t="shared" si="14"/>
        <v/>
      </c>
    </row>
    <row r="312" spans="1:10" hidden="1" x14ac:dyDescent="0.35">
      <c r="A312" s="8" t="str">
        <f ca="1">IFERROR(OFFSET(InputTable[[#This Row],[Experiment/MVP/Epic]],0,0),"")</f>
        <v/>
      </c>
      <c r="B312" s="8" t="str">
        <f ca="1">IFERROR(OFFSET(InputTable[[#This Row],[Delivery Priority]],0,0),"")</f>
        <v/>
      </c>
      <c r="C312" s="8" t="str">
        <f>IFERROR(IF(InputTable[[#This Row],[Date Delivered]]&gt;0,"Delivered",  IF(InputTable[[#This Row],[Date Start 1]]&gt;0,"In Progress", "NOT Started") ),"")</f>
        <v/>
      </c>
      <c r="D312" s="8" t="str">
        <f>IFERROR(
  IF(C312="In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2" s="12" t="str">
        <f>IFERROR(
  IF(F312&lt;&gt;"",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2" s="8" t="str">
        <f>IF(D312&lt;&gt;"", INDEX('Dependency Charts'!$C$30:$C$49,MATCH(Forecasting!D312,'Dependency Charts'!$B$30:$B$49,0)),  "")</f>
        <v/>
      </c>
      <c r="G312" s="30" t="str">
        <f t="shared" ca="1" si="12"/>
        <v/>
      </c>
      <c r="H312" s="29" t="str">
        <f t="shared" ca="1" si="13"/>
        <v/>
      </c>
      <c r="I312" s="8" t="str">
        <f>IFERROR(
  IF(C312="In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2" s="12" t="str">
        <f t="shared" si="14"/>
        <v/>
      </c>
    </row>
    <row r="313" spans="1:10" hidden="1" x14ac:dyDescent="0.35">
      <c r="A313" s="8" t="str">
        <f ca="1">IFERROR(OFFSET(InputTable[[#This Row],[Experiment/MVP/Epic]],0,0),"")</f>
        <v/>
      </c>
      <c r="B313" s="8" t="str">
        <f ca="1">IFERROR(OFFSET(InputTable[[#This Row],[Delivery Priority]],0,0),"")</f>
        <v/>
      </c>
      <c r="C313" s="8" t="str">
        <f>IFERROR(IF(InputTable[[#This Row],[Date Delivered]]&gt;0,"Delivered",  IF(InputTable[[#This Row],[Date Start 1]]&gt;0,"In Progress", "NOT Started") ),"")</f>
        <v/>
      </c>
      <c r="D313" s="8" t="str">
        <f>IFERROR(
  IF(C313="In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3" s="12" t="str">
        <f>IFERROR(
  IF(F313&lt;&gt;"",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3" s="8" t="str">
        <f>IF(D313&lt;&gt;"", INDEX('Dependency Charts'!$C$30:$C$49,MATCH(Forecasting!D313,'Dependency Charts'!$B$30:$B$49,0)),  "")</f>
        <v/>
      </c>
      <c r="G313" s="30" t="str">
        <f t="shared" ca="1" si="12"/>
        <v/>
      </c>
      <c r="H313" s="29" t="str">
        <f t="shared" ca="1" si="13"/>
        <v/>
      </c>
      <c r="I313" s="8" t="str">
        <f>IFERROR(
  IF(C313="In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3" s="12" t="str">
        <f t="shared" si="14"/>
        <v/>
      </c>
    </row>
    <row r="314" spans="1:10" hidden="1" x14ac:dyDescent="0.35">
      <c r="A314" s="8" t="str">
        <f ca="1">IFERROR(OFFSET(InputTable[[#This Row],[Experiment/MVP/Epic]],0,0),"")</f>
        <v/>
      </c>
      <c r="B314" s="8" t="str">
        <f ca="1">IFERROR(OFFSET(InputTable[[#This Row],[Delivery Priority]],0,0),"")</f>
        <v/>
      </c>
      <c r="C314" s="8" t="str">
        <f>IFERROR(IF(InputTable[[#This Row],[Date Delivered]]&gt;0,"Delivered",  IF(InputTable[[#This Row],[Date Start 1]]&gt;0,"In Progress", "NOT Started") ),"")</f>
        <v/>
      </c>
      <c r="D314" s="8" t="str">
        <f>IFERROR(
  IF(C314="In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4" s="12" t="str">
        <f>IFERROR(
  IF(F314&lt;&gt;"",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4" s="8" t="str">
        <f>IF(D314&lt;&gt;"", INDEX('Dependency Charts'!$C$30:$C$49,MATCH(Forecasting!D314,'Dependency Charts'!$B$30:$B$49,0)),  "")</f>
        <v/>
      </c>
      <c r="G314" s="30" t="str">
        <f t="shared" ca="1" si="12"/>
        <v/>
      </c>
      <c r="H314" s="29" t="str">
        <f t="shared" ca="1" si="13"/>
        <v/>
      </c>
      <c r="I314" s="8" t="str">
        <f>IFERROR(
  IF(C314="In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4" s="12" t="str">
        <f t="shared" si="14"/>
        <v/>
      </c>
    </row>
    <row r="315" spans="1:10" hidden="1" x14ac:dyDescent="0.35">
      <c r="A315" s="8" t="str">
        <f ca="1">IFERROR(OFFSET(InputTable[[#This Row],[Experiment/MVP/Epic]],0,0),"")</f>
        <v/>
      </c>
      <c r="B315" s="8" t="str">
        <f ca="1">IFERROR(OFFSET(InputTable[[#This Row],[Delivery Priority]],0,0),"")</f>
        <v/>
      </c>
      <c r="C315" s="8" t="str">
        <f>IFERROR(IF(InputTable[[#This Row],[Date Delivered]]&gt;0,"Delivered",  IF(InputTable[[#This Row],[Date Start 1]]&gt;0,"In Progress", "NOT Started") ),"")</f>
        <v/>
      </c>
      <c r="D315" s="8" t="str">
        <f>IFERROR(
  IF(C315="In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5" s="12" t="str">
        <f>IFERROR(
  IF(F315&lt;&gt;"",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5" s="8" t="str">
        <f>IF(D315&lt;&gt;"", INDEX('Dependency Charts'!$C$30:$C$49,MATCH(Forecasting!D315,'Dependency Charts'!$B$30:$B$49,0)),  "")</f>
        <v/>
      </c>
      <c r="G315" s="30" t="str">
        <f t="shared" ca="1" si="12"/>
        <v/>
      </c>
      <c r="H315" s="29" t="str">
        <f t="shared" ca="1" si="13"/>
        <v/>
      </c>
      <c r="I315" s="8" t="str">
        <f>IFERROR(
  IF(C315="In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5" s="12" t="str">
        <f t="shared" si="14"/>
        <v/>
      </c>
    </row>
    <row r="316" spans="1:10" hidden="1" x14ac:dyDescent="0.35">
      <c r="A316" s="8" t="str">
        <f ca="1">IFERROR(OFFSET(InputTable[[#This Row],[Experiment/MVP/Epic]],0,0),"")</f>
        <v/>
      </c>
      <c r="B316" s="8" t="str">
        <f ca="1">IFERROR(OFFSET(InputTable[[#This Row],[Delivery Priority]],0,0),"")</f>
        <v/>
      </c>
      <c r="C316" s="8" t="str">
        <f>IFERROR(IF(InputTable[[#This Row],[Date Delivered]]&gt;0,"Delivered",  IF(InputTable[[#This Row],[Date Start 1]]&gt;0,"In Progress", "NOT Started") ),"")</f>
        <v/>
      </c>
      <c r="D316" s="8" t="str">
        <f>IFERROR(
  IF(C316="In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6" s="12" t="str">
        <f>IFERROR(
  IF(F316&lt;&gt;"",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6" s="8" t="str">
        <f>IF(D316&lt;&gt;"", INDEX('Dependency Charts'!$C$30:$C$49,MATCH(Forecasting!D316,'Dependency Charts'!$B$30:$B$49,0)),  "")</f>
        <v/>
      </c>
      <c r="G316" s="30" t="str">
        <f t="shared" ca="1" si="12"/>
        <v/>
      </c>
      <c r="H316" s="29" t="str">
        <f t="shared" ca="1" si="13"/>
        <v/>
      </c>
      <c r="I316" s="8" t="str">
        <f>IFERROR(
  IF(C316="In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6" s="12" t="str">
        <f t="shared" si="14"/>
        <v/>
      </c>
    </row>
    <row r="317" spans="1:10" hidden="1" x14ac:dyDescent="0.35">
      <c r="A317" s="8" t="str">
        <f ca="1">IFERROR(OFFSET(InputTable[[#This Row],[Experiment/MVP/Epic]],0,0),"")</f>
        <v/>
      </c>
      <c r="B317" s="8" t="str">
        <f ca="1">IFERROR(OFFSET(InputTable[[#This Row],[Delivery Priority]],0,0),"")</f>
        <v/>
      </c>
      <c r="C317" s="8" t="str">
        <f>IFERROR(IF(InputTable[[#This Row],[Date Delivered]]&gt;0,"Delivered",  IF(InputTable[[#This Row],[Date Start 1]]&gt;0,"In Progress", "NOT Started") ),"")</f>
        <v/>
      </c>
      <c r="D317" s="8" t="str">
        <f>IFERROR(
  IF(C317="In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7" s="12" t="str">
        <f>IFERROR(
  IF(F317&lt;&gt;"",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7" s="8" t="str">
        <f>IF(D317&lt;&gt;"", INDEX('Dependency Charts'!$C$30:$C$49,MATCH(Forecasting!D317,'Dependency Charts'!$B$30:$B$49,0)),  "")</f>
        <v/>
      </c>
      <c r="G317" s="30" t="str">
        <f t="shared" ca="1" si="12"/>
        <v/>
      </c>
      <c r="H317" s="29" t="str">
        <f t="shared" ca="1" si="13"/>
        <v/>
      </c>
      <c r="I317" s="8" t="str">
        <f>IFERROR(
  IF(C317="In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7" s="12" t="str">
        <f t="shared" si="14"/>
        <v/>
      </c>
    </row>
    <row r="318" spans="1:10" hidden="1" x14ac:dyDescent="0.35">
      <c r="A318" s="8" t="str">
        <f ca="1">IFERROR(OFFSET(InputTable[[#This Row],[Experiment/MVP/Epic]],0,0),"")</f>
        <v/>
      </c>
      <c r="B318" s="8" t="str">
        <f ca="1">IFERROR(OFFSET(InputTable[[#This Row],[Delivery Priority]],0,0),"")</f>
        <v/>
      </c>
      <c r="C318" s="8" t="str">
        <f>IFERROR(IF(InputTable[[#This Row],[Date Delivered]]&gt;0,"Delivered",  IF(InputTable[[#This Row],[Date Start 1]]&gt;0,"In Progress", "NOT Started") ),"")</f>
        <v/>
      </c>
      <c r="D318" s="8" t="str">
        <f>IFERROR(
  IF(C318="In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8" s="12" t="str">
        <f>IFERROR(
  IF(F318&lt;&gt;"",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8" s="8" t="str">
        <f>IF(D318&lt;&gt;"", INDEX('Dependency Charts'!$C$30:$C$49,MATCH(Forecasting!D318,'Dependency Charts'!$B$30:$B$49,0)),  "")</f>
        <v/>
      </c>
      <c r="G318" s="30" t="str">
        <f t="shared" ca="1" si="12"/>
        <v/>
      </c>
      <c r="H318" s="29" t="str">
        <f t="shared" ca="1" si="13"/>
        <v/>
      </c>
      <c r="I318" s="8" t="str">
        <f>IFERROR(
  IF(C318="In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8" s="12" t="str">
        <f t="shared" si="14"/>
        <v/>
      </c>
    </row>
    <row r="319" spans="1:10" hidden="1" x14ac:dyDescent="0.35">
      <c r="A319" s="8" t="str">
        <f ca="1">IFERROR(OFFSET(InputTable[[#This Row],[Experiment/MVP/Epic]],0,0),"")</f>
        <v/>
      </c>
      <c r="B319" s="8" t="str">
        <f ca="1">IFERROR(OFFSET(InputTable[[#This Row],[Delivery Priority]],0,0),"")</f>
        <v/>
      </c>
      <c r="C319" s="8" t="str">
        <f>IFERROR(IF(InputTable[[#This Row],[Date Delivered]]&gt;0,"Delivered",  IF(InputTable[[#This Row],[Date Start 1]]&gt;0,"In Progress", "NOT Started") ),"")</f>
        <v/>
      </c>
      <c r="D319" s="8" t="str">
        <f>IFERROR(
  IF(C319="In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9" s="12" t="str">
        <f>IFERROR(
  IF(F319&lt;&gt;"",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9" s="8" t="str">
        <f>IF(D319&lt;&gt;"", INDEX('Dependency Charts'!$C$30:$C$49,MATCH(Forecasting!D319,'Dependency Charts'!$B$30:$B$49,0)),  "")</f>
        <v/>
      </c>
      <c r="G319" s="30" t="str">
        <f t="shared" ca="1" si="12"/>
        <v/>
      </c>
      <c r="H319" s="29" t="str">
        <f t="shared" ca="1" si="13"/>
        <v/>
      </c>
      <c r="I319" s="8" t="str">
        <f>IFERROR(
  IF(C319="In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9" s="12" t="str">
        <f t="shared" si="14"/>
        <v/>
      </c>
    </row>
    <row r="320" spans="1:10" hidden="1" x14ac:dyDescent="0.35">
      <c r="A320" s="8" t="str">
        <f ca="1">IFERROR(OFFSET(InputTable[[#This Row],[Experiment/MVP/Epic]],0,0),"")</f>
        <v/>
      </c>
      <c r="B320" s="8" t="str">
        <f ca="1">IFERROR(OFFSET(InputTable[[#This Row],[Delivery Priority]],0,0),"")</f>
        <v/>
      </c>
      <c r="C320" s="8" t="str">
        <f>IFERROR(IF(InputTable[[#This Row],[Date Delivered]]&gt;0,"Delivered",  IF(InputTable[[#This Row],[Date Start 1]]&gt;0,"In Progress", "NOT Started") ),"")</f>
        <v/>
      </c>
      <c r="D320" s="8" t="str">
        <f>IFERROR(
  IF(C320="In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0" s="12" t="str">
        <f>IFERROR(
  IF(F320&lt;&gt;"",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0" s="8" t="str">
        <f>IF(D320&lt;&gt;"", INDEX('Dependency Charts'!$C$30:$C$49,MATCH(Forecasting!D320,'Dependency Charts'!$B$30:$B$49,0)),  "")</f>
        <v/>
      </c>
      <c r="G320" s="30" t="str">
        <f t="shared" ca="1" si="12"/>
        <v/>
      </c>
      <c r="H320" s="29" t="str">
        <f t="shared" ca="1" si="13"/>
        <v/>
      </c>
      <c r="I320" s="8" t="str">
        <f>IFERROR(
  IF(C320="In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0" s="12" t="str">
        <f t="shared" si="14"/>
        <v/>
      </c>
    </row>
    <row r="321" spans="1:10" hidden="1" x14ac:dyDescent="0.35">
      <c r="A321" s="8" t="str">
        <f ca="1">IFERROR(OFFSET(InputTable[[#This Row],[Experiment/MVP/Epic]],0,0),"")</f>
        <v/>
      </c>
      <c r="B321" s="8" t="str">
        <f ca="1">IFERROR(OFFSET(InputTable[[#This Row],[Delivery Priority]],0,0),"")</f>
        <v/>
      </c>
      <c r="C321" s="8" t="str">
        <f>IFERROR(IF(InputTable[[#This Row],[Date Delivered]]&gt;0,"Delivered",  IF(InputTable[[#This Row],[Date Start 1]]&gt;0,"In Progress", "NOT Started") ),"")</f>
        <v/>
      </c>
      <c r="D321" s="8" t="str">
        <f>IFERROR(
  IF(C321="In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1" s="12" t="str">
        <f>IFERROR(
  IF(F321&lt;&gt;"",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1" s="8" t="str">
        <f>IF(D321&lt;&gt;"", INDEX('Dependency Charts'!$C$30:$C$49,MATCH(Forecasting!D321,'Dependency Charts'!$B$30:$B$49,0)),  "")</f>
        <v/>
      </c>
      <c r="G321" s="30" t="str">
        <f t="shared" ca="1" si="12"/>
        <v/>
      </c>
      <c r="H321" s="29" t="str">
        <f t="shared" ca="1" si="13"/>
        <v/>
      </c>
      <c r="I321" s="8" t="str">
        <f>IFERROR(
  IF(C321="In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1" s="12" t="str">
        <f t="shared" si="14"/>
        <v/>
      </c>
    </row>
    <row r="322" spans="1:10" hidden="1" x14ac:dyDescent="0.35">
      <c r="A322" s="8" t="str">
        <f ca="1">IFERROR(OFFSET(InputTable[[#This Row],[Experiment/MVP/Epic]],0,0),"")</f>
        <v/>
      </c>
      <c r="B322" s="8" t="str">
        <f ca="1">IFERROR(OFFSET(InputTable[[#This Row],[Delivery Priority]],0,0),"")</f>
        <v/>
      </c>
      <c r="C322" s="8" t="str">
        <f>IFERROR(IF(InputTable[[#This Row],[Date Delivered]]&gt;0,"Delivered",  IF(InputTable[[#This Row],[Date Start 1]]&gt;0,"In Progress", "NOT Started") ),"")</f>
        <v/>
      </c>
      <c r="D322" s="8" t="str">
        <f>IFERROR(
  IF(C322="In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2" s="12" t="str">
        <f>IFERROR(
  IF(F322&lt;&gt;"",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2" s="8" t="str">
        <f>IF(D322&lt;&gt;"", INDEX('Dependency Charts'!$C$30:$C$49,MATCH(Forecasting!D322,'Dependency Charts'!$B$30:$B$49,0)),  "")</f>
        <v/>
      </c>
      <c r="G322" s="30" t="str">
        <f t="shared" ca="1" si="12"/>
        <v/>
      </c>
      <c r="H322" s="29" t="str">
        <f t="shared" ca="1" si="13"/>
        <v/>
      </c>
      <c r="I322" s="8" t="str">
        <f>IFERROR(
  IF(C322="In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2" s="12" t="str">
        <f t="shared" si="14"/>
        <v/>
      </c>
    </row>
    <row r="323" spans="1:10" hidden="1" x14ac:dyDescent="0.35">
      <c r="A323" s="8" t="str">
        <f ca="1">IFERROR(OFFSET(InputTable[[#This Row],[Experiment/MVP/Epic]],0,0),"")</f>
        <v/>
      </c>
      <c r="B323" s="8" t="str">
        <f ca="1">IFERROR(OFFSET(InputTable[[#This Row],[Delivery Priority]],0,0),"")</f>
        <v/>
      </c>
      <c r="C323" s="8" t="str">
        <f>IFERROR(IF(InputTable[[#This Row],[Date Delivered]]&gt;0,"Delivered",  IF(InputTable[[#This Row],[Date Start 1]]&gt;0,"In Progress", "NOT Started") ),"")</f>
        <v/>
      </c>
      <c r="D323" s="8" t="str">
        <f>IFERROR(
  IF(C323="In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3" s="12" t="str">
        <f>IFERROR(
  IF(F323&lt;&gt;"",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3" s="8" t="str">
        <f>IF(D323&lt;&gt;"", INDEX('Dependency Charts'!$C$30:$C$49,MATCH(Forecasting!D323,'Dependency Charts'!$B$30:$B$49,0)),  "")</f>
        <v/>
      </c>
      <c r="G323" s="30" t="str">
        <f t="shared" ca="1" si="12"/>
        <v/>
      </c>
      <c r="H323" s="29" t="str">
        <f t="shared" ca="1" si="13"/>
        <v/>
      </c>
      <c r="I323" s="8" t="str">
        <f>IFERROR(
  IF(C323="In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3" s="12" t="str">
        <f t="shared" si="14"/>
        <v/>
      </c>
    </row>
    <row r="324" spans="1:10" hidden="1" x14ac:dyDescent="0.35">
      <c r="A324" s="8" t="str">
        <f ca="1">IFERROR(OFFSET(InputTable[[#This Row],[Experiment/MVP/Epic]],0,0),"")</f>
        <v/>
      </c>
      <c r="B324" s="8" t="str">
        <f ca="1">IFERROR(OFFSET(InputTable[[#This Row],[Delivery Priority]],0,0),"")</f>
        <v/>
      </c>
      <c r="C324" s="8" t="str">
        <f>IFERROR(IF(InputTable[[#This Row],[Date Delivered]]&gt;0,"Delivered",  IF(InputTable[[#This Row],[Date Start 1]]&gt;0,"In Progress", "NOT Started") ),"")</f>
        <v/>
      </c>
      <c r="D324" s="8" t="str">
        <f>IFERROR(
  IF(C324="In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4" s="12" t="str">
        <f>IFERROR(
  IF(F324&lt;&gt;"",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4" s="8" t="str">
        <f>IF(D324&lt;&gt;"", INDEX('Dependency Charts'!$C$30:$C$49,MATCH(Forecasting!D324,'Dependency Charts'!$B$30:$B$49,0)),  "")</f>
        <v/>
      </c>
      <c r="G324" s="30" t="str">
        <f t="shared" ca="1" si="12"/>
        <v/>
      </c>
      <c r="H324" s="29" t="str">
        <f t="shared" ca="1" si="13"/>
        <v/>
      </c>
      <c r="I324" s="8" t="str">
        <f>IFERROR(
  IF(C324="In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4" s="12" t="str">
        <f t="shared" si="14"/>
        <v/>
      </c>
    </row>
    <row r="325" spans="1:10" hidden="1" x14ac:dyDescent="0.35">
      <c r="A325" s="8" t="str">
        <f ca="1">IFERROR(OFFSET(InputTable[[#This Row],[Experiment/MVP/Epic]],0,0),"")</f>
        <v/>
      </c>
      <c r="B325" s="8" t="str">
        <f ca="1">IFERROR(OFFSET(InputTable[[#This Row],[Delivery Priority]],0,0),"")</f>
        <v/>
      </c>
      <c r="C325" s="8" t="str">
        <f>IFERROR(IF(InputTable[[#This Row],[Date Delivered]]&gt;0,"Delivered",  IF(InputTable[[#This Row],[Date Start 1]]&gt;0,"In Progress", "NOT Started") ),"")</f>
        <v/>
      </c>
      <c r="D325" s="8" t="str">
        <f>IFERROR(
  IF(C325="In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5" s="12" t="str">
        <f>IFERROR(
  IF(F325&lt;&gt;"",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5" s="8" t="str">
        <f>IF(D325&lt;&gt;"", INDEX('Dependency Charts'!$C$30:$C$49,MATCH(Forecasting!D325,'Dependency Charts'!$B$30:$B$49,0)),  "")</f>
        <v/>
      </c>
      <c r="G325" s="30" t="str">
        <f t="shared" ca="1" si="12"/>
        <v/>
      </c>
      <c r="H325" s="29" t="str">
        <f t="shared" ca="1" si="13"/>
        <v/>
      </c>
      <c r="I325" s="8" t="str">
        <f>IFERROR(
  IF(C325="In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5" s="12" t="str">
        <f t="shared" si="14"/>
        <v/>
      </c>
    </row>
    <row r="326" spans="1:10" hidden="1" x14ac:dyDescent="0.35">
      <c r="A326" s="8" t="str">
        <f ca="1">IFERROR(OFFSET(InputTable[[#This Row],[Experiment/MVP/Epic]],0,0),"")</f>
        <v/>
      </c>
      <c r="B326" s="8" t="str">
        <f ca="1">IFERROR(OFFSET(InputTable[[#This Row],[Delivery Priority]],0,0),"")</f>
        <v/>
      </c>
      <c r="C326" s="8" t="str">
        <f>IFERROR(IF(InputTable[[#This Row],[Date Delivered]]&gt;0,"Delivered",  IF(InputTable[[#This Row],[Date Start 1]]&gt;0,"In Progress", "NOT Started") ),"")</f>
        <v/>
      </c>
      <c r="D326" s="8" t="str">
        <f>IFERROR(
  IF(C326="In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6" s="12" t="str">
        <f>IFERROR(
  IF(F326&lt;&gt;"",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6" s="8" t="str">
        <f>IF(D326&lt;&gt;"", INDEX('Dependency Charts'!$C$30:$C$49,MATCH(Forecasting!D326,'Dependency Charts'!$B$30:$B$49,0)),  "")</f>
        <v/>
      </c>
      <c r="G326" s="30" t="str">
        <f t="shared" ca="1" si="12"/>
        <v/>
      </c>
      <c r="H326" s="29" t="str">
        <f t="shared" ca="1" si="13"/>
        <v/>
      </c>
      <c r="I326" s="8" t="str">
        <f>IFERROR(
  IF(C326="In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6" s="12" t="str">
        <f t="shared" si="14"/>
        <v/>
      </c>
    </row>
    <row r="327" spans="1:10" hidden="1" x14ac:dyDescent="0.35">
      <c r="A327" s="8" t="str">
        <f ca="1">IFERROR(OFFSET(InputTable[[#This Row],[Experiment/MVP/Epic]],0,0),"")</f>
        <v/>
      </c>
      <c r="B327" s="8" t="str">
        <f ca="1">IFERROR(OFFSET(InputTable[[#This Row],[Delivery Priority]],0,0),"")</f>
        <v/>
      </c>
      <c r="C327" s="8" t="str">
        <f>IFERROR(IF(InputTable[[#This Row],[Date Delivered]]&gt;0,"Delivered",  IF(InputTable[[#This Row],[Date Start 1]]&gt;0,"In Progress", "NOT Started") ),"")</f>
        <v/>
      </c>
      <c r="D327" s="8" t="str">
        <f>IFERROR(
  IF(C327="In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7" s="12" t="str">
        <f>IFERROR(
  IF(F327&lt;&gt;"",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7" s="8" t="str">
        <f>IF(D327&lt;&gt;"", INDEX('Dependency Charts'!$C$30:$C$49,MATCH(Forecasting!D327,'Dependency Charts'!$B$30:$B$49,0)),  "")</f>
        <v/>
      </c>
      <c r="G327" s="30" t="str">
        <f t="shared" ca="1" si="12"/>
        <v/>
      </c>
      <c r="H327" s="29" t="str">
        <f t="shared" ca="1" si="13"/>
        <v/>
      </c>
      <c r="I327" s="8" t="str">
        <f>IFERROR(
  IF(C327="In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7" s="12" t="str">
        <f t="shared" si="14"/>
        <v/>
      </c>
    </row>
    <row r="328" spans="1:10" hidden="1" x14ac:dyDescent="0.35">
      <c r="A328" s="8" t="str">
        <f ca="1">IFERROR(OFFSET(InputTable[[#This Row],[Experiment/MVP/Epic]],0,0),"")</f>
        <v/>
      </c>
      <c r="B328" s="8" t="str">
        <f ca="1">IFERROR(OFFSET(InputTable[[#This Row],[Delivery Priority]],0,0),"")</f>
        <v/>
      </c>
      <c r="C328" s="8" t="str">
        <f>IFERROR(IF(InputTable[[#This Row],[Date Delivered]]&gt;0,"Delivered",  IF(InputTable[[#This Row],[Date Start 1]]&gt;0,"In Progress", "NOT Started") ),"")</f>
        <v/>
      </c>
      <c r="D328" s="8" t="str">
        <f>IFERROR(
  IF(C328="In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8" s="12" t="str">
        <f>IFERROR(
  IF(F328&lt;&gt;"",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8" s="8" t="str">
        <f>IF(D328&lt;&gt;"", INDEX('Dependency Charts'!$C$30:$C$49,MATCH(Forecasting!D328,'Dependency Charts'!$B$30:$B$49,0)),  "")</f>
        <v/>
      </c>
      <c r="G328" s="30" t="str">
        <f t="shared" ref="G328:G391" ca="1" si="15">IF(E328&lt;&gt;"", NOW() - E328,"")</f>
        <v/>
      </c>
      <c r="H328" s="29" t="str">
        <f t="shared" ref="H328:H391" ca="1" si="16">IFERROR(G328/F328,"")</f>
        <v/>
      </c>
      <c r="I328" s="8" t="str">
        <f>IFERROR(
  IF(C328="In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8" s="12" t="str">
        <f t="shared" ref="J328:J391" si="17">IF(AND(E328&lt;&gt;"",F328&lt;&gt;""), E328 + F328, "")</f>
        <v/>
      </c>
    </row>
    <row r="329" spans="1:10" hidden="1" x14ac:dyDescent="0.35">
      <c r="A329" s="8" t="str">
        <f ca="1">IFERROR(OFFSET(InputTable[[#This Row],[Experiment/MVP/Epic]],0,0),"")</f>
        <v/>
      </c>
      <c r="B329" s="8" t="str">
        <f ca="1">IFERROR(OFFSET(InputTable[[#This Row],[Delivery Priority]],0,0),"")</f>
        <v/>
      </c>
      <c r="C329" s="8" t="str">
        <f>IFERROR(IF(InputTable[[#This Row],[Date Delivered]]&gt;0,"Delivered",  IF(InputTable[[#This Row],[Date Start 1]]&gt;0,"In Progress", "NOT Started") ),"")</f>
        <v/>
      </c>
      <c r="D329" s="8" t="str">
        <f>IFERROR(
  IF(C329="In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9" s="12" t="str">
        <f>IFERROR(
  IF(F329&lt;&gt;"",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9" s="8" t="str">
        <f>IF(D329&lt;&gt;"", INDEX('Dependency Charts'!$C$30:$C$49,MATCH(Forecasting!D329,'Dependency Charts'!$B$30:$B$49,0)),  "")</f>
        <v/>
      </c>
      <c r="G329" s="30" t="str">
        <f t="shared" ca="1" si="15"/>
        <v/>
      </c>
      <c r="H329" s="29" t="str">
        <f t="shared" ca="1" si="16"/>
        <v/>
      </c>
      <c r="I329" s="8" t="str">
        <f>IFERROR(
  IF(C329="In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9" s="12" t="str">
        <f t="shared" si="17"/>
        <v/>
      </c>
    </row>
    <row r="330" spans="1:10" hidden="1" x14ac:dyDescent="0.35">
      <c r="A330" s="8" t="str">
        <f ca="1">IFERROR(OFFSET(InputTable[[#This Row],[Experiment/MVP/Epic]],0,0),"")</f>
        <v/>
      </c>
      <c r="B330" s="8" t="str">
        <f ca="1">IFERROR(OFFSET(InputTable[[#This Row],[Delivery Priority]],0,0),"")</f>
        <v/>
      </c>
      <c r="C330" s="8" t="str">
        <f>IFERROR(IF(InputTable[[#This Row],[Date Delivered]]&gt;0,"Delivered",  IF(InputTable[[#This Row],[Date Start 1]]&gt;0,"In Progress", "NOT Started") ),"")</f>
        <v/>
      </c>
      <c r="D330" s="8" t="str">
        <f>IFERROR(
  IF(C330="In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0" s="12" t="str">
        <f>IFERROR(
  IF(F330&lt;&gt;"",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0" s="8" t="str">
        <f>IF(D330&lt;&gt;"", INDEX('Dependency Charts'!$C$30:$C$49,MATCH(Forecasting!D330,'Dependency Charts'!$B$30:$B$49,0)),  "")</f>
        <v/>
      </c>
      <c r="G330" s="30" t="str">
        <f t="shared" ca="1" si="15"/>
        <v/>
      </c>
      <c r="H330" s="29" t="str">
        <f t="shared" ca="1" si="16"/>
        <v/>
      </c>
      <c r="I330" s="8" t="str">
        <f>IFERROR(
  IF(C330="In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0" s="12" t="str">
        <f t="shared" si="17"/>
        <v/>
      </c>
    </row>
    <row r="331" spans="1:10" hidden="1" x14ac:dyDescent="0.35">
      <c r="A331" s="8" t="str">
        <f ca="1">IFERROR(OFFSET(InputTable[[#This Row],[Experiment/MVP/Epic]],0,0),"")</f>
        <v/>
      </c>
      <c r="B331" s="8" t="str">
        <f ca="1">IFERROR(OFFSET(InputTable[[#This Row],[Delivery Priority]],0,0),"")</f>
        <v/>
      </c>
      <c r="C331" s="8" t="str">
        <f>IFERROR(IF(InputTable[[#This Row],[Date Delivered]]&gt;0,"Delivered",  IF(InputTable[[#This Row],[Date Start 1]]&gt;0,"In Progress", "NOT Started") ),"")</f>
        <v/>
      </c>
      <c r="D331" s="8" t="str">
        <f>IFERROR(
  IF(C331="In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1" s="12" t="str">
        <f>IFERROR(
  IF(F331&lt;&gt;"",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1" s="8" t="str">
        <f>IF(D331&lt;&gt;"", INDEX('Dependency Charts'!$C$30:$C$49,MATCH(Forecasting!D331,'Dependency Charts'!$B$30:$B$49,0)),  "")</f>
        <v/>
      </c>
      <c r="G331" s="30" t="str">
        <f t="shared" ca="1" si="15"/>
        <v/>
      </c>
      <c r="H331" s="29" t="str">
        <f t="shared" ca="1" si="16"/>
        <v/>
      </c>
      <c r="I331" s="8" t="str">
        <f>IFERROR(
  IF(C331="In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1" s="12" t="str">
        <f t="shared" si="17"/>
        <v/>
      </c>
    </row>
    <row r="332" spans="1:10" hidden="1" x14ac:dyDescent="0.35">
      <c r="A332" s="8" t="str">
        <f ca="1">IFERROR(OFFSET(InputTable[[#This Row],[Experiment/MVP/Epic]],0,0),"")</f>
        <v/>
      </c>
      <c r="B332" s="8" t="str">
        <f ca="1">IFERROR(OFFSET(InputTable[[#This Row],[Delivery Priority]],0,0),"")</f>
        <v/>
      </c>
      <c r="C332" s="8" t="str">
        <f>IFERROR(IF(InputTable[[#This Row],[Date Delivered]]&gt;0,"Delivered",  IF(InputTable[[#This Row],[Date Start 1]]&gt;0,"In Progress", "NOT Started") ),"")</f>
        <v/>
      </c>
      <c r="D332" s="8" t="str">
        <f>IFERROR(
  IF(C332="In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2" s="12" t="str">
        <f>IFERROR(
  IF(F332&lt;&gt;"",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2" s="8" t="str">
        <f>IF(D332&lt;&gt;"", INDEX('Dependency Charts'!$C$30:$C$49,MATCH(Forecasting!D332,'Dependency Charts'!$B$30:$B$49,0)),  "")</f>
        <v/>
      </c>
      <c r="G332" s="30" t="str">
        <f t="shared" ca="1" si="15"/>
        <v/>
      </c>
      <c r="H332" s="29" t="str">
        <f t="shared" ca="1" si="16"/>
        <v/>
      </c>
      <c r="I332" s="8" t="str">
        <f>IFERROR(
  IF(C332="In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2" s="12" t="str">
        <f t="shared" si="17"/>
        <v/>
      </c>
    </row>
    <row r="333" spans="1:10" hidden="1" x14ac:dyDescent="0.35">
      <c r="A333" s="8" t="str">
        <f ca="1">IFERROR(OFFSET(InputTable[[#This Row],[Experiment/MVP/Epic]],0,0),"")</f>
        <v/>
      </c>
      <c r="B333" s="8" t="str">
        <f ca="1">IFERROR(OFFSET(InputTable[[#This Row],[Delivery Priority]],0,0),"")</f>
        <v/>
      </c>
      <c r="C333" s="8" t="str">
        <f>IFERROR(IF(InputTable[[#This Row],[Date Delivered]]&gt;0,"Delivered",  IF(InputTable[[#This Row],[Date Start 1]]&gt;0,"In Progress", "NOT Started") ),"")</f>
        <v/>
      </c>
      <c r="D333" s="8" t="str">
        <f>IFERROR(
  IF(C333="In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3" s="12" t="str">
        <f>IFERROR(
  IF(F333&lt;&gt;"",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3" s="8" t="str">
        <f>IF(D333&lt;&gt;"", INDEX('Dependency Charts'!$C$30:$C$49,MATCH(Forecasting!D333,'Dependency Charts'!$B$30:$B$49,0)),  "")</f>
        <v/>
      </c>
      <c r="G333" s="30" t="str">
        <f t="shared" ca="1" si="15"/>
        <v/>
      </c>
      <c r="H333" s="29" t="str">
        <f t="shared" ca="1" si="16"/>
        <v/>
      </c>
      <c r="I333" s="8" t="str">
        <f>IFERROR(
  IF(C333="In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3" s="12" t="str">
        <f t="shared" si="17"/>
        <v/>
      </c>
    </row>
    <row r="334" spans="1:10" hidden="1" x14ac:dyDescent="0.35">
      <c r="A334" s="8" t="str">
        <f ca="1">IFERROR(OFFSET(InputTable[[#This Row],[Experiment/MVP/Epic]],0,0),"")</f>
        <v/>
      </c>
      <c r="B334" s="8" t="str">
        <f ca="1">IFERROR(OFFSET(InputTable[[#This Row],[Delivery Priority]],0,0),"")</f>
        <v/>
      </c>
      <c r="C334" s="8" t="str">
        <f>IFERROR(IF(InputTable[[#This Row],[Date Delivered]]&gt;0,"Delivered",  IF(InputTable[[#This Row],[Date Start 1]]&gt;0,"In Progress", "NOT Started") ),"")</f>
        <v/>
      </c>
      <c r="D334" s="8" t="str">
        <f>IFERROR(
  IF(C334="In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4" s="12" t="str">
        <f>IFERROR(
  IF(F334&lt;&gt;"",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4" s="8" t="str">
        <f>IF(D334&lt;&gt;"", INDEX('Dependency Charts'!$C$30:$C$49,MATCH(Forecasting!D334,'Dependency Charts'!$B$30:$B$49,0)),  "")</f>
        <v/>
      </c>
      <c r="G334" s="30" t="str">
        <f t="shared" ca="1" si="15"/>
        <v/>
      </c>
      <c r="H334" s="29" t="str">
        <f t="shared" ca="1" si="16"/>
        <v/>
      </c>
      <c r="I334" s="8" t="str">
        <f>IFERROR(
  IF(C334="In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4" s="12" t="str">
        <f t="shared" si="17"/>
        <v/>
      </c>
    </row>
    <row r="335" spans="1:10" hidden="1" x14ac:dyDescent="0.35">
      <c r="A335" s="8" t="str">
        <f ca="1">IFERROR(OFFSET(InputTable[[#This Row],[Experiment/MVP/Epic]],0,0),"")</f>
        <v/>
      </c>
      <c r="B335" s="8" t="str">
        <f ca="1">IFERROR(OFFSET(InputTable[[#This Row],[Delivery Priority]],0,0),"")</f>
        <v/>
      </c>
      <c r="C335" s="8" t="str">
        <f>IFERROR(IF(InputTable[[#This Row],[Date Delivered]]&gt;0,"Delivered",  IF(InputTable[[#This Row],[Date Start 1]]&gt;0,"In Progress", "NOT Started") ),"")</f>
        <v/>
      </c>
      <c r="D335" s="8" t="str">
        <f>IFERROR(
  IF(C335="In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5" s="12" t="str">
        <f>IFERROR(
  IF(F335&lt;&gt;"",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5" s="8" t="str">
        <f>IF(D335&lt;&gt;"", INDEX('Dependency Charts'!$C$30:$C$49,MATCH(Forecasting!D335,'Dependency Charts'!$B$30:$B$49,0)),  "")</f>
        <v/>
      </c>
      <c r="G335" s="30" t="str">
        <f t="shared" ca="1" si="15"/>
        <v/>
      </c>
      <c r="H335" s="29" t="str">
        <f t="shared" ca="1" si="16"/>
        <v/>
      </c>
      <c r="I335" s="8" t="str">
        <f>IFERROR(
  IF(C335="In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5" s="12" t="str">
        <f t="shared" si="17"/>
        <v/>
      </c>
    </row>
    <row r="336" spans="1:10" hidden="1" x14ac:dyDescent="0.35">
      <c r="A336" s="8" t="str">
        <f ca="1">IFERROR(OFFSET(InputTable[[#This Row],[Experiment/MVP/Epic]],0,0),"")</f>
        <v/>
      </c>
      <c r="B336" s="8" t="str">
        <f ca="1">IFERROR(OFFSET(InputTable[[#This Row],[Delivery Priority]],0,0),"")</f>
        <v/>
      </c>
      <c r="C336" s="8" t="str">
        <f>IFERROR(IF(InputTable[[#This Row],[Date Delivered]]&gt;0,"Delivered",  IF(InputTable[[#This Row],[Date Start 1]]&gt;0,"In Progress", "NOT Started") ),"")</f>
        <v/>
      </c>
      <c r="D336" s="8" t="str">
        <f>IFERROR(
  IF(C336="In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6" s="12" t="str">
        <f>IFERROR(
  IF(F336&lt;&gt;"",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6" s="8" t="str">
        <f>IF(D336&lt;&gt;"", INDEX('Dependency Charts'!$C$30:$C$49,MATCH(Forecasting!D336,'Dependency Charts'!$B$30:$B$49,0)),  "")</f>
        <v/>
      </c>
      <c r="G336" s="30" t="str">
        <f t="shared" ca="1" si="15"/>
        <v/>
      </c>
      <c r="H336" s="29" t="str">
        <f t="shared" ca="1" si="16"/>
        <v/>
      </c>
      <c r="I336" s="8" t="str">
        <f>IFERROR(
  IF(C336="In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6" s="12" t="str">
        <f t="shared" si="17"/>
        <v/>
      </c>
    </row>
    <row r="337" spans="1:10" hidden="1" x14ac:dyDescent="0.35">
      <c r="A337" s="8" t="str">
        <f ca="1">IFERROR(OFFSET(InputTable[[#This Row],[Experiment/MVP/Epic]],0,0),"")</f>
        <v/>
      </c>
      <c r="B337" s="8" t="str">
        <f ca="1">IFERROR(OFFSET(InputTable[[#This Row],[Delivery Priority]],0,0),"")</f>
        <v/>
      </c>
      <c r="C337" s="8" t="str">
        <f>IFERROR(IF(InputTable[[#This Row],[Date Delivered]]&gt;0,"Delivered",  IF(InputTable[[#This Row],[Date Start 1]]&gt;0,"In Progress", "NOT Started") ),"")</f>
        <v/>
      </c>
      <c r="D337" s="8" t="str">
        <f>IFERROR(
  IF(C337="In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7" s="12" t="str">
        <f>IFERROR(
  IF(F337&lt;&gt;"",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7" s="8" t="str">
        <f>IF(D337&lt;&gt;"", INDEX('Dependency Charts'!$C$30:$C$49,MATCH(Forecasting!D337,'Dependency Charts'!$B$30:$B$49,0)),  "")</f>
        <v/>
      </c>
      <c r="G337" s="30" t="str">
        <f t="shared" ca="1" si="15"/>
        <v/>
      </c>
      <c r="H337" s="29" t="str">
        <f t="shared" ca="1" si="16"/>
        <v/>
      </c>
      <c r="I337" s="8" t="str">
        <f>IFERROR(
  IF(C337="In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7" s="12" t="str">
        <f t="shared" si="17"/>
        <v/>
      </c>
    </row>
    <row r="338" spans="1:10" hidden="1" x14ac:dyDescent="0.35">
      <c r="A338" s="8" t="str">
        <f ca="1">IFERROR(OFFSET(InputTable[[#This Row],[Experiment/MVP/Epic]],0,0),"")</f>
        <v/>
      </c>
      <c r="B338" s="8" t="str">
        <f ca="1">IFERROR(OFFSET(InputTable[[#This Row],[Delivery Priority]],0,0),"")</f>
        <v/>
      </c>
      <c r="C338" s="8" t="str">
        <f>IFERROR(IF(InputTable[[#This Row],[Date Delivered]]&gt;0,"Delivered",  IF(InputTable[[#This Row],[Date Start 1]]&gt;0,"In Progress", "NOT Started") ),"")</f>
        <v/>
      </c>
      <c r="D338" s="8" t="str">
        <f>IFERROR(
  IF(C338="In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8" s="12" t="str">
        <f>IFERROR(
  IF(F338&lt;&gt;"",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8" s="8" t="str">
        <f>IF(D338&lt;&gt;"", INDEX('Dependency Charts'!$C$30:$C$49,MATCH(Forecasting!D338,'Dependency Charts'!$B$30:$B$49,0)),  "")</f>
        <v/>
      </c>
      <c r="G338" s="30" t="str">
        <f t="shared" ca="1" si="15"/>
        <v/>
      </c>
      <c r="H338" s="29" t="str">
        <f t="shared" ca="1" si="16"/>
        <v/>
      </c>
      <c r="I338" s="8" t="str">
        <f>IFERROR(
  IF(C338="In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8" s="12" t="str">
        <f t="shared" si="17"/>
        <v/>
      </c>
    </row>
    <row r="339" spans="1:10" hidden="1" x14ac:dyDescent="0.35">
      <c r="A339" s="8" t="str">
        <f ca="1">IFERROR(OFFSET(InputTable[[#This Row],[Experiment/MVP/Epic]],0,0),"")</f>
        <v/>
      </c>
      <c r="B339" s="8" t="str">
        <f ca="1">IFERROR(OFFSET(InputTable[[#This Row],[Delivery Priority]],0,0),"")</f>
        <v/>
      </c>
      <c r="C339" s="8" t="str">
        <f>IFERROR(IF(InputTable[[#This Row],[Date Delivered]]&gt;0,"Delivered",  IF(InputTable[[#This Row],[Date Start 1]]&gt;0,"In Progress", "NOT Started") ),"")</f>
        <v/>
      </c>
      <c r="D339" s="8" t="str">
        <f>IFERROR(
  IF(C339="In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9" s="12" t="str">
        <f>IFERROR(
  IF(F339&lt;&gt;"",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9" s="8" t="str">
        <f>IF(D339&lt;&gt;"", INDEX('Dependency Charts'!$C$30:$C$49,MATCH(Forecasting!D339,'Dependency Charts'!$B$30:$B$49,0)),  "")</f>
        <v/>
      </c>
      <c r="G339" s="30" t="str">
        <f t="shared" ca="1" si="15"/>
        <v/>
      </c>
      <c r="H339" s="29" t="str">
        <f t="shared" ca="1" si="16"/>
        <v/>
      </c>
      <c r="I339" s="8" t="str">
        <f>IFERROR(
  IF(C339="In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9" s="12" t="str">
        <f t="shared" si="17"/>
        <v/>
      </c>
    </row>
    <row r="340" spans="1:10" hidden="1" x14ac:dyDescent="0.35">
      <c r="A340" s="8" t="str">
        <f ca="1">IFERROR(OFFSET(InputTable[[#This Row],[Experiment/MVP/Epic]],0,0),"")</f>
        <v/>
      </c>
      <c r="B340" s="8" t="str">
        <f ca="1">IFERROR(OFFSET(InputTable[[#This Row],[Delivery Priority]],0,0),"")</f>
        <v/>
      </c>
      <c r="C340" s="8" t="str">
        <f>IFERROR(IF(InputTable[[#This Row],[Date Delivered]]&gt;0,"Delivered",  IF(InputTable[[#This Row],[Date Start 1]]&gt;0,"In Progress", "NOT Started") ),"")</f>
        <v/>
      </c>
      <c r="D340" s="8" t="str">
        <f>IFERROR(
  IF(C340="In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0" s="12" t="str">
        <f>IFERROR(
  IF(F340&lt;&gt;"",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0" s="8" t="str">
        <f>IF(D340&lt;&gt;"", INDEX('Dependency Charts'!$C$30:$C$49,MATCH(Forecasting!D340,'Dependency Charts'!$B$30:$B$49,0)),  "")</f>
        <v/>
      </c>
      <c r="G340" s="30" t="str">
        <f t="shared" ca="1" si="15"/>
        <v/>
      </c>
      <c r="H340" s="29" t="str">
        <f t="shared" ca="1" si="16"/>
        <v/>
      </c>
      <c r="I340" s="8" t="str">
        <f>IFERROR(
  IF(C340="In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0" s="12" t="str">
        <f t="shared" si="17"/>
        <v/>
      </c>
    </row>
    <row r="341" spans="1:10" hidden="1" x14ac:dyDescent="0.35">
      <c r="A341" s="8" t="str">
        <f ca="1">IFERROR(OFFSET(InputTable[[#This Row],[Experiment/MVP/Epic]],0,0),"")</f>
        <v/>
      </c>
      <c r="B341" s="8" t="str">
        <f ca="1">IFERROR(OFFSET(InputTable[[#This Row],[Delivery Priority]],0,0),"")</f>
        <v/>
      </c>
      <c r="C341" s="8" t="str">
        <f>IFERROR(IF(InputTable[[#This Row],[Date Delivered]]&gt;0,"Delivered",  IF(InputTable[[#This Row],[Date Start 1]]&gt;0,"In Progress", "NOT Started") ),"")</f>
        <v/>
      </c>
      <c r="D341" s="8" t="str">
        <f>IFERROR(
  IF(C341="In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1" s="12" t="str">
        <f>IFERROR(
  IF(F341&lt;&gt;"",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1" s="8" t="str">
        <f>IF(D341&lt;&gt;"", INDEX('Dependency Charts'!$C$30:$C$49,MATCH(Forecasting!D341,'Dependency Charts'!$B$30:$B$49,0)),  "")</f>
        <v/>
      </c>
      <c r="G341" s="30" t="str">
        <f t="shared" ca="1" si="15"/>
        <v/>
      </c>
      <c r="H341" s="29" t="str">
        <f t="shared" ca="1" si="16"/>
        <v/>
      </c>
      <c r="I341" s="8" t="str">
        <f>IFERROR(
  IF(C341="In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1" s="12" t="str">
        <f t="shared" si="17"/>
        <v/>
      </c>
    </row>
    <row r="342" spans="1:10" hidden="1" x14ac:dyDescent="0.35">
      <c r="A342" s="8" t="str">
        <f ca="1">IFERROR(OFFSET(InputTable[[#This Row],[Experiment/MVP/Epic]],0,0),"")</f>
        <v/>
      </c>
      <c r="B342" s="8" t="str">
        <f ca="1">IFERROR(OFFSET(InputTable[[#This Row],[Delivery Priority]],0,0),"")</f>
        <v/>
      </c>
      <c r="C342" s="8" t="str">
        <f>IFERROR(IF(InputTable[[#This Row],[Date Delivered]]&gt;0,"Delivered",  IF(InputTable[[#This Row],[Date Start 1]]&gt;0,"In Progress", "NOT Started") ),"")</f>
        <v/>
      </c>
      <c r="D342" s="8" t="str">
        <f>IFERROR(
  IF(C342="In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2" s="12" t="str">
        <f>IFERROR(
  IF(F342&lt;&gt;"",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2" s="8" t="str">
        <f>IF(D342&lt;&gt;"", INDEX('Dependency Charts'!$C$30:$C$49,MATCH(Forecasting!D342,'Dependency Charts'!$B$30:$B$49,0)),  "")</f>
        <v/>
      </c>
      <c r="G342" s="30" t="str">
        <f t="shared" ca="1" si="15"/>
        <v/>
      </c>
      <c r="H342" s="29" t="str">
        <f t="shared" ca="1" si="16"/>
        <v/>
      </c>
      <c r="I342" s="8" t="str">
        <f>IFERROR(
  IF(C342="In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2" s="12" t="str">
        <f t="shared" si="17"/>
        <v/>
      </c>
    </row>
    <row r="343" spans="1:10" hidden="1" x14ac:dyDescent="0.35">
      <c r="A343" s="8" t="str">
        <f ca="1">IFERROR(OFFSET(InputTable[[#This Row],[Experiment/MVP/Epic]],0,0),"")</f>
        <v/>
      </c>
      <c r="B343" s="8" t="str">
        <f ca="1">IFERROR(OFFSET(InputTable[[#This Row],[Delivery Priority]],0,0),"")</f>
        <v/>
      </c>
      <c r="C343" s="8" t="str">
        <f>IFERROR(IF(InputTable[[#This Row],[Date Delivered]]&gt;0,"Delivered",  IF(InputTable[[#This Row],[Date Start 1]]&gt;0,"In Progress", "NOT Started") ),"")</f>
        <v/>
      </c>
      <c r="D343" s="8" t="str">
        <f>IFERROR(
  IF(C343="In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3" s="12" t="str">
        <f>IFERROR(
  IF(F343&lt;&gt;"",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3" s="8" t="str">
        <f>IF(D343&lt;&gt;"", INDEX('Dependency Charts'!$C$30:$C$49,MATCH(Forecasting!D343,'Dependency Charts'!$B$30:$B$49,0)),  "")</f>
        <v/>
      </c>
      <c r="G343" s="30" t="str">
        <f t="shared" ca="1" si="15"/>
        <v/>
      </c>
      <c r="H343" s="29" t="str">
        <f t="shared" ca="1" si="16"/>
        <v/>
      </c>
      <c r="I343" s="8" t="str">
        <f>IFERROR(
  IF(C343="In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3" s="12" t="str">
        <f t="shared" si="17"/>
        <v/>
      </c>
    </row>
    <row r="344" spans="1:10" hidden="1" x14ac:dyDescent="0.35">
      <c r="A344" s="8" t="str">
        <f ca="1">IFERROR(OFFSET(InputTable[[#This Row],[Experiment/MVP/Epic]],0,0),"")</f>
        <v/>
      </c>
      <c r="B344" s="8" t="str">
        <f ca="1">IFERROR(OFFSET(InputTable[[#This Row],[Delivery Priority]],0,0),"")</f>
        <v/>
      </c>
      <c r="C344" s="8" t="str">
        <f>IFERROR(IF(InputTable[[#This Row],[Date Delivered]]&gt;0,"Delivered",  IF(InputTable[[#This Row],[Date Start 1]]&gt;0,"In Progress", "NOT Started") ),"")</f>
        <v/>
      </c>
      <c r="D344" s="8" t="str">
        <f>IFERROR(
  IF(C344="In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4" s="12" t="str">
        <f>IFERROR(
  IF(F344&lt;&gt;"",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4" s="8" t="str">
        <f>IF(D344&lt;&gt;"", INDEX('Dependency Charts'!$C$30:$C$49,MATCH(Forecasting!D344,'Dependency Charts'!$B$30:$B$49,0)),  "")</f>
        <v/>
      </c>
      <c r="G344" s="30" t="str">
        <f t="shared" ca="1" si="15"/>
        <v/>
      </c>
      <c r="H344" s="29" t="str">
        <f t="shared" ca="1" si="16"/>
        <v/>
      </c>
      <c r="I344" s="8" t="str">
        <f>IFERROR(
  IF(C344="In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4" s="12" t="str">
        <f t="shared" si="17"/>
        <v/>
      </c>
    </row>
    <row r="345" spans="1:10" hidden="1" x14ac:dyDescent="0.35">
      <c r="A345" s="8" t="str">
        <f ca="1">IFERROR(OFFSET(InputTable[[#This Row],[Experiment/MVP/Epic]],0,0),"")</f>
        <v/>
      </c>
      <c r="B345" s="8" t="str">
        <f ca="1">IFERROR(OFFSET(InputTable[[#This Row],[Delivery Priority]],0,0),"")</f>
        <v/>
      </c>
      <c r="C345" s="8" t="str">
        <f>IFERROR(IF(InputTable[[#This Row],[Date Delivered]]&gt;0,"Delivered",  IF(InputTable[[#This Row],[Date Start 1]]&gt;0,"In Progress", "NOT Started") ),"")</f>
        <v/>
      </c>
      <c r="D345" s="8" t="str">
        <f>IFERROR(
  IF(C345="In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5" s="12" t="str">
        <f>IFERROR(
  IF(F345&lt;&gt;"",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5" s="8" t="str">
        <f>IF(D345&lt;&gt;"", INDEX('Dependency Charts'!$C$30:$C$49,MATCH(Forecasting!D345,'Dependency Charts'!$B$30:$B$49,0)),  "")</f>
        <v/>
      </c>
      <c r="G345" s="30" t="str">
        <f t="shared" ca="1" si="15"/>
        <v/>
      </c>
      <c r="H345" s="29" t="str">
        <f t="shared" ca="1" si="16"/>
        <v/>
      </c>
      <c r="I345" s="8" t="str">
        <f>IFERROR(
  IF(C345="In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5" s="12" t="str">
        <f t="shared" si="17"/>
        <v/>
      </c>
    </row>
    <row r="346" spans="1:10" hidden="1" x14ac:dyDescent="0.35">
      <c r="A346" s="8" t="str">
        <f ca="1">IFERROR(OFFSET(InputTable[[#This Row],[Experiment/MVP/Epic]],0,0),"")</f>
        <v/>
      </c>
      <c r="B346" s="8" t="str">
        <f ca="1">IFERROR(OFFSET(InputTable[[#This Row],[Delivery Priority]],0,0),"")</f>
        <v/>
      </c>
      <c r="C346" s="8" t="str">
        <f>IFERROR(IF(InputTable[[#This Row],[Date Delivered]]&gt;0,"Delivered",  IF(InputTable[[#This Row],[Date Start 1]]&gt;0,"In Progress", "NOT Started") ),"")</f>
        <v/>
      </c>
      <c r="D346" s="8" t="str">
        <f>IFERROR(
  IF(C346="In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6" s="12" t="str">
        <f>IFERROR(
  IF(F346&lt;&gt;"",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6" s="8" t="str">
        <f>IF(D346&lt;&gt;"", INDEX('Dependency Charts'!$C$30:$C$49,MATCH(Forecasting!D346,'Dependency Charts'!$B$30:$B$49,0)),  "")</f>
        <v/>
      </c>
      <c r="G346" s="30" t="str">
        <f t="shared" ca="1" si="15"/>
        <v/>
      </c>
      <c r="H346" s="29" t="str">
        <f t="shared" ca="1" si="16"/>
        <v/>
      </c>
      <c r="I346" s="8" t="str">
        <f>IFERROR(
  IF(C346="In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6" s="12" t="str">
        <f t="shared" si="17"/>
        <v/>
      </c>
    </row>
    <row r="347" spans="1:10" hidden="1" x14ac:dyDescent="0.35">
      <c r="A347" s="8" t="str">
        <f ca="1">IFERROR(OFFSET(InputTable[[#This Row],[Experiment/MVP/Epic]],0,0),"")</f>
        <v/>
      </c>
      <c r="B347" s="8" t="str">
        <f ca="1">IFERROR(OFFSET(InputTable[[#This Row],[Delivery Priority]],0,0),"")</f>
        <v/>
      </c>
      <c r="C347" s="8" t="str">
        <f>IFERROR(IF(InputTable[[#This Row],[Date Delivered]]&gt;0,"Delivered",  IF(InputTable[[#This Row],[Date Start 1]]&gt;0,"In Progress", "NOT Started") ),"")</f>
        <v/>
      </c>
      <c r="D347" s="8" t="str">
        <f>IFERROR(
  IF(C347="In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7" s="12" t="str">
        <f>IFERROR(
  IF(F347&lt;&gt;"",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7" s="8" t="str">
        <f>IF(D347&lt;&gt;"", INDEX('Dependency Charts'!$C$30:$C$49,MATCH(Forecasting!D347,'Dependency Charts'!$B$30:$B$49,0)),  "")</f>
        <v/>
      </c>
      <c r="G347" s="30" t="str">
        <f t="shared" ca="1" si="15"/>
        <v/>
      </c>
      <c r="H347" s="29" t="str">
        <f t="shared" ca="1" si="16"/>
        <v/>
      </c>
      <c r="I347" s="8" t="str">
        <f>IFERROR(
  IF(C347="In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7" s="12" t="str">
        <f t="shared" si="17"/>
        <v/>
      </c>
    </row>
    <row r="348" spans="1:10" hidden="1" x14ac:dyDescent="0.35">
      <c r="A348" s="8" t="str">
        <f ca="1">IFERROR(OFFSET(InputTable[[#This Row],[Experiment/MVP/Epic]],0,0),"")</f>
        <v/>
      </c>
      <c r="B348" s="8" t="str">
        <f ca="1">IFERROR(OFFSET(InputTable[[#This Row],[Delivery Priority]],0,0),"")</f>
        <v/>
      </c>
      <c r="C348" s="8" t="str">
        <f>IFERROR(IF(InputTable[[#This Row],[Date Delivered]]&gt;0,"Delivered",  IF(InputTable[[#This Row],[Date Start 1]]&gt;0,"In Progress", "NOT Started") ),"")</f>
        <v/>
      </c>
      <c r="D348" s="8" t="str">
        <f>IFERROR(
  IF(C348="In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8" s="12" t="str">
        <f>IFERROR(
  IF(F348&lt;&gt;"",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8" s="8" t="str">
        <f>IF(D348&lt;&gt;"", INDEX('Dependency Charts'!$C$30:$C$49,MATCH(Forecasting!D348,'Dependency Charts'!$B$30:$B$49,0)),  "")</f>
        <v/>
      </c>
      <c r="G348" s="30" t="str">
        <f t="shared" ca="1" si="15"/>
        <v/>
      </c>
      <c r="H348" s="29" t="str">
        <f t="shared" ca="1" si="16"/>
        <v/>
      </c>
      <c r="I348" s="8" t="str">
        <f>IFERROR(
  IF(C348="In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8" s="12" t="str">
        <f t="shared" si="17"/>
        <v/>
      </c>
    </row>
    <row r="349" spans="1:10" hidden="1" x14ac:dyDescent="0.35">
      <c r="A349" s="8" t="str">
        <f ca="1">IFERROR(OFFSET(InputTable[[#This Row],[Experiment/MVP/Epic]],0,0),"")</f>
        <v/>
      </c>
      <c r="B349" s="8" t="str">
        <f ca="1">IFERROR(OFFSET(InputTable[[#This Row],[Delivery Priority]],0,0),"")</f>
        <v/>
      </c>
      <c r="C349" s="8" t="str">
        <f>IFERROR(IF(InputTable[[#This Row],[Date Delivered]]&gt;0,"Delivered",  IF(InputTable[[#This Row],[Date Start 1]]&gt;0,"In Progress", "NOT Started") ),"")</f>
        <v/>
      </c>
      <c r="D349" s="8" t="str">
        <f>IFERROR(
  IF(C349="In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9" s="12" t="str">
        <f>IFERROR(
  IF(F349&lt;&gt;"",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9" s="8" t="str">
        <f>IF(D349&lt;&gt;"", INDEX('Dependency Charts'!$C$30:$C$49,MATCH(Forecasting!D349,'Dependency Charts'!$B$30:$B$49,0)),  "")</f>
        <v/>
      </c>
      <c r="G349" s="30" t="str">
        <f t="shared" ca="1" si="15"/>
        <v/>
      </c>
      <c r="H349" s="29" t="str">
        <f t="shared" ca="1" si="16"/>
        <v/>
      </c>
      <c r="I349" s="8" t="str">
        <f>IFERROR(
  IF(C349="In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9" s="12" t="str">
        <f t="shared" si="17"/>
        <v/>
      </c>
    </row>
    <row r="350" spans="1:10" hidden="1" x14ac:dyDescent="0.35">
      <c r="A350" s="8" t="str">
        <f ca="1">IFERROR(OFFSET(InputTable[[#This Row],[Experiment/MVP/Epic]],0,0),"")</f>
        <v/>
      </c>
      <c r="B350" s="8" t="str">
        <f ca="1">IFERROR(OFFSET(InputTable[[#This Row],[Delivery Priority]],0,0),"")</f>
        <v/>
      </c>
      <c r="C350" s="8" t="str">
        <f>IFERROR(IF(InputTable[[#This Row],[Date Delivered]]&gt;0,"Delivered",  IF(InputTable[[#This Row],[Date Start 1]]&gt;0,"In Progress", "NOT Started") ),"")</f>
        <v/>
      </c>
      <c r="D350" s="8" t="str">
        <f>IFERROR(
  IF(C350="In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0" s="12" t="str">
        <f>IFERROR(
  IF(F350&lt;&gt;"",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0" s="8" t="str">
        <f>IF(D350&lt;&gt;"", INDEX('Dependency Charts'!$C$30:$C$49,MATCH(Forecasting!D350,'Dependency Charts'!$B$30:$B$49,0)),  "")</f>
        <v/>
      </c>
      <c r="G350" s="30" t="str">
        <f t="shared" ca="1" si="15"/>
        <v/>
      </c>
      <c r="H350" s="29" t="str">
        <f t="shared" ca="1" si="16"/>
        <v/>
      </c>
      <c r="I350" s="8" t="str">
        <f>IFERROR(
  IF(C350="In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0" s="12" t="str">
        <f t="shared" si="17"/>
        <v/>
      </c>
    </row>
    <row r="351" spans="1:10" hidden="1" x14ac:dyDescent="0.35">
      <c r="A351" s="8" t="str">
        <f ca="1">IFERROR(OFFSET(InputTable[[#This Row],[Experiment/MVP/Epic]],0,0),"")</f>
        <v/>
      </c>
      <c r="B351" s="8" t="str">
        <f ca="1">IFERROR(OFFSET(InputTable[[#This Row],[Delivery Priority]],0,0),"")</f>
        <v/>
      </c>
      <c r="C351" s="8" t="str">
        <f>IFERROR(IF(InputTable[[#This Row],[Date Delivered]]&gt;0,"Delivered",  IF(InputTable[[#This Row],[Date Start 1]]&gt;0,"In Progress", "NOT Started") ),"")</f>
        <v/>
      </c>
      <c r="D351" s="8" t="str">
        <f>IFERROR(
  IF(C351="In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1" s="12" t="str">
        <f>IFERROR(
  IF(F351&lt;&gt;"",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1" s="8" t="str">
        <f>IF(D351&lt;&gt;"", INDEX('Dependency Charts'!$C$30:$C$49,MATCH(Forecasting!D351,'Dependency Charts'!$B$30:$B$49,0)),  "")</f>
        <v/>
      </c>
      <c r="G351" s="30" t="str">
        <f t="shared" ca="1" si="15"/>
        <v/>
      </c>
      <c r="H351" s="29" t="str">
        <f t="shared" ca="1" si="16"/>
        <v/>
      </c>
      <c r="I351" s="8" t="str">
        <f>IFERROR(
  IF(C351="In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1" s="12" t="str">
        <f t="shared" si="17"/>
        <v/>
      </c>
    </row>
    <row r="352" spans="1:10" hidden="1" x14ac:dyDescent="0.35">
      <c r="A352" s="8" t="str">
        <f ca="1">IFERROR(OFFSET(InputTable[[#This Row],[Experiment/MVP/Epic]],0,0),"")</f>
        <v/>
      </c>
      <c r="B352" s="8" t="str">
        <f ca="1">IFERROR(OFFSET(InputTable[[#This Row],[Delivery Priority]],0,0),"")</f>
        <v/>
      </c>
      <c r="C352" s="8" t="str">
        <f>IFERROR(IF(InputTable[[#This Row],[Date Delivered]]&gt;0,"Delivered",  IF(InputTable[[#This Row],[Date Start 1]]&gt;0,"In Progress", "NOT Started") ),"")</f>
        <v/>
      </c>
      <c r="D352" s="8" t="str">
        <f>IFERROR(
  IF(C352="In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2" s="12" t="str">
        <f>IFERROR(
  IF(F352&lt;&gt;"",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2" s="8" t="str">
        <f>IF(D352&lt;&gt;"", INDEX('Dependency Charts'!$C$30:$C$49,MATCH(Forecasting!D352,'Dependency Charts'!$B$30:$B$49,0)),  "")</f>
        <v/>
      </c>
      <c r="G352" s="30" t="str">
        <f t="shared" ca="1" si="15"/>
        <v/>
      </c>
      <c r="H352" s="29" t="str">
        <f t="shared" ca="1" si="16"/>
        <v/>
      </c>
      <c r="I352" s="8" t="str">
        <f>IFERROR(
  IF(C352="In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2" s="12" t="str">
        <f t="shared" si="17"/>
        <v/>
      </c>
    </row>
    <row r="353" spans="1:10" hidden="1" x14ac:dyDescent="0.35">
      <c r="A353" s="8" t="str">
        <f ca="1">IFERROR(OFFSET(InputTable[[#This Row],[Experiment/MVP/Epic]],0,0),"")</f>
        <v/>
      </c>
      <c r="B353" s="8" t="str">
        <f ca="1">IFERROR(OFFSET(InputTable[[#This Row],[Delivery Priority]],0,0),"")</f>
        <v/>
      </c>
      <c r="C353" s="8" t="str">
        <f>IFERROR(IF(InputTable[[#This Row],[Date Delivered]]&gt;0,"Delivered",  IF(InputTable[[#This Row],[Date Start 1]]&gt;0,"In Progress", "NOT Started") ),"")</f>
        <v/>
      </c>
      <c r="D353" s="8" t="str">
        <f>IFERROR(
  IF(C353="In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3" s="12" t="str">
        <f>IFERROR(
  IF(F353&lt;&gt;"",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3" s="8" t="str">
        <f>IF(D353&lt;&gt;"", INDEX('Dependency Charts'!$C$30:$C$49,MATCH(Forecasting!D353,'Dependency Charts'!$B$30:$B$49,0)),  "")</f>
        <v/>
      </c>
      <c r="G353" s="30" t="str">
        <f t="shared" ca="1" si="15"/>
        <v/>
      </c>
      <c r="H353" s="29" t="str">
        <f t="shared" ca="1" si="16"/>
        <v/>
      </c>
      <c r="I353" s="8" t="str">
        <f>IFERROR(
  IF(C353="In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3" s="12" t="str">
        <f t="shared" si="17"/>
        <v/>
      </c>
    </row>
    <row r="354" spans="1:10" hidden="1" x14ac:dyDescent="0.35">
      <c r="A354" s="8" t="str">
        <f ca="1">IFERROR(OFFSET(InputTable[[#This Row],[Experiment/MVP/Epic]],0,0),"")</f>
        <v/>
      </c>
      <c r="B354" s="8" t="str">
        <f ca="1">IFERROR(OFFSET(InputTable[[#This Row],[Delivery Priority]],0,0),"")</f>
        <v/>
      </c>
      <c r="C354" s="8" t="str">
        <f>IFERROR(IF(InputTable[[#This Row],[Date Delivered]]&gt;0,"Delivered",  IF(InputTable[[#This Row],[Date Start 1]]&gt;0,"In Progress", "NOT Started") ),"")</f>
        <v/>
      </c>
      <c r="D354" s="8" t="str">
        <f>IFERROR(
  IF(C354="In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4" s="12" t="str">
        <f>IFERROR(
  IF(F354&lt;&gt;"",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4" s="8" t="str">
        <f>IF(D354&lt;&gt;"", INDEX('Dependency Charts'!$C$30:$C$49,MATCH(Forecasting!D354,'Dependency Charts'!$B$30:$B$49,0)),  "")</f>
        <v/>
      </c>
      <c r="G354" s="30" t="str">
        <f t="shared" ca="1" si="15"/>
        <v/>
      </c>
      <c r="H354" s="29" t="str">
        <f t="shared" ca="1" si="16"/>
        <v/>
      </c>
      <c r="I354" s="8" t="str">
        <f>IFERROR(
  IF(C354="In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4" s="12" t="str">
        <f t="shared" si="17"/>
        <v/>
      </c>
    </row>
    <row r="355" spans="1:10" hidden="1" x14ac:dyDescent="0.35">
      <c r="A355" s="8" t="str">
        <f ca="1">IFERROR(OFFSET(InputTable[[#This Row],[Experiment/MVP/Epic]],0,0),"")</f>
        <v/>
      </c>
      <c r="B355" s="8" t="str">
        <f ca="1">IFERROR(OFFSET(InputTable[[#This Row],[Delivery Priority]],0,0),"")</f>
        <v/>
      </c>
      <c r="C355" s="8" t="str">
        <f>IFERROR(IF(InputTable[[#This Row],[Date Delivered]]&gt;0,"Delivered",  IF(InputTable[[#This Row],[Date Start 1]]&gt;0,"In Progress", "NOT Started") ),"")</f>
        <v/>
      </c>
      <c r="D355" s="8" t="str">
        <f>IFERROR(
  IF(C355="In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5" s="12" t="str">
        <f>IFERROR(
  IF(F355&lt;&gt;"",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5" s="8" t="str">
        <f>IF(D355&lt;&gt;"", INDEX('Dependency Charts'!$C$30:$C$49,MATCH(Forecasting!D355,'Dependency Charts'!$B$30:$B$49,0)),  "")</f>
        <v/>
      </c>
      <c r="G355" s="30" t="str">
        <f t="shared" ca="1" si="15"/>
        <v/>
      </c>
      <c r="H355" s="29" t="str">
        <f t="shared" ca="1" si="16"/>
        <v/>
      </c>
      <c r="I355" s="8" t="str">
        <f>IFERROR(
  IF(C355="In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5" s="12" t="str">
        <f t="shared" si="17"/>
        <v/>
      </c>
    </row>
    <row r="356" spans="1:10" hidden="1" x14ac:dyDescent="0.35">
      <c r="A356" s="8" t="str">
        <f ca="1">IFERROR(OFFSET(InputTable[[#This Row],[Experiment/MVP/Epic]],0,0),"")</f>
        <v/>
      </c>
      <c r="B356" s="8" t="str">
        <f ca="1">IFERROR(OFFSET(InputTable[[#This Row],[Delivery Priority]],0,0),"")</f>
        <v/>
      </c>
      <c r="C356" s="8" t="str">
        <f>IFERROR(IF(InputTable[[#This Row],[Date Delivered]]&gt;0,"Delivered",  IF(InputTable[[#This Row],[Date Start 1]]&gt;0,"In Progress", "NOT Started") ),"")</f>
        <v/>
      </c>
      <c r="D356" s="8" t="str">
        <f>IFERROR(
  IF(C356="In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6" s="12" t="str">
        <f>IFERROR(
  IF(F356&lt;&gt;"",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6" s="8" t="str">
        <f>IF(D356&lt;&gt;"", INDEX('Dependency Charts'!$C$30:$C$49,MATCH(Forecasting!D356,'Dependency Charts'!$B$30:$B$49,0)),  "")</f>
        <v/>
      </c>
      <c r="G356" s="30" t="str">
        <f t="shared" ca="1" si="15"/>
        <v/>
      </c>
      <c r="H356" s="29" t="str">
        <f t="shared" ca="1" si="16"/>
        <v/>
      </c>
      <c r="I356" s="8" t="str">
        <f>IFERROR(
  IF(C356="In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6" s="12" t="str">
        <f t="shared" si="17"/>
        <v/>
      </c>
    </row>
    <row r="357" spans="1:10" hidden="1" x14ac:dyDescent="0.35">
      <c r="A357" s="8" t="str">
        <f ca="1">IFERROR(OFFSET(InputTable[[#This Row],[Experiment/MVP/Epic]],0,0),"")</f>
        <v/>
      </c>
      <c r="B357" s="8" t="str">
        <f ca="1">IFERROR(OFFSET(InputTable[[#This Row],[Delivery Priority]],0,0),"")</f>
        <v/>
      </c>
      <c r="C357" s="8" t="str">
        <f>IFERROR(IF(InputTable[[#This Row],[Date Delivered]]&gt;0,"Delivered",  IF(InputTable[[#This Row],[Date Start 1]]&gt;0,"In Progress", "NOT Started") ),"")</f>
        <v/>
      </c>
      <c r="D357" s="8" t="str">
        <f>IFERROR(
  IF(C357="In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7" s="12" t="str">
        <f>IFERROR(
  IF(F357&lt;&gt;"",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7" s="8" t="str">
        <f>IF(D357&lt;&gt;"", INDEX('Dependency Charts'!$C$30:$C$49,MATCH(Forecasting!D357,'Dependency Charts'!$B$30:$B$49,0)),  "")</f>
        <v/>
      </c>
      <c r="G357" s="30" t="str">
        <f t="shared" ca="1" si="15"/>
        <v/>
      </c>
      <c r="H357" s="29" t="str">
        <f t="shared" ca="1" si="16"/>
        <v/>
      </c>
      <c r="I357" s="8" t="str">
        <f>IFERROR(
  IF(C357="In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7" s="12" t="str">
        <f t="shared" si="17"/>
        <v/>
      </c>
    </row>
    <row r="358" spans="1:10" hidden="1" x14ac:dyDescent="0.35">
      <c r="A358" s="8" t="str">
        <f ca="1">IFERROR(OFFSET(InputTable[[#This Row],[Experiment/MVP/Epic]],0,0),"")</f>
        <v/>
      </c>
      <c r="B358" s="8" t="str">
        <f ca="1">IFERROR(OFFSET(InputTable[[#This Row],[Delivery Priority]],0,0),"")</f>
        <v/>
      </c>
      <c r="C358" s="8" t="str">
        <f>IFERROR(IF(InputTable[[#This Row],[Date Delivered]]&gt;0,"Delivered",  IF(InputTable[[#This Row],[Date Start 1]]&gt;0,"In Progress", "NOT Started") ),"")</f>
        <v/>
      </c>
      <c r="D358" s="8" t="str">
        <f>IFERROR(
  IF(C358="In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8" s="12" t="str">
        <f>IFERROR(
  IF(F358&lt;&gt;"",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8" s="8" t="str">
        <f>IF(D358&lt;&gt;"", INDEX('Dependency Charts'!$C$30:$C$49,MATCH(Forecasting!D358,'Dependency Charts'!$B$30:$B$49,0)),  "")</f>
        <v/>
      </c>
      <c r="G358" s="30" t="str">
        <f t="shared" ca="1" si="15"/>
        <v/>
      </c>
      <c r="H358" s="29" t="str">
        <f t="shared" ca="1" si="16"/>
        <v/>
      </c>
      <c r="I358" s="8" t="str">
        <f>IFERROR(
  IF(C358="In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8" s="12" t="str">
        <f t="shared" si="17"/>
        <v/>
      </c>
    </row>
    <row r="359" spans="1:10" hidden="1" x14ac:dyDescent="0.35">
      <c r="A359" s="8" t="str">
        <f ca="1">IFERROR(OFFSET(InputTable[[#This Row],[Experiment/MVP/Epic]],0,0),"")</f>
        <v/>
      </c>
      <c r="B359" s="8" t="str">
        <f ca="1">IFERROR(OFFSET(InputTable[[#This Row],[Delivery Priority]],0,0),"")</f>
        <v/>
      </c>
      <c r="C359" s="8" t="str">
        <f>IFERROR(IF(InputTable[[#This Row],[Date Delivered]]&gt;0,"Delivered",  IF(InputTable[[#This Row],[Date Start 1]]&gt;0,"In Progress", "NOT Started") ),"")</f>
        <v/>
      </c>
      <c r="D359" s="8" t="str">
        <f>IFERROR(
  IF(C359="In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9" s="12" t="str">
        <f>IFERROR(
  IF(F359&lt;&gt;"",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9" s="8" t="str">
        <f>IF(D359&lt;&gt;"", INDEX('Dependency Charts'!$C$30:$C$49,MATCH(Forecasting!D359,'Dependency Charts'!$B$30:$B$49,0)),  "")</f>
        <v/>
      </c>
      <c r="G359" s="30" t="str">
        <f t="shared" ca="1" si="15"/>
        <v/>
      </c>
      <c r="H359" s="29" t="str">
        <f t="shared" ca="1" si="16"/>
        <v/>
      </c>
      <c r="I359" s="8" t="str">
        <f>IFERROR(
  IF(C359="In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9" s="12" t="str">
        <f t="shared" si="17"/>
        <v/>
      </c>
    </row>
    <row r="360" spans="1:10" hidden="1" x14ac:dyDescent="0.35">
      <c r="A360" s="8" t="str">
        <f ca="1">IFERROR(OFFSET(InputTable[[#This Row],[Experiment/MVP/Epic]],0,0),"")</f>
        <v/>
      </c>
      <c r="B360" s="8" t="str">
        <f ca="1">IFERROR(OFFSET(InputTable[[#This Row],[Delivery Priority]],0,0),"")</f>
        <v/>
      </c>
      <c r="C360" s="8" t="str">
        <f>IFERROR(IF(InputTable[[#This Row],[Date Delivered]]&gt;0,"Delivered",  IF(InputTable[[#This Row],[Date Start 1]]&gt;0,"In Progress", "NOT Started") ),"")</f>
        <v/>
      </c>
      <c r="D360" s="8" t="str">
        <f>IFERROR(
  IF(C360="In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0" s="12" t="str">
        <f>IFERROR(
  IF(F360&lt;&gt;"",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0" s="8" t="str">
        <f>IF(D360&lt;&gt;"", INDEX('Dependency Charts'!$C$30:$C$49,MATCH(Forecasting!D360,'Dependency Charts'!$B$30:$B$49,0)),  "")</f>
        <v/>
      </c>
      <c r="G360" s="30" t="str">
        <f t="shared" ca="1" si="15"/>
        <v/>
      </c>
      <c r="H360" s="29" t="str">
        <f t="shared" ca="1" si="16"/>
        <v/>
      </c>
      <c r="I360" s="8" t="str">
        <f>IFERROR(
  IF(C360="In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0" s="12" t="str">
        <f t="shared" si="17"/>
        <v/>
      </c>
    </row>
    <row r="361" spans="1:10" hidden="1" x14ac:dyDescent="0.35">
      <c r="A361" s="8" t="str">
        <f ca="1">IFERROR(OFFSET(InputTable[[#This Row],[Experiment/MVP/Epic]],0,0),"")</f>
        <v/>
      </c>
      <c r="B361" s="8" t="str">
        <f ca="1">IFERROR(OFFSET(InputTable[[#This Row],[Delivery Priority]],0,0),"")</f>
        <v/>
      </c>
      <c r="C361" s="8" t="str">
        <f>IFERROR(IF(InputTable[[#This Row],[Date Delivered]]&gt;0,"Delivered",  IF(InputTable[[#This Row],[Date Start 1]]&gt;0,"In Progress", "NOT Started") ),"")</f>
        <v/>
      </c>
      <c r="D361" s="8" t="str">
        <f>IFERROR(
  IF(C361="In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1" s="12" t="str">
        <f>IFERROR(
  IF(F361&lt;&gt;"",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1" s="8" t="str">
        <f>IF(D361&lt;&gt;"", INDEX('Dependency Charts'!$C$30:$C$49,MATCH(Forecasting!D361,'Dependency Charts'!$B$30:$B$49,0)),  "")</f>
        <v/>
      </c>
      <c r="G361" s="30" t="str">
        <f t="shared" ca="1" si="15"/>
        <v/>
      </c>
      <c r="H361" s="29" t="str">
        <f t="shared" ca="1" si="16"/>
        <v/>
      </c>
      <c r="I361" s="8" t="str">
        <f>IFERROR(
  IF(C361="In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1" s="12" t="str">
        <f t="shared" si="17"/>
        <v/>
      </c>
    </row>
    <row r="362" spans="1:10" hidden="1" x14ac:dyDescent="0.35">
      <c r="A362" s="8" t="str">
        <f ca="1">IFERROR(OFFSET(InputTable[[#This Row],[Experiment/MVP/Epic]],0,0),"")</f>
        <v/>
      </c>
      <c r="B362" s="8" t="str">
        <f ca="1">IFERROR(OFFSET(InputTable[[#This Row],[Delivery Priority]],0,0),"")</f>
        <v/>
      </c>
      <c r="C362" s="8" t="str">
        <f>IFERROR(IF(InputTable[[#This Row],[Date Delivered]]&gt;0,"Delivered",  IF(InputTable[[#This Row],[Date Start 1]]&gt;0,"In Progress", "NOT Started") ),"")</f>
        <v/>
      </c>
      <c r="D362" s="8" t="str">
        <f>IFERROR(
  IF(C362="In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2" s="12" t="str">
        <f>IFERROR(
  IF(F362&lt;&gt;"",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2" s="8" t="str">
        <f>IF(D362&lt;&gt;"", INDEX('Dependency Charts'!$C$30:$C$49,MATCH(Forecasting!D362,'Dependency Charts'!$B$30:$B$49,0)),  "")</f>
        <v/>
      </c>
      <c r="G362" s="30" t="str">
        <f t="shared" ca="1" si="15"/>
        <v/>
      </c>
      <c r="H362" s="29" t="str">
        <f t="shared" ca="1" si="16"/>
        <v/>
      </c>
      <c r="I362" s="8" t="str">
        <f>IFERROR(
  IF(C362="In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2" s="12" t="str">
        <f t="shared" si="17"/>
        <v/>
      </c>
    </row>
    <row r="363" spans="1:10" hidden="1" x14ac:dyDescent="0.35">
      <c r="A363" s="8" t="str">
        <f ca="1">IFERROR(OFFSET(InputTable[[#This Row],[Experiment/MVP/Epic]],0,0),"")</f>
        <v/>
      </c>
      <c r="B363" s="8" t="str">
        <f ca="1">IFERROR(OFFSET(InputTable[[#This Row],[Delivery Priority]],0,0),"")</f>
        <v/>
      </c>
      <c r="C363" s="8" t="str">
        <f>IFERROR(IF(InputTable[[#This Row],[Date Delivered]]&gt;0,"Delivered",  IF(InputTable[[#This Row],[Date Start 1]]&gt;0,"In Progress", "NOT Started") ),"")</f>
        <v/>
      </c>
      <c r="D363" s="8" t="str">
        <f>IFERROR(
  IF(C363="In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3" s="12" t="str">
        <f>IFERROR(
  IF(F363&lt;&gt;"",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3" s="8" t="str">
        <f>IF(D363&lt;&gt;"", INDEX('Dependency Charts'!$C$30:$C$49,MATCH(Forecasting!D363,'Dependency Charts'!$B$30:$B$49,0)),  "")</f>
        <v/>
      </c>
      <c r="G363" s="30" t="str">
        <f t="shared" ca="1" si="15"/>
        <v/>
      </c>
      <c r="H363" s="29" t="str">
        <f t="shared" ca="1" si="16"/>
        <v/>
      </c>
      <c r="I363" s="8" t="str">
        <f>IFERROR(
  IF(C363="In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3" s="12" t="str">
        <f t="shared" si="17"/>
        <v/>
      </c>
    </row>
    <row r="364" spans="1:10" hidden="1" x14ac:dyDescent="0.35">
      <c r="A364" s="8" t="str">
        <f ca="1">IFERROR(OFFSET(InputTable[[#This Row],[Experiment/MVP/Epic]],0,0),"")</f>
        <v/>
      </c>
      <c r="B364" s="8" t="str">
        <f ca="1">IFERROR(OFFSET(InputTable[[#This Row],[Delivery Priority]],0,0),"")</f>
        <v/>
      </c>
      <c r="C364" s="8" t="str">
        <f>IFERROR(IF(InputTable[[#This Row],[Date Delivered]]&gt;0,"Delivered",  IF(InputTable[[#This Row],[Date Start 1]]&gt;0,"In Progress", "NOT Started") ),"")</f>
        <v/>
      </c>
      <c r="D364" s="8" t="str">
        <f>IFERROR(
  IF(C364="In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4" s="12" t="str">
        <f>IFERROR(
  IF(F364&lt;&gt;"",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4" s="8" t="str">
        <f>IF(D364&lt;&gt;"", INDEX('Dependency Charts'!$C$30:$C$49,MATCH(Forecasting!D364,'Dependency Charts'!$B$30:$B$49,0)),  "")</f>
        <v/>
      </c>
      <c r="G364" s="30" t="str">
        <f t="shared" ca="1" si="15"/>
        <v/>
      </c>
      <c r="H364" s="29" t="str">
        <f t="shared" ca="1" si="16"/>
        <v/>
      </c>
      <c r="I364" s="8" t="str">
        <f>IFERROR(
  IF(C364="In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4" s="12" t="str">
        <f t="shared" si="17"/>
        <v/>
      </c>
    </row>
    <row r="365" spans="1:10" hidden="1" x14ac:dyDescent="0.35">
      <c r="A365" s="8" t="str">
        <f ca="1">IFERROR(OFFSET(InputTable[[#This Row],[Experiment/MVP/Epic]],0,0),"")</f>
        <v/>
      </c>
      <c r="B365" s="8" t="str">
        <f ca="1">IFERROR(OFFSET(InputTable[[#This Row],[Delivery Priority]],0,0),"")</f>
        <v/>
      </c>
      <c r="C365" s="8" t="str">
        <f>IFERROR(IF(InputTable[[#This Row],[Date Delivered]]&gt;0,"Delivered",  IF(InputTable[[#This Row],[Date Start 1]]&gt;0,"In Progress", "NOT Started") ),"")</f>
        <v/>
      </c>
      <c r="D365" s="8" t="str">
        <f>IFERROR(
  IF(C365="In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5" s="12" t="str">
        <f>IFERROR(
  IF(F365&lt;&gt;"",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5" s="8" t="str">
        <f>IF(D365&lt;&gt;"", INDEX('Dependency Charts'!$C$30:$C$49,MATCH(Forecasting!D365,'Dependency Charts'!$B$30:$B$49,0)),  "")</f>
        <v/>
      </c>
      <c r="G365" s="30" t="str">
        <f t="shared" ca="1" si="15"/>
        <v/>
      </c>
      <c r="H365" s="29" t="str">
        <f t="shared" ca="1" si="16"/>
        <v/>
      </c>
      <c r="I365" s="8" t="str">
        <f>IFERROR(
  IF(C365="In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5" s="12" t="str">
        <f t="shared" si="17"/>
        <v/>
      </c>
    </row>
    <row r="366" spans="1:10" hidden="1" x14ac:dyDescent="0.35">
      <c r="A366" s="8" t="str">
        <f ca="1">IFERROR(OFFSET(InputTable[[#This Row],[Experiment/MVP/Epic]],0,0),"")</f>
        <v/>
      </c>
      <c r="B366" s="8" t="str">
        <f ca="1">IFERROR(OFFSET(InputTable[[#This Row],[Delivery Priority]],0,0),"")</f>
        <v/>
      </c>
      <c r="C366" s="8" t="str">
        <f>IFERROR(IF(InputTable[[#This Row],[Date Delivered]]&gt;0,"Delivered",  IF(InputTable[[#This Row],[Date Start 1]]&gt;0,"In Progress", "NOT Started") ),"")</f>
        <v/>
      </c>
      <c r="D366" s="8" t="str">
        <f>IFERROR(
  IF(C366="In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6" s="12" t="str">
        <f>IFERROR(
  IF(F366&lt;&gt;"",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6" s="8" t="str">
        <f>IF(D366&lt;&gt;"", INDEX('Dependency Charts'!$C$30:$C$49,MATCH(Forecasting!D366,'Dependency Charts'!$B$30:$B$49,0)),  "")</f>
        <v/>
      </c>
      <c r="G366" s="30" t="str">
        <f t="shared" ca="1" si="15"/>
        <v/>
      </c>
      <c r="H366" s="29" t="str">
        <f t="shared" ca="1" si="16"/>
        <v/>
      </c>
      <c r="I366" s="8" t="str">
        <f>IFERROR(
  IF(C366="In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6" s="12" t="str">
        <f t="shared" si="17"/>
        <v/>
      </c>
    </row>
    <row r="367" spans="1:10" hidden="1" x14ac:dyDescent="0.35">
      <c r="A367" s="8" t="str">
        <f ca="1">IFERROR(OFFSET(InputTable[[#This Row],[Experiment/MVP/Epic]],0,0),"")</f>
        <v/>
      </c>
      <c r="B367" s="8" t="str">
        <f ca="1">IFERROR(OFFSET(InputTable[[#This Row],[Delivery Priority]],0,0),"")</f>
        <v/>
      </c>
      <c r="C367" s="8" t="str">
        <f>IFERROR(IF(InputTable[[#This Row],[Date Delivered]]&gt;0,"Delivered",  IF(InputTable[[#This Row],[Date Start 1]]&gt;0,"In Progress", "NOT Started") ),"")</f>
        <v/>
      </c>
      <c r="D367" s="8" t="str">
        <f>IFERROR(
  IF(C367="In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7" s="12" t="str">
        <f>IFERROR(
  IF(F367&lt;&gt;"",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7" s="8" t="str">
        <f>IF(D367&lt;&gt;"", INDEX('Dependency Charts'!$C$30:$C$49,MATCH(Forecasting!D367,'Dependency Charts'!$B$30:$B$49,0)),  "")</f>
        <v/>
      </c>
      <c r="G367" s="30" t="str">
        <f t="shared" ca="1" si="15"/>
        <v/>
      </c>
      <c r="H367" s="29" t="str">
        <f t="shared" ca="1" si="16"/>
        <v/>
      </c>
      <c r="I367" s="8" t="str">
        <f>IFERROR(
  IF(C367="In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7" s="12" t="str">
        <f t="shared" si="17"/>
        <v/>
      </c>
    </row>
    <row r="368" spans="1:10" hidden="1" x14ac:dyDescent="0.35">
      <c r="A368" s="8" t="str">
        <f ca="1">IFERROR(OFFSET(InputTable[[#This Row],[Experiment/MVP/Epic]],0,0),"")</f>
        <v/>
      </c>
      <c r="B368" s="8" t="str">
        <f ca="1">IFERROR(OFFSET(InputTable[[#This Row],[Delivery Priority]],0,0),"")</f>
        <v/>
      </c>
      <c r="C368" s="8" t="str">
        <f>IFERROR(IF(InputTable[[#This Row],[Date Delivered]]&gt;0,"Delivered",  IF(InputTable[[#This Row],[Date Start 1]]&gt;0,"In Progress", "NOT Started") ),"")</f>
        <v/>
      </c>
      <c r="D368" s="8" t="str">
        <f>IFERROR(
  IF(C368="In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8" s="12" t="str">
        <f>IFERROR(
  IF(F368&lt;&gt;"",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8" s="8" t="str">
        <f>IF(D368&lt;&gt;"", INDEX('Dependency Charts'!$C$30:$C$49,MATCH(Forecasting!D368,'Dependency Charts'!$B$30:$B$49,0)),  "")</f>
        <v/>
      </c>
      <c r="G368" s="30" t="str">
        <f t="shared" ca="1" si="15"/>
        <v/>
      </c>
      <c r="H368" s="29" t="str">
        <f t="shared" ca="1" si="16"/>
        <v/>
      </c>
      <c r="I368" s="8" t="str">
        <f>IFERROR(
  IF(C368="In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8" s="12" t="str">
        <f t="shared" si="17"/>
        <v/>
      </c>
    </row>
    <row r="369" spans="1:10" hidden="1" x14ac:dyDescent="0.35">
      <c r="A369" s="8" t="str">
        <f ca="1">IFERROR(OFFSET(InputTable[[#This Row],[Experiment/MVP/Epic]],0,0),"")</f>
        <v/>
      </c>
      <c r="B369" s="8" t="str">
        <f ca="1">IFERROR(OFFSET(InputTable[[#This Row],[Delivery Priority]],0,0),"")</f>
        <v/>
      </c>
      <c r="C369" s="8" t="str">
        <f>IFERROR(IF(InputTable[[#This Row],[Date Delivered]]&gt;0,"Delivered",  IF(InputTable[[#This Row],[Date Start 1]]&gt;0,"In Progress", "NOT Started") ),"")</f>
        <v/>
      </c>
      <c r="D369" s="8" t="str">
        <f>IFERROR(
  IF(C369="In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9" s="12" t="str">
        <f>IFERROR(
  IF(F369&lt;&gt;"",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9" s="8" t="str">
        <f>IF(D369&lt;&gt;"", INDEX('Dependency Charts'!$C$30:$C$49,MATCH(Forecasting!D369,'Dependency Charts'!$B$30:$B$49,0)),  "")</f>
        <v/>
      </c>
      <c r="G369" s="30" t="str">
        <f t="shared" ca="1" si="15"/>
        <v/>
      </c>
      <c r="H369" s="29" t="str">
        <f t="shared" ca="1" si="16"/>
        <v/>
      </c>
      <c r="I369" s="8" t="str">
        <f>IFERROR(
  IF(C369="In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9" s="12" t="str">
        <f t="shared" si="17"/>
        <v/>
      </c>
    </row>
    <row r="370" spans="1:10" hidden="1" x14ac:dyDescent="0.35">
      <c r="A370" s="8" t="str">
        <f ca="1">IFERROR(OFFSET(InputTable[[#This Row],[Experiment/MVP/Epic]],0,0),"")</f>
        <v/>
      </c>
      <c r="B370" s="8" t="str">
        <f ca="1">IFERROR(OFFSET(InputTable[[#This Row],[Delivery Priority]],0,0),"")</f>
        <v/>
      </c>
      <c r="C370" s="8" t="str">
        <f>IFERROR(IF(InputTable[[#This Row],[Date Delivered]]&gt;0,"Delivered",  IF(InputTable[[#This Row],[Date Start 1]]&gt;0,"In Progress", "NOT Started") ),"")</f>
        <v/>
      </c>
      <c r="D370" s="8" t="str">
        <f>IFERROR(
  IF(C370="In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0" s="12" t="str">
        <f>IFERROR(
  IF(F370&lt;&gt;"",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0" s="8" t="str">
        <f>IF(D370&lt;&gt;"", INDEX('Dependency Charts'!$C$30:$C$49,MATCH(Forecasting!D370,'Dependency Charts'!$B$30:$B$49,0)),  "")</f>
        <v/>
      </c>
      <c r="G370" s="30" t="str">
        <f t="shared" ca="1" si="15"/>
        <v/>
      </c>
      <c r="H370" s="29" t="str">
        <f t="shared" ca="1" si="16"/>
        <v/>
      </c>
      <c r="I370" s="8" t="str">
        <f>IFERROR(
  IF(C370="In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0" s="12" t="str">
        <f t="shared" si="17"/>
        <v/>
      </c>
    </row>
    <row r="371" spans="1:10" hidden="1" x14ac:dyDescent="0.35">
      <c r="A371" s="8" t="str">
        <f ca="1">IFERROR(OFFSET(InputTable[[#This Row],[Experiment/MVP/Epic]],0,0),"")</f>
        <v/>
      </c>
      <c r="B371" s="8" t="str">
        <f ca="1">IFERROR(OFFSET(InputTable[[#This Row],[Delivery Priority]],0,0),"")</f>
        <v/>
      </c>
      <c r="C371" s="8" t="str">
        <f>IFERROR(IF(InputTable[[#This Row],[Date Delivered]]&gt;0,"Delivered",  IF(InputTable[[#This Row],[Date Start 1]]&gt;0,"In Progress", "NOT Started") ),"")</f>
        <v/>
      </c>
      <c r="D371" s="8" t="str">
        <f>IFERROR(
  IF(C371="In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1" s="12" t="str">
        <f>IFERROR(
  IF(F371&lt;&gt;"",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1" s="8" t="str">
        <f>IF(D371&lt;&gt;"", INDEX('Dependency Charts'!$C$30:$C$49,MATCH(Forecasting!D371,'Dependency Charts'!$B$30:$B$49,0)),  "")</f>
        <v/>
      </c>
      <c r="G371" s="30" t="str">
        <f t="shared" ca="1" si="15"/>
        <v/>
      </c>
      <c r="H371" s="29" t="str">
        <f t="shared" ca="1" si="16"/>
        <v/>
      </c>
      <c r="I371" s="8" t="str">
        <f>IFERROR(
  IF(C371="In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1" s="12" t="str">
        <f t="shared" si="17"/>
        <v/>
      </c>
    </row>
    <row r="372" spans="1:10" hidden="1" x14ac:dyDescent="0.35">
      <c r="A372" s="8" t="str">
        <f ca="1">IFERROR(OFFSET(InputTable[[#This Row],[Experiment/MVP/Epic]],0,0),"")</f>
        <v/>
      </c>
      <c r="B372" s="8" t="str">
        <f ca="1">IFERROR(OFFSET(InputTable[[#This Row],[Delivery Priority]],0,0),"")</f>
        <v/>
      </c>
      <c r="C372" s="8" t="str">
        <f>IFERROR(IF(InputTable[[#This Row],[Date Delivered]]&gt;0,"Delivered",  IF(InputTable[[#This Row],[Date Start 1]]&gt;0,"In Progress", "NOT Started") ),"")</f>
        <v/>
      </c>
      <c r="D372" s="8" t="str">
        <f>IFERROR(
  IF(C372="In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2" s="12" t="str">
        <f>IFERROR(
  IF(F372&lt;&gt;"",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2" s="8" t="str">
        <f>IF(D372&lt;&gt;"", INDEX('Dependency Charts'!$C$30:$C$49,MATCH(Forecasting!D372,'Dependency Charts'!$B$30:$B$49,0)),  "")</f>
        <v/>
      </c>
      <c r="G372" s="30" t="str">
        <f t="shared" ca="1" si="15"/>
        <v/>
      </c>
      <c r="H372" s="29" t="str">
        <f t="shared" ca="1" si="16"/>
        <v/>
      </c>
      <c r="I372" s="8" t="str">
        <f>IFERROR(
  IF(C372="In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2" s="12" t="str">
        <f t="shared" si="17"/>
        <v/>
      </c>
    </row>
    <row r="373" spans="1:10" hidden="1" x14ac:dyDescent="0.35">
      <c r="A373" s="8" t="str">
        <f ca="1">IFERROR(OFFSET(InputTable[[#This Row],[Experiment/MVP/Epic]],0,0),"")</f>
        <v/>
      </c>
      <c r="B373" s="8" t="str">
        <f ca="1">IFERROR(OFFSET(InputTable[[#This Row],[Delivery Priority]],0,0),"")</f>
        <v/>
      </c>
      <c r="C373" s="8" t="str">
        <f>IFERROR(IF(InputTable[[#This Row],[Date Delivered]]&gt;0,"Delivered",  IF(InputTable[[#This Row],[Date Start 1]]&gt;0,"In Progress", "NOT Started") ),"")</f>
        <v/>
      </c>
      <c r="D373" s="8" t="str">
        <f>IFERROR(
  IF(C373="In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3" s="12" t="str">
        <f>IFERROR(
  IF(F373&lt;&gt;"",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3" s="8" t="str">
        <f>IF(D373&lt;&gt;"", INDEX('Dependency Charts'!$C$30:$C$49,MATCH(Forecasting!D373,'Dependency Charts'!$B$30:$B$49,0)),  "")</f>
        <v/>
      </c>
      <c r="G373" s="30" t="str">
        <f t="shared" ca="1" si="15"/>
        <v/>
      </c>
      <c r="H373" s="29" t="str">
        <f t="shared" ca="1" si="16"/>
        <v/>
      </c>
      <c r="I373" s="8" t="str">
        <f>IFERROR(
  IF(C373="In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3" s="12" t="str">
        <f t="shared" si="17"/>
        <v/>
      </c>
    </row>
    <row r="374" spans="1:10" hidden="1" x14ac:dyDescent="0.35">
      <c r="A374" s="8" t="str">
        <f ca="1">IFERROR(OFFSET(InputTable[[#This Row],[Experiment/MVP/Epic]],0,0),"")</f>
        <v/>
      </c>
      <c r="B374" s="8" t="str">
        <f ca="1">IFERROR(OFFSET(InputTable[[#This Row],[Delivery Priority]],0,0),"")</f>
        <v/>
      </c>
      <c r="C374" s="8" t="str">
        <f>IFERROR(IF(InputTable[[#This Row],[Date Delivered]]&gt;0,"Delivered",  IF(InputTable[[#This Row],[Date Start 1]]&gt;0,"In Progress", "NOT Started") ),"")</f>
        <v/>
      </c>
      <c r="D374" s="8" t="str">
        <f>IFERROR(
  IF(C374="In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4" s="12" t="str">
        <f>IFERROR(
  IF(F374&lt;&gt;"",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4" s="8" t="str">
        <f>IF(D374&lt;&gt;"", INDEX('Dependency Charts'!$C$30:$C$49,MATCH(Forecasting!D374,'Dependency Charts'!$B$30:$B$49,0)),  "")</f>
        <v/>
      </c>
      <c r="G374" s="30" t="str">
        <f t="shared" ca="1" si="15"/>
        <v/>
      </c>
      <c r="H374" s="29" t="str">
        <f t="shared" ca="1" si="16"/>
        <v/>
      </c>
      <c r="I374" s="8" t="str">
        <f>IFERROR(
  IF(C374="In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4" s="12" t="str">
        <f t="shared" si="17"/>
        <v/>
      </c>
    </row>
    <row r="375" spans="1:10" hidden="1" x14ac:dyDescent="0.35">
      <c r="A375" s="8" t="str">
        <f ca="1">IFERROR(OFFSET(InputTable[[#This Row],[Experiment/MVP/Epic]],0,0),"")</f>
        <v/>
      </c>
      <c r="B375" s="8" t="str">
        <f ca="1">IFERROR(OFFSET(InputTable[[#This Row],[Delivery Priority]],0,0),"")</f>
        <v/>
      </c>
      <c r="C375" s="8" t="str">
        <f>IFERROR(IF(InputTable[[#This Row],[Date Delivered]]&gt;0,"Delivered",  IF(InputTable[[#This Row],[Date Start 1]]&gt;0,"In Progress", "NOT Started") ),"")</f>
        <v/>
      </c>
      <c r="D375" s="8" t="str">
        <f>IFERROR(
  IF(C375="In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5" s="12" t="str">
        <f>IFERROR(
  IF(F375&lt;&gt;"",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5" s="8" t="str">
        <f>IF(D375&lt;&gt;"", INDEX('Dependency Charts'!$C$30:$C$49,MATCH(Forecasting!D375,'Dependency Charts'!$B$30:$B$49,0)),  "")</f>
        <v/>
      </c>
      <c r="G375" s="30" t="str">
        <f t="shared" ca="1" si="15"/>
        <v/>
      </c>
      <c r="H375" s="29" t="str">
        <f t="shared" ca="1" si="16"/>
        <v/>
      </c>
      <c r="I375" s="8" t="str">
        <f>IFERROR(
  IF(C375="In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5" s="12" t="str">
        <f t="shared" si="17"/>
        <v/>
      </c>
    </row>
    <row r="376" spans="1:10" hidden="1" x14ac:dyDescent="0.35">
      <c r="A376" s="8" t="str">
        <f ca="1">IFERROR(OFFSET(InputTable[[#This Row],[Experiment/MVP/Epic]],0,0),"")</f>
        <v/>
      </c>
      <c r="B376" s="8" t="str">
        <f ca="1">IFERROR(OFFSET(InputTable[[#This Row],[Delivery Priority]],0,0),"")</f>
        <v/>
      </c>
      <c r="C376" s="8" t="str">
        <f>IFERROR(IF(InputTable[[#This Row],[Date Delivered]]&gt;0,"Delivered",  IF(InputTable[[#This Row],[Date Start 1]]&gt;0,"In Progress", "NOT Started") ),"")</f>
        <v/>
      </c>
      <c r="D376" s="8" t="str">
        <f>IFERROR(
  IF(C376="In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6" s="12" t="str">
        <f>IFERROR(
  IF(F376&lt;&gt;"",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6" s="8" t="str">
        <f>IF(D376&lt;&gt;"", INDEX('Dependency Charts'!$C$30:$C$49,MATCH(Forecasting!D376,'Dependency Charts'!$B$30:$B$49,0)),  "")</f>
        <v/>
      </c>
      <c r="G376" s="30" t="str">
        <f t="shared" ca="1" si="15"/>
        <v/>
      </c>
      <c r="H376" s="29" t="str">
        <f t="shared" ca="1" si="16"/>
        <v/>
      </c>
      <c r="I376" s="8" t="str">
        <f>IFERROR(
  IF(C376="In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6" s="12" t="str">
        <f t="shared" si="17"/>
        <v/>
      </c>
    </row>
    <row r="377" spans="1:10" hidden="1" x14ac:dyDescent="0.35">
      <c r="A377" s="8" t="str">
        <f ca="1">IFERROR(OFFSET(InputTable[[#This Row],[Experiment/MVP/Epic]],0,0),"")</f>
        <v/>
      </c>
      <c r="B377" s="8" t="str">
        <f ca="1">IFERROR(OFFSET(InputTable[[#This Row],[Delivery Priority]],0,0),"")</f>
        <v/>
      </c>
      <c r="C377" s="8" t="str">
        <f>IFERROR(IF(InputTable[[#This Row],[Date Delivered]]&gt;0,"Delivered",  IF(InputTable[[#This Row],[Date Start 1]]&gt;0,"In Progress", "NOT Started") ),"")</f>
        <v/>
      </c>
      <c r="D377" s="8" t="str">
        <f>IFERROR(
  IF(C377="In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7" s="12" t="str">
        <f>IFERROR(
  IF(F377&lt;&gt;"",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7" s="8" t="str">
        <f>IF(D377&lt;&gt;"", INDEX('Dependency Charts'!$C$30:$C$49,MATCH(Forecasting!D377,'Dependency Charts'!$B$30:$B$49,0)),  "")</f>
        <v/>
      </c>
      <c r="G377" s="30" t="str">
        <f t="shared" ca="1" si="15"/>
        <v/>
      </c>
      <c r="H377" s="29" t="str">
        <f t="shared" ca="1" si="16"/>
        <v/>
      </c>
      <c r="I377" s="8" t="str">
        <f>IFERROR(
  IF(C377="In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7" s="12" t="str">
        <f t="shared" si="17"/>
        <v/>
      </c>
    </row>
    <row r="378" spans="1:10" hidden="1" x14ac:dyDescent="0.35">
      <c r="A378" s="8" t="str">
        <f ca="1">IFERROR(OFFSET(InputTable[[#This Row],[Experiment/MVP/Epic]],0,0),"")</f>
        <v/>
      </c>
      <c r="B378" s="8" t="str">
        <f ca="1">IFERROR(OFFSET(InputTable[[#This Row],[Delivery Priority]],0,0),"")</f>
        <v/>
      </c>
      <c r="C378" s="8" t="str">
        <f>IFERROR(IF(InputTable[[#This Row],[Date Delivered]]&gt;0,"Delivered",  IF(InputTable[[#This Row],[Date Start 1]]&gt;0,"In Progress", "NOT Started") ),"")</f>
        <v/>
      </c>
      <c r="D378" s="8" t="str">
        <f>IFERROR(
  IF(C378="In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8" s="12" t="str">
        <f>IFERROR(
  IF(F378&lt;&gt;"",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8" s="8" t="str">
        <f>IF(D378&lt;&gt;"", INDEX('Dependency Charts'!$C$30:$C$49,MATCH(Forecasting!D378,'Dependency Charts'!$B$30:$B$49,0)),  "")</f>
        <v/>
      </c>
      <c r="G378" s="30" t="str">
        <f t="shared" ca="1" si="15"/>
        <v/>
      </c>
      <c r="H378" s="29" t="str">
        <f t="shared" ca="1" si="16"/>
        <v/>
      </c>
      <c r="I378" s="8" t="str">
        <f>IFERROR(
  IF(C378="In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8" s="12" t="str">
        <f t="shared" si="17"/>
        <v/>
      </c>
    </row>
    <row r="379" spans="1:10" hidden="1" x14ac:dyDescent="0.35">
      <c r="A379" s="8" t="str">
        <f ca="1">IFERROR(OFFSET(InputTable[[#This Row],[Experiment/MVP/Epic]],0,0),"")</f>
        <v/>
      </c>
      <c r="B379" s="8" t="str">
        <f ca="1">IFERROR(OFFSET(InputTable[[#This Row],[Delivery Priority]],0,0),"")</f>
        <v/>
      </c>
      <c r="C379" s="8" t="str">
        <f>IFERROR(IF(InputTable[[#This Row],[Date Delivered]]&gt;0,"Delivered",  IF(InputTable[[#This Row],[Date Start 1]]&gt;0,"In Progress", "NOT Started") ),"")</f>
        <v/>
      </c>
      <c r="D379" s="8" t="str">
        <f>IFERROR(
  IF(C379="In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9" s="12" t="str">
        <f>IFERROR(
  IF(F379&lt;&gt;"",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9" s="8" t="str">
        <f>IF(D379&lt;&gt;"", INDEX('Dependency Charts'!$C$30:$C$49,MATCH(Forecasting!D379,'Dependency Charts'!$B$30:$B$49,0)),  "")</f>
        <v/>
      </c>
      <c r="G379" s="30" t="str">
        <f t="shared" ca="1" si="15"/>
        <v/>
      </c>
      <c r="H379" s="29" t="str">
        <f t="shared" ca="1" si="16"/>
        <v/>
      </c>
      <c r="I379" s="8" t="str">
        <f>IFERROR(
  IF(C379="In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9" s="12" t="str">
        <f t="shared" si="17"/>
        <v/>
      </c>
    </row>
    <row r="380" spans="1:10" hidden="1" x14ac:dyDescent="0.35">
      <c r="A380" s="8" t="str">
        <f ca="1">IFERROR(OFFSET(InputTable[[#This Row],[Experiment/MVP/Epic]],0,0),"")</f>
        <v/>
      </c>
      <c r="B380" s="8" t="str">
        <f ca="1">IFERROR(OFFSET(InputTable[[#This Row],[Delivery Priority]],0,0),"")</f>
        <v/>
      </c>
      <c r="C380" s="8" t="str">
        <f>IFERROR(IF(InputTable[[#This Row],[Date Delivered]]&gt;0,"Delivered",  IF(InputTable[[#This Row],[Date Start 1]]&gt;0,"In Progress", "NOT Started") ),"")</f>
        <v/>
      </c>
      <c r="D380" s="8" t="str">
        <f>IFERROR(
  IF(C380="In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0" s="12" t="str">
        <f>IFERROR(
  IF(F380&lt;&gt;"",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0" s="8" t="str">
        <f>IF(D380&lt;&gt;"", INDEX('Dependency Charts'!$C$30:$C$49,MATCH(Forecasting!D380,'Dependency Charts'!$B$30:$B$49,0)),  "")</f>
        <v/>
      </c>
      <c r="G380" s="30" t="str">
        <f t="shared" ca="1" si="15"/>
        <v/>
      </c>
      <c r="H380" s="29" t="str">
        <f t="shared" ca="1" si="16"/>
        <v/>
      </c>
      <c r="I380" s="8" t="str">
        <f>IFERROR(
  IF(C380="In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0" s="12" t="str">
        <f t="shared" si="17"/>
        <v/>
      </c>
    </row>
    <row r="381" spans="1:10" hidden="1" x14ac:dyDescent="0.35">
      <c r="A381" s="8" t="str">
        <f ca="1">IFERROR(OFFSET(InputTable[[#This Row],[Experiment/MVP/Epic]],0,0),"")</f>
        <v/>
      </c>
      <c r="B381" s="8" t="str">
        <f ca="1">IFERROR(OFFSET(InputTable[[#This Row],[Delivery Priority]],0,0),"")</f>
        <v/>
      </c>
      <c r="C381" s="8" t="str">
        <f>IFERROR(IF(InputTable[[#This Row],[Date Delivered]]&gt;0,"Delivered",  IF(InputTable[[#This Row],[Date Start 1]]&gt;0,"In Progress", "NOT Started") ),"")</f>
        <v/>
      </c>
      <c r="D381" s="8" t="str">
        <f>IFERROR(
  IF(C381="In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1" s="12" t="str">
        <f>IFERROR(
  IF(F381&lt;&gt;"",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1" s="8" t="str">
        <f>IF(D381&lt;&gt;"", INDEX('Dependency Charts'!$C$30:$C$49,MATCH(Forecasting!D381,'Dependency Charts'!$B$30:$B$49,0)),  "")</f>
        <v/>
      </c>
      <c r="G381" s="30" t="str">
        <f t="shared" ca="1" si="15"/>
        <v/>
      </c>
      <c r="H381" s="29" t="str">
        <f t="shared" ca="1" si="16"/>
        <v/>
      </c>
      <c r="I381" s="8" t="str">
        <f>IFERROR(
  IF(C381="In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1" s="12" t="str">
        <f t="shared" si="17"/>
        <v/>
      </c>
    </row>
    <row r="382" spans="1:10" hidden="1" x14ac:dyDescent="0.35">
      <c r="A382" s="8" t="str">
        <f ca="1">IFERROR(OFFSET(InputTable[[#This Row],[Experiment/MVP/Epic]],0,0),"")</f>
        <v/>
      </c>
      <c r="B382" s="8" t="str">
        <f ca="1">IFERROR(OFFSET(InputTable[[#This Row],[Delivery Priority]],0,0),"")</f>
        <v/>
      </c>
      <c r="C382" s="8" t="str">
        <f>IFERROR(IF(InputTable[[#This Row],[Date Delivered]]&gt;0,"Delivered",  IF(InputTable[[#This Row],[Date Start 1]]&gt;0,"In Progress", "NOT Started") ),"")</f>
        <v/>
      </c>
      <c r="D382" s="8" t="str">
        <f>IFERROR(
  IF(C382="In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2" s="12" t="str">
        <f>IFERROR(
  IF(F382&lt;&gt;"",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2" s="8" t="str">
        <f>IF(D382&lt;&gt;"", INDEX('Dependency Charts'!$C$30:$C$49,MATCH(Forecasting!D382,'Dependency Charts'!$B$30:$B$49,0)),  "")</f>
        <v/>
      </c>
      <c r="G382" s="30" t="str">
        <f t="shared" ca="1" si="15"/>
        <v/>
      </c>
      <c r="H382" s="29" t="str">
        <f t="shared" ca="1" si="16"/>
        <v/>
      </c>
      <c r="I382" s="8" t="str">
        <f>IFERROR(
  IF(C382="In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2" s="12" t="str">
        <f t="shared" si="17"/>
        <v/>
      </c>
    </row>
    <row r="383" spans="1:10" hidden="1" x14ac:dyDescent="0.35">
      <c r="A383" s="8" t="str">
        <f ca="1">IFERROR(OFFSET(InputTable[[#This Row],[Experiment/MVP/Epic]],0,0),"")</f>
        <v/>
      </c>
      <c r="B383" s="8" t="str">
        <f ca="1">IFERROR(OFFSET(InputTable[[#This Row],[Delivery Priority]],0,0),"")</f>
        <v/>
      </c>
      <c r="C383" s="8" t="str">
        <f>IFERROR(IF(InputTable[[#This Row],[Date Delivered]]&gt;0,"Delivered",  IF(InputTable[[#This Row],[Date Start 1]]&gt;0,"In Progress", "NOT Started") ),"")</f>
        <v/>
      </c>
      <c r="D383" s="8" t="str">
        <f>IFERROR(
  IF(C383="In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3" s="12" t="str">
        <f>IFERROR(
  IF(F383&lt;&gt;"",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3" s="8" t="str">
        <f>IF(D383&lt;&gt;"", INDEX('Dependency Charts'!$C$30:$C$49,MATCH(Forecasting!D383,'Dependency Charts'!$B$30:$B$49,0)),  "")</f>
        <v/>
      </c>
      <c r="G383" s="30" t="str">
        <f t="shared" ca="1" si="15"/>
        <v/>
      </c>
      <c r="H383" s="29" t="str">
        <f t="shared" ca="1" si="16"/>
        <v/>
      </c>
      <c r="I383" s="8" t="str">
        <f>IFERROR(
  IF(C383="In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3" s="12" t="str">
        <f t="shared" si="17"/>
        <v/>
      </c>
    </row>
    <row r="384" spans="1:10" hidden="1" x14ac:dyDescent="0.35">
      <c r="A384" s="8" t="str">
        <f ca="1">IFERROR(OFFSET(InputTable[[#This Row],[Experiment/MVP/Epic]],0,0),"")</f>
        <v/>
      </c>
      <c r="B384" s="8" t="str">
        <f ca="1">IFERROR(OFFSET(InputTable[[#This Row],[Delivery Priority]],0,0),"")</f>
        <v/>
      </c>
      <c r="C384" s="8" t="str">
        <f>IFERROR(IF(InputTable[[#This Row],[Date Delivered]]&gt;0,"Delivered",  IF(InputTable[[#This Row],[Date Start 1]]&gt;0,"In Progress", "NOT Started") ),"")</f>
        <v/>
      </c>
      <c r="D384" s="8" t="str">
        <f>IFERROR(
  IF(C384="In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4" s="12" t="str">
        <f>IFERROR(
  IF(F384&lt;&gt;"",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4" s="8" t="str">
        <f>IF(D384&lt;&gt;"", INDEX('Dependency Charts'!$C$30:$C$49,MATCH(Forecasting!D384,'Dependency Charts'!$B$30:$B$49,0)),  "")</f>
        <v/>
      </c>
      <c r="G384" s="30" t="str">
        <f t="shared" ca="1" si="15"/>
        <v/>
      </c>
      <c r="H384" s="29" t="str">
        <f t="shared" ca="1" si="16"/>
        <v/>
      </c>
      <c r="I384" s="8" t="str">
        <f>IFERROR(
  IF(C384="In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4" s="12" t="str">
        <f t="shared" si="17"/>
        <v/>
      </c>
    </row>
    <row r="385" spans="1:10" hidden="1" x14ac:dyDescent="0.35">
      <c r="A385" s="8" t="str">
        <f ca="1">IFERROR(OFFSET(InputTable[[#This Row],[Experiment/MVP/Epic]],0,0),"")</f>
        <v/>
      </c>
      <c r="B385" s="8" t="str">
        <f ca="1">IFERROR(OFFSET(InputTable[[#This Row],[Delivery Priority]],0,0),"")</f>
        <v/>
      </c>
      <c r="C385" s="8" t="str">
        <f>IFERROR(IF(InputTable[[#This Row],[Date Delivered]]&gt;0,"Delivered",  IF(InputTable[[#This Row],[Date Start 1]]&gt;0,"In Progress", "NOT Started") ),"")</f>
        <v/>
      </c>
      <c r="D385" s="8" t="str">
        <f>IFERROR(
  IF(C385="In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5" s="12" t="str">
        <f>IFERROR(
  IF(F385&lt;&gt;"",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5" s="8" t="str">
        <f>IF(D385&lt;&gt;"", INDEX('Dependency Charts'!$C$30:$C$49,MATCH(Forecasting!D385,'Dependency Charts'!$B$30:$B$49,0)),  "")</f>
        <v/>
      </c>
      <c r="G385" s="30" t="str">
        <f t="shared" ca="1" si="15"/>
        <v/>
      </c>
      <c r="H385" s="29" t="str">
        <f t="shared" ca="1" si="16"/>
        <v/>
      </c>
      <c r="I385" s="8" t="str">
        <f>IFERROR(
  IF(C385="In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5" s="12" t="str">
        <f t="shared" si="17"/>
        <v/>
      </c>
    </row>
    <row r="386" spans="1:10" hidden="1" x14ac:dyDescent="0.35">
      <c r="A386" s="8" t="str">
        <f ca="1">IFERROR(OFFSET(InputTable[[#This Row],[Experiment/MVP/Epic]],0,0),"")</f>
        <v/>
      </c>
      <c r="B386" s="8" t="str">
        <f ca="1">IFERROR(OFFSET(InputTable[[#This Row],[Delivery Priority]],0,0),"")</f>
        <v/>
      </c>
      <c r="C386" s="8" t="str">
        <f>IFERROR(IF(InputTable[[#This Row],[Date Delivered]]&gt;0,"Delivered",  IF(InputTable[[#This Row],[Date Start 1]]&gt;0,"In Progress", "NOT Started") ),"")</f>
        <v/>
      </c>
      <c r="D386" s="8" t="str">
        <f>IFERROR(
  IF(C386="In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6" s="12" t="str">
        <f>IFERROR(
  IF(F386&lt;&gt;"",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6" s="8" t="str">
        <f>IF(D386&lt;&gt;"", INDEX('Dependency Charts'!$C$30:$C$49,MATCH(Forecasting!D386,'Dependency Charts'!$B$30:$B$49,0)),  "")</f>
        <v/>
      </c>
      <c r="G386" s="30" t="str">
        <f t="shared" ca="1" si="15"/>
        <v/>
      </c>
      <c r="H386" s="29" t="str">
        <f t="shared" ca="1" si="16"/>
        <v/>
      </c>
      <c r="I386" s="8" t="str">
        <f>IFERROR(
  IF(C386="In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6" s="12" t="str">
        <f t="shared" si="17"/>
        <v/>
      </c>
    </row>
    <row r="387" spans="1:10" hidden="1" x14ac:dyDescent="0.35">
      <c r="A387" s="8" t="str">
        <f ca="1">IFERROR(OFFSET(InputTable[[#This Row],[Experiment/MVP/Epic]],0,0),"")</f>
        <v/>
      </c>
      <c r="B387" s="8" t="str">
        <f ca="1">IFERROR(OFFSET(InputTable[[#This Row],[Delivery Priority]],0,0),"")</f>
        <v/>
      </c>
      <c r="C387" s="8" t="str">
        <f>IFERROR(IF(InputTable[[#This Row],[Date Delivered]]&gt;0,"Delivered",  IF(InputTable[[#This Row],[Date Start 1]]&gt;0,"In Progress", "NOT Started") ),"")</f>
        <v/>
      </c>
      <c r="D387" s="8" t="str">
        <f>IFERROR(
  IF(C387="In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7" s="12" t="str">
        <f>IFERROR(
  IF(F387&lt;&gt;"",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7" s="8" t="str">
        <f>IF(D387&lt;&gt;"", INDEX('Dependency Charts'!$C$30:$C$49,MATCH(Forecasting!D387,'Dependency Charts'!$B$30:$B$49,0)),  "")</f>
        <v/>
      </c>
      <c r="G387" s="30" t="str">
        <f t="shared" ca="1" si="15"/>
        <v/>
      </c>
      <c r="H387" s="29" t="str">
        <f t="shared" ca="1" si="16"/>
        <v/>
      </c>
      <c r="I387" s="8" t="str">
        <f>IFERROR(
  IF(C387="In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7" s="12" t="str">
        <f t="shared" si="17"/>
        <v/>
      </c>
    </row>
    <row r="388" spans="1:10" hidden="1" x14ac:dyDescent="0.35">
      <c r="A388" s="8" t="str">
        <f ca="1">IFERROR(OFFSET(InputTable[[#This Row],[Experiment/MVP/Epic]],0,0),"")</f>
        <v/>
      </c>
      <c r="B388" s="8" t="str">
        <f ca="1">IFERROR(OFFSET(InputTable[[#This Row],[Delivery Priority]],0,0),"")</f>
        <v/>
      </c>
      <c r="C388" s="8" t="str">
        <f>IFERROR(IF(InputTable[[#This Row],[Date Delivered]]&gt;0,"Delivered",  IF(InputTable[[#This Row],[Date Start 1]]&gt;0,"In Progress", "NOT Started") ),"")</f>
        <v/>
      </c>
      <c r="D388" s="8" t="str">
        <f>IFERROR(
  IF(C388="In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8" s="12" t="str">
        <f>IFERROR(
  IF(F388&lt;&gt;"",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8" s="8" t="str">
        <f>IF(D388&lt;&gt;"", INDEX('Dependency Charts'!$C$30:$C$49,MATCH(Forecasting!D388,'Dependency Charts'!$B$30:$B$49,0)),  "")</f>
        <v/>
      </c>
      <c r="G388" s="30" t="str">
        <f t="shared" ca="1" si="15"/>
        <v/>
      </c>
      <c r="H388" s="29" t="str">
        <f t="shared" ca="1" si="16"/>
        <v/>
      </c>
      <c r="I388" s="8" t="str">
        <f>IFERROR(
  IF(C388="In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8" s="12" t="str">
        <f t="shared" si="17"/>
        <v/>
      </c>
    </row>
    <row r="389" spans="1:10" hidden="1" x14ac:dyDescent="0.35">
      <c r="A389" s="8" t="str">
        <f ca="1">IFERROR(OFFSET(InputTable[[#This Row],[Experiment/MVP/Epic]],0,0),"")</f>
        <v/>
      </c>
      <c r="B389" s="8" t="str">
        <f ca="1">IFERROR(OFFSET(InputTable[[#This Row],[Delivery Priority]],0,0),"")</f>
        <v/>
      </c>
      <c r="C389" s="8" t="str">
        <f>IFERROR(IF(InputTable[[#This Row],[Date Delivered]]&gt;0,"Delivered",  IF(InputTable[[#This Row],[Date Start 1]]&gt;0,"In Progress", "NOT Started") ),"")</f>
        <v/>
      </c>
      <c r="D389" s="8" t="str">
        <f>IFERROR(
  IF(C389="In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9" s="12" t="str">
        <f>IFERROR(
  IF(F389&lt;&gt;"",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9" s="8" t="str">
        <f>IF(D389&lt;&gt;"", INDEX('Dependency Charts'!$C$30:$C$49,MATCH(Forecasting!D389,'Dependency Charts'!$B$30:$B$49,0)),  "")</f>
        <v/>
      </c>
      <c r="G389" s="30" t="str">
        <f t="shared" ca="1" si="15"/>
        <v/>
      </c>
      <c r="H389" s="29" t="str">
        <f t="shared" ca="1" si="16"/>
        <v/>
      </c>
      <c r="I389" s="8" t="str">
        <f>IFERROR(
  IF(C389="In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9" s="12" t="str">
        <f t="shared" si="17"/>
        <v/>
      </c>
    </row>
    <row r="390" spans="1:10" hidden="1" x14ac:dyDescent="0.35">
      <c r="A390" s="8" t="str">
        <f ca="1">IFERROR(OFFSET(InputTable[[#This Row],[Experiment/MVP/Epic]],0,0),"")</f>
        <v/>
      </c>
      <c r="B390" s="8" t="str">
        <f ca="1">IFERROR(OFFSET(InputTable[[#This Row],[Delivery Priority]],0,0),"")</f>
        <v/>
      </c>
      <c r="C390" s="8" t="str">
        <f>IFERROR(IF(InputTable[[#This Row],[Date Delivered]]&gt;0,"Delivered",  IF(InputTable[[#This Row],[Date Start 1]]&gt;0,"In Progress", "NOT Started") ),"")</f>
        <v/>
      </c>
      <c r="D390" s="8" t="str">
        <f>IFERROR(
  IF(C390="In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0" s="12" t="str">
        <f>IFERROR(
  IF(F390&lt;&gt;"",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0" s="8" t="str">
        <f>IF(D390&lt;&gt;"", INDEX('Dependency Charts'!$C$30:$C$49,MATCH(Forecasting!D390,'Dependency Charts'!$B$30:$B$49,0)),  "")</f>
        <v/>
      </c>
      <c r="G390" s="30" t="str">
        <f t="shared" ca="1" si="15"/>
        <v/>
      </c>
      <c r="H390" s="29" t="str">
        <f t="shared" ca="1" si="16"/>
        <v/>
      </c>
      <c r="I390" s="8" t="str">
        <f>IFERROR(
  IF(C390="In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0" s="12" t="str">
        <f t="shared" si="17"/>
        <v/>
      </c>
    </row>
    <row r="391" spans="1:10" hidden="1" x14ac:dyDescent="0.35">
      <c r="A391" s="8" t="str">
        <f ca="1">IFERROR(OFFSET(InputTable[[#This Row],[Experiment/MVP/Epic]],0,0),"")</f>
        <v/>
      </c>
      <c r="B391" s="8" t="str">
        <f ca="1">IFERROR(OFFSET(InputTable[[#This Row],[Delivery Priority]],0,0),"")</f>
        <v/>
      </c>
      <c r="C391" s="8" t="str">
        <f>IFERROR(IF(InputTable[[#This Row],[Date Delivered]]&gt;0,"Delivered",  IF(InputTable[[#This Row],[Date Start 1]]&gt;0,"In Progress", "NOT Started") ),"")</f>
        <v/>
      </c>
      <c r="D391" s="8" t="str">
        <f>IFERROR(
  IF(C391="In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1" s="12" t="str">
        <f>IFERROR(
  IF(F391&lt;&gt;"",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1" s="8" t="str">
        <f>IF(D391&lt;&gt;"", INDEX('Dependency Charts'!$C$30:$C$49,MATCH(Forecasting!D391,'Dependency Charts'!$B$30:$B$49,0)),  "")</f>
        <v/>
      </c>
      <c r="G391" s="30" t="str">
        <f t="shared" ca="1" si="15"/>
        <v/>
      </c>
      <c r="H391" s="29" t="str">
        <f t="shared" ca="1" si="16"/>
        <v/>
      </c>
      <c r="I391" s="8" t="str">
        <f>IFERROR(
  IF(C391="In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1" s="12" t="str">
        <f t="shared" si="17"/>
        <v/>
      </c>
    </row>
    <row r="392" spans="1:10" hidden="1" x14ac:dyDescent="0.35">
      <c r="A392" s="8" t="str">
        <f ca="1">IFERROR(OFFSET(InputTable[[#This Row],[Experiment/MVP/Epic]],0,0),"")</f>
        <v/>
      </c>
      <c r="B392" s="8" t="str">
        <f ca="1">IFERROR(OFFSET(InputTable[[#This Row],[Delivery Priority]],0,0),"")</f>
        <v/>
      </c>
      <c r="C392" s="8" t="str">
        <f>IFERROR(IF(InputTable[[#This Row],[Date Delivered]]&gt;0,"Delivered",  IF(InputTable[[#This Row],[Date Start 1]]&gt;0,"In Progress", "NOT Started") ),"")</f>
        <v/>
      </c>
      <c r="D392" s="8" t="str">
        <f>IFERROR(
  IF(C392="In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2" s="12" t="str">
        <f>IFERROR(
  IF(F392&lt;&gt;"",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2" s="8" t="str">
        <f>IF(D392&lt;&gt;"", INDEX('Dependency Charts'!$C$30:$C$49,MATCH(Forecasting!D392,'Dependency Charts'!$B$30:$B$49,0)),  "")</f>
        <v/>
      </c>
      <c r="G392" s="30" t="str">
        <f t="shared" ref="G392:G455" ca="1" si="18">IF(E392&lt;&gt;"", NOW() - E392,"")</f>
        <v/>
      </c>
      <c r="H392" s="29" t="str">
        <f t="shared" ref="H392:H455" ca="1" si="19">IFERROR(G392/F392,"")</f>
        <v/>
      </c>
      <c r="I392" s="8" t="str">
        <f>IFERROR(
  IF(C392="In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2" s="12" t="str">
        <f t="shared" ref="J392:J455" si="20">IF(AND(E392&lt;&gt;"",F392&lt;&gt;""), E392 + F392, "")</f>
        <v/>
      </c>
    </row>
    <row r="393" spans="1:10" hidden="1" x14ac:dyDescent="0.35">
      <c r="A393" s="8" t="str">
        <f ca="1">IFERROR(OFFSET(InputTable[[#This Row],[Experiment/MVP/Epic]],0,0),"")</f>
        <v/>
      </c>
      <c r="B393" s="8" t="str">
        <f ca="1">IFERROR(OFFSET(InputTable[[#This Row],[Delivery Priority]],0,0),"")</f>
        <v/>
      </c>
      <c r="C393" s="8" t="str">
        <f>IFERROR(IF(InputTable[[#This Row],[Date Delivered]]&gt;0,"Delivered",  IF(InputTable[[#This Row],[Date Start 1]]&gt;0,"In Progress", "NOT Started") ),"")</f>
        <v/>
      </c>
      <c r="D393" s="8" t="str">
        <f>IFERROR(
  IF(C393="In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3" s="12" t="str">
        <f>IFERROR(
  IF(F393&lt;&gt;"",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3" s="8" t="str">
        <f>IF(D393&lt;&gt;"", INDEX('Dependency Charts'!$C$30:$C$49,MATCH(Forecasting!D393,'Dependency Charts'!$B$30:$B$49,0)),  "")</f>
        <v/>
      </c>
      <c r="G393" s="30" t="str">
        <f t="shared" ca="1" si="18"/>
        <v/>
      </c>
      <c r="H393" s="29" t="str">
        <f t="shared" ca="1" si="19"/>
        <v/>
      </c>
      <c r="I393" s="8" t="str">
        <f>IFERROR(
  IF(C393="In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3" s="12" t="str">
        <f t="shared" si="20"/>
        <v/>
      </c>
    </row>
    <row r="394" spans="1:10" hidden="1" x14ac:dyDescent="0.35">
      <c r="A394" s="8" t="str">
        <f ca="1">IFERROR(OFFSET(InputTable[[#This Row],[Experiment/MVP/Epic]],0,0),"")</f>
        <v/>
      </c>
      <c r="B394" s="8" t="str">
        <f ca="1">IFERROR(OFFSET(InputTable[[#This Row],[Delivery Priority]],0,0),"")</f>
        <v/>
      </c>
      <c r="C394" s="8" t="str">
        <f>IFERROR(IF(InputTable[[#This Row],[Date Delivered]]&gt;0,"Delivered",  IF(InputTable[[#This Row],[Date Start 1]]&gt;0,"In Progress", "NOT Started") ),"")</f>
        <v/>
      </c>
      <c r="D394" s="8" t="str">
        <f>IFERROR(
  IF(C394="In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4" s="12" t="str">
        <f>IFERROR(
  IF(F394&lt;&gt;"",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4" s="8" t="str">
        <f>IF(D394&lt;&gt;"", INDEX('Dependency Charts'!$C$30:$C$49,MATCH(Forecasting!D394,'Dependency Charts'!$B$30:$B$49,0)),  "")</f>
        <v/>
      </c>
      <c r="G394" s="30" t="str">
        <f t="shared" ca="1" si="18"/>
        <v/>
      </c>
      <c r="H394" s="29" t="str">
        <f t="shared" ca="1" si="19"/>
        <v/>
      </c>
      <c r="I394" s="8" t="str">
        <f>IFERROR(
  IF(C394="In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4" s="12" t="str">
        <f t="shared" si="20"/>
        <v/>
      </c>
    </row>
    <row r="395" spans="1:10" hidden="1" x14ac:dyDescent="0.35">
      <c r="A395" s="8" t="str">
        <f ca="1">IFERROR(OFFSET(InputTable[[#This Row],[Experiment/MVP/Epic]],0,0),"")</f>
        <v/>
      </c>
      <c r="B395" s="8" t="str">
        <f ca="1">IFERROR(OFFSET(InputTable[[#This Row],[Delivery Priority]],0,0),"")</f>
        <v/>
      </c>
      <c r="C395" s="8" t="str">
        <f>IFERROR(IF(InputTable[[#This Row],[Date Delivered]]&gt;0,"Delivered",  IF(InputTable[[#This Row],[Date Start 1]]&gt;0,"In Progress", "NOT Started") ),"")</f>
        <v/>
      </c>
      <c r="D395" s="8" t="str">
        <f>IFERROR(
  IF(C395="In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5" s="12" t="str">
        <f>IFERROR(
  IF(F395&lt;&gt;"",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5" s="8" t="str">
        <f>IF(D395&lt;&gt;"", INDEX('Dependency Charts'!$C$30:$C$49,MATCH(Forecasting!D395,'Dependency Charts'!$B$30:$B$49,0)),  "")</f>
        <v/>
      </c>
      <c r="G395" s="30" t="str">
        <f t="shared" ca="1" si="18"/>
        <v/>
      </c>
      <c r="H395" s="29" t="str">
        <f t="shared" ca="1" si="19"/>
        <v/>
      </c>
      <c r="I395" s="8" t="str">
        <f>IFERROR(
  IF(C395="In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5" s="12" t="str">
        <f t="shared" si="20"/>
        <v/>
      </c>
    </row>
    <row r="396" spans="1:10" hidden="1" x14ac:dyDescent="0.35">
      <c r="A396" s="8" t="str">
        <f ca="1">IFERROR(OFFSET(InputTable[[#This Row],[Experiment/MVP/Epic]],0,0),"")</f>
        <v/>
      </c>
      <c r="B396" s="8" t="str">
        <f ca="1">IFERROR(OFFSET(InputTable[[#This Row],[Delivery Priority]],0,0),"")</f>
        <v/>
      </c>
      <c r="C396" s="8" t="str">
        <f>IFERROR(IF(InputTable[[#This Row],[Date Delivered]]&gt;0,"Delivered",  IF(InputTable[[#This Row],[Date Start 1]]&gt;0,"In Progress", "NOT Started") ),"")</f>
        <v/>
      </c>
      <c r="D396" s="8" t="str">
        <f>IFERROR(
  IF(C396="In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6" s="12" t="str">
        <f>IFERROR(
  IF(F396&lt;&gt;"",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6" s="8" t="str">
        <f>IF(D396&lt;&gt;"", INDEX('Dependency Charts'!$C$30:$C$49,MATCH(Forecasting!D396,'Dependency Charts'!$B$30:$B$49,0)),  "")</f>
        <v/>
      </c>
      <c r="G396" s="30" t="str">
        <f t="shared" ca="1" si="18"/>
        <v/>
      </c>
      <c r="H396" s="29" t="str">
        <f t="shared" ca="1" si="19"/>
        <v/>
      </c>
      <c r="I396" s="8" t="str">
        <f>IFERROR(
  IF(C396="In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6" s="12" t="str">
        <f t="shared" si="20"/>
        <v/>
      </c>
    </row>
    <row r="397" spans="1:10" hidden="1" x14ac:dyDescent="0.35">
      <c r="A397" s="8" t="str">
        <f ca="1">IFERROR(OFFSET(InputTable[[#This Row],[Experiment/MVP/Epic]],0,0),"")</f>
        <v/>
      </c>
      <c r="B397" s="8" t="str">
        <f ca="1">IFERROR(OFFSET(InputTable[[#This Row],[Delivery Priority]],0,0),"")</f>
        <v/>
      </c>
      <c r="C397" s="8" t="str">
        <f>IFERROR(IF(InputTable[[#This Row],[Date Delivered]]&gt;0,"Delivered",  IF(InputTable[[#This Row],[Date Start 1]]&gt;0,"In Progress", "NOT Started") ),"")</f>
        <v/>
      </c>
      <c r="D397" s="8" t="str">
        <f>IFERROR(
  IF(C397="In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7" s="12" t="str">
        <f>IFERROR(
  IF(F397&lt;&gt;"",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7" s="8" t="str">
        <f>IF(D397&lt;&gt;"", INDEX('Dependency Charts'!$C$30:$C$49,MATCH(Forecasting!D397,'Dependency Charts'!$B$30:$B$49,0)),  "")</f>
        <v/>
      </c>
      <c r="G397" s="30" t="str">
        <f t="shared" ca="1" si="18"/>
        <v/>
      </c>
      <c r="H397" s="29" t="str">
        <f t="shared" ca="1" si="19"/>
        <v/>
      </c>
      <c r="I397" s="8" t="str">
        <f>IFERROR(
  IF(C397="In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7" s="12" t="str">
        <f t="shared" si="20"/>
        <v/>
      </c>
    </row>
    <row r="398" spans="1:10" hidden="1" x14ac:dyDescent="0.35">
      <c r="A398" s="8" t="str">
        <f ca="1">IFERROR(OFFSET(InputTable[[#This Row],[Experiment/MVP/Epic]],0,0),"")</f>
        <v/>
      </c>
      <c r="B398" s="8" t="str">
        <f ca="1">IFERROR(OFFSET(InputTable[[#This Row],[Delivery Priority]],0,0),"")</f>
        <v/>
      </c>
      <c r="C398" s="8" t="str">
        <f>IFERROR(IF(InputTable[[#This Row],[Date Delivered]]&gt;0,"Delivered",  IF(InputTable[[#This Row],[Date Start 1]]&gt;0,"In Progress", "NOT Started") ),"")</f>
        <v/>
      </c>
      <c r="D398" s="8" t="str">
        <f>IFERROR(
  IF(C398="In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8" s="12" t="str">
        <f>IFERROR(
  IF(F398&lt;&gt;"",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8" s="8" t="str">
        <f>IF(D398&lt;&gt;"", INDEX('Dependency Charts'!$C$30:$C$49,MATCH(Forecasting!D398,'Dependency Charts'!$B$30:$B$49,0)),  "")</f>
        <v/>
      </c>
      <c r="G398" s="30" t="str">
        <f t="shared" ca="1" si="18"/>
        <v/>
      </c>
      <c r="H398" s="29" t="str">
        <f t="shared" ca="1" si="19"/>
        <v/>
      </c>
      <c r="I398" s="8" t="str">
        <f>IFERROR(
  IF(C398="In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8" s="12" t="str">
        <f t="shared" si="20"/>
        <v/>
      </c>
    </row>
    <row r="399" spans="1:10" hidden="1" x14ac:dyDescent="0.35">
      <c r="A399" s="8" t="str">
        <f ca="1">IFERROR(OFFSET(InputTable[[#This Row],[Experiment/MVP/Epic]],0,0),"")</f>
        <v/>
      </c>
      <c r="B399" s="8" t="str">
        <f ca="1">IFERROR(OFFSET(InputTable[[#This Row],[Delivery Priority]],0,0),"")</f>
        <v/>
      </c>
      <c r="C399" s="8" t="str">
        <f>IFERROR(IF(InputTable[[#This Row],[Date Delivered]]&gt;0,"Delivered",  IF(InputTable[[#This Row],[Date Start 1]]&gt;0,"In Progress", "NOT Started") ),"")</f>
        <v/>
      </c>
      <c r="D399" s="8" t="str">
        <f>IFERROR(
  IF(C399="In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9" s="12" t="str">
        <f>IFERROR(
  IF(F399&lt;&gt;"",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9" s="8" t="str">
        <f>IF(D399&lt;&gt;"", INDEX('Dependency Charts'!$C$30:$C$49,MATCH(Forecasting!D399,'Dependency Charts'!$B$30:$B$49,0)),  "")</f>
        <v/>
      </c>
      <c r="G399" s="30" t="str">
        <f t="shared" ca="1" si="18"/>
        <v/>
      </c>
      <c r="H399" s="29" t="str">
        <f t="shared" ca="1" si="19"/>
        <v/>
      </c>
      <c r="I399" s="8" t="str">
        <f>IFERROR(
  IF(C399="In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9" s="12" t="str">
        <f t="shared" si="20"/>
        <v/>
      </c>
    </row>
    <row r="400" spans="1:10" hidden="1" x14ac:dyDescent="0.35">
      <c r="A400" s="8" t="str">
        <f ca="1">IFERROR(OFFSET(InputTable[[#This Row],[Experiment/MVP/Epic]],0,0),"")</f>
        <v/>
      </c>
      <c r="B400" s="8" t="str">
        <f ca="1">IFERROR(OFFSET(InputTable[[#This Row],[Delivery Priority]],0,0),"")</f>
        <v/>
      </c>
      <c r="C400" s="8" t="str">
        <f>IFERROR(IF(InputTable[[#This Row],[Date Delivered]]&gt;0,"Delivered",  IF(InputTable[[#This Row],[Date Start 1]]&gt;0,"In Progress", "NOT Started") ),"")</f>
        <v/>
      </c>
      <c r="D400" s="8" t="str">
        <f>IFERROR(
  IF(C400="In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0" s="12" t="str">
        <f>IFERROR(
  IF(F400&lt;&gt;"",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0" s="8" t="str">
        <f>IF(D400&lt;&gt;"", INDEX('Dependency Charts'!$C$30:$C$49,MATCH(Forecasting!D400,'Dependency Charts'!$B$30:$B$49,0)),  "")</f>
        <v/>
      </c>
      <c r="G400" s="30" t="str">
        <f t="shared" ca="1" si="18"/>
        <v/>
      </c>
      <c r="H400" s="29" t="str">
        <f t="shared" ca="1" si="19"/>
        <v/>
      </c>
      <c r="I400" s="8" t="str">
        <f>IFERROR(
  IF(C400="In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0" s="12" t="str">
        <f t="shared" si="20"/>
        <v/>
      </c>
    </row>
    <row r="401" spans="1:10" hidden="1" x14ac:dyDescent="0.35">
      <c r="A401" s="8" t="str">
        <f ca="1">IFERROR(OFFSET(InputTable[[#This Row],[Experiment/MVP/Epic]],0,0),"")</f>
        <v/>
      </c>
      <c r="B401" s="8" t="str">
        <f ca="1">IFERROR(OFFSET(InputTable[[#This Row],[Delivery Priority]],0,0),"")</f>
        <v/>
      </c>
      <c r="C401" s="8" t="str">
        <f>IFERROR(IF(InputTable[[#This Row],[Date Delivered]]&gt;0,"Delivered",  IF(InputTable[[#This Row],[Date Start 1]]&gt;0,"In Progress", "NOT Started") ),"")</f>
        <v/>
      </c>
      <c r="D401" s="8" t="str">
        <f>IFERROR(
  IF(C401="In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1" s="12" t="str">
        <f>IFERROR(
  IF(F401&lt;&gt;"",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1" s="8" t="str">
        <f>IF(D401&lt;&gt;"", INDEX('Dependency Charts'!$C$30:$C$49,MATCH(Forecasting!D401,'Dependency Charts'!$B$30:$B$49,0)),  "")</f>
        <v/>
      </c>
      <c r="G401" s="30" t="str">
        <f t="shared" ca="1" si="18"/>
        <v/>
      </c>
      <c r="H401" s="29" t="str">
        <f t="shared" ca="1" si="19"/>
        <v/>
      </c>
      <c r="I401" s="8" t="str">
        <f>IFERROR(
  IF(C401="In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1" s="12" t="str">
        <f t="shared" si="20"/>
        <v/>
      </c>
    </row>
    <row r="402" spans="1:10" hidden="1" x14ac:dyDescent="0.35">
      <c r="A402" s="8" t="str">
        <f ca="1">IFERROR(OFFSET(InputTable[[#This Row],[Experiment/MVP/Epic]],0,0),"")</f>
        <v/>
      </c>
      <c r="B402" s="8" t="str">
        <f ca="1">IFERROR(OFFSET(InputTable[[#This Row],[Delivery Priority]],0,0),"")</f>
        <v/>
      </c>
      <c r="C402" s="8" t="str">
        <f>IFERROR(IF(InputTable[[#This Row],[Date Delivered]]&gt;0,"Delivered",  IF(InputTable[[#This Row],[Date Start 1]]&gt;0,"In Progress", "NOT Started") ),"")</f>
        <v/>
      </c>
      <c r="D402" s="8" t="str">
        <f>IFERROR(
  IF(C402="In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2" s="12" t="str">
        <f>IFERROR(
  IF(F402&lt;&gt;"",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2" s="8" t="str">
        <f>IF(D402&lt;&gt;"", INDEX('Dependency Charts'!$C$30:$C$49,MATCH(Forecasting!D402,'Dependency Charts'!$B$30:$B$49,0)),  "")</f>
        <v/>
      </c>
      <c r="G402" s="30" t="str">
        <f t="shared" ca="1" si="18"/>
        <v/>
      </c>
      <c r="H402" s="29" t="str">
        <f t="shared" ca="1" si="19"/>
        <v/>
      </c>
      <c r="I402" s="8" t="str">
        <f>IFERROR(
  IF(C402="In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2" s="12" t="str">
        <f t="shared" si="20"/>
        <v/>
      </c>
    </row>
    <row r="403" spans="1:10" hidden="1" x14ac:dyDescent="0.35">
      <c r="A403" s="8" t="str">
        <f ca="1">IFERROR(OFFSET(InputTable[[#This Row],[Experiment/MVP/Epic]],0,0),"")</f>
        <v/>
      </c>
      <c r="B403" s="8" t="str">
        <f ca="1">IFERROR(OFFSET(InputTable[[#This Row],[Delivery Priority]],0,0),"")</f>
        <v/>
      </c>
      <c r="C403" s="8" t="str">
        <f>IFERROR(IF(InputTable[[#This Row],[Date Delivered]]&gt;0,"Delivered",  IF(InputTable[[#This Row],[Date Start 1]]&gt;0,"In Progress", "NOT Started") ),"")</f>
        <v/>
      </c>
      <c r="D403" s="8" t="str">
        <f>IFERROR(
  IF(C403="In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3" s="12" t="str">
        <f>IFERROR(
  IF(F403&lt;&gt;"",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3" s="8" t="str">
        <f>IF(D403&lt;&gt;"", INDEX('Dependency Charts'!$C$30:$C$49,MATCH(Forecasting!D403,'Dependency Charts'!$B$30:$B$49,0)),  "")</f>
        <v/>
      </c>
      <c r="G403" s="30" t="str">
        <f t="shared" ca="1" si="18"/>
        <v/>
      </c>
      <c r="H403" s="29" t="str">
        <f t="shared" ca="1" si="19"/>
        <v/>
      </c>
      <c r="I403" s="8" t="str">
        <f>IFERROR(
  IF(C403="In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3" s="12" t="str">
        <f t="shared" si="20"/>
        <v/>
      </c>
    </row>
    <row r="404" spans="1:10" hidden="1" x14ac:dyDescent="0.35">
      <c r="A404" s="8" t="str">
        <f ca="1">IFERROR(OFFSET(InputTable[[#This Row],[Experiment/MVP/Epic]],0,0),"")</f>
        <v/>
      </c>
      <c r="B404" s="8" t="str">
        <f ca="1">IFERROR(OFFSET(InputTable[[#This Row],[Delivery Priority]],0,0),"")</f>
        <v/>
      </c>
      <c r="C404" s="8" t="str">
        <f>IFERROR(IF(InputTable[[#This Row],[Date Delivered]]&gt;0,"Delivered",  IF(InputTable[[#This Row],[Date Start 1]]&gt;0,"In Progress", "NOT Started") ),"")</f>
        <v/>
      </c>
      <c r="D404" s="8" t="str">
        <f>IFERROR(
  IF(C404="In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4" s="12" t="str">
        <f>IFERROR(
  IF(F404&lt;&gt;"",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4" s="8" t="str">
        <f>IF(D404&lt;&gt;"", INDEX('Dependency Charts'!$C$30:$C$49,MATCH(Forecasting!D404,'Dependency Charts'!$B$30:$B$49,0)),  "")</f>
        <v/>
      </c>
      <c r="G404" s="30" t="str">
        <f t="shared" ca="1" si="18"/>
        <v/>
      </c>
      <c r="H404" s="29" t="str">
        <f t="shared" ca="1" si="19"/>
        <v/>
      </c>
      <c r="I404" s="8" t="str">
        <f>IFERROR(
  IF(C404="In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4" s="12" t="str">
        <f t="shared" si="20"/>
        <v/>
      </c>
    </row>
    <row r="405" spans="1:10" hidden="1" x14ac:dyDescent="0.35">
      <c r="A405" s="8" t="str">
        <f ca="1">IFERROR(OFFSET(InputTable[[#This Row],[Experiment/MVP/Epic]],0,0),"")</f>
        <v/>
      </c>
      <c r="B405" s="8" t="str">
        <f ca="1">IFERROR(OFFSET(InputTable[[#This Row],[Delivery Priority]],0,0),"")</f>
        <v/>
      </c>
      <c r="C405" s="8" t="str">
        <f>IFERROR(IF(InputTable[[#This Row],[Date Delivered]]&gt;0,"Delivered",  IF(InputTable[[#This Row],[Date Start 1]]&gt;0,"In Progress", "NOT Started") ),"")</f>
        <v/>
      </c>
      <c r="D405" s="8" t="str">
        <f>IFERROR(
  IF(C405="In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5" s="12" t="str">
        <f>IFERROR(
  IF(F405&lt;&gt;"",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5" s="8" t="str">
        <f>IF(D405&lt;&gt;"", INDEX('Dependency Charts'!$C$30:$C$49,MATCH(Forecasting!D405,'Dependency Charts'!$B$30:$B$49,0)),  "")</f>
        <v/>
      </c>
      <c r="G405" s="30" t="str">
        <f t="shared" ca="1" si="18"/>
        <v/>
      </c>
      <c r="H405" s="29" t="str">
        <f t="shared" ca="1" si="19"/>
        <v/>
      </c>
      <c r="I405" s="8" t="str">
        <f>IFERROR(
  IF(C405="In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5" s="12" t="str">
        <f t="shared" si="20"/>
        <v/>
      </c>
    </row>
    <row r="406" spans="1:10" hidden="1" x14ac:dyDescent="0.35">
      <c r="A406" s="8" t="str">
        <f ca="1">IFERROR(OFFSET(InputTable[[#This Row],[Experiment/MVP/Epic]],0,0),"")</f>
        <v/>
      </c>
      <c r="B406" s="8" t="str">
        <f ca="1">IFERROR(OFFSET(InputTable[[#This Row],[Delivery Priority]],0,0),"")</f>
        <v/>
      </c>
      <c r="C406" s="8" t="str">
        <f>IFERROR(IF(InputTable[[#This Row],[Date Delivered]]&gt;0,"Delivered",  IF(InputTable[[#This Row],[Date Start 1]]&gt;0,"In Progress", "NOT Started") ),"")</f>
        <v/>
      </c>
      <c r="D406" s="8" t="str">
        <f>IFERROR(
  IF(C406="In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6" s="12" t="str">
        <f>IFERROR(
  IF(F406&lt;&gt;"",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6" s="8" t="str">
        <f>IF(D406&lt;&gt;"", INDEX('Dependency Charts'!$C$30:$C$49,MATCH(Forecasting!D406,'Dependency Charts'!$B$30:$B$49,0)),  "")</f>
        <v/>
      </c>
      <c r="G406" s="30" t="str">
        <f t="shared" ca="1" si="18"/>
        <v/>
      </c>
      <c r="H406" s="29" t="str">
        <f t="shared" ca="1" si="19"/>
        <v/>
      </c>
      <c r="I406" s="8" t="str">
        <f>IFERROR(
  IF(C406="In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6" s="12" t="str">
        <f t="shared" si="20"/>
        <v/>
      </c>
    </row>
    <row r="407" spans="1:10" hidden="1" x14ac:dyDescent="0.35">
      <c r="A407" s="8" t="str">
        <f ca="1">IFERROR(OFFSET(InputTable[[#This Row],[Experiment/MVP/Epic]],0,0),"")</f>
        <v/>
      </c>
      <c r="B407" s="8" t="str">
        <f ca="1">IFERROR(OFFSET(InputTable[[#This Row],[Delivery Priority]],0,0),"")</f>
        <v/>
      </c>
      <c r="C407" s="8" t="str">
        <f>IFERROR(IF(InputTable[[#This Row],[Date Delivered]]&gt;0,"Delivered",  IF(InputTable[[#This Row],[Date Start 1]]&gt;0,"In Progress", "NOT Started") ),"")</f>
        <v/>
      </c>
      <c r="D407" s="8" t="str">
        <f>IFERROR(
  IF(C407="In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7" s="12" t="str">
        <f>IFERROR(
  IF(F407&lt;&gt;"",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7" s="8" t="str">
        <f>IF(D407&lt;&gt;"", INDEX('Dependency Charts'!$C$30:$C$49,MATCH(Forecasting!D407,'Dependency Charts'!$B$30:$B$49,0)),  "")</f>
        <v/>
      </c>
      <c r="G407" s="30" t="str">
        <f t="shared" ca="1" si="18"/>
        <v/>
      </c>
      <c r="H407" s="29" t="str">
        <f t="shared" ca="1" si="19"/>
        <v/>
      </c>
      <c r="I407" s="8" t="str">
        <f>IFERROR(
  IF(C407="In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7" s="12" t="str">
        <f t="shared" si="20"/>
        <v/>
      </c>
    </row>
    <row r="408" spans="1:10" hidden="1" x14ac:dyDescent="0.35">
      <c r="A408" s="8" t="str">
        <f ca="1">IFERROR(OFFSET(InputTable[[#This Row],[Experiment/MVP/Epic]],0,0),"")</f>
        <v/>
      </c>
      <c r="B408" s="8" t="str">
        <f ca="1">IFERROR(OFFSET(InputTable[[#This Row],[Delivery Priority]],0,0),"")</f>
        <v/>
      </c>
      <c r="C408" s="8" t="str">
        <f>IFERROR(IF(InputTable[[#This Row],[Date Delivered]]&gt;0,"Delivered",  IF(InputTable[[#This Row],[Date Start 1]]&gt;0,"In Progress", "NOT Started") ),"")</f>
        <v/>
      </c>
      <c r="D408" s="8" t="str">
        <f>IFERROR(
  IF(C408="In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8" s="12" t="str">
        <f>IFERROR(
  IF(F408&lt;&gt;"",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8" s="8" t="str">
        <f>IF(D408&lt;&gt;"", INDEX('Dependency Charts'!$C$30:$C$49,MATCH(Forecasting!D408,'Dependency Charts'!$B$30:$B$49,0)),  "")</f>
        <v/>
      </c>
      <c r="G408" s="30" t="str">
        <f t="shared" ca="1" si="18"/>
        <v/>
      </c>
      <c r="H408" s="29" t="str">
        <f t="shared" ca="1" si="19"/>
        <v/>
      </c>
      <c r="I408" s="8" t="str">
        <f>IFERROR(
  IF(C408="In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8" s="12" t="str">
        <f t="shared" si="20"/>
        <v/>
      </c>
    </row>
    <row r="409" spans="1:10" hidden="1" x14ac:dyDescent="0.35">
      <c r="A409" s="8" t="str">
        <f ca="1">IFERROR(OFFSET(InputTable[[#This Row],[Experiment/MVP/Epic]],0,0),"")</f>
        <v/>
      </c>
      <c r="B409" s="8" t="str">
        <f ca="1">IFERROR(OFFSET(InputTable[[#This Row],[Delivery Priority]],0,0),"")</f>
        <v/>
      </c>
      <c r="C409" s="8" t="str">
        <f>IFERROR(IF(InputTable[[#This Row],[Date Delivered]]&gt;0,"Delivered",  IF(InputTable[[#This Row],[Date Start 1]]&gt;0,"In Progress", "NOT Started") ),"")</f>
        <v/>
      </c>
      <c r="D409" s="8" t="str">
        <f>IFERROR(
  IF(C409="In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9" s="12" t="str">
        <f>IFERROR(
  IF(F409&lt;&gt;"",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9" s="8" t="str">
        <f>IF(D409&lt;&gt;"", INDEX('Dependency Charts'!$C$30:$C$49,MATCH(Forecasting!D409,'Dependency Charts'!$B$30:$B$49,0)),  "")</f>
        <v/>
      </c>
      <c r="G409" s="30" t="str">
        <f t="shared" ca="1" si="18"/>
        <v/>
      </c>
      <c r="H409" s="29" t="str">
        <f t="shared" ca="1" si="19"/>
        <v/>
      </c>
      <c r="I409" s="8" t="str">
        <f>IFERROR(
  IF(C409="In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9" s="12" t="str">
        <f t="shared" si="20"/>
        <v/>
      </c>
    </row>
    <row r="410" spans="1:10" hidden="1" x14ac:dyDescent="0.35">
      <c r="A410" s="8" t="str">
        <f ca="1">IFERROR(OFFSET(InputTable[[#This Row],[Experiment/MVP/Epic]],0,0),"")</f>
        <v/>
      </c>
      <c r="B410" s="8" t="str">
        <f ca="1">IFERROR(OFFSET(InputTable[[#This Row],[Delivery Priority]],0,0),"")</f>
        <v/>
      </c>
      <c r="C410" s="8" t="str">
        <f>IFERROR(IF(InputTable[[#This Row],[Date Delivered]]&gt;0,"Delivered",  IF(InputTable[[#This Row],[Date Start 1]]&gt;0,"In Progress", "NOT Started") ),"")</f>
        <v/>
      </c>
      <c r="D410" s="8" t="str">
        <f>IFERROR(
  IF(C410="In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0" s="12" t="str">
        <f>IFERROR(
  IF(F410&lt;&gt;"",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0" s="8" t="str">
        <f>IF(D410&lt;&gt;"", INDEX('Dependency Charts'!$C$30:$C$49,MATCH(Forecasting!D410,'Dependency Charts'!$B$30:$B$49,0)),  "")</f>
        <v/>
      </c>
      <c r="G410" s="30" t="str">
        <f t="shared" ca="1" si="18"/>
        <v/>
      </c>
      <c r="H410" s="29" t="str">
        <f t="shared" ca="1" si="19"/>
        <v/>
      </c>
      <c r="I410" s="8" t="str">
        <f>IFERROR(
  IF(C410="In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0" s="12" t="str">
        <f t="shared" si="20"/>
        <v/>
      </c>
    </row>
    <row r="411" spans="1:10" hidden="1" x14ac:dyDescent="0.35">
      <c r="A411" s="8" t="str">
        <f ca="1">IFERROR(OFFSET(InputTable[[#This Row],[Experiment/MVP/Epic]],0,0),"")</f>
        <v/>
      </c>
      <c r="B411" s="8" t="str">
        <f ca="1">IFERROR(OFFSET(InputTable[[#This Row],[Delivery Priority]],0,0),"")</f>
        <v/>
      </c>
      <c r="C411" s="8" t="str">
        <f>IFERROR(IF(InputTable[[#This Row],[Date Delivered]]&gt;0,"Delivered",  IF(InputTable[[#This Row],[Date Start 1]]&gt;0,"In Progress", "NOT Started") ),"")</f>
        <v/>
      </c>
      <c r="D411" s="8" t="str">
        <f>IFERROR(
  IF(C411="In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1" s="12" t="str">
        <f>IFERROR(
  IF(F411&lt;&gt;"",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1" s="8" t="str">
        <f>IF(D411&lt;&gt;"", INDEX('Dependency Charts'!$C$30:$C$49,MATCH(Forecasting!D411,'Dependency Charts'!$B$30:$B$49,0)),  "")</f>
        <v/>
      </c>
      <c r="G411" s="30" t="str">
        <f t="shared" ca="1" si="18"/>
        <v/>
      </c>
      <c r="H411" s="29" t="str">
        <f t="shared" ca="1" si="19"/>
        <v/>
      </c>
      <c r="I411" s="8" t="str">
        <f>IFERROR(
  IF(C411="In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1" s="12" t="str">
        <f t="shared" si="20"/>
        <v/>
      </c>
    </row>
    <row r="412" spans="1:10" hidden="1" x14ac:dyDescent="0.35">
      <c r="A412" s="8" t="str">
        <f ca="1">IFERROR(OFFSET(InputTable[[#This Row],[Experiment/MVP/Epic]],0,0),"")</f>
        <v/>
      </c>
      <c r="B412" s="8" t="str">
        <f ca="1">IFERROR(OFFSET(InputTable[[#This Row],[Delivery Priority]],0,0),"")</f>
        <v/>
      </c>
      <c r="C412" s="8" t="str">
        <f>IFERROR(IF(InputTable[[#This Row],[Date Delivered]]&gt;0,"Delivered",  IF(InputTable[[#This Row],[Date Start 1]]&gt;0,"In Progress", "NOT Started") ),"")</f>
        <v/>
      </c>
      <c r="D412" s="8" t="str">
        <f>IFERROR(
  IF(C412="In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2" s="12" t="str">
        <f>IFERROR(
  IF(F412&lt;&gt;"",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2" s="8" t="str">
        <f>IF(D412&lt;&gt;"", INDEX('Dependency Charts'!$C$30:$C$49,MATCH(Forecasting!D412,'Dependency Charts'!$B$30:$B$49,0)),  "")</f>
        <v/>
      </c>
      <c r="G412" s="30" t="str">
        <f t="shared" ca="1" si="18"/>
        <v/>
      </c>
      <c r="H412" s="29" t="str">
        <f t="shared" ca="1" si="19"/>
        <v/>
      </c>
      <c r="I412" s="8" t="str">
        <f>IFERROR(
  IF(C412="In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2" s="12" t="str">
        <f t="shared" si="20"/>
        <v/>
      </c>
    </row>
    <row r="413" spans="1:10" hidden="1" x14ac:dyDescent="0.35">
      <c r="A413" s="8" t="str">
        <f ca="1">IFERROR(OFFSET(InputTable[[#This Row],[Experiment/MVP/Epic]],0,0),"")</f>
        <v/>
      </c>
      <c r="B413" s="8" t="str">
        <f ca="1">IFERROR(OFFSET(InputTable[[#This Row],[Delivery Priority]],0,0),"")</f>
        <v/>
      </c>
      <c r="C413" s="8" t="str">
        <f>IFERROR(IF(InputTable[[#This Row],[Date Delivered]]&gt;0,"Delivered",  IF(InputTable[[#This Row],[Date Start 1]]&gt;0,"In Progress", "NOT Started") ),"")</f>
        <v/>
      </c>
      <c r="D413" s="8" t="str">
        <f>IFERROR(
  IF(C413="In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3" s="12" t="str">
        <f>IFERROR(
  IF(F413&lt;&gt;"",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3" s="8" t="str">
        <f>IF(D413&lt;&gt;"", INDEX('Dependency Charts'!$C$30:$C$49,MATCH(Forecasting!D413,'Dependency Charts'!$B$30:$B$49,0)),  "")</f>
        <v/>
      </c>
      <c r="G413" s="30" t="str">
        <f t="shared" ca="1" si="18"/>
        <v/>
      </c>
      <c r="H413" s="29" t="str">
        <f t="shared" ca="1" si="19"/>
        <v/>
      </c>
      <c r="I413" s="8" t="str">
        <f>IFERROR(
  IF(C413="In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3" s="12" t="str">
        <f t="shared" si="20"/>
        <v/>
      </c>
    </row>
    <row r="414" spans="1:10" hidden="1" x14ac:dyDescent="0.35">
      <c r="A414" s="8" t="str">
        <f ca="1">IFERROR(OFFSET(InputTable[[#This Row],[Experiment/MVP/Epic]],0,0),"")</f>
        <v/>
      </c>
      <c r="B414" s="8" t="str">
        <f ca="1">IFERROR(OFFSET(InputTable[[#This Row],[Delivery Priority]],0,0),"")</f>
        <v/>
      </c>
      <c r="C414" s="8" t="str">
        <f>IFERROR(IF(InputTable[[#This Row],[Date Delivered]]&gt;0,"Delivered",  IF(InputTable[[#This Row],[Date Start 1]]&gt;0,"In Progress", "NOT Started") ),"")</f>
        <v/>
      </c>
      <c r="D414" s="8" t="str">
        <f>IFERROR(
  IF(C414="In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4" s="12" t="str">
        <f>IFERROR(
  IF(F414&lt;&gt;"",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4" s="8" t="str">
        <f>IF(D414&lt;&gt;"", INDEX('Dependency Charts'!$C$30:$C$49,MATCH(Forecasting!D414,'Dependency Charts'!$B$30:$B$49,0)),  "")</f>
        <v/>
      </c>
      <c r="G414" s="30" t="str">
        <f t="shared" ca="1" si="18"/>
        <v/>
      </c>
      <c r="H414" s="29" t="str">
        <f t="shared" ca="1" si="19"/>
        <v/>
      </c>
      <c r="I414" s="8" t="str">
        <f>IFERROR(
  IF(C414="In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4" s="12" t="str">
        <f t="shared" si="20"/>
        <v/>
      </c>
    </row>
    <row r="415" spans="1:10" hidden="1" x14ac:dyDescent="0.35">
      <c r="A415" s="8" t="str">
        <f ca="1">IFERROR(OFFSET(InputTable[[#This Row],[Experiment/MVP/Epic]],0,0),"")</f>
        <v/>
      </c>
      <c r="B415" s="8" t="str">
        <f ca="1">IFERROR(OFFSET(InputTable[[#This Row],[Delivery Priority]],0,0),"")</f>
        <v/>
      </c>
      <c r="C415" s="8" t="str">
        <f>IFERROR(IF(InputTable[[#This Row],[Date Delivered]]&gt;0,"Delivered",  IF(InputTable[[#This Row],[Date Start 1]]&gt;0,"In Progress", "NOT Started") ),"")</f>
        <v/>
      </c>
      <c r="D415" s="8" t="str">
        <f>IFERROR(
  IF(C415="In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5" s="12" t="str">
        <f>IFERROR(
  IF(F415&lt;&gt;"",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5" s="8" t="str">
        <f>IF(D415&lt;&gt;"", INDEX('Dependency Charts'!$C$30:$C$49,MATCH(Forecasting!D415,'Dependency Charts'!$B$30:$B$49,0)),  "")</f>
        <v/>
      </c>
      <c r="G415" s="30" t="str">
        <f t="shared" ca="1" si="18"/>
        <v/>
      </c>
      <c r="H415" s="29" t="str">
        <f t="shared" ca="1" si="19"/>
        <v/>
      </c>
      <c r="I415" s="8" t="str">
        <f>IFERROR(
  IF(C415="In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5" s="12" t="str">
        <f t="shared" si="20"/>
        <v/>
      </c>
    </row>
    <row r="416" spans="1:10" hidden="1" x14ac:dyDescent="0.35">
      <c r="A416" s="8" t="str">
        <f ca="1">IFERROR(OFFSET(InputTable[[#This Row],[Experiment/MVP/Epic]],0,0),"")</f>
        <v/>
      </c>
      <c r="B416" s="8" t="str">
        <f ca="1">IFERROR(OFFSET(InputTable[[#This Row],[Delivery Priority]],0,0),"")</f>
        <v/>
      </c>
      <c r="C416" s="8" t="str">
        <f>IFERROR(IF(InputTable[[#This Row],[Date Delivered]]&gt;0,"Delivered",  IF(InputTable[[#This Row],[Date Start 1]]&gt;0,"In Progress", "NOT Started") ),"")</f>
        <v/>
      </c>
      <c r="D416" s="8" t="str">
        <f>IFERROR(
  IF(C416="In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6" s="12" t="str">
        <f>IFERROR(
  IF(F416&lt;&gt;"",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6" s="8" t="str">
        <f>IF(D416&lt;&gt;"", INDEX('Dependency Charts'!$C$30:$C$49,MATCH(Forecasting!D416,'Dependency Charts'!$B$30:$B$49,0)),  "")</f>
        <v/>
      </c>
      <c r="G416" s="30" t="str">
        <f t="shared" ca="1" si="18"/>
        <v/>
      </c>
      <c r="H416" s="29" t="str">
        <f t="shared" ca="1" si="19"/>
        <v/>
      </c>
      <c r="I416" s="8" t="str">
        <f>IFERROR(
  IF(C416="In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6" s="12" t="str">
        <f t="shared" si="20"/>
        <v/>
      </c>
    </row>
    <row r="417" spans="1:10" hidden="1" x14ac:dyDescent="0.35">
      <c r="A417" s="8" t="str">
        <f ca="1">IFERROR(OFFSET(InputTable[[#This Row],[Experiment/MVP/Epic]],0,0),"")</f>
        <v/>
      </c>
      <c r="B417" s="8" t="str">
        <f ca="1">IFERROR(OFFSET(InputTable[[#This Row],[Delivery Priority]],0,0),"")</f>
        <v/>
      </c>
      <c r="C417" s="8" t="str">
        <f>IFERROR(IF(InputTable[[#This Row],[Date Delivered]]&gt;0,"Delivered",  IF(InputTable[[#This Row],[Date Start 1]]&gt;0,"In Progress", "NOT Started") ),"")</f>
        <v/>
      </c>
      <c r="D417" s="8" t="str">
        <f>IFERROR(
  IF(C417="In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7" s="12" t="str">
        <f>IFERROR(
  IF(F417&lt;&gt;"",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7" s="8" t="str">
        <f>IF(D417&lt;&gt;"", INDEX('Dependency Charts'!$C$30:$C$49,MATCH(Forecasting!D417,'Dependency Charts'!$B$30:$B$49,0)),  "")</f>
        <v/>
      </c>
      <c r="G417" s="30" t="str">
        <f t="shared" ca="1" si="18"/>
        <v/>
      </c>
      <c r="H417" s="29" t="str">
        <f t="shared" ca="1" si="19"/>
        <v/>
      </c>
      <c r="I417" s="8" t="str">
        <f>IFERROR(
  IF(C417="In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7" s="12" t="str">
        <f t="shared" si="20"/>
        <v/>
      </c>
    </row>
    <row r="418" spans="1:10" hidden="1" x14ac:dyDescent="0.35">
      <c r="A418" s="8" t="str">
        <f ca="1">IFERROR(OFFSET(InputTable[[#This Row],[Experiment/MVP/Epic]],0,0),"")</f>
        <v/>
      </c>
      <c r="B418" s="8" t="str">
        <f ca="1">IFERROR(OFFSET(InputTable[[#This Row],[Delivery Priority]],0,0),"")</f>
        <v/>
      </c>
      <c r="C418" s="8" t="str">
        <f>IFERROR(IF(InputTable[[#This Row],[Date Delivered]]&gt;0,"Delivered",  IF(InputTable[[#This Row],[Date Start 1]]&gt;0,"In Progress", "NOT Started") ),"")</f>
        <v/>
      </c>
      <c r="D418" s="8" t="str">
        <f>IFERROR(
  IF(C418="In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8" s="12" t="str">
        <f>IFERROR(
  IF(F418&lt;&gt;"",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8" s="8" t="str">
        <f>IF(D418&lt;&gt;"", INDEX('Dependency Charts'!$C$30:$C$49,MATCH(Forecasting!D418,'Dependency Charts'!$B$30:$B$49,0)),  "")</f>
        <v/>
      </c>
      <c r="G418" s="30" t="str">
        <f t="shared" ca="1" si="18"/>
        <v/>
      </c>
      <c r="H418" s="29" t="str">
        <f t="shared" ca="1" si="19"/>
        <v/>
      </c>
      <c r="I418" s="8" t="str">
        <f>IFERROR(
  IF(C418="In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8" s="12" t="str">
        <f t="shared" si="20"/>
        <v/>
      </c>
    </row>
    <row r="419" spans="1:10" hidden="1" x14ac:dyDescent="0.35">
      <c r="A419" s="8" t="str">
        <f ca="1">IFERROR(OFFSET(InputTable[[#This Row],[Experiment/MVP/Epic]],0,0),"")</f>
        <v/>
      </c>
      <c r="B419" s="8" t="str">
        <f ca="1">IFERROR(OFFSET(InputTable[[#This Row],[Delivery Priority]],0,0),"")</f>
        <v/>
      </c>
      <c r="C419" s="8" t="str">
        <f>IFERROR(IF(InputTable[[#This Row],[Date Delivered]]&gt;0,"Delivered",  IF(InputTable[[#This Row],[Date Start 1]]&gt;0,"In Progress", "NOT Started") ),"")</f>
        <v/>
      </c>
      <c r="D419" s="8" t="str">
        <f>IFERROR(
  IF(C419="In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9" s="12" t="str">
        <f>IFERROR(
  IF(F419&lt;&gt;"",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9" s="8" t="str">
        <f>IF(D419&lt;&gt;"", INDEX('Dependency Charts'!$C$30:$C$49,MATCH(Forecasting!D419,'Dependency Charts'!$B$30:$B$49,0)),  "")</f>
        <v/>
      </c>
      <c r="G419" s="30" t="str">
        <f t="shared" ca="1" si="18"/>
        <v/>
      </c>
      <c r="H419" s="29" t="str">
        <f t="shared" ca="1" si="19"/>
        <v/>
      </c>
      <c r="I419" s="8" t="str">
        <f>IFERROR(
  IF(C419="In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9" s="12" t="str">
        <f t="shared" si="20"/>
        <v/>
      </c>
    </row>
    <row r="420" spans="1:10" hidden="1" x14ac:dyDescent="0.35">
      <c r="A420" s="8" t="str">
        <f ca="1">IFERROR(OFFSET(InputTable[[#This Row],[Experiment/MVP/Epic]],0,0),"")</f>
        <v/>
      </c>
      <c r="B420" s="8" t="str">
        <f ca="1">IFERROR(OFFSET(InputTable[[#This Row],[Delivery Priority]],0,0),"")</f>
        <v/>
      </c>
      <c r="C420" s="8" t="str">
        <f>IFERROR(IF(InputTable[[#This Row],[Date Delivered]]&gt;0,"Delivered",  IF(InputTable[[#This Row],[Date Start 1]]&gt;0,"In Progress", "NOT Started") ),"")</f>
        <v/>
      </c>
      <c r="D420" s="8" t="str">
        <f>IFERROR(
  IF(C420="In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0" s="12" t="str">
        <f>IFERROR(
  IF(F420&lt;&gt;"",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0" s="8" t="str">
        <f>IF(D420&lt;&gt;"", INDEX('Dependency Charts'!$C$30:$C$49,MATCH(Forecasting!D420,'Dependency Charts'!$B$30:$B$49,0)),  "")</f>
        <v/>
      </c>
      <c r="G420" s="30" t="str">
        <f t="shared" ca="1" si="18"/>
        <v/>
      </c>
      <c r="H420" s="29" t="str">
        <f t="shared" ca="1" si="19"/>
        <v/>
      </c>
      <c r="I420" s="8" t="str">
        <f>IFERROR(
  IF(C420="In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0" s="12" t="str">
        <f t="shared" si="20"/>
        <v/>
      </c>
    </row>
    <row r="421" spans="1:10" hidden="1" x14ac:dyDescent="0.35">
      <c r="A421" s="8" t="str">
        <f ca="1">IFERROR(OFFSET(InputTable[[#This Row],[Experiment/MVP/Epic]],0,0),"")</f>
        <v/>
      </c>
      <c r="B421" s="8" t="str">
        <f ca="1">IFERROR(OFFSET(InputTable[[#This Row],[Delivery Priority]],0,0),"")</f>
        <v/>
      </c>
      <c r="C421" s="8" t="str">
        <f>IFERROR(IF(InputTable[[#This Row],[Date Delivered]]&gt;0,"Delivered",  IF(InputTable[[#This Row],[Date Start 1]]&gt;0,"In Progress", "NOT Started") ),"")</f>
        <v/>
      </c>
      <c r="D421" s="8" t="str">
        <f>IFERROR(
  IF(C421="In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1" s="12" t="str">
        <f>IFERROR(
  IF(F421&lt;&gt;"",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1" s="8" t="str">
        <f>IF(D421&lt;&gt;"", INDEX('Dependency Charts'!$C$30:$C$49,MATCH(Forecasting!D421,'Dependency Charts'!$B$30:$B$49,0)),  "")</f>
        <v/>
      </c>
      <c r="G421" s="30" t="str">
        <f t="shared" ca="1" si="18"/>
        <v/>
      </c>
      <c r="H421" s="29" t="str">
        <f t="shared" ca="1" si="19"/>
        <v/>
      </c>
      <c r="I421" s="8" t="str">
        <f>IFERROR(
  IF(C421="In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1" s="12" t="str">
        <f t="shared" si="20"/>
        <v/>
      </c>
    </row>
    <row r="422" spans="1:10" hidden="1" x14ac:dyDescent="0.35">
      <c r="A422" s="8" t="str">
        <f ca="1">IFERROR(OFFSET(InputTable[[#This Row],[Experiment/MVP/Epic]],0,0),"")</f>
        <v/>
      </c>
      <c r="B422" s="8" t="str">
        <f ca="1">IFERROR(OFFSET(InputTable[[#This Row],[Delivery Priority]],0,0),"")</f>
        <v/>
      </c>
      <c r="C422" s="8" t="str">
        <f>IFERROR(IF(InputTable[[#This Row],[Date Delivered]]&gt;0,"Delivered",  IF(InputTable[[#This Row],[Date Start 1]]&gt;0,"In Progress", "NOT Started") ),"")</f>
        <v/>
      </c>
      <c r="D422" s="8" t="str">
        <f>IFERROR(
  IF(C422="In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2" s="12" t="str">
        <f>IFERROR(
  IF(F422&lt;&gt;"",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2" s="8" t="str">
        <f>IF(D422&lt;&gt;"", INDEX('Dependency Charts'!$C$30:$C$49,MATCH(Forecasting!D422,'Dependency Charts'!$B$30:$B$49,0)),  "")</f>
        <v/>
      </c>
      <c r="G422" s="30" t="str">
        <f t="shared" ca="1" si="18"/>
        <v/>
      </c>
      <c r="H422" s="29" t="str">
        <f t="shared" ca="1" si="19"/>
        <v/>
      </c>
      <c r="I422" s="8" t="str">
        <f>IFERROR(
  IF(C422="In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2" s="12" t="str">
        <f t="shared" si="20"/>
        <v/>
      </c>
    </row>
    <row r="423" spans="1:10" hidden="1" x14ac:dyDescent="0.35">
      <c r="A423" s="8" t="str">
        <f ca="1">IFERROR(OFFSET(InputTable[[#This Row],[Experiment/MVP/Epic]],0,0),"")</f>
        <v/>
      </c>
      <c r="B423" s="8" t="str">
        <f ca="1">IFERROR(OFFSET(InputTable[[#This Row],[Delivery Priority]],0,0),"")</f>
        <v/>
      </c>
      <c r="C423" s="8" t="str">
        <f>IFERROR(IF(InputTable[[#This Row],[Date Delivered]]&gt;0,"Delivered",  IF(InputTable[[#This Row],[Date Start 1]]&gt;0,"In Progress", "NOT Started") ),"")</f>
        <v/>
      </c>
      <c r="D423" s="8" t="str">
        <f>IFERROR(
  IF(C423="In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3" s="12" t="str">
        <f>IFERROR(
  IF(F423&lt;&gt;"",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3" s="8" t="str">
        <f>IF(D423&lt;&gt;"", INDEX('Dependency Charts'!$C$30:$C$49,MATCH(Forecasting!D423,'Dependency Charts'!$B$30:$B$49,0)),  "")</f>
        <v/>
      </c>
      <c r="G423" s="30" t="str">
        <f t="shared" ca="1" si="18"/>
        <v/>
      </c>
      <c r="H423" s="29" t="str">
        <f t="shared" ca="1" si="19"/>
        <v/>
      </c>
      <c r="I423" s="8" t="str">
        <f>IFERROR(
  IF(C423="In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3" s="12" t="str">
        <f t="shared" si="20"/>
        <v/>
      </c>
    </row>
    <row r="424" spans="1:10" hidden="1" x14ac:dyDescent="0.35">
      <c r="A424" s="8" t="str">
        <f ca="1">IFERROR(OFFSET(InputTable[[#This Row],[Experiment/MVP/Epic]],0,0),"")</f>
        <v/>
      </c>
      <c r="B424" s="8" t="str">
        <f ca="1">IFERROR(OFFSET(InputTable[[#This Row],[Delivery Priority]],0,0),"")</f>
        <v/>
      </c>
      <c r="C424" s="8" t="str">
        <f>IFERROR(IF(InputTable[[#This Row],[Date Delivered]]&gt;0,"Delivered",  IF(InputTable[[#This Row],[Date Start 1]]&gt;0,"In Progress", "NOT Started") ),"")</f>
        <v/>
      </c>
      <c r="D424" s="8" t="str">
        <f>IFERROR(
  IF(C424="In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4" s="12" t="str">
        <f>IFERROR(
  IF(F424&lt;&gt;"",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4" s="8" t="str">
        <f>IF(D424&lt;&gt;"", INDEX('Dependency Charts'!$C$30:$C$49,MATCH(Forecasting!D424,'Dependency Charts'!$B$30:$B$49,0)),  "")</f>
        <v/>
      </c>
      <c r="G424" s="30" t="str">
        <f t="shared" ca="1" si="18"/>
        <v/>
      </c>
      <c r="H424" s="29" t="str">
        <f t="shared" ca="1" si="19"/>
        <v/>
      </c>
      <c r="I424" s="8" t="str">
        <f>IFERROR(
  IF(C424="In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4" s="12" t="str">
        <f t="shared" si="20"/>
        <v/>
      </c>
    </row>
    <row r="425" spans="1:10" hidden="1" x14ac:dyDescent="0.35">
      <c r="A425" s="8" t="str">
        <f ca="1">IFERROR(OFFSET(InputTable[[#This Row],[Experiment/MVP/Epic]],0,0),"")</f>
        <v/>
      </c>
      <c r="B425" s="8" t="str">
        <f ca="1">IFERROR(OFFSET(InputTable[[#This Row],[Delivery Priority]],0,0),"")</f>
        <v/>
      </c>
      <c r="C425" s="8" t="str">
        <f>IFERROR(IF(InputTable[[#This Row],[Date Delivered]]&gt;0,"Delivered",  IF(InputTable[[#This Row],[Date Start 1]]&gt;0,"In Progress", "NOT Started") ),"")</f>
        <v/>
      </c>
      <c r="D425" s="8" t="str">
        <f>IFERROR(
  IF(C425="In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5" s="12" t="str">
        <f>IFERROR(
  IF(F425&lt;&gt;"",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5" s="8" t="str">
        <f>IF(D425&lt;&gt;"", INDEX('Dependency Charts'!$C$30:$C$49,MATCH(Forecasting!D425,'Dependency Charts'!$B$30:$B$49,0)),  "")</f>
        <v/>
      </c>
      <c r="G425" s="30" t="str">
        <f t="shared" ca="1" si="18"/>
        <v/>
      </c>
      <c r="H425" s="29" t="str">
        <f t="shared" ca="1" si="19"/>
        <v/>
      </c>
      <c r="I425" s="8" t="str">
        <f>IFERROR(
  IF(C425="In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5" s="12" t="str">
        <f t="shared" si="20"/>
        <v/>
      </c>
    </row>
    <row r="426" spans="1:10" hidden="1" x14ac:dyDescent="0.35">
      <c r="A426" s="8" t="str">
        <f ca="1">IFERROR(OFFSET(InputTable[[#This Row],[Experiment/MVP/Epic]],0,0),"")</f>
        <v/>
      </c>
      <c r="B426" s="8" t="str">
        <f ca="1">IFERROR(OFFSET(InputTable[[#This Row],[Delivery Priority]],0,0),"")</f>
        <v/>
      </c>
      <c r="C426" s="8" t="str">
        <f>IFERROR(IF(InputTable[[#This Row],[Date Delivered]]&gt;0,"Delivered",  IF(InputTable[[#This Row],[Date Start 1]]&gt;0,"In Progress", "NOT Started") ),"")</f>
        <v/>
      </c>
      <c r="D426" s="8" t="str">
        <f>IFERROR(
  IF(C426="In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6" s="12" t="str">
        <f>IFERROR(
  IF(F426&lt;&gt;"",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6" s="8" t="str">
        <f>IF(D426&lt;&gt;"", INDEX('Dependency Charts'!$C$30:$C$49,MATCH(Forecasting!D426,'Dependency Charts'!$B$30:$B$49,0)),  "")</f>
        <v/>
      </c>
      <c r="G426" s="30" t="str">
        <f t="shared" ca="1" si="18"/>
        <v/>
      </c>
      <c r="H426" s="29" t="str">
        <f t="shared" ca="1" si="19"/>
        <v/>
      </c>
      <c r="I426" s="8" t="str">
        <f>IFERROR(
  IF(C426="In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6" s="12" t="str">
        <f t="shared" si="20"/>
        <v/>
      </c>
    </row>
    <row r="427" spans="1:10" hidden="1" x14ac:dyDescent="0.35">
      <c r="A427" s="8" t="str">
        <f ca="1">IFERROR(OFFSET(InputTable[[#This Row],[Experiment/MVP/Epic]],0,0),"")</f>
        <v/>
      </c>
      <c r="B427" s="8" t="str">
        <f ca="1">IFERROR(OFFSET(InputTable[[#This Row],[Delivery Priority]],0,0),"")</f>
        <v/>
      </c>
      <c r="C427" s="8" t="str">
        <f>IFERROR(IF(InputTable[[#This Row],[Date Delivered]]&gt;0,"Delivered",  IF(InputTable[[#This Row],[Date Start 1]]&gt;0,"In Progress", "NOT Started") ),"")</f>
        <v/>
      </c>
      <c r="D427" s="8" t="str">
        <f>IFERROR(
  IF(C427="In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7" s="12" t="str">
        <f>IFERROR(
  IF(F427&lt;&gt;"",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7" s="8" t="str">
        <f>IF(D427&lt;&gt;"", INDEX('Dependency Charts'!$C$30:$C$49,MATCH(Forecasting!D427,'Dependency Charts'!$B$30:$B$49,0)),  "")</f>
        <v/>
      </c>
      <c r="G427" s="30" t="str">
        <f t="shared" ca="1" si="18"/>
        <v/>
      </c>
      <c r="H427" s="29" t="str">
        <f t="shared" ca="1" si="19"/>
        <v/>
      </c>
      <c r="I427" s="8" t="str">
        <f>IFERROR(
  IF(C427="In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7" s="12" t="str">
        <f t="shared" si="20"/>
        <v/>
      </c>
    </row>
    <row r="428" spans="1:10" hidden="1" x14ac:dyDescent="0.35">
      <c r="A428" s="8" t="str">
        <f ca="1">IFERROR(OFFSET(InputTable[[#This Row],[Experiment/MVP/Epic]],0,0),"")</f>
        <v/>
      </c>
      <c r="B428" s="8" t="str">
        <f ca="1">IFERROR(OFFSET(InputTable[[#This Row],[Delivery Priority]],0,0),"")</f>
        <v/>
      </c>
      <c r="C428" s="8" t="str">
        <f>IFERROR(IF(InputTable[[#This Row],[Date Delivered]]&gt;0,"Delivered",  IF(InputTable[[#This Row],[Date Start 1]]&gt;0,"In Progress", "NOT Started") ),"")</f>
        <v/>
      </c>
      <c r="D428" s="8" t="str">
        <f>IFERROR(
  IF(C428="In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8" s="12" t="str">
        <f>IFERROR(
  IF(F428&lt;&gt;"",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8" s="8" t="str">
        <f>IF(D428&lt;&gt;"", INDEX('Dependency Charts'!$C$30:$C$49,MATCH(Forecasting!D428,'Dependency Charts'!$B$30:$B$49,0)),  "")</f>
        <v/>
      </c>
      <c r="G428" s="30" t="str">
        <f t="shared" ca="1" si="18"/>
        <v/>
      </c>
      <c r="H428" s="29" t="str">
        <f t="shared" ca="1" si="19"/>
        <v/>
      </c>
      <c r="I428" s="8" t="str">
        <f>IFERROR(
  IF(C428="In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8" s="12" t="str">
        <f t="shared" si="20"/>
        <v/>
      </c>
    </row>
    <row r="429" spans="1:10" hidden="1" x14ac:dyDescent="0.35">
      <c r="A429" s="8" t="str">
        <f ca="1">IFERROR(OFFSET(InputTable[[#This Row],[Experiment/MVP/Epic]],0,0),"")</f>
        <v/>
      </c>
      <c r="B429" s="8" t="str">
        <f ca="1">IFERROR(OFFSET(InputTable[[#This Row],[Delivery Priority]],0,0),"")</f>
        <v/>
      </c>
      <c r="C429" s="8" t="str">
        <f>IFERROR(IF(InputTable[[#This Row],[Date Delivered]]&gt;0,"Delivered",  IF(InputTable[[#This Row],[Date Start 1]]&gt;0,"In Progress", "NOT Started") ),"")</f>
        <v/>
      </c>
      <c r="D429" s="8" t="str">
        <f>IFERROR(
  IF(C429="In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9" s="12" t="str">
        <f>IFERROR(
  IF(F429&lt;&gt;"",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9" s="8" t="str">
        <f>IF(D429&lt;&gt;"", INDEX('Dependency Charts'!$C$30:$C$49,MATCH(Forecasting!D429,'Dependency Charts'!$B$30:$B$49,0)),  "")</f>
        <v/>
      </c>
      <c r="G429" s="30" t="str">
        <f t="shared" ca="1" si="18"/>
        <v/>
      </c>
      <c r="H429" s="29" t="str">
        <f t="shared" ca="1" si="19"/>
        <v/>
      </c>
      <c r="I429" s="8" t="str">
        <f>IFERROR(
  IF(C429="In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9" s="12" t="str">
        <f t="shared" si="20"/>
        <v/>
      </c>
    </row>
    <row r="430" spans="1:10" hidden="1" x14ac:dyDescent="0.35">
      <c r="A430" s="8" t="str">
        <f ca="1">IFERROR(OFFSET(InputTable[[#This Row],[Experiment/MVP/Epic]],0,0),"")</f>
        <v/>
      </c>
      <c r="B430" s="8" t="str">
        <f ca="1">IFERROR(OFFSET(InputTable[[#This Row],[Delivery Priority]],0,0),"")</f>
        <v/>
      </c>
      <c r="C430" s="8" t="str">
        <f>IFERROR(IF(InputTable[[#This Row],[Date Delivered]]&gt;0,"Delivered",  IF(InputTable[[#This Row],[Date Start 1]]&gt;0,"In Progress", "NOT Started") ),"")</f>
        <v/>
      </c>
      <c r="D430" s="8" t="str">
        <f>IFERROR(
  IF(C430="In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0" s="12" t="str">
        <f>IFERROR(
  IF(F430&lt;&gt;"",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0" s="8" t="str">
        <f>IF(D430&lt;&gt;"", INDEX('Dependency Charts'!$C$30:$C$49,MATCH(Forecasting!D430,'Dependency Charts'!$B$30:$B$49,0)),  "")</f>
        <v/>
      </c>
      <c r="G430" s="30" t="str">
        <f t="shared" ca="1" si="18"/>
        <v/>
      </c>
      <c r="H430" s="29" t="str">
        <f t="shared" ca="1" si="19"/>
        <v/>
      </c>
      <c r="I430" s="8" t="str">
        <f>IFERROR(
  IF(C430="In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0" s="12" t="str">
        <f t="shared" si="20"/>
        <v/>
      </c>
    </row>
    <row r="431" spans="1:10" hidden="1" x14ac:dyDescent="0.35">
      <c r="A431" s="8" t="str">
        <f ca="1">IFERROR(OFFSET(InputTable[[#This Row],[Experiment/MVP/Epic]],0,0),"")</f>
        <v/>
      </c>
      <c r="B431" s="8" t="str">
        <f ca="1">IFERROR(OFFSET(InputTable[[#This Row],[Delivery Priority]],0,0),"")</f>
        <v/>
      </c>
      <c r="C431" s="8" t="str">
        <f>IFERROR(IF(InputTable[[#This Row],[Date Delivered]]&gt;0,"Delivered",  IF(InputTable[[#This Row],[Date Start 1]]&gt;0,"In Progress", "NOT Started") ),"")</f>
        <v/>
      </c>
      <c r="D431" s="8" t="str">
        <f>IFERROR(
  IF(C431="In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1" s="12" t="str">
        <f>IFERROR(
  IF(F431&lt;&gt;"",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1" s="8" t="str">
        <f>IF(D431&lt;&gt;"", INDEX('Dependency Charts'!$C$30:$C$49,MATCH(Forecasting!D431,'Dependency Charts'!$B$30:$B$49,0)),  "")</f>
        <v/>
      </c>
      <c r="G431" s="30" t="str">
        <f t="shared" ca="1" si="18"/>
        <v/>
      </c>
      <c r="H431" s="29" t="str">
        <f t="shared" ca="1" si="19"/>
        <v/>
      </c>
      <c r="I431" s="8" t="str">
        <f>IFERROR(
  IF(C431="In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1" s="12" t="str">
        <f t="shared" si="20"/>
        <v/>
      </c>
    </row>
    <row r="432" spans="1:10" hidden="1" x14ac:dyDescent="0.35">
      <c r="A432" s="8" t="str">
        <f ca="1">IFERROR(OFFSET(InputTable[[#This Row],[Experiment/MVP/Epic]],0,0),"")</f>
        <v/>
      </c>
      <c r="B432" s="8" t="str">
        <f ca="1">IFERROR(OFFSET(InputTable[[#This Row],[Delivery Priority]],0,0),"")</f>
        <v/>
      </c>
      <c r="C432" s="8" t="str">
        <f>IFERROR(IF(InputTable[[#This Row],[Date Delivered]]&gt;0,"Delivered",  IF(InputTable[[#This Row],[Date Start 1]]&gt;0,"In Progress", "NOT Started") ),"")</f>
        <v/>
      </c>
      <c r="D432" s="8" t="str">
        <f>IFERROR(
  IF(C432="In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2" s="12" t="str">
        <f>IFERROR(
  IF(F432&lt;&gt;"",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2" s="8" t="str">
        <f>IF(D432&lt;&gt;"", INDEX('Dependency Charts'!$C$30:$C$49,MATCH(Forecasting!D432,'Dependency Charts'!$B$30:$B$49,0)),  "")</f>
        <v/>
      </c>
      <c r="G432" s="30" t="str">
        <f t="shared" ca="1" si="18"/>
        <v/>
      </c>
      <c r="H432" s="29" t="str">
        <f t="shared" ca="1" si="19"/>
        <v/>
      </c>
      <c r="I432" s="8" t="str">
        <f>IFERROR(
  IF(C432="In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2" s="12" t="str">
        <f t="shared" si="20"/>
        <v/>
      </c>
    </row>
    <row r="433" spans="1:10" hidden="1" x14ac:dyDescent="0.35">
      <c r="A433" s="8" t="str">
        <f ca="1">IFERROR(OFFSET(InputTable[[#This Row],[Experiment/MVP/Epic]],0,0),"")</f>
        <v/>
      </c>
      <c r="B433" s="8" t="str">
        <f ca="1">IFERROR(OFFSET(InputTable[[#This Row],[Delivery Priority]],0,0),"")</f>
        <v/>
      </c>
      <c r="C433" s="8" t="str">
        <f>IFERROR(IF(InputTable[[#This Row],[Date Delivered]]&gt;0,"Delivered",  IF(InputTable[[#This Row],[Date Start 1]]&gt;0,"In Progress", "NOT Started") ),"")</f>
        <v/>
      </c>
      <c r="D433" s="8" t="str">
        <f>IFERROR(
  IF(C433="In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3" s="12" t="str">
        <f>IFERROR(
  IF(F433&lt;&gt;"",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3" s="8" t="str">
        <f>IF(D433&lt;&gt;"", INDEX('Dependency Charts'!$C$30:$C$49,MATCH(Forecasting!D433,'Dependency Charts'!$B$30:$B$49,0)),  "")</f>
        <v/>
      </c>
      <c r="G433" s="30" t="str">
        <f t="shared" ca="1" si="18"/>
        <v/>
      </c>
      <c r="H433" s="29" t="str">
        <f t="shared" ca="1" si="19"/>
        <v/>
      </c>
      <c r="I433" s="8" t="str">
        <f>IFERROR(
  IF(C433="In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3" s="12" t="str">
        <f t="shared" si="20"/>
        <v/>
      </c>
    </row>
    <row r="434" spans="1:10" hidden="1" x14ac:dyDescent="0.35">
      <c r="A434" s="8" t="str">
        <f ca="1">IFERROR(OFFSET(InputTable[[#This Row],[Experiment/MVP/Epic]],0,0),"")</f>
        <v/>
      </c>
      <c r="B434" s="8" t="str">
        <f ca="1">IFERROR(OFFSET(InputTable[[#This Row],[Delivery Priority]],0,0),"")</f>
        <v/>
      </c>
      <c r="C434" s="8" t="str">
        <f>IFERROR(IF(InputTable[[#This Row],[Date Delivered]]&gt;0,"Delivered",  IF(InputTable[[#This Row],[Date Start 1]]&gt;0,"In Progress", "NOT Started") ),"")</f>
        <v/>
      </c>
      <c r="D434" s="8" t="str">
        <f>IFERROR(
  IF(C434="In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4" s="12" t="str">
        <f>IFERROR(
  IF(F434&lt;&gt;"",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4" s="8" t="str">
        <f>IF(D434&lt;&gt;"", INDEX('Dependency Charts'!$C$30:$C$49,MATCH(Forecasting!D434,'Dependency Charts'!$B$30:$B$49,0)),  "")</f>
        <v/>
      </c>
      <c r="G434" s="30" t="str">
        <f t="shared" ca="1" si="18"/>
        <v/>
      </c>
      <c r="H434" s="29" t="str">
        <f t="shared" ca="1" si="19"/>
        <v/>
      </c>
      <c r="I434" s="8" t="str">
        <f>IFERROR(
  IF(C434="In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4" s="12" t="str">
        <f t="shared" si="20"/>
        <v/>
      </c>
    </row>
    <row r="435" spans="1:10" hidden="1" x14ac:dyDescent="0.35">
      <c r="A435" s="8" t="str">
        <f ca="1">IFERROR(OFFSET(InputTable[[#This Row],[Experiment/MVP/Epic]],0,0),"")</f>
        <v/>
      </c>
      <c r="B435" s="8" t="str">
        <f ca="1">IFERROR(OFFSET(InputTable[[#This Row],[Delivery Priority]],0,0),"")</f>
        <v/>
      </c>
      <c r="C435" s="8" t="str">
        <f>IFERROR(IF(InputTable[[#This Row],[Date Delivered]]&gt;0,"Delivered",  IF(InputTable[[#This Row],[Date Start 1]]&gt;0,"In Progress", "NOT Started") ),"")</f>
        <v/>
      </c>
      <c r="D435" s="8" t="str">
        <f>IFERROR(
  IF(C435="In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5" s="12" t="str">
        <f>IFERROR(
  IF(F435&lt;&gt;"",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5" s="8" t="str">
        <f>IF(D435&lt;&gt;"", INDEX('Dependency Charts'!$C$30:$C$49,MATCH(Forecasting!D435,'Dependency Charts'!$B$30:$B$49,0)),  "")</f>
        <v/>
      </c>
      <c r="G435" s="30" t="str">
        <f t="shared" ca="1" si="18"/>
        <v/>
      </c>
      <c r="H435" s="29" t="str">
        <f t="shared" ca="1" si="19"/>
        <v/>
      </c>
      <c r="I435" s="8" t="str">
        <f>IFERROR(
  IF(C435="In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5" s="12" t="str">
        <f t="shared" si="20"/>
        <v/>
      </c>
    </row>
    <row r="436" spans="1:10" hidden="1" x14ac:dyDescent="0.35">
      <c r="A436" s="8" t="str">
        <f ca="1">IFERROR(OFFSET(InputTable[[#This Row],[Experiment/MVP/Epic]],0,0),"")</f>
        <v/>
      </c>
      <c r="B436" s="8" t="str">
        <f ca="1">IFERROR(OFFSET(InputTable[[#This Row],[Delivery Priority]],0,0),"")</f>
        <v/>
      </c>
      <c r="C436" s="8" t="str">
        <f>IFERROR(IF(InputTable[[#This Row],[Date Delivered]]&gt;0,"Delivered",  IF(InputTable[[#This Row],[Date Start 1]]&gt;0,"In Progress", "NOT Started") ),"")</f>
        <v/>
      </c>
      <c r="D436" s="8" t="str">
        <f>IFERROR(
  IF(C436="In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6" s="12" t="str">
        <f>IFERROR(
  IF(F436&lt;&gt;"",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6" s="8" t="str">
        <f>IF(D436&lt;&gt;"", INDEX('Dependency Charts'!$C$30:$C$49,MATCH(Forecasting!D436,'Dependency Charts'!$B$30:$B$49,0)),  "")</f>
        <v/>
      </c>
      <c r="G436" s="30" t="str">
        <f t="shared" ca="1" si="18"/>
        <v/>
      </c>
      <c r="H436" s="29" t="str">
        <f t="shared" ca="1" si="19"/>
        <v/>
      </c>
      <c r="I436" s="8" t="str">
        <f>IFERROR(
  IF(C436="In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6" s="12" t="str">
        <f t="shared" si="20"/>
        <v/>
      </c>
    </row>
    <row r="437" spans="1:10" hidden="1" x14ac:dyDescent="0.35">
      <c r="A437" s="8" t="str">
        <f ca="1">IFERROR(OFFSET(InputTable[[#This Row],[Experiment/MVP/Epic]],0,0),"")</f>
        <v/>
      </c>
      <c r="B437" s="8" t="str">
        <f ca="1">IFERROR(OFFSET(InputTable[[#This Row],[Delivery Priority]],0,0),"")</f>
        <v/>
      </c>
      <c r="C437" s="8" t="str">
        <f>IFERROR(IF(InputTable[[#This Row],[Date Delivered]]&gt;0,"Delivered",  IF(InputTable[[#This Row],[Date Start 1]]&gt;0,"In Progress", "NOT Started") ),"")</f>
        <v/>
      </c>
      <c r="D437" s="8" t="str">
        <f>IFERROR(
  IF(C437="In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7" s="12" t="str">
        <f>IFERROR(
  IF(F437&lt;&gt;"",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7" s="8" t="str">
        <f>IF(D437&lt;&gt;"", INDEX('Dependency Charts'!$C$30:$C$49,MATCH(Forecasting!D437,'Dependency Charts'!$B$30:$B$49,0)),  "")</f>
        <v/>
      </c>
      <c r="G437" s="30" t="str">
        <f t="shared" ca="1" si="18"/>
        <v/>
      </c>
      <c r="H437" s="29" t="str">
        <f t="shared" ca="1" si="19"/>
        <v/>
      </c>
      <c r="I437" s="8" t="str">
        <f>IFERROR(
  IF(C437="In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7" s="12" t="str">
        <f t="shared" si="20"/>
        <v/>
      </c>
    </row>
    <row r="438" spans="1:10" hidden="1" x14ac:dyDescent="0.35">
      <c r="A438" s="8" t="str">
        <f ca="1">IFERROR(OFFSET(InputTable[[#This Row],[Experiment/MVP/Epic]],0,0),"")</f>
        <v/>
      </c>
      <c r="B438" s="8" t="str">
        <f ca="1">IFERROR(OFFSET(InputTable[[#This Row],[Delivery Priority]],0,0),"")</f>
        <v/>
      </c>
      <c r="C438" s="8" t="str">
        <f>IFERROR(IF(InputTable[[#This Row],[Date Delivered]]&gt;0,"Delivered",  IF(InputTable[[#This Row],[Date Start 1]]&gt;0,"In Progress", "NOT Started") ),"")</f>
        <v/>
      </c>
      <c r="D438" s="8" t="str">
        <f>IFERROR(
  IF(C438="In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8" s="12" t="str">
        <f>IFERROR(
  IF(F438&lt;&gt;"",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8" s="8" t="str">
        <f>IF(D438&lt;&gt;"", INDEX('Dependency Charts'!$C$30:$C$49,MATCH(Forecasting!D438,'Dependency Charts'!$B$30:$B$49,0)),  "")</f>
        <v/>
      </c>
      <c r="G438" s="30" t="str">
        <f t="shared" ca="1" si="18"/>
        <v/>
      </c>
      <c r="H438" s="29" t="str">
        <f t="shared" ca="1" si="19"/>
        <v/>
      </c>
      <c r="I438" s="8" t="str">
        <f>IFERROR(
  IF(C438="In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8" s="12" t="str">
        <f t="shared" si="20"/>
        <v/>
      </c>
    </row>
    <row r="439" spans="1:10" hidden="1" x14ac:dyDescent="0.35">
      <c r="A439" s="8" t="str">
        <f ca="1">IFERROR(OFFSET(InputTable[[#This Row],[Experiment/MVP/Epic]],0,0),"")</f>
        <v/>
      </c>
      <c r="B439" s="8" t="str">
        <f ca="1">IFERROR(OFFSET(InputTable[[#This Row],[Delivery Priority]],0,0),"")</f>
        <v/>
      </c>
      <c r="C439" s="8" t="str">
        <f>IFERROR(IF(InputTable[[#This Row],[Date Delivered]]&gt;0,"Delivered",  IF(InputTable[[#This Row],[Date Start 1]]&gt;0,"In Progress", "NOT Started") ),"")</f>
        <v/>
      </c>
      <c r="D439" s="8" t="str">
        <f>IFERROR(
  IF(C439="In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9" s="12" t="str">
        <f>IFERROR(
  IF(F439&lt;&gt;"",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9" s="8" t="str">
        <f>IF(D439&lt;&gt;"", INDEX('Dependency Charts'!$C$30:$C$49,MATCH(Forecasting!D439,'Dependency Charts'!$B$30:$B$49,0)),  "")</f>
        <v/>
      </c>
      <c r="G439" s="30" t="str">
        <f t="shared" ca="1" si="18"/>
        <v/>
      </c>
      <c r="H439" s="29" t="str">
        <f t="shared" ca="1" si="19"/>
        <v/>
      </c>
      <c r="I439" s="8" t="str">
        <f>IFERROR(
  IF(C439="In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9" s="12" t="str">
        <f t="shared" si="20"/>
        <v/>
      </c>
    </row>
    <row r="440" spans="1:10" hidden="1" x14ac:dyDescent="0.35">
      <c r="A440" s="8" t="str">
        <f ca="1">IFERROR(OFFSET(InputTable[[#This Row],[Experiment/MVP/Epic]],0,0),"")</f>
        <v/>
      </c>
      <c r="B440" s="8" t="str">
        <f ca="1">IFERROR(OFFSET(InputTable[[#This Row],[Delivery Priority]],0,0),"")</f>
        <v/>
      </c>
      <c r="C440" s="8" t="str">
        <f>IFERROR(IF(InputTable[[#This Row],[Date Delivered]]&gt;0,"Delivered",  IF(InputTable[[#This Row],[Date Start 1]]&gt;0,"In Progress", "NOT Started") ),"")</f>
        <v/>
      </c>
      <c r="D440" s="8" t="str">
        <f>IFERROR(
  IF(C440="In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0" s="12" t="str">
        <f>IFERROR(
  IF(F440&lt;&gt;"",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0" s="8" t="str">
        <f>IF(D440&lt;&gt;"", INDEX('Dependency Charts'!$C$30:$C$49,MATCH(Forecasting!D440,'Dependency Charts'!$B$30:$B$49,0)),  "")</f>
        <v/>
      </c>
      <c r="G440" s="30" t="str">
        <f t="shared" ca="1" si="18"/>
        <v/>
      </c>
      <c r="H440" s="29" t="str">
        <f t="shared" ca="1" si="19"/>
        <v/>
      </c>
      <c r="I440" s="8" t="str">
        <f>IFERROR(
  IF(C440="In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0" s="12" t="str">
        <f t="shared" si="20"/>
        <v/>
      </c>
    </row>
    <row r="441" spans="1:10" hidden="1" x14ac:dyDescent="0.35">
      <c r="A441" s="8" t="str">
        <f ca="1">IFERROR(OFFSET(InputTable[[#This Row],[Experiment/MVP/Epic]],0,0),"")</f>
        <v/>
      </c>
      <c r="B441" s="8" t="str">
        <f ca="1">IFERROR(OFFSET(InputTable[[#This Row],[Delivery Priority]],0,0),"")</f>
        <v/>
      </c>
      <c r="C441" s="8" t="str">
        <f>IFERROR(IF(InputTable[[#This Row],[Date Delivered]]&gt;0,"Delivered",  IF(InputTable[[#This Row],[Date Start 1]]&gt;0,"In Progress", "NOT Started") ),"")</f>
        <v/>
      </c>
      <c r="D441" s="8" t="str">
        <f>IFERROR(
  IF(C441="In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1" s="12" t="str">
        <f>IFERROR(
  IF(F441&lt;&gt;"",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1" s="8" t="str">
        <f>IF(D441&lt;&gt;"", INDEX('Dependency Charts'!$C$30:$C$49,MATCH(Forecasting!D441,'Dependency Charts'!$B$30:$B$49,0)),  "")</f>
        <v/>
      </c>
      <c r="G441" s="30" t="str">
        <f t="shared" ca="1" si="18"/>
        <v/>
      </c>
      <c r="H441" s="29" t="str">
        <f t="shared" ca="1" si="19"/>
        <v/>
      </c>
      <c r="I441" s="8" t="str">
        <f>IFERROR(
  IF(C441="In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1" s="12" t="str">
        <f t="shared" si="20"/>
        <v/>
      </c>
    </row>
    <row r="442" spans="1:10" hidden="1" x14ac:dyDescent="0.35">
      <c r="A442" s="8" t="str">
        <f ca="1">IFERROR(OFFSET(InputTable[[#This Row],[Experiment/MVP/Epic]],0,0),"")</f>
        <v/>
      </c>
      <c r="B442" s="8" t="str">
        <f ca="1">IFERROR(OFFSET(InputTable[[#This Row],[Delivery Priority]],0,0),"")</f>
        <v/>
      </c>
      <c r="C442" s="8" t="str">
        <f>IFERROR(IF(InputTable[[#This Row],[Date Delivered]]&gt;0,"Delivered",  IF(InputTable[[#This Row],[Date Start 1]]&gt;0,"In Progress", "NOT Started") ),"")</f>
        <v/>
      </c>
      <c r="D442" s="8" t="str">
        <f>IFERROR(
  IF(C442="In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2" s="12" t="str">
        <f>IFERROR(
  IF(F442&lt;&gt;"",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2" s="8" t="str">
        <f>IF(D442&lt;&gt;"", INDEX('Dependency Charts'!$C$30:$C$49,MATCH(Forecasting!D442,'Dependency Charts'!$B$30:$B$49,0)),  "")</f>
        <v/>
      </c>
      <c r="G442" s="30" t="str">
        <f t="shared" ca="1" si="18"/>
        <v/>
      </c>
      <c r="H442" s="29" t="str">
        <f t="shared" ca="1" si="19"/>
        <v/>
      </c>
      <c r="I442" s="8" t="str">
        <f>IFERROR(
  IF(C442="In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2" s="12" t="str">
        <f t="shared" si="20"/>
        <v/>
      </c>
    </row>
    <row r="443" spans="1:10" hidden="1" x14ac:dyDescent="0.35">
      <c r="A443" s="8" t="str">
        <f ca="1">IFERROR(OFFSET(InputTable[[#This Row],[Experiment/MVP/Epic]],0,0),"")</f>
        <v/>
      </c>
      <c r="B443" s="8" t="str">
        <f ca="1">IFERROR(OFFSET(InputTable[[#This Row],[Delivery Priority]],0,0),"")</f>
        <v/>
      </c>
      <c r="C443" s="8" t="str">
        <f>IFERROR(IF(InputTable[[#This Row],[Date Delivered]]&gt;0,"Delivered",  IF(InputTable[[#This Row],[Date Start 1]]&gt;0,"In Progress", "NOT Started") ),"")</f>
        <v/>
      </c>
      <c r="D443" s="8" t="str">
        <f>IFERROR(
  IF(C443="In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3" s="12" t="str">
        <f>IFERROR(
  IF(F443&lt;&gt;"",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3" s="8" t="str">
        <f>IF(D443&lt;&gt;"", INDEX('Dependency Charts'!$C$30:$C$49,MATCH(Forecasting!D443,'Dependency Charts'!$B$30:$B$49,0)),  "")</f>
        <v/>
      </c>
      <c r="G443" s="30" t="str">
        <f t="shared" ca="1" si="18"/>
        <v/>
      </c>
      <c r="H443" s="29" t="str">
        <f t="shared" ca="1" si="19"/>
        <v/>
      </c>
      <c r="I443" s="8" t="str">
        <f>IFERROR(
  IF(C443="In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3" s="12" t="str">
        <f t="shared" si="20"/>
        <v/>
      </c>
    </row>
    <row r="444" spans="1:10" hidden="1" x14ac:dyDescent="0.35">
      <c r="A444" s="8" t="str">
        <f ca="1">IFERROR(OFFSET(InputTable[[#This Row],[Experiment/MVP/Epic]],0,0),"")</f>
        <v/>
      </c>
      <c r="B444" s="8" t="str">
        <f ca="1">IFERROR(OFFSET(InputTable[[#This Row],[Delivery Priority]],0,0),"")</f>
        <v/>
      </c>
      <c r="C444" s="8" t="str">
        <f>IFERROR(IF(InputTable[[#This Row],[Date Delivered]]&gt;0,"Delivered",  IF(InputTable[[#This Row],[Date Start 1]]&gt;0,"In Progress", "NOT Started") ),"")</f>
        <v/>
      </c>
      <c r="D444" s="8" t="str">
        <f>IFERROR(
  IF(C444="In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4" s="12" t="str">
        <f>IFERROR(
  IF(F444&lt;&gt;"",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4" s="8" t="str">
        <f>IF(D444&lt;&gt;"", INDEX('Dependency Charts'!$C$30:$C$49,MATCH(Forecasting!D444,'Dependency Charts'!$B$30:$B$49,0)),  "")</f>
        <v/>
      </c>
      <c r="G444" s="30" t="str">
        <f t="shared" ca="1" si="18"/>
        <v/>
      </c>
      <c r="H444" s="29" t="str">
        <f t="shared" ca="1" si="19"/>
        <v/>
      </c>
      <c r="I444" s="8" t="str">
        <f>IFERROR(
  IF(C444="In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4" s="12" t="str">
        <f t="shared" si="20"/>
        <v/>
      </c>
    </row>
    <row r="445" spans="1:10" hidden="1" x14ac:dyDescent="0.35">
      <c r="A445" s="8" t="str">
        <f ca="1">IFERROR(OFFSET(InputTable[[#This Row],[Experiment/MVP/Epic]],0,0),"")</f>
        <v/>
      </c>
      <c r="B445" s="8" t="str">
        <f ca="1">IFERROR(OFFSET(InputTable[[#This Row],[Delivery Priority]],0,0),"")</f>
        <v/>
      </c>
      <c r="C445" s="8" t="str">
        <f>IFERROR(IF(InputTable[[#This Row],[Date Delivered]]&gt;0,"Delivered",  IF(InputTable[[#This Row],[Date Start 1]]&gt;0,"In Progress", "NOT Started") ),"")</f>
        <v/>
      </c>
      <c r="D445" s="8" t="str">
        <f>IFERROR(
  IF(C445="In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5" s="12" t="str">
        <f>IFERROR(
  IF(F445&lt;&gt;"",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5" s="8" t="str">
        <f>IF(D445&lt;&gt;"", INDEX('Dependency Charts'!$C$30:$C$49,MATCH(Forecasting!D445,'Dependency Charts'!$B$30:$B$49,0)),  "")</f>
        <v/>
      </c>
      <c r="G445" s="30" t="str">
        <f t="shared" ca="1" si="18"/>
        <v/>
      </c>
      <c r="H445" s="29" t="str">
        <f t="shared" ca="1" si="19"/>
        <v/>
      </c>
      <c r="I445" s="8" t="str">
        <f>IFERROR(
  IF(C445="In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5" s="12" t="str">
        <f t="shared" si="20"/>
        <v/>
      </c>
    </row>
    <row r="446" spans="1:10" hidden="1" x14ac:dyDescent="0.35">
      <c r="A446" s="8" t="str">
        <f ca="1">IFERROR(OFFSET(InputTable[[#This Row],[Experiment/MVP/Epic]],0,0),"")</f>
        <v/>
      </c>
      <c r="B446" s="8" t="str">
        <f ca="1">IFERROR(OFFSET(InputTable[[#This Row],[Delivery Priority]],0,0),"")</f>
        <v/>
      </c>
      <c r="C446" s="8" t="str">
        <f>IFERROR(IF(InputTable[[#This Row],[Date Delivered]]&gt;0,"Delivered",  IF(InputTable[[#This Row],[Date Start 1]]&gt;0,"In Progress", "NOT Started") ),"")</f>
        <v/>
      </c>
      <c r="D446" s="8" t="str">
        <f>IFERROR(
  IF(C446="In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6" s="12" t="str">
        <f>IFERROR(
  IF(F446&lt;&gt;"",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6" s="8" t="str">
        <f>IF(D446&lt;&gt;"", INDEX('Dependency Charts'!$C$30:$C$49,MATCH(Forecasting!D446,'Dependency Charts'!$B$30:$B$49,0)),  "")</f>
        <v/>
      </c>
      <c r="G446" s="30" t="str">
        <f t="shared" ca="1" si="18"/>
        <v/>
      </c>
      <c r="H446" s="29" t="str">
        <f t="shared" ca="1" si="19"/>
        <v/>
      </c>
      <c r="I446" s="8" t="str">
        <f>IFERROR(
  IF(C446="In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6" s="12" t="str">
        <f t="shared" si="20"/>
        <v/>
      </c>
    </row>
    <row r="447" spans="1:10" hidden="1" x14ac:dyDescent="0.35">
      <c r="A447" s="8" t="str">
        <f ca="1">IFERROR(OFFSET(InputTable[[#This Row],[Experiment/MVP/Epic]],0,0),"")</f>
        <v/>
      </c>
      <c r="B447" s="8" t="str">
        <f ca="1">IFERROR(OFFSET(InputTable[[#This Row],[Delivery Priority]],0,0),"")</f>
        <v/>
      </c>
      <c r="C447" s="8" t="str">
        <f>IFERROR(IF(InputTable[[#This Row],[Date Delivered]]&gt;0,"Delivered",  IF(InputTable[[#This Row],[Date Start 1]]&gt;0,"In Progress", "NOT Started") ),"")</f>
        <v/>
      </c>
      <c r="D447" s="8" t="str">
        <f>IFERROR(
  IF(C447="In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7" s="12" t="str">
        <f>IFERROR(
  IF(F447&lt;&gt;"",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7" s="8" t="str">
        <f>IF(D447&lt;&gt;"", INDEX('Dependency Charts'!$C$30:$C$49,MATCH(Forecasting!D447,'Dependency Charts'!$B$30:$B$49,0)),  "")</f>
        <v/>
      </c>
      <c r="G447" s="30" t="str">
        <f t="shared" ca="1" si="18"/>
        <v/>
      </c>
      <c r="H447" s="29" t="str">
        <f t="shared" ca="1" si="19"/>
        <v/>
      </c>
      <c r="I447" s="8" t="str">
        <f>IFERROR(
  IF(C447="In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7" s="12" t="str">
        <f t="shared" si="20"/>
        <v/>
      </c>
    </row>
    <row r="448" spans="1:10" hidden="1" x14ac:dyDescent="0.35">
      <c r="A448" s="8" t="str">
        <f ca="1">IFERROR(OFFSET(InputTable[[#This Row],[Experiment/MVP/Epic]],0,0),"")</f>
        <v/>
      </c>
      <c r="B448" s="8" t="str">
        <f ca="1">IFERROR(OFFSET(InputTable[[#This Row],[Delivery Priority]],0,0),"")</f>
        <v/>
      </c>
      <c r="C448" s="8" t="str">
        <f>IFERROR(IF(InputTable[[#This Row],[Date Delivered]]&gt;0,"Delivered",  IF(InputTable[[#This Row],[Date Start 1]]&gt;0,"In Progress", "NOT Started") ),"")</f>
        <v/>
      </c>
      <c r="D448" s="8" t="str">
        <f>IFERROR(
  IF(C448="In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8" s="12" t="str">
        <f>IFERROR(
  IF(F448&lt;&gt;"",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8" s="8" t="str">
        <f>IF(D448&lt;&gt;"", INDEX('Dependency Charts'!$C$30:$C$49,MATCH(Forecasting!D448,'Dependency Charts'!$B$30:$B$49,0)),  "")</f>
        <v/>
      </c>
      <c r="G448" s="30" t="str">
        <f t="shared" ca="1" si="18"/>
        <v/>
      </c>
      <c r="H448" s="29" t="str">
        <f t="shared" ca="1" si="19"/>
        <v/>
      </c>
      <c r="I448" s="8" t="str">
        <f>IFERROR(
  IF(C448="In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8" s="12" t="str">
        <f t="shared" si="20"/>
        <v/>
      </c>
    </row>
    <row r="449" spans="1:10" hidden="1" x14ac:dyDescent="0.35">
      <c r="A449" s="8" t="str">
        <f ca="1">IFERROR(OFFSET(InputTable[[#This Row],[Experiment/MVP/Epic]],0,0),"")</f>
        <v/>
      </c>
      <c r="B449" s="8" t="str">
        <f ca="1">IFERROR(OFFSET(InputTable[[#This Row],[Delivery Priority]],0,0),"")</f>
        <v/>
      </c>
      <c r="C449" s="8" t="str">
        <f>IFERROR(IF(InputTable[[#This Row],[Date Delivered]]&gt;0,"Delivered",  IF(InputTable[[#This Row],[Date Start 1]]&gt;0,"In Progress", "NOT Started") ),"")</f>
        <v/>
      </c>
      <c r="D449" s="8" t="str">
        <f>IFERROR(
  IF(C449="In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9" s="12" t="str">
        <f>IFERROR(
  IF(F449&lt;&gt;"",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9" s="8" t="str">
        <f>IF(D449&lt;&gt;"", INDEX('Dependency Charts'!$C$30:$C$49,MATCH(Forecasting!D449,'Dependency Charts'!$B$30:$B$49,0)),  "")</f>
        <v/>
      </c>
      <c r="G449" s="30" t="str">
        <f t="shared" ca="1" si="18"/>
        <v/>
      </c>
      <c r="H449" s="29" t="str">
        <f t="shared" ca="1" si="19"/>
        <v/>
      </c>
      <c r="I449" s="8" t="str">
        <f>IFERROR(
  IF(C449="In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9" s="12" t="str">
        <f t="shared" si="20"/>
        <v/>
      </c>
    </row>
    <row r="450" spans="1:10" hidden="1" x14ac:dyDescent="0.35">
      <c r="A450" s="8" t="str">
        <f ca="1">IFERROR(OFFSET(InputTable[[#This Row],[Experiment/MVP/Epic]],0,0),"")</f>
        <v/>
      </c>
      <c r="B450" s="8" t="str">
        <f ca="1">IFERROR(OFFSET(InputTable[[#This Row],[Delivery Priority]],0,0),"")</f>
        <v/>
      </c>
      <c r="C450" s="8" t="str">
        <f>IFERROR(IF(InputTable[[#This Row],[Date Delivered]]&gt;0,"Delivered",  IF(InputTable[[#This Row],[Date Start 1]]&gt;0,"In Progress", "NOT Started") ),"")</f>
        <v/>
      </c>
      <c r="D450" s="8" t="str">
        <f>IFERROR(
  IF(C450="In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0" s="12" t="str">
        <f>IFERROR(
  IF(F450&lt;&gt;"",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0" s="8" t="str">
        <f>IF(D450&lt;&gt;"", INDEX('Dependency Charts'!$C$30:$C$49,MATCH(Forecasting!D450,'Dependency Charts'!$B$30:$B$49,0)),  "")</f>
        <v/>
      </c>
      <c r="G450" s="30" t="str">
        <f t="shared" ca="1" si="18"/>
        <v/>
      </c>
      <c r="H450" s="29" t="str">
        <f t="shared" ca="1" si="19"/>
        <v/>
      </c>
      <c r="I450" s="8" t="str">
        <f>IFERROR(
  IF(C450="In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0" s="12" t="str">
        <f t="shared" si="20"/>
        <v/>
      </c>
    </row>
    <row r="451" spans="1:10" hidden="1" x14ac:dyDescent="0.35">
      <c r="A451" s="8" t="str">
        <f ca="1">IFERROR(OFFSET(InputTable[[#This Row],[Experiment/MVP/Epic]],0,0),"")</f>
        <v/>
      </c>
      <c r="B451" s="8" t="str">
        <f ca="1">IFERROR(OFFSET(InputTable[[#This Row],[Delivery Priority]],0,0),"")</f>
        <v/>
      </c>
      <c r="C451" s="8" t="str">
        <f>IFERROR(IF(InputTable[[#This Row],[Date Delivered]]&gt;0,"Delivered",  IF(InputTable[[#This Row],[Date Start 1]]&gt;0,"In Progress", "NOT Started") ),"")</f>
        <v/>
      </c>
      <c r="D451" s="8" t="str">
        <f>IFERROR(
  IF(C451="In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1" s="12" t="str">
        <f>IFERROR(
  IF(F451&lt;&gt;"",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1" s="8" t="str">
        <f>IF(D451&lt;&gt;"", INDEX('Dependency Charts'!$C$30:$C$49,MATCH(Forecasting!D451,'Dependency Charts'!$B$30:$B$49,0)),  "")</f>
        <v/>
      </c>
      <c r="G451" s="30" t="str">
        <f t="shared" ca="1" si="18"/>
        <v/>
      </c>
      <c r="H451" s="29" t="str">
        <f t="shared" ca="1" si="19"/>
        <v/>
      </c>
      <c r="I451" s="8" t="str">
        <f>IFERROR(
  IF(C451="In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1" s="12" t="str">
        <f t="shared" si="20"/>
        <v/>
      </c>
    </row>
    <row r="452" spans="1:10" hidden="1" x14ac:dyDescent="0.35">
      <c r="A452" s="8" t="str">
        <f ca="1">IFERROR(OFFSET(InputTable[[#This Row],[Experiment/MVP/Epic]],0,0),"")</f>
        <v/>
      </c>
      <c r="B452" s="8" t="str">
        <f ca="1">IFERROR(OFFSET(InputTable[[#This Row],[Delivery Priority]],0,0),"")</f>
        <v/>
      </c>
      <c r="C452" s="8" t="str">
        <f>IFERROR(IF(InputTable[[#This Row],[Date Delivered]]&gt;0,"Delivered",  IF(InputTable[[#This Row],[Date Start 1]]&gt;0,"In Progress", "NOT Started") ),"")</f>
        <v/>
      </c>
      <c r="D452" s="8" t="str">
        <f>IFERROR(
  IF(C452="In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2" s="12" t="str">
        <f>IFERROR(
  IF(F452&lt;&gt;"",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2" s="8" t="str">
        <f>IF(D452&lt;&gt;"", INDEX('Dependency Charts'!$C$30:$C$49,MATCH(Forecasting!D452,'Dependency Charts'!$B$30:$B$49,0)),  "")</f>
        <v/>
      </c>
      <c r="G452" s="30" t="str">
        <f t="shared" ca="1" si="18"/>
        <v/>
      </c>
      <c r="H452" s="29" t="str">
        <f t="shared" ca="1" si="19"/>
        <v/>
      </c>
      <c r="I452" s="8" t="str">
        <f>IFERROR(
  IF(C452="In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2" s="12" t="str">
        <f t="shared" si="20"/>
        <v/>
      </c>
    </row>
    <row r="453" spans="1:10" hidden="1" x14ac:dyDescent="0.35">
      <c r="A453" s="8" t="str">
        <f ca="1">IFERROR(OFFSET(InputTable[[#This Row],[Experiment/MVP/Epic]],0,0),"")</f>
        <v/>
      </c>
      <c r="B453" s="8" t="str">
        <f ca="1">IFERROR(OFFSET(InputTable[[#This Row],[Delivery Priority]],0,0),"")</f>
        <v/>
      </c>
      <c r="C453" s="8" t="str">
        <f>IFERROR(IF(InputTable[[#This Row],[Date Delivered]]&gt;0,"Delivered",  IF(InputTable[[#This Row],[Date Start 1]]&gt;0,"In Progress", "NOT Started") ),"")</f>
        <v/>
      </c>
      <c r="D453" s="8" t="str">
        <f>IFERROR(
  IF(C453="In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3" s="12" t="str">
        <f>IFERROR(
  IF(F453&lt;&gt;"",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3" s="8" t="str">
        <f>IF(D453&lt;&gt;"", INDEX('Dependency Charts'!$C$30:$C$49,MATCH(Forecasting!D453,'Dependency Charts'!$B$30:$B$49,0)),  "")</f>
        <v/>
      </c>
      <c r="G453" s="30" t="str">
        <f t="shared" ca="1" si="18"/>
        <v/>
      </c>
      <c r="H453" s="29" t="str">
        <f t="shared" ca="1" si="19"/>
        <v/>
      </c>
      <c r="I453" s="8" t="str">
        <f>IFERROR(
  IF(C453="In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3" s="12" t="str">
        <f t="shared" si="20"/>
        <v/>
      </c>
    </row>
    <row r="454" spans="1:10" hidden="1" x14ac:dyDescent="0.35">
      <c r="A454" s="8" t="str">
        <f ca="1">IFERROR(OFFSET(InputTable[[#This Row],[Experiment/MVP/Epic]],0,0),"")</f>
        <v/>
      </c>
      <c r="B454" s="8" t="str">
        <f ca="1">IFERROR(OFFSET(InputTable[[#This Row],[Delivery Priority]],0,0),"")</f>
        <v/>
      </c>
      <c r="C454" s="8" t="str">
        <f>IFERROR(IF(InputTable[[#This Row],[Date Delivered]]&gt;0,"Delivered",  IF(InputTable[[#This Row],[Date Start 1]]&gt;0,"In Progress", "NOT Started") ),"")</f>
        <v/>
      </c>
      <c r="D454" s="8" t="str">
        <f>IFERROR(
  IF(C454="In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4" s="12" t="str">
        <f>IFERROR(
  IF(F454&lt;&gt;"",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4" s="8" t="str">
        <f>IF(D454&lt;&gt;"", INDEX('Dependency Charts'!$C$30:$C$49,MATCH(Forecasting!D454,'Dependency Charts'!$B$30:$B$49,0)),  "")</f>
        <v/>
      </c>
      <c r="G454" s="30" t="str">
        <f t="shared" ca="1" si="18"/>
        <v/>
      </c>
      <c r="H454" s="29" t="str">
        <f t="shared" ca="1" si="19"/>
        <v/>
      </c>
      <c r="I454" s="8" t="str">
        <f>IFERROR(
  IF(C454="In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4" s="12" t="str">
        <f t="shared" si="20"/>
        <v/>
      </c>
    </row>
    <row r="455" spans="1:10" hidden="1" x14ac:dyDescent="0.35">
      <c r="A455" s="8" t="str">
        <f ca="1">IFERROR(OFFSET(InputTable[[#This Row],[Experiment/MVP/Epic]],0,0),"")</f>
        <v/>
      </c>
      <c r="B455" s="8" t="str">
        <f ca="1">IFERROR(OFFSET(InputTable[[#This Row],[Delivery Priority]],0,0),"")</f>
        <v/>
      </c>
      <c r="C455" s="8" t="str">
        <f>IFERROR(IF(InputTable[[#This Row],[Date Delivered]]&gt;0,"Delivered",  IF(InputTable[[#This Row],[Date Start 1]]&gt;0,"In Progress", "NOT Started") ),"")</f>
        <v/>
      </c>
      <c r="D455" s="8" t="str">
        <f>IFERROR(
  IF(C455="In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5" s="12" t="str">
        <f>IFERROR(
  IF(F455&lt;&gt;"",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5" s="8" t="str">
        <f>IF(D455&lt;&gt;"", INDEX('Dependency Charts'!$C$30:$C$49,MATCH(Forecasting!D455,'Dependency Charts'!$B$30:$B$49,0)),  "")</f>
        <v/>
      </c>
      <c r="G455" s="30" t="str">
        <f t="shared" ca="1" si="18"/>
        <v/>
      </c>
      <c r="H455" s="29" t="str">
        <f t="shared" ca="1" si="19"/>
        <v/>
      </c>
      <c r="I455" s="8" t="str">
        <f>IFERROR(
  IF(C455="In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5" s="12" t="str">
        <f t="shared" si="20"/>
        <v/>
      </c>
    </row>
    <row r="456" spans="1:10" hidden="1" x14ac:dyDescent="0.35">
      <c r="A456" s="8" t="str">
        <f ca="1">IFERROR(OFFSET(InputTable[[#This Row],[Experiment/MVP/Epic]],0,0),"")</f>
        <v/>
      </c>
      <c r="B456" s="8" t="str">
        <f ca="1">IFERROR(OFFSET(InputTable[[#This Row],[Delivery Priority]],0,0),"")</f>
        <v/>
      </c>
      <c r="C456" s="8" t="str">
        <f>IFERROR(IF(InputTable[[#This Row],[Date Delivered]]&gt;0,"Delivered",  IF(InputTable[[#This Row],[Date Start 1]]&gt;0,"In Progress", "NOT Started") ),"")</f>
        <v/>
      </c>
      <c r="D456" s="8" t="str">
        <f>IFERROR(
  IF(C456="In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6" s="12" t="str">
        <f>IFERROR(
  IF(F456&lt;&gt;"",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6" s="8" t="str">
        <f>IF(D456&lt;&gt;"", INDEX('Dependency Charts'!$C$30:$C$49,MATCH(Forecasting!D456,'Dependency Charts'!$B$30:$B$49,0)),  "")</f>
        <v/>
      </c>
      <c r="G456" s="30" t="str">
        <f t="shared" ref="G456:G519" ca="1" si="21">IF(E456&lt;&gt;"", NOW() - E456,"")</f>
        <v/>
      </c>
      <c r="H456" s="29" t="str">
        <f t="shared" ref="H456:H519" ca="1" si="22">IFERROR(G456/F456,"")</f>
        <v/>
      </c>
      <c r="I456" s="8" t="str">
        <f>IFERROR(
  IF(C456="In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6" s="12" t="str">
        <f t="shared" ref="J456:J519" si="23">IF(AND(E456&lt;&gt;"",F456&lt;&gt;""), E456 + F456, "")</f>
        <v/>
      </c>
    </row>
    <row r="457" spans="1:10" hidden="1" x14ac:dyDescent="0.35">
      <c r="A457" s="8" t="str">
        <f ca="1">IFERROR(OFFSET(InputTable[[#This Row],[Experiment/MVP/Epic]],0,0),"")</f>
        <v/>
      </c>
      <c r="B457" s="8" t="str">
        <f ca="1">IFERROR(OFFSET(InputTable[[#This Row],[Delivery Priority]],0,0),"")</f>
        <v/>
      </c>
      <c r="C457" s="8" t="str">
        <f>IFERROR(IF(InputTable[[#This Row],[Date Delivered]]&gt;0,"Delivered",  IF(InputTable[[#This Row],[Date Start 1]]&gt;0,"In Progress", "NOT Started") ),"")</f>
        <v/>
      </c>
      <c r="D457" s="8" t="str">
        <f>IFERROR(
  IF(C457="In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7" s="12" t="str">
        <f>IFERROR(
  IF(F457&lt;&gt;"",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7" s="8" t="str">
        <f>IF(D457&lt;&gt;"", INDEX('Dependency Charts'!$C$30:$C$49,MATCH(Forecasting!D457,'Dependency Charts'!$B$30:$B$49,0)),  "")</f>
        <v/>
      </c>
      <c r="G457" s="30" t="str">
        <f t="shared" ca="1" si="21"/>
        <v/>
      </c>
      <c r="H457" s="29" t="str">
        <f t="shared" ca="1" si="22"/>
        <v/>
      </c>
      <c r="I457" s="8" t="str">
        <f>IFERROR(
  IF(C457="In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7" s="12" t="str">
        <f t="shared" si="23"/>
        <v/>
      </c>
    </row>
    <row r="458" spans="1:10" hidden="1" x14ac:dyDescent="0.35">
      <c r="A458" s="8" t="str">
        <f ca="1">IFERROR(OFFSET(InputTable[[#This Row],[Experiment/MVP/Epic]],0,0),"")</f>
        <v/>
      </c>
      <c r="B458" s="8" t="str">
        <f ca="1">IFERROR(OFFSET(InputTable[[#This Row],[Delivery Priority]],0,0),"")</f>
        <v/>
      </c>
      <c r="C458" s="8" t="str">
        <f>IFERROR(IF(InputTable[[#This Row],[Date Delivered]]&gt;0,"Delivered",  IF(InputTable[[#This Row],[Date Start 1]]&gt;0,"In Progress", "NOT Started") ),"")</f>
        <v/>
      </c>
      <c r="D458" s="8" t="str">
        <f>IFERROR(
  IF(C458="In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8" s="12" t="str">
        <f>IFERROR(
  IF(F458&lt;&gt;"",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8" s="8" t="str">
        <f>IF(D458&lt;&gt;"", INDEX('Dependency Charts'!$C$30:$C$49,MATCH(Forecasting!D458,'Dependency Charts'!$B$30:$B$49,0)),  "")</f>
        <v/>
      </c>
      <c r="G458" s="30" t="str">
        <f t="shared" ca="1" si="21"/>
        <v/>
      </c>
      <c r="H458" s="29" t="str">
        <f t="shared" ca="1" si="22"/>
        <v/>
      </c>
      <c r="I458" s="8" t="str">
        <f>IFERROR(
  IF(C458="In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8" s="12" t="str">
        <f t="shared" si="23"/>
        <v/>
      </c>
    </row>
    <row r="459" spans="1:10" hidden="1" x14ac:dyDescent="0.35">
      <c r="A459" s="8" t="str">
        <f ca="1">IFERROR(OFFSET(InputTable[[#This Row],[Experiment/MVP/Epic]],0,0),"")</f>
        <v/>
      </c>
      <c r="B459" s="8" t="str">
        <f ca="1">IFERROR(OFFSET(InputTable[[#This Row],[Delivery Priority]],0,0),"")</f>
        <v/>
      </c>
      <c r="C459" s="8" t="str">
        <f>IFERROR(IF(InputTable[[#This Row],[Date Delivered]]&gt;0,"Delivered",  IF(InputTable[[#This Row],[Date Start 1]]&gt;0,"In Progress", "NOT Started") ),"")</f>
        <v/>
      </c>
      <c r="D459" s="8" t="str">
        <f>IFERROR(
  IF(C459="In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9" s="12" t="str">
        <f>IFERROR(
  IF(F459&lt;&gt;"",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9" s="8" t="str">
        <f>IF(D459&lt;&gt;"", INDEX('Dependency Charts'!$C$30:$C$49,MATCH(Forecasting!D459,'Dependency Charts'!$B$30:$B$49,0)),  "")</f>
        <v/>
      </c>
      <c r="G459" s="30" t="str">
        <f t="shared" ca="1" si="21"/>
        <v/>
      </c>
      <c r="H459" s="29" t="str">
        <f t="shared" ca="1" si="22"/>
        <v/>
      </c>
      <c r="I459" s="8" t="str">
        <f>IFERROR(
  IF(C459="In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9" s="12" t="str">
        <f t="shared" si="23"/>
        <v/>
      </c>
    </row>
    <row r="460" spans="1:10" hidden="1" x14ac:dyDescent="0.35">
      <c r="A460" s="8" t="str">
        <f ca="1">IFERROR(OFFSET(InputTable[[#This Row],[Experiment/MVP/Epic]],0,0),"")</f>
        <v/>
      </c>
      <c r="B460" s="8" t="str">
        <f ca="1">IFERROR(OFFSET(InputTable[[#This Row],[Delivery Priority]],0,0),"")</f>
        <v/>
      </c>
      <c r="C460" s="8" t="str">
        <f>IFERROR(IF(InputTable[[#This Row],[Date Delivered]]&gt;0,"Delivered",  IF(InputTable[[#This Row],[Date Start 1]]&gt;0,"In Progress", "NOT Started") ),"")</f>
        <v/>
      </c>
      <c r="D460" s="8" t="str">
        <f>IFERROR(
  IF(C460="In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0" s="12" t="str">
        <f>IFERROR(
  IF(F460&lt;&gt;"",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0" s="8" t="str">
        <f>IF(D460&lt;&gt;"", INDEX('Dependency Charts'!$C$30:$C$49,MATCH(Forecasting!D460,'Dependency Charts'!$B$30:$B$49,0)),  "")</f>
        <v/>
      </c>
      <c r="G460" s="30" t="str">
        <f t="shared" ca="1" si="21"/>
        <v/>
      </c>
      <c r="H460" s="29" t="str">
        <f t="shared" ca="1" si="22"/>
        <v/>
      </c>
      <c r="I460" s="8" t="str">
        <f>IFERROR(
  IF(C460="In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0" s="12" t="str">
        <f t="shared" si="23"/>
        <v/>
      </c>
    </row>
    <row r="461" spans="1:10" hidden="1" x14ac:dyDescent="0.35">
      <c r="A461" s="8" t="str">
        <f ca="1">IFERROR(OFFSET(InputTable[[#This Row],[Experiment/MVP/Epic]],0,0),"")</f>
        <v/>
      </c>
      <c r="B461" s="8" t="str">
        <f ca="1">IFERROR(OFFSET(InputTable[[#This Row],[Delivery Priority]],0,0),"")</f>
        <v/>
      </c>
      <c r="C461" s="8" t="str">
        <f>IFERROR(IF(InputTable[[#This Row],[Date Delivered]]&gt;0,"Delivered",  IF(InputTable[[#This Row],[Date Start 1]]&gt;0,"In Progress", "NOT Started") ),"")</f>
        <v/>
      </c>
      <c r="D461" s="8" t="str">
        <f>IFERROR(
  IF(C461="In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1" s="12" t="str">
        <f>IFERROR(
  IF(F461&lt;&gt;"",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1" s="8" t="str">
        <f>IF(D461&lt;&gt;"", INDEX('Dependency Charts'!$C$30:$C$49,MATCH(Forecasting!D461,'Dependency Charts'!$B$30:$B$49,0)),  "")</f>
        <v/>
      </c>
      <c r="G461" s="30" t="str">
        <f t="shared" ca="1" si="21"/>
        <v/>
      </c>
      <c r="H461" s="29" t="str">
        <f t="shared" ca="1" si="22"/>
        <v/>
      </c>
      <c r="I461" s="8" t="str">
        <f>IFERROR(
  IF(C461="In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1" s="12" t="str">
        <f t="shared" si="23"/>
        <v/>
      </c>
    </row>
    <row r="462" spans="1:10" hidden="1" x14ac:dyDescent="0.35">
      <c r="A462" s="8" t="str">
        <f ca="1">IFERROR(OFFSET(InputTable[[#This Row],[Experiment/MVP/Epic]],0,0),"")</f>
        <v/>
      </c>
      <c r="B462" s="8" t="str">
        <f ca="1">IFERROR(OFFSET(InputTable[[#This Row],[Delivery Priority]],0,0),"")</f>
        <v/>
      </c>
      <c r="C462" s="8" t="str">
        <f>IFERROR(IF(InputTable[[#This Row],[Date Delivered]]&gt;0,"Delivered",  IF(InputTable[[#This Row],[Date Start 1]]&gt;0,"In Progress", "NOT Started") ),"")</f>
        <v/>
      </c>
      <c r="D462" s="8" t="str">
        <f>IFERROR(
  IF(C462="In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2" s="12" t="str">
        <f>IFERROR(
  IF(F462&lt;&gt;"",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2" s="8" t="str">
        <f>IF(D462&lt;&gt;"", INDEX('Dependency Charts'!$C$30:$C$49,MATCH(Forecasting!D462,'Dependency Charts'!$B$30:$B$49,0)),  "")</f>
        <v/>
      </c>
      <c r="G462" s="30" t="str">
        <f t="shared" ca="1" si="21"/>
        <v/>
      </c>
      <c r="H462" s="29" t="str">
        <f t="shared" ca="1" si="22"/>
        <v/>
      </c>
      <c r="I462" s="8" t="str">
        <f>IFERROR(
  IF(C462="In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2" s="12" t="str">
        <f t="shared" si="23"/>
        <v/>
      </c>
    </row>
    <row r="463" spans="1:10" hidden="1" x14ac:dyDescent="0.35">
      <c r="A463" s="8" t="str">
        <f ca="1">IFERROR(OFFSET(InputTable[[#This Row],[Experiment/MVP/Epic]],0,0),"")</f>
        <v/>
      </c>
      <c r="B463" s="8" t="str">
        <f ca="1">IFERROR(OFFSET(InputTable[[#This Row],[Delivery Priority]],0,0),"")</f>
        <v/>
      </c>
      <c r="C463" s="8" t="str">
        <f>IFERROR(IF(InputTable[[#This Row],[Date Delivered]]&gt;0,"Delivered",  IF(InputTable[[#This Row],[Date Start 1]]&gt;0,"In Progress", "NOT Started") ),"")</f>
        <v/>
      </c>
      <c r="D463" s="8" t="str">
        <f>IFERROR(
  IF(C463="In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3" s="12" t="str">
        <f>IFERROR(
  IF(F463&lt;&gt;"",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3" s="8" t="str">
        <f>IF(D463&lt;&gt;"", INDEX('Dependency Charts'!$C$30:$C$49,MATCH(Forecasting!D463,'Dependency Charts'!$B$30:$B$49,0)),  "")</f>
        <v/>
      </c>
      <c r="G463" s="30" t="str">
        <f t="shared" ca="1" si="21"/>
        <v/>
      </c>
      <c r="H463" s="29" t="str">
        <f t="shared" ca="1" si="22"/>
        <v/>
      </c>
      <c r="I463" s="8" t="str">
        <f>IFERROR(
  IF(C463="In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3" s="12" t="str">
        <f t="shared" si="23"/>
        <v/>
      </c>
    </row>
    <row r="464" spans="1:10" hidden="1" x14ac:dyDescent="0.35">
      <c r="A464" s="8" t="str">
        <f ca="1">IFERROR(OFFSET(InputTable[[#This Row],[Experiment/MVP/Epic]],0,0),"")</f>
        <v/>
      </c>
      <c r="B464" s="8" t="str">
        <f ca="1">IFERROR(OFFSET(InputTable[[#This Row],[Delivery Priority]],0,0),"")</f>
        <v/>
      </c>
      <c r="C464" s="8" t="str">
        <f>IFERROR(IF(InputTable[[#This Row],[Date Delivered]]&gt;0,"Delivered",  IF(InputTable[[#This Row],[Date Start 1]]&gt;0,"In Progress", "NOT Started") ),"")</f>
        <v/>
      </c>
      <c r="D464" s="8" t="str">
        <f>IFERROR(
  IF(C464="In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4" s="12" t="str">
        <f>IFERROR(
  IF(F464&lt;&gt;"",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4" s="8" t="str">
        <f>IF(D464&lt;&gt;"", INDEX('Dependency Charts'!$C$30:$C$49,MATCH(Forecasting!D464,'Dependency Charts'!$B$30:$B$49,0)),  "")</f>
        <v/>
      </c>
      <c r="G464" s="30" t="str">
        <f t="shared" ca="1" si="21"/>
        <v/>
      </c>
      <c r="H464" s="29" t="str">
        <f t="shared" ca="1" si="22"/>
        <v/>
      </c>
      <c r="I464" s="8" t="str">
        <f>IFERROR(
  IF(C464="In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4" s="12" t="str">
        <f t="shared" si="23"/>
        <v/>
      </c>
    </row>
    <row r="465" spans="1:10" hidden="1" x14ac:dyDescent="0.35">
      <c r="A465" s="8" t="str">
        <f ca="1">IFERROR(OFFSET(InputTable[[#This Row],[Experiment/MVP/Epic]],0,0),"")</f>
        <v/>
      </c>
      <c r="B465" s="8" t="str">
        <f ca="1">IFERROR(OFFSET(InputTable[[#This Row],[Delivery Priority]],0,0),"")</f>
        <v/>
      </c>
      <c r="C465" s="8" t="str">
        <f>IFERROR(IF(InputTable[[#This Row],[Date Delivered]]&gt;0,"Delivered",  IF(InputTable[[#This Row],[Date Start 1]]&gt;0,"In Progress", "NOT Started") ),"")</f>
        <v/>
      </c>
      <c r="D465" s="8" t="str">
        <f>IFERROR(
  IF(C465="In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5" s="12" t="str">
        <f>IFERROR(
  IF(F465&lt;&gt;"",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5" s="8" t="str">
        <f>IF(D465&lt;&gt;"", INDEX('Dependency Charts'!$C$30:$C$49,MATCH(Forecasting!D465,'Dependency Charts'!$B$30:$B$49,0)),  "")</f>
        <v/>
      </c>
      <c r="G465" s="30" t="str">
        <f t="shared" ca="1" si="21"/>
        <v/>
      </c>
      <c r="H465" s="29" t="str">
        <f t="shared" ca="1" si="22"/>
        <v/>
      </c>
      <c r="I465" s="8" t="str">
        <f>IFERROR(
  IF(C465="In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5" s="12" t="str">
        <f t="shared" si="23"/>
        <v/>
      </c>
    </row>
    <row r="466" spans="1:10" hidden="1" x14ac:dyDescent="0.35">
      <c r="A466" s="8" t="str">
        <f ca="1">IFERROR(OFFSET(InputTable[[#This Row],[Experiment/MVP/Epic]],0,0),"")</f>
        <v/>
      </c>
      <c r="B466" s="8" t="str">
        <f ca="1">IFERROR(OFFSET(InputTable[[#This Row],[Delivery Priority]],0,0),"")</f>
        <v/>
      </c>
      <c r="C466" s="8" t="str">
        <f>IFERROR(IF(InputTable[[#This Row],[Date Delivered]]&gt;0,"Delivered",  IF(InputTable[[#This Row],[Date Start 1]]&gt;0,"In Progress", "NOT Started") ),"")</f>
        <v/>
      </c>
      <c r="D466" s="8" t="str">
        <f>IFERROR(
  IF(C466="In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6" s="12" t="str">
        <f>IFERROR(
  IF(F466&lt;&gt;"",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6" s="8" t="str">
        <f>IF(D466&lt;&gt;"", INDEX('Dependency Charts'!$C$30:$C$49,MATCH(Forecasting!D466,'Dependency Charts'!$B$30:$B$49,0)),  "")</f>
        <v/>
      </c>
      <c r="G466" s="30" t="str">
        <f t="shared" ca="1" si="21"/>
        <v/>
      </c>
      <c r="H466" s="29" t="str">
        <f t="shared" ca="1" si="22"/>
        <v/>
      </c>
      <c r="I466" s="8" t="str">
        <f>IFERROR(
  IF(C466="In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6" s="12" t="str">
        <f t="shared" si="23"/>
        <v/>
      </c>
    </row>
    <row r="467" spans="1:10" hidden="1" x14ac:dyDescent="0.35">
      <c r="A467" s="8" t="str">
        <f ca="1">IFERROR(OFFSET(InputTable[[#This Row],[Experiment/MVP/Epic]],0,0),"")</f>
        <v/>
      </c>
      <c r="B467" s="8" t="str">
        <f ca="1">IFERROR(OFFSET(InputTable[[#This Row],[Delivery Priority]],0,0),"")</f>
        <v/>
      </c>
      <c r="C467" s="8" t="str">
        <f>IFERROR(IF(InputTable[[#This Row],[Date Delivered]]&gt;0,"Delivered",  IF(InputTable[[#This Row],[Date Start 1]]&gt;0,"In Progress", "NOT Started") ),"")</f>
        <v/>
      </c>
      <c r="D467" s="8" t="str">
        <f>IFERROR(
  IF(C467="In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7" s="12" t="str">
        <f>IFERROR(
  IF(F467&lt;&gt;"",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7" s="8" t="str">
        <f>IF(D467&lt;&gt;"", INDEX('Dependency Charts'!$C$30:$C$49,MATCH(Forecasting!D467,'Dependency Charts'!$B$30:$B$49,0)),  "")</f>
        <v/>
      </c>
      <c r="G467" s="30" t="str">
        <f t="shared" ca="1" si="21"/>
        <v/>
      </c>
      <c r="H467" s="29" t="str">
        <f t="shared" ca="1" si="22"/>
        <v/>
      </c>
      <c r="I467" s="8" t="str">
        <f>IFERROR(
  IF(C467="In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7" s="12" t="str">
        <f t="shared" si="23"/>
        <v/>
      </c>
    </row>
    <row r="468" spans="1:10" hidden="1" x14ac:dyDescent="0.35">
      <c r="A468" s="8" t="str">
        <f ca="1">IFERROR(OFFSET(InputTable[[#This Row],[Experiment/MVP/Epic]],0,0),"")</f>
        <v/>
      </c>
      <c r="B468" s="8" t="str">
        <f ca="1">IFERROR(OFFSET(InputTable[[#This Row],[Delivery Priority]],0,0),"")</f>
        <v/>
      </c>
      <c r="C468" s="8" t="str">
        <f>IFERROR(IF(InputTable[[#This Row],[Date Delivered]]&gt;0,"Delivered",  IF(InputTable[[#This Row],[Date Start 1]]&gt;0,"In Progress", "NOT Started") ),"")</f>
        <v/>
      </c>
      <c r="D468" s="8" t="str">
        <f>IFERROR(
  IF(C468="In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8" s="12" t="str">
        <f>IFERROR(
  IF(F468&lt;&gt;"",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8" s="8" t="str">
        <f>IF(D468&lt;&gt;"", INDEX('Dependency Charts'!$C$30:$C$49,MATCH(Forecasting!D468,'Dependency Charts'!$B$30:$B$49,0)),  "")</f>
        <v/>
      </c>
      <c r="G468" s="30" t="str">
        <f t="shared" ca="1" si="21"/>
        <v/>
      </c>
      <c r="H468" s="29" t="str">
        <f t="shared" ca="1" si="22"/>
        <v/>
      </c>
      <c r="I468" s="8" t="str">
        <f>IFERROR(
  IF(C468="In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8" s="12" t="str">
        <f t="shared" si="23"/>
        <v/>
      </c>
    </row>
    <row r="469" spans="1:10" hidden="1" x14ac:dyDescent="0.35">
      <c r="A469" s="8" t="str">
        <f ca="1">IFERROR(OFFSET(InputTable[[#This Row],[Experiment/MVP/Epic]],0,0),"")</f>
        <v/>
      </c>
      <c r="B469" s="8" t="str">
        <f ca="1">IFERROR(OFFSET(InputTable[[#This Row],[Delivery Priority]],0,0),"")</f>
        <v/>
      </c>
      <c r="C469" s="8" t="str">
        <f>IFERROR(IF(InputTable[[#This Row],[Date Delivered]]&gt;0,"Delivered",  IF(InputTable[[#This Row],[Date Start 1]]&gt;0,"In Progress", "NOT Started") ),"")</f>
        <v/>
      </c>
      <c r="D469" s="8" t="str">
        <f>IFERROR(
  IF(C469="In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9" s="12" t="str">
        <f>IFERROR(
  IF(F469&lt;&gt;"",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9" s="8" t="str">
        <f>IF(D469&lt;&gt;"", INDEX('Dependency Charts'!$C$30:$C$49,MATCH(Forecasting!D469,'Dependency Charts'!$B$30:$B$49,0)),  "")</f>
        <v/>
      </c>
      <c r="G469" s="30" t="str">
        <f t="shared" ca="1" si="21"/>
        <v/>
      </c>
      <c r="H469" s="29" t="str">
        <f t="shared" ca="1" si="22"/>
        <v/>
      </c>
      <c r="I469" s="8" t="str">
        <f>IFERROR(
  IF(C469="In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9" s="12" t="str">
        <f t="shared" si="23"/>
        <v/>
      </c>
    </row>
    <row r="470" spans="1:10" hidden="1" x14ac:dyDescent="0.35">
      <c r="A470" s="8" t="str">
        <f ca="1">IFERROR(OFFSET(InputTable[[#This Row],[Experiment/MVP/Epic]],0,0),"")</f>
        <v/>
      </c>
      <c r="B470" s="8" t="str">
        <f ca="1">IFERROR(OFFSET(InputTable[[#This Row],[Delivery Priority]],0,0),"")</f>
        <v/>
      </c>
      <c r="C470" s="8" t="str">
        <f>IFERROR(IF(InputTable[[#This Row],[Date Delivered]]&gt;0,"Delivered",  IF(InputTable[[#This Row],[Date Start 1]]&gt;0,"In Progress", "NOT Started") ),"")</f>
        <v/>
      </c>
      <c r="D470" s="8" t="str">
        <f>IFERROR(
  IF(C470="In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0" s="12" t="str">
        <f>IFERROR(
  IF(F470&lt;&gt;"",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0" s="8" t="str">
        <f>IF(D470&lt;&gt;"", INDEX('Dependency Charts'!$C$30:$C$49,MATCH(Forecasting!D470,'Dependency Charts'!$B$30:$B$49,0)),  "")</f>
        <v/>
      </c>
      <c r="G470" s="30" t="str">
        <f t="shared" ca="1" si="21"/>
        <v/>
      </c>
      <c r="H470" s="29" t="str">
        <f t="shared" ca="1" si="22"/>
        <v/>
      </c>
      <c r="I470" s="8" t="str">
        <f>IFERROR(
  IF(C470="In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0" s="12" t="str">
        <f t="shared" si="23"/>
        <v/>
      </c>
    </row>
    <row r="471" spans="1:10" hidden="1" x14ac:dyDescent="0.35">
      <c r="A471" s="8" t="str">
        <f ca="1">IFERROR(OFFSET(InputTable[[#This Row],[Experiment/MVP/Epic]],0,0),"")</f>
        <v/>
      </c>
      <c r="B471" s="8" t="str">
        <f ca="1">IFERROR(OFFSET(InputTable[[#This Row],[Delivery Priority]],0,0),"")</f>
        <v/>
      </c>
      <c r="C471" s="8" t="str">
        <f>IFERROR(IF(InputTable[[#This Row],[Date Delivered]]&gt;0,"Delivered",  IF(InputTable[[#This Row],[Date Start 1]]&gt;0,"In Progress", "NOT Started") ),"")</f>
        <v/>
      </c>
      <c r="D471" s="8" t="str">
        <f>IFERROR(
  IF(C471="In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1" s="12" t="str">
        <f>IFERROR(
  IF(F471&lt;&gt;"",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1" s="8" t="str">
        <f>IF(D471&lt;&gt;"", INDEX('Dependency Charts'!$C$30:$C$49,MATCH(Forecasting!D471,'Dependency Charts'!$B$30:$B$49,0)),  "")</f>
        <v/>
      </c>
      <c r="G471" s="30" t="str">
        <f t="shared" ca="1" si="21"/>
        <v/>
      </c>
      <c r="H471" s="29" t="str">
        <f t="shared" ca="1" si="22"/>
        <v/>
      </c>
      <c r="I471" s="8" t="str">
        <f>IFERROR(
  IF(C471="In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1" s="12" t="str">
        <f t="shared" si="23"/>
        <v/>
      </c>
    </row>
    <row r="472" spans="1:10" hidden="1" x14ac:dyDescent="0.35">
      <c r="A472" s="8" t="str">
        <f ca="1">IFERROR(OFFSET(InputTable[[#This Row],[Experiment/MVP/Epic]],0,0),"")</f>
        <v/>
      </c>
      <c r="B472" s="8" t="str">
        <f ca="1">IFERROR(OFFSET(InputTable[[#This Row],[Delivery Priority]],0,0),"")</f>
        <v/>
      </c>
      <c r="C472" s="8" t="str">
        <f>IFERROR(IF(InputTable[[#This Row],[Date Delivered]]&gt;0,"Delivered",  IF(InputTable[[#This Row],[Date Start 1]]&gt;0,"In Progress", "NOT Started") ),"")</f>
        <v/>
      </c>
      <c r="D472" s="8" t="str">
        <f>IFERROR(
  IF(C472="In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2" s="12" t="str">
        <f>IFERROR(
  IF(F472&lt;&gt;"",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2" s="8" t="str">
        <f>IF(D472&lt;&gt;"", INDEX('Dependency Charts'!$C$30:$C$49,MATCH(Forecasting!D472,'Dependency Charts'!$B$30:$B$49,0)),  "")</f>
        <v/>
      </c>
      <c r="G472" s="30" t="str">
        <f t="shared" ca="1" si="21"/>
        <v/>
      </c>
      <c r="H472" s="29" t="str">
        <f t="shared" ca="1" si="22"/>
        <v/>
      </c>
      <c r="I472" s="8" t="str">
        <f>IFERROR(
  IF(C472="In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2" s="12" t="str">
        <f t="shared" si="23"/>
        <v/>
      </c>
    </row>
    <row r="473" spans="1:10" hidden="1" x14ac:dyDescent="0.35">
      <c r="A473" s="8" t="str">
        <f ca="1">IFERROR(OFFSET(InputTable[[#This Row],[Experiment/MVP/Epic]],0,0),"")</f>
        <v/>
      </c>
      <c r="B473" s="8" t="str">
        <f ca="1">IFERROR(OFFSET(InputTable[[#This Row],[Delivery Priority]],0,0),"")</f>
        <v/>
      </c>
      <c r="C473" s="8" t="str">
        <f>IFERROR(IF(InputTable[[#This Row],[Date Delivered]]&gt;0,"Delivered",  IF(InputTable[[#This Row],[Date Start 1]]&gt;0,"In Progress", "NOT Started") ),"")</f>
        <v/>
      </c>
      <c r="D473" s="8" t="str">
        <f>IFERROR(
  IF(C473="In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3" s="12" t="str">
        <f>IFERROR(
  IF(F473&lt;&gt;"",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3" s="8" t="str">
        <f>IF(D473&lt;&gt;"", INDEX('Dependency Charts'!$C$30:$C$49,MATCH(Forecasting!D473,'Dependency Charts'!$B$30:$B$49,0)),  "")</f>
        <v/>
      </c>
      <c r="G473" s="30" t="str">
        <f t="shared" ca="1" si="21"/>
        <v/>
      </c>
      <c r="H473" s="29" t="str">
        <f t="shared" ca="1" si="22"/>
        <v/>
      </c>
      <c r="I473" s="8" t="str">
        <f>IFERROR(
  IF(C473="In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3" s="12" t="str">
        <f t="shared" si="23"/>
        <v/>
      </c>
    </row>
    <row r="474" spans="1:10" hidden="1" x14ac:dyDescent="0.35">
      <c r="A474" s="8" t="str">
        <f ca="1">IFERROR(OFFSET(InputTable[[#This Row],[Experiment/MVP/Epic]],0,0),"")</f>
        <v/>
      </c>
      <c r="B474" s="8" t="str">
        <f ca="1">IFERROR(OFFSET(InputTable[[#This Row],[Delivery Priority]],0,0),"")</f>
        <v/>
      </c>
      <c r="C474" s="8" t="str">
        <f>IFERROR(IF(InputTable[[#This Row],[Date Delivered]]&gt;0,"Delivered",  IF(InputTable[[#This Row],[Date Start 1]]&gt;0,"In Progress", "NOT Started") ),"")</f>
        <v/>
      </c>
      <c r="D474" s="8" t="str">
        <f>IFERROR(
  IF(C474="In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4" s="12" t="str">
        <f>IFERROR(
  IF(F474&lt;&gt;"",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4" s="8" t="str">
        <f>IF(D474&lt;&gt;"", INDEX('Dependency Charts'!$C$30:$C$49,MATCH(Forecasting!D474,'Dependency Charts'!$B$30:$B$49,0)),  "")</f>
        <v/>
      </c>
      <c r="G474" s="30" t="str">
        <f t="shared" ca="1" si="21"/>
        <v/>
      </c>
      <c r="H474" s="29" t="str">
        <f t="shared" ca="1" si="22"/>
        <v/>
      </c>
      <c r="I474" s="8" t="str">
        <f>IFERROR(
  IF(C474="In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4" s="12" t="str">
        <f t="shared" si="23"/>
        <v/>
      </c>
    </row>
    <row r="475" spans="1:10" hidden="1" x14ac:dyDescent="0.35">
      <c r="A475" s="8" t="str">
        <f ca="1">IFERROR(OFFSET(InputTable[[#This Row],[Experiment/MVP/Epic]],0,0),"")</f>
        <v/>
      </c>
      <c r="B475" s="8" t="str">
        <f ca="1">IFERROR(OFFSET(InputTable[[#This Row],[Delivery Priority]],0,0),"")</f>
        <v/>
      </c>
      <c r="C475" s="8" t="str">
        <f>IFERROR(IF(InputTable[[#This Row],[Date Delivered]]&gt;0,"Delivered",  IF(InputTable[[#This Row],[Date Start 1]]&gt;0,"In Progress", "NOT Started") ),"")</f>
        <v/>
      </c>
      <c r="D475" s="8" t="str">
        <f>IFERROR(
  IF(C475="In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5" s="12" t="str">
        <f>IFERROR(
  IF(F475&lt;&gt;"",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5" s="8" t="str">
        <f>IF(D475&lt;&gt;"", INDEX('Dependency Charts'!$C$30:$C$49,MATCH(Forecasting!D475,'Dependency Charts'!$B$30:$B$49,0)),  "")</f>
        <v/>
      </c>
      <c r="G475" s="30" t="str">
        <f t="shared" ca="1" si="21"/>
        <v/>
      </c>
      <c r="H475" s="29" t="str">
        <f t="shared" ca="1" si="22"/>
        <v/>
      </c>
      <c r="I475" s="8" t="str">
        <f>IFERROR(
  IF(C475="In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5" s="12" t="str">
        <f t="shared" si="23"/>
        <v/>
      </c>
    </row>
    <row r="476" spans="1:10" hidden="1" x14ac:dyDescent="0.35">
      <c r="A476" s="8" t="str">
        <f ca="1">IFERROR(OFFSET(InputTable[[#This Row],[Experiment/MVP/Epic]],0,0),"")</f>
        <v/>
      </c>
      <c r="B476" s="8" t="str">
        <f ca="1">IFERROR(OFFSET(InputTable[[#This Row],[Delivery Priority]],0,0),"")</f>
        <v/>
      </c>
      <c r="C476" s="8" t="str">
        <f>IFERROR(IF(InputTable[[#This Row],[Date Delivered]]&gt;0,"Delivered",  IF(InputTable[[#This Row],[Date Start 1]]&gt;0,"In Progress", "NOT Started") ),"")</f>
        <v/>
      </c>
      <c r="D476" s="8" t="str">
        <f>IFERROR(
  IF(C476="In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6" s="12" t="str">
        <f>IFERROR(
  IF(F476&lt;&gt;"",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6" s="8" t="str">
        <f>IF(D476&lt;&gt;"", INDEX('Dependency Charts'!$C$30:$C$49,MATCH(Forecasting!D476,'Dependency Charts'!$B$30:$B$49,0)),  "")</f>
        <v/>
      </c>
      <c r="G476" s="30" t="str">
        <f t="shared" ca="1" si="21"/>
        <v/>
      </c>
      <c r="H476" s="29" t="str">
        <f t="shared" ca="1" si="22"/>
        <v/>
      </c>
      <c r="I476" s="8" t="str">
        <f>IFERROR(
  IF(C476="In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6" s="12" t="str">
        <f t="shared" si="23"/>
        <v/>
      </c>
    </row>
    <row r="477" spans="1:10" hidden="1" x14ac:dyDescent="0.35">
      <c r="A477" s="8" t="str">
        <f ca="1">IFERROR(OFFSET(InputTable[[#This Row],[Experiment/MVP/Epic]],0,0),"")</f>
        <v/>
      </c>
      <c r="B477" s="8" t="str">
        <f ca="1">IFERROR(OFFSET(InputTable[[#This Row],[Delivery Priority]],0,0),"")</f>
        <v/>
      </c>
      <c r="C477" s="8" t="str">
        <f>IFERROR(IF(InputTable[[#This Row],[Date Delivered]]&gt;0,"Delivered",  IF(InputTable[[#This Row],[Date Start 1]]&gt;0,"In Progress", "NOT Started") ),"")</f>
        <v/>
      </c>
      <c r="D477" s="8" t="str">
        <f>IFERROR(
  IF(C477="In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7" s="12" t="str">
        <f>IFERROR(
  IF(F477&lt;&gt;"",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7" s="8" t="str">
        <f>IF(D477&lt;&gt;"", INDEX('Dependency Charts'!$C$30:$C$49,MATCH(Forecasting!D477,'Dependency Charts'!$B$30:$B$49,0)),  "")</f>
        <v/>
      </c>
      <c r="G477" s="30" t="str">
        <f t="shared" ca="1" si="21"/>
        <v/>
      </c>
      <c r="H477" s="29" t="str">
        <f t="shared" ca="1" si="22"/>
        <v/>
      </c>
      <c r="I477" s="8" t="str">
        <f>IFERROR(
  IF(C477="In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7" s="12" t="str">
        <f t="shared" si="23"/>
        <v/>
      </c>
    </row>
    <row r="478" spans="1:10" hidden="1" x14ac:dyDescent="0.35">
      <c r="A478" s="8" t="str">
        <f ca="1">IFERROR(OFFSET(InputTable[[#This Row],[Experiment/MVP/Epic]],0,0),"")</f>
        <v/>
      </c>
      <c r="B478" s="8" t="str">
        <f ca="1">IFERROR(OFFSET(InputTable[[#This Row],[Delivery Priority]],0,0),"")</f>
        <v/>
      </c>
      <c r="C478" s="8" t="str">
        <f>IFERROR(IF(InputTable[[#This Row],[Date Delivered]]&gt;0,"Delivered",  IF(InputTable[[#This Row],[Date Start 1]]&gt;0,"In Progress", "NOT Started") ),"")</f>
        <v/>
      </c>
      <c r="D478" s="8" t="str">
        <f>IFERROR(
  IF(C478="In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8" s="12" t="str">
        <f>IFERROR(
  IF(F478&lt;&gt;"",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8" s="8" t="str">
        <f>IF(D478&lt;&gt;"", INDEX('Dependency Charts'!$C$30:$C$49,MATCH(Forecasting!D478,'Dependency Charts'!$B$30:$B$49,0)),  "")</f>
        <v/>
      </c>
      <c r="G478" s="30" t="str">
        <f t="shared" ca="1" si="21"/>
        <v/>
      </c>
      <c r="H478" s="29" t="str">
        <f t="shared" ca="1" si="22"/>
        <v/>
      </c>
      <c r="I478" s="8" t="str">
        <f>IFERROR(
  IF(C478="In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8" s="12" t="str">
        <f t="shared" si="23"/>
        <v/>
      </c>
    </row>
    <row r="479" spans="1:10" hidden="1" x14ac:dyDescent="0.35">
      <c r="A479" s="8" t="str">
        <f ca="1">IFERROR(OFFSET(InputTable[[#This Row],[Experiment/MVP/Epic]],0,0),"")</f>
        <v/>
      </c>
      <c r="B479" s="8" t="str">
        <f ca="1">IFERROR(OFFSET(InputTable[[#This Row],[Delivery Priority]],0,0),"")</f>
        <v/>
      </c>
      <c r="C479" s="8" t="str">
        <f>IFERROR(IF(InputTable[[#This Row],[Date Delivered]]&gt;0,"Delivered",  IF(InputTable[[#This Row],[Date Start 1]]&gt;0,"In Progress", "NOT Started") ),"")</f>
        <v/>
      </c>
      <c r="D479" s="8" t="str">
        <f>IFERROR(
  IF(C479="In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9" s="12" t="str">
        <f>IFERROR(
  IF(F479&lt;&gt;"",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9" s="8" t="str">
        <f>IF(D479&lt;&gt;"", INDEX('Dependency Charts'!$C$30:$C$49,MATCH(Forecasting!D479,'Dependency Charts'!$B$30:$B$49,0)),  "")</f>
        <v/>
      </c>
      <c r="G479" s="30" t="str">
        <f t="shared" ca="1" si="21"/>
        <v/>
      </c>
      <c r="H479" s="29" t="str">
        <f t="shared" ca="1" si="22"/>
        <v/>
      </c>
      <c r="I479" s="8" t="str">
        <f>IFERROR(
  IF(C479="In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9" s="12" t="str">
        <f t="shared" si="23"/>
        <v/>
      </c>
    </row>
    <row r="480" spans="1:10" hidden="1" x14ac:dyDescent="0.35">
      <c r="A480" s="8" t="str">
        <f ca="1">IFERROR(OFFSET(InputTable[[#This Row],[Experiment/MVP/Epic]],0,0),"")</f>
        <v/>
      </c>
      <c r="B480" s="8" t="str">
        <f ca="1">IFERROR(OFFSET(InputTable[[#This Row],[Delivery Priority]],0,0),"")</f>
        <v/>
      </c>
      <c r="C480" s="8" t="str">
        <f>IFERROR(IF(InputTable[[#This Row],[Date Delivered]]&gt;0,"Delivered",  IF(InputTable[[#This Row],[Date Start 1]]&gt;0,"In Progress", "NOT Started") ),"")</f>
        <v/>
      </c>
      <c r="D480" s="8" t="str">
        <f>IFERROR(
  IF(C480="In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0" s="12" t="str">
        <f>IFERROR(
  IF(F480&lt;&gt;"",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0" s="8" t="str">
        <f>IF(D480&lt;&gt;"", INDEX('Dependency Charts'!$C$30:$C$49,MATCH(Forecasting!D480,'Dependency Charts'!$B$30:$B$49,0)),  "")</f>
        <v/>
      </c>
      <c r="G480" s="30" t="str">
        <f t="shared" ca="1" si="21"/>
        <v/>
      </c>
      <c r="H480" s="29" t="str">
        <f t="shared" ca="1" si="22"/>
        <v/>
      </c>
      <c r="I480" s="8" t="str">
        <f>IFERROR(
  IF(C480="In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0" s="12" t="str">
        <f t="shared" si="23"/>
        <v/>
      </c>
    </row>
    <row r="481" spans="1:10" hidden="1" x14ac:dyDescent="0.35">
      <c r="A481" s="8" t="str">
        <f ca="1">IFERROR(OFFSET(InputTable[[#This Row],[Experiment/MVP/Epic]],0,0),"")</f>
        <v/>
      </c>
      <c r="B481" s="8" t="str">
        <f ca="1">IFERROR(OFFSET(InputTable[[#This Row],[Delivery Priority]],0,0),"")</f>
        <v/>
      </c>
      <c r="C481" s="8" t="str">
        <f>IFERROR(IF(InputTable[[#This Row],[Date Delivered]]&gt;0,"Delivered",  IF(InputTable[[#This Row],[Date Start 1]]&gt;0,"In Progress", "NOT Started") ),"")</f>
        <v/>
      </c>
      <c r="D481" s="8" t="str">
        <f>IFERROR(
  IF(C481="In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1" s="12" t="str">
        <f>IFERROR(
  IF(F481&lt;&gt;"",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1" s="8" t="str">
        <f>IF(D481&lt;&gt;"", INDEX('Dependency Charts'!$C$30:$C$49,MATCH(Forecasting!D481,'Dependency Charts'!$B$30:$B$49,0)),  "")</f>
        <v/>
      </c>
      <c r="G481" s="30" t="str">
        <f t="shared" ca="1" si="21"/>
        <v/>
      </c>
      <c r="H481" s="29" t="str">
        <f t="shared" ca="1" si="22"/>
        <v/>
      </c>
      <c r="I481" s="8" t="str">
        <f>IFERROR(
  IF(C481="In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1" s="12" t="str">
        <f t="shared" si="23"/>
        <v/>
      </c>
    </row>
    <row r="482" spans="1:10" hidden="1" x14ac:dyDescent="0.35">
      <c r="A482" s="8" t="str">
        <f ca="1">IFERROR(OFFSET(InputTable[[#This Row],[Experiment/MVP/Epic]],0,0),"")</f>
        <v/>
      </c>
      <c r="B482" s="8" t="str">
        <f ca="1">IFERROR(OFFSET(InputTable[[#This Row],[Delivery Priority]],0,0),"")</f>
        <v/>
      </c>
      <c r="C482" s="8" t="str">
        <f>IFERROR(IF(InputTable[[#This Row],[Date Delivered]]&gt;0,"Delivered",  IF(InputTable[[#This Row],[Date Start 1]]&gt;0,"In Progress", "NOT Started") ),"")</f>
        <v/>
      </c>
      <c r="D482" s="8" t="str">
        <f>IFERROR(
  IF(C482="In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2" s="12" t="str">
        <f>IFERROR(
  IF(F482&lt;&gt;"",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2" s="8" t="str">
        <f>IF(D482&lt;&gt;"", INDEX('Dependency Charts'!$C$30:$C$49,MATCH(Forecasting!D482,'Dependency Charts'!$B$30:$B$49,0)),  "")</f>
        <v/>
      </c>
      <c r="G482" s="30" t="str">
        <f t="shared" ca="1" si="21"/>
        <v/>
      </c>
      <c r="H482" s="29" t="str">
        <f t="shared" ca="1" si="22"/>
        <v/>
      </c>
      <c r="I482" s="8" t="str">
        <f>IFERROR(
  IF(C482="In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2" s="12" t="str">
        <f t="shared" si="23"/>
        <v/>
      </c>
    </row>
    <row r="483" spans="1:10" hidden="1" x14ac:dyDescent="0.35">
      <c r="A483" s="8" t="str">
        <f ca="1">IFERROR(OFFSET(InputTable[[#This Row],[Experiment/MVP/Epic]],0,0),"")</f>
        <v/>
      </c>
      <c r="B483" s="8" t="str">
        <f ca="1">IFERROR(OFFSET(InputTable[[#This Row],[Delivery Priority]],0,0),"")</f>
        <v/>
      </c>
      <c r="C483" s="8" t="str">
        <f>IFERROR(IF(InputTable[[#This Row],[Date Delivered]]&gt;0,"Delivered",  IF(InputTable[[#This Row],[Date Start 1]]&gt;0,"In Progress", "NOT Started") ),"")</f>
        <v/>
      </c>
      <c r="D483" s="8" t="str">
        <f>IFERROR(
  IF(C483="In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3" s="12" t="str">
        <f>IFERROR(
  IF(F483&lt;&gt;"",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3" s="8" t="str">
        <f>IF(D483&lt;&gt;"", INDEX('Dependency Charts'!$C$30:$C$49,MATCH(Forecasting!D483,'Dependency Charts'!$B$30:$B$49,0)),  "")</f>
        <v/>
      </c>
      <c r="G483" s="30" t="str">
        <f t="shared" ca="1" si="21"/>
        <v/>
      </c>
      <c r="H483" s="29" t="str">
        <f t="shared" ca="1" si="22"/>
        <v/>
      </c>
      <c r="I483" s="8" t="str">
        <f>IFERROR(
  IF(C483="In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3" s="12" t="str">
        <f t="shared" si="23"/>
        <v/>
      </c>
    </row>
    <row r="484" spans="1:10" hidden="1" x14ac:dyDescent="0.35">
      <c r="A484" s="8" t="str">
        <f ca="1">IFERROR(OFFSET(InputTable[[#This Row],[Experiment/MVP/Epic]],0,0),"")</f>
        <v/>
      </c>
      <c r="B484" s="8" t="str">
        <f ca="1">IFERROR(OFFSET(InputTable[[#This Row],[Delivery Priority]],0,0),"")</f>
        <v/>
      </c>
      <c r="C484" s="8" t="str">
        <f>IFERROR(IF(InputTable[[#This Row],[Date Delivered]]&gt;0,"Delivered",  IF(InputTable[[#This Row],[Date Start 1]]&gt;0,"In Progress", "NOT Started") ),"")</f>
        <v/>
      </c>
      <c r="D484" s="8" t="str">
        <f>IFERROR(
  IF(C484="In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4" s="12" t="str">
        <f>IFERROR(
  IF(F484&lt;&gt;"",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4" s="8" t="str">
        <f>IF(D484&lt;&gt;"", INDEX('Dependency Charts'!$C$30:$C$49,MATCH(Forecasting!D484,'Dependency Charts'!$B$30:$B$49,0)),  "")</f>
        <v/>
      </c>
      <c r="G484" s="30" t="str">
        <f t="shared" ca="1" si="21"/>
        <v/>
      </c>
      <c r="H484" s="29" t="str">
        <f t="shared" ca="1" si="22"/>
        <v/>
      </c>
      <c r="I484" s="8" t="str">
        <f>IFERROR(
  IF(C484="In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4" s="12" t="str">
        <f t="shared" si="23"/>
        <v/>
      </c>
    </row>
    <row r="485" spans="1:10" hidden="1" x14ac:dyDescent="0.35">
      <c r="A485" s="8" t="str">
        <f ca="1">IFERROR(OFFSET(InputTable[[#This Row],[Experiment/MVP/Epic]],0,0),"")</f>
        <v/>
      </c>
      <c r="B485" s="8" t="str">
        <f ca="1">IFERROR(OFFSET(InputTable[[#This Row],[Delivery Priority]],0,0),"")</f>
        <v/>
      </c>
      <c r="C485" s="8" t="str">
        <f>IFERROR(IF(InputTable[[#This Row],[Date Delivered]]&gt;0,"Delivered",  IF(InputTable[[#This Row],[Date Start 1]]&gt;0,"In Progress", "NOT Started") ),"")</f>
        <v/>
      </c>
      <c r="D485" s="8" t="str">
        <f>IFERROR(
  IF(C485="In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5" s="12" t="str">
        <f>IFERROR(
  IF(F485&lt;&gt;"",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5" s="8" t="str">
        <f>IF(D485&lt;&gt;"", INDEX('Dependency Charts'!$C$30:$C$49,MATCH(Forecasting!D485,'Dependency Charts'!$B$30:$B$49,0)),  "")</f>
        <v/>
      </c>
      <c r="G485" s="30" t="str">
        <f t="shared" ca="1" si="21"/>
        <v/>
      </c>
      <c r="H485" s="29" t="str">
        <f t="shared" ca="1" si="22"/>
        <v/>
      </c>
      <c r="I485" s="8" t="str">
        <f>IFERROR(
  IF(C485="In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5" s="12" t="str">
        <f t="shared" si="23"/>
        <v/>
      </c>
    </row>
    <row r="486" spans="1:10" hidden="1" x14ac:dyDescent="0.35">
      <c r="A486" s="8" t="str">
        <f ca="1">IFERROR(OFFSET(InputTable[[#This Row],[Experiment/MVP/Epic]],0,0),"")</f>
        <v/>
      </c>
      <c r="B486" s="8" t="str">
        <f ca="1">IFERROR(OFFSET(InputTable[[#This Row],[Delivery Priority]],0,0),"")</f>
        <v/>
      </c>
      <c r="C486" s="8" t="str">
        <f>IFERROR(IF(InputTable[[#This Row],[Date Delivered]]&gt;0,"Delivered",  IF(InputTable[[#This Row],[Date Start 1]]&gt;0,"In Progress", "NOT Started") ),"")</f>
        <v/>
      </c>
      <c r="D486" s="8" t="str">
        <f>IFERROR(
  IF(C486="In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6" s="12" t="str">
        <f>IFERROR(
  IF(F486&lt;&gt;"",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6" s="8" t="str">
        <f>IF(D486&lt;&gt;"", INDEX('Dependency Charts'!$C$30:$C$49,MATCH(Forecasting!D486,'Dependency Charts'!$B$30:$B$49,0)),  "")</f>
        <v/>
      </c>
      <c r="G486" s="30" t="str">
        <f t="shared" ca="1" si="21"/>
        <v/>
      </c>
      <c r="H486" s="29" t="str">
        <f t="shared" ca="1" si="22"/>
        <v/>
      </c>
      <c r="I486" s="8" t="str">
        <f>IFERROR(
  IF(C486="In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6" s="12" t="str">
        <f t="shared" si="23"/>
        <v/>
      </c>
    </row>
    <row r="487" spans="1:10" hidden="1" x14ac:dyDescent="0.35">
      <c r="A487" s="8" t="str">
        <f ca="1">IFERROR(OFFSET(InputTable[[#This Row],[Experiment/MVP/Epic]],0,0),"")</f>
        <v/>
      </c>
      <c r="B487" s="8" t="str">
        <f ca="1">IFERROR(OFFSET(InputTable[[#This Row],[Delivery Priority]],0,0),"")</f>
        <v/>
      </c>
      <c r="C487" s="8" t="str">
        <f>IFERROR(IF(InputTable[[#This Row],[Date Delivered]]&gt;0,"Delivered",  IF(InputTable[[#This Row],[Date Start 1]]&gt;0,"In Progress", "NOT Started") ),"")</f>
        <v/>
      </c>
      <c r="D487" s="8" t="str">
        <f>IFERROR(
  IF(C487="In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7" s="12" t="str">
        <f>IFERROR(
  IF(F487&lt;&gt;"",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7" s="8" t="str">
        <f>IF(D487&lt;&gt;"", INDEX('Dependency Charts'!$C$30:$C$49,MATCH(Forecasting!D487,'Dependency Charts'!$B$30:$B$49,0)),  "")</f>
        <v/>
      </c>
      <c r="G487" s="30" t="str">
        <f t="shared" ca="1" si="21"/>
        <v/>
      </c>
      <c r="H487" s="29" t="str">
        <f t="shared" ca="1" si="22"/>
        <v/>
      </c>
      <c r="I487" s="8" t="str">
        <f>IFERROR(
  IF(C487="In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7" s="12" t="str">
        <f t="shared" si="23"/>
        <v/>
      </c>
    </row>
    <row r="488" spans="1:10" hidden="1" x14ac:dyDescent="0.35">
      <c r="A488" s="8" t="str">
        <f ca="1">IFERROR(OFFSET(InputTable[[#This Row],[Experiment/MVP/Epic]],0,0),"")</f>
        <v/>
      </c>
      <c r="B488" s="8" t="str">
        <f ca="1">IFERROR(OFFSET(InputTable[[#This Row],[Delivery Priority]],0,0),"")</f>
        <v/>
      </c>
      <c r="C488" s="8" t="str">
        <f>IFERROR(IF(InputTable[[#This Row],[Date Delivered]]&gt;0,"Delivered",  IF(InputTable[[#This Row],[Date Start 1]]&gt;0,"In Progress", "NOT Started") ),"")</f>
        <v/>
      </c>
      <c r="D488" s="8" t="str">
        <f>IFERROR(
  IF(C488="In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8" s="12" t="str">
        <f>IFERROR(
  IF(F488&lt;&gt;"",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8" s="8" t="str">
        <f>IF(D488&lt;&gt;"", INDEX('Dependency Charts'!$C$30:$C$49,MATCH(Forecasting!D488,'Dependency Charts'!$B$30:$B$49,0)),  "")</f>
        <v/>
      </c>
      <c r="G488" s="30" t="str">
        <f t="shared" ca="1" si="21"/>
        <v/>
      </c>
      <c r="H488" s="29" t="str">
        <f t="shared" ca="1" si="22"/>
        <v/>
      </c>
      <c r="I488" s="8" t="str">
        <f>IFERROR(
  IF(C488="In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8" s="12" t="str">
        <f t="shared" si="23"/>
        <v/>
      </c>
    </row>
    <row r="489" spans="1:10" hidden="1" x14ac:dyDescent="0.35">
      <c r="A489" s="8" t="str">
        <f ca="1">IFERROR(OFFSET(InputTable[[#This Row],[Experiment/MVP/Epic]],0,0),"")</f>
        <v/>
      </c>
      <c r="B489" s="8" t="str">
        <f ca="1">IFERROR(OFFSET(InputTable[[#This Row],[Delivery Priority]],0,0),"")</f>
        <v/>
      </c>
      <c r="C489" s="8" t="str">
        <f>IFERROR(IF(InputTable[[#This Row],[Date Delivered]]&gt;0,"Delivered",  IF(InputTable[[#This Row],[Date Start 1]]&gt;0,"In Progress", "NOT Started") ),"")</f>
        <v/>
      </c>
      <c r="D489" s="8" t="str">
        <f>IFERROR(
  IF(C489="In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9" s="12" t="str">
        <f>IFERROR(
  IF(F489&lt;&gt;"",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9" s="8" t="str">
        <f>IF(D489&lt;&gt;"", INDEX('Dependency Charts'!$C$30:$C$49,MATCH(Forecasting!D489,'Dependency Charts'!$B$30:$B$49,0)),  "")</f>
        <v/>
      </c>
      <c r="G489" s="30" t="str">
        <f t="shared" ca="1" si="21"/>
        <v/>
      </c>
      <c r="H489" s="29" t="str">
        <f t="shared" ca="1" si="22"/>
        <v/>
      </c>
      <c r="I489" s="8" t="str">
        <f>IFERROR(
  IF(C489="In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9" s="12" t="str">
        <f t="shared" si="23"/>
        <v/>
      </c>
    </row>
    <row r="490" spans="1:10" hidden="1" x14ac:dyDescent="0.35">
      <c r="A490" s="8" t="str">
        <f ca="1">IFERROR(OFFSET(InputTable[[#This Row],[Experiment/MVP/Epic]],0,0),"")</f>
        <v/>
      </c>
      <c r="B490" s="8" t="str">
        <f ca="1">IFERROR(OFFSET(InputTable[[#This Row],[Delivery Priority]],0,0),"")</f>
        <v/>
      </c>
      <c r="C490" s="8" t="str">
        <f>IFERROR(IF(InputTable[[#This Row],[Date Delivered]]&gt;0,"Delivered",  IF(InputTable[[#This Row],[Date Start 1]]&gt;0,"In Progress", "NOT Started") ),"")</f>
        <v/>
      </c>
      <c r="D490" s="8" t="str">
        <f>IFERROR(
  IF(C490="In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0" s="12" t="str">
        <f>IFERROR(
  IF(F490&lt;&gt;"",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0" s="8" t="str">
        <f>IF(D490&lt;&gt;"", INDEX('Dependency Charts'!$C$30:$C$49,MATCH(Forecasting!D490,'Dependency Charts'!$B$30:$B$49,0)),  "")</f>
        <v/>
      </c>
      <c r="G490" s="30" t="str">
        <f t="shared" ca="1" si="21"/>
        <v/>
      </c>
      <c r="H490" s="29" t="str">
        <f t="shared" ca="1" si="22"/>
        <v/>
      </c>
      <c r="I490" s="8" t="str">
        <f>IFERROR(
  IF(C490="In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0" s="12" t="str">
        <f t="shared" si="23"/>
        <v/>
      </c>
    </row>
    <row r="491" spans="1:10" hidden="1" x14ac:dyDescent="0.35">
      <c r="A491" s="8" t="str">
        <f ca="1">IFERROR(OFFSET(InputTable[[#This Row],[Experiment/MVP/Epic]],0,0),"")</f>
        <v/>
      </c>
      <c r="B491" s="8" t="str">
        <f ca="1">IFERROR(OFFSET(InputTable[[#This Row],[Delivery Priority]],0,0),"")</f>
        <v/>
      </c>
      <c r="C491" s="8" t="str">
        <f>IFERROR(IF(InputTable[[#This Row],[Date Delivered]]&gt;0,"Delivered",  IF(InputTable[[#This Row],[Date Start 1]]&gt;0,"In Progress", "NOT Started") ),"")</f>
        <v/>
      </c>
      <c r="D491" s="8" t="str">
        <f>IFERROR(
  IF(C491="In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1" s="12" t="str">
        <f>IFERROR(
  IF(F491&lt;&gt;"",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1" s="8" t="str">
        <f>IF(D491&lt;&gt;"", INDEX('Dependency Charts'!$C$30:$C$49,MATCH(Forecasting!D491,'Dependency Charts'!$B$30:$B$49,0)),  "")</f>
        <v/>
      </c>
      <c r="G491" s="30" t="str">
        <f t="shared" ca="1" si="21"/>
        <v/>
      </c>
      <c r="H491" s="29" t="str">
        <f t="shared" ca="1" si="22"/>
        <v/>
      </c>
      <c r="I491" s="8" t="str">
        <f>IFERROR(
  IF(C491="In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1" s="12" t="str">
        <f t="shared" si="23"/>
        <v/>
      </c>
    </row>
    <row r="492" spans="1:10" hidden="1" x14ac:dyDescent="0.35">
      <c r="A492" s="8" t="str">
        <f ca="1">IFERROR(OFFSET(InputTable[[#This Row],[Experiment/MVP/Epic]],0,0),"")</f>
        <v/>
      </c>
      <c r="B492" s="8" t="str">
        <f ca="1">IFERROR(OFFSET(InputTable[[#This Row],[Delivery Priority]],0,0),"")</f>
        <v/>
      </c>
      <c r="C492" s="8" t="str">
        <f>IFERROR(IF(InputTable[[#This Row],[Date Delivered]]&gt;0,"Delivered",  IF(InputTable[[#This Row],[Date Start 1]]&gt;0,"In Progress", "NOT Started") ),"")</f>
        <v/>
      </c>
      <c r="D492" s="8" t="str">
        <f>IFERROR(
  IF(C492="In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2" s="12" t="str">
        <f>IFERROR(
  IF(F492&lt;&gt;"",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2" s="8" t="str">
        <f>IF(D492&lt;&gt;"", INDEX('Dependency Charts'!$C$30:$C$49,MATCH(Forecasting!D492,'Dependency Charts'!$B$30:$B$49,0)),  "")</f>
        <v/>
      </c>
      <c r="G492" s="30" t="str">
        <f t="shared" ca="1" si="21"/>
        <v/>
      </c>
      <c r="H492" s="29" t="str">
        <f t="shared" ca="1" si="22"/>
        <v/>
      </c>
      <c r="I492" s="8" t="str">
        <f>IFERROR(
  IF(C492="In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2" s="12" t="str">
        <f t="shared" si="23"/>
        <v/>
      </c>
    </row>
    <row r="493" spans="1:10" hidden="1" x14ac:dyDescent="0.35">
      <c r="A493" s="8" t="str">
        <f ca="1">IFERROR(OFFSET(InputTable[[#This Row],[Experiment/MVP/Epic]],0,0),"")</f>
        <v/>
      </c>
      <c r="B493" s="8" t="str">
        <f ca="1">IFERROR(OFFSET(InputTable[[#This Row],[Delivery Priority]],0,0),"")</f>
        <v/>
      </c>
      <c r="C493" s="8" t="str">
        <f>IFERROR(IF(InputTable[[#This Row],[Date Delivered]]&gt;0,"Delivered",  IF(InputTable[[#This Row],[Date Start 1]]&gt;0,"In Progress", "NOT Started") ),"")</f>
        <v/>
      </c>
      <c r="D493" s="8" t="str">
        <f>IFERROR(
  IF(C493="In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3" s="12" t="str">
        <f>IFERROR(
  IF(F493&lt;&gt;"",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3" s="8" t="str">
        <f>IF(D493&lt;&gt;"", INDEX('Dependency Charts'!$C$30:$C$49,MATCH(Forecasting!D493,'Dependency Charts'!$B$30:$B$49,0)),  "")</f>
        <v/>
      </c>
      <c r="G493" s="30" t="str">
        <f t="shared" ca="1" si="21"/>
        <v/>
      </c>
      <c r="H493" s="29" t="str">
        <f t="shared" ca="1" si="22"/>
        <v/>
      </c>
      <c r="I493" s="8" t="str">
        <f>IFERROR(
  IF(C493="In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3" s="12" t="str">
        <f t="shared" si="23"/>
        <v/>
      </c>
    </row>
    <row r="494" spans="1:10" hidden="1" x14ac:dyDescent="0.35">
      <c r="A494" s="8" t="str">
        <f ca="1">IFERROR(OFFSET(InputTable[[#This Row],[Experiment/MVP/Epic]],0,0),"")</f>
        <v/>
      </c>
      <c r="B494" s="8" t="str">
        <f ca="1">IFERROR(OFFSET(InputTable[[#This Row],[Delivery Priority]],0,0),"")</f>
        <v/>
      </c>
      <c r="C494" s="8" t="str">
        <f>IFERROR(IF(InputTable[[#This Row],[Date Delivered]]&gt;0,"Delivered",  IF(InputTable[[#This Row],[Date Start 1]]&gt;0,"In Progress", "NOT Started") ),"")</f>
        <v/>
      </c>
      <c r="D494" s="8" t="str">
        <f>IFERROR(
  IF(C494="In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4" s="12" t="str">
        <f>IFERROR(
  IF(F494&lt;&gt;"",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4" s="8" t="str">
        <f>IF(D494&lt;&gt;"", INDEX('Dependency Charts'!$C$30:$C$49,MATCH(Forecasting!D494,'Dependency Charts'!$B$30:$B$49,0)),  "")</f>
        <v/>
      </c>
      <c r="G494" s="30" t="str">
        <f t="shared" ca="1" si="21"/>
        <v/>
      </c>
      <c r="H494" s="29" t="str">
        <f t="shared" ca="1" si="22"/>
        <v/>
      </c>
      <c r="I494" s="8" t="str">
        <f>IFERROR(
  IF(C494="In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4" s="12" t="str">
        <f t="shared" si="23"/>
        <v/>
      </c>
    </row>
    <row r="495" spans="1:10" hidden="1" x14ac:dyDescent="0.35">
      <c r="A495" s="8" t="str">
        <f ca="1">IFERROR(OFFSET(InputTable[[#This Row],[Experiment/MVP/Epic]],0,0),"")</f>
        <v/>
      </c>
      <c r="B495" s="8" t="str">
        <f ca="1">IFERROR(OFFSET(InputTable[[#This Row],[Delivery Priority]],0,0),"")</f>
        <v/>
      </c>
      <c r="C495" s="8" t="str">
        <f>IFERROR(IF(InputTable[[#This Row],[Date Delivered]]&gt;0,"Delivered",  IF(InputTable[[#This Row],[Date Start 1]]&gt;0,"In Progress", "NOT Started") ),"")</f>
        <v/>
      </c>
      <c r="D495" s="8" t="str">
        <f>IFERROR(
  IF(C495="In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5" s="12" t="str">
        <f>IFERROR(
  IF(F495&lt;&gt;"",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5" s="8" t="str">
        <f>IF(D495&lt;&gt;"", INDEX('Dependency Charts'!$C$30:$C$49,MATCH(Forecasting!D495,'Dependency Charts'!$B$30:$B$49,0)),  "")</f>
        <v/>
      </c>
      <c r="G495" s="30" t="str">
        <f t="shared" ca="1" si="21"/>
        <v/>
      </c>
      <c r="H495" s="29" t="str">
        <f t="shared" ca="1" si="22"/>
        <v/>
      </c>
      <c r="I495" s="8" t="str">
        <f>IFERROR(
  IF(C495="In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5" s="12" t="str">
        <f t="shared" si="23"/>
        <v/>
      </c>
    </row>
    <row r="496" spans="1:10" hidden="1" x14ac:dyDescent="0.35">
      <c r="A496" s="8" t="str">
        <f ca="1">IFERROR(OFFSET(InputTable[[#This Row],[Experiment/MVP/Epic]],0,0),"")</f>
        <v/>
      </c>
      <c r="B496" s="8" t="str">
        <f ca="1">IFERROR(OFFSET(InputTable[[#This Row],[Delivery Priority]],0,0),"")</f>
        <v/>
      </c>
      <c r="C496" s="8" t="str">
        <f>IFERROR(IF(InputTable[[#This Row],[Date Delivered]]&gt;0,"Delivered",  IF(InputTable[[#This Row],[Date Start 1]]&gt;0,"In Progress", "NOT Started") ),"")</f>
        <v/>
      </c>
      <c r="D496" s="8" t="str">
        <f>IFERROR(
  IF(C496="In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6" s="12" t="str">
        <f>IFERROR(
  IF(F496&lt;&gt;"",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6" s="8" t="str">
        <f>IF(D496&lt;&gt;"", INDEX('Dependency Charts'!$C$30:$C$49,MATCH(Forecasting!D496,'Dependency Charts'!$B$30:$B$49,0)),  "")</f>
        <v/>
      </c>
      <c r="G496" s="30" t="str">
        <f t="shared" ca="1" si="21"/>
        <v/>
      </c>
      <c r="H496" s="29" t="str">
        <f t="shared" ca="1" si="22"/>
        <v/>
      </c>
      <c r="I496" s="8" t="str">
        <f>IFERROR(
  IF(C496="In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6" s="12" t="str">
        <f t="shared" si="23"/>
        <v/>
      </c>
    </row>
    <row r="497" spans="1:10" hidden="1" x14ac:dyDescent="0.35">
      <c r="A497" s="8" t="str">
        <f ca="1">IFERROR(OFFSET(InputTable[[#This Row],[Experiment/MVP/Epic]],0,0),"")</f>
        <v/>
      </c>
      <c r="B497" s="8" t="str">
        <f ca="1">IFERROR(OFFSET(InputTable[[#This Row],[Delivery Priority]],0,0),"")</f>
        <v/>
      </c>
      <c r="C497" s="8" t="str">
        <f>IFERROR(IF(InputTable[[#This Row],[Date Delivered]]&gt;0,"Delivered",  IF(InputTable[[#This Row],[Date Start 1]]&gt;0,"In Progress", "NOT Started") ),"")</f>
        <v/>
      </c>
      <c r="D497" s="8" t="str">
        <f>IFERROR(
  IF(C497="In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7" s="12" t="str">
        <f>IFERROR(
  IF(F497&lt;&gt;"",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7" s="8" t="str">
        <f>IF(D497&lt;&gt;"", INDEX('Dependency Charts'!$C$30:$C$49,MATCH(Forecasting!D497,'Dependency Charts'!$B$30:$B$49,0)),  "")</f>
        <v/>
      </c>
      <c r="G497" s="30" t="str">
        <f t="shared" ca="1" si="21"/>
        <v/>
      </c>
      <c r="H497" s="29" t="str">
        <f t="shared" ca="1" si="22"/>
        <v/>
      </c>
      <c r="I497" s="8" t="str">
        <f>IFERROR(
  IF(C497="In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7" s="12" t="str">
        <f t="shared" si="23"/>
        <v/>
      </c>
    </row>
    <row r="498" spans="1:10" hidden="1" x14ac:dyDescent="0.35">
      <c r="A498" s="8" t="str">
        <f ca="1">IFERROR(OFFSET(InputTable[[#This Row],[Experiment/MVP/Epic]],0,0),"")</f>
        <v/>
      </c>
      <c r="B498" s="8" t="str">
        <f ca="1">IFERROR(OFFSET(InputTable[[#This Row],[Delivery Priority]],0,0),"")</f>
        <v/>
      </c>
      <c r="C498" s="8" t="str">
        <f>IFERROR(IF(InputTable[[#This Row],[Date Delivered]]&gt;0,"Delivered",  IF(InputTable[[#This Row],[Date Start 1]]&gt;0,"In Progress", "NOT Started") ),"")</f>
        <v/>
      </c>
      <c r="D498" s="8" t="str">
        <f>IFERROR(
  IF(C498="In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8" s="12" t="str">
        <f>IFERROR(
  IF(F498&lt;&gt;"",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8" s="8" t="str">
        <f>IF(D498&lt;&gt;"", INDEX('Dependency Charts'!$C$30:$C$49,MATCH(Forecasting!D498,'Dependency Charts'!$B$30:$B$49,0)),  "")</f>
        <v/>
      </c>
      <c r="G498" s="30" t="str">
        <f t="shared" ca="1" si="21"/>
        <v/>
      </c>
      <c r="H498" s="29" t="str">
        <f t="shared" ca="1" si="22"/>
        <v/>
      </c>
      <c r="I498" s="8" t="str">
        <f>IFERROR(
  IF(C498="In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8" s="12" t="str">
        <f t="shared" si="23"/>
        <v/>
      </c>
    </row>
    <row r="499" spans="1:10" hidden="1" x14ac:dyDescent="0.35">
      <c r="A499" s="8" t="str">
        <f ca="1">IFERROR(OFFSET(InputTable[[#This Row],[Experiment/MVP/Epic]],0,0),"")</f>
        <v/>
      </c>
      <c r="B499" s="8" t="str">
        <f ca="1">IFERROR(OFFSET(InputTable[[#This Row],[Delivery Priority]],0,0),"")</f>
        <v/>
      </c>
      <c r="C499" s="8" t="str">
        <f>IFERROR(IF(InputTable[[#This Row],[Date Delivered]]&gt;0,"Delivered",  IF(InputTable[[#This Row],[Date Start 1]]&gt;0,"In Progress", "NOT Started") ),"")</f>
        <v/>
      </c>
      <c r="D499" s="8" t="str">
        <f>IFERROR(
  IF(C499="In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9" s="12" t="str">
        <f>IFERROR(
  IF(F499&lt;&gt;"",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9" s="8" t="str">
        <f>IF(D499&lt;&gt;"", INDEX('Dependency Charts'!$C$30:$C$49,MATCH(Forecasting!D499,'Dependency Charts'!$B$30:$B$49,0)),  "")</f>
        <v/>
      </c>
      <c r="G499" s="30" t="str">
        <f t="shared" ca="1" si="21"/>
        <v/>
      </c>
      <c r="H499" s="29" t="str">
        <f t="shared" ca="1" si="22"/>
        <v/>
      </c>
      <c r="I499" s="8" t="str">
        <f>IFERROR(
  IF(C499="In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9" s="12" t="str">
        <f t="shared" si="23"/>
        <v/>
      </c>
    </row>
    <row r="500" spans="1:10" hidden="1" x14ac:dyDescent="0.35">
      <c r="A500" s="8" t="str">
        <f ca="1">IFERROR(OFFSET(InputTable[[#This Row],[Experiment/MVP/Epic]],0,0),"")</f>
        <v/>
      </c>
      <c r="B500" s="8" t="str">
        <f ca="1">IFERROR(OFFSET(InputTable[[#This Row],[Delivery Priority]],0,0),"")</f>
        <v/>
      </c>
      <c r="C500" s="8" t="str">
        <f>IFERROR(IF(InputTable[[#This Row],[Date Delivered]]&gt;0,"Delivered",  IF(InputTable[[#This Row],[Date Start 1]]&gt;0,"In Progress", "NOT Started") ),"")</f>
        <v/>
      </c>
      <c r="D500" s="8" t="str">
        <f>IFERROR(
  IF(C500="In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0" s="12" t="str">
        <f>IFERROR(
  IF(F500&lt;&gt;"",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0" s="8" t="str">
        <f>IF(D500&lt;&gt;"", INDEX('Dependency Charts'!$C$30:$C$49,MATCH(Forecasting!D500,'Dependency Charts'!$B$30:$B$49,0)),  "")</f>
        <v/>
      </c>
      <c r="G500" s="30" t="str">
        <f t="shared" ca="1" si="21"/>
        <v/>
      </c>
      <c r="H500" s="29" t="str">
        <f t="shared" ca="1" si="22"/>
        <v/>
      </c>
      <c r="I500" s="8" t="str">
        <f>IFERROR(
  IF(C500="In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0" s="12" t="str">
        <f t="shared" si="23"/>
        <v/>
      </c>
    </row>
    <row r="501" spans="1:10" hidden="1" x14ac:dyDescent="0.35">
      <c r="A501" s="8" t="str">
        <f ca="1">IFERROR(OFFSET(InputTable[[#This Row],[Experiment/MVP/Epic]],0,0),"")</f>
        <v/>
      </c>
      <c r="B501" s="8" t="str">
        <f ca="1">IFERROR(OFFSET(InputTable[[#This Row],[Delivery Priority]],0,0),"")</f>
        <v/>
      </c>
      <c r="C501" s="8" t="str">
        <f>IFERROR(IF(InputTable[[#This Row],[Date Delivered]]&gt;0,"Delivered",  IF(InputTable[[#This Row],[Date Start 1]]&gt;0,"In Progress", "NOT Started") ),"")</f>
        <v/>
      </c>
      <c r="D501" s="8" t="str">
        <f>IFERROR(
  IF(C501="In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1" s="12" t="str">
        <f>IFERROR(
  IF(F501&lt;&gt;"",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1" s="8" t="str">
        <f>IF(D501&lt;&gt;"", INDEX('Dependency Charts'!$C$30:$C$49,MATCH(Forecasting!D501,'Dependency Charts'!$B$30:$B$49,0)),  "")</f>
        <v/>
      </c>
      <c r="G501" s="30" t="str">
        <f t="shared" ca="1" si="21"/>
        <v/>
      </c>
      <c r="H501" s="29" t="str">
        <f t="shared" ca="1" si="22"/>
        <v/>
      </c>
      <c r="I501" s="8" t="str">
        <f>IFERROR(
  IF(C501="In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1" s="12" t="str">
        <f t="shared" si="23"/>
        <v/>
      </c>
    </row>
    <row r="502" spans="1:10" hidden="1" x14ac:dyDescent="0.35">
      <c r="A502" s="8" t="str">
        <f ca="1">IFERROR(OFFSET(InputTable[[#This Row],[Experiment/MVP/Epic]],0,0),"")</f>
        <v/>
      </c>
      <c r="B502" s="8" t="str">
        <f ca="1">IFERROR(OFFSET(InputTable[[#This Row],[Delivery Priority]],0,0),"")</f>
        <v/>
      </c>
      <c r="C502" s="8" t="str">
        <f>IFERROR(IF(InputTable[[#This Row],[Date Delivered]]&gt;0,"Delivered",  IF(InputTable[[#This Row],[Date Start 1]]&gt;0,"In Progress", "NOT Started") ),"")</f>
        <v/>
      </c>
      <c r="D502" s="8" t="str">
        <f>IFERROR(
  IF(C502="In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2" s="12" t="str">
        <f>IFERROR(
  IF(F502&lt;&gt;"",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2" s="8" t="str">
        <f>IF(D502&lt;&gt;"", INDEX('Dependency Charts'!$C$30:$C$49,MATCH(Forecasting!D502,'Dependency Charts'!$B$30:$B$49,0)),  "")</f>
        <v/>
      </c>
      <c r="G502" s="30" t="str">
        <f t="shared" ca="1" si="21"/>
        <v/>
      </c>
      <c r="H502" s="29" t="str">
        <f t="shared" ca="1" si="22"/>
        <v/>
      </c>
      <c r="I502" s="8" t="str">
        <f>IFERROR(
  IF(C502="In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2" s="12" t="str">
        <f t="shared" si="23"/>
        <v/>
      </c>
    </row>
    <row r="503" spans="1:10" hidden="1" x14ac:dyDescent="0.35">
      <c r="A503" s="8" t="str">
        <f ca="1">IFERROR(OFFSET(InputTable[[#This Row],[Experiment/MVP/Epic]],0,0),"")</f>
        <v/>
      </c>
      <c r="B503" s="8" t="str">
        <f ca="1">IFERROR(OFFSET(InputTable[[#This Row],[Delivery Priority]],0,0),"")</f>
        <v/>
      </c>
      <c r="C503" s="8" t="str">
        <f>IFERROR(IF(InputTable[[#This Row],[Date Delivered]]&gt;0,"Delivered",  IF(InputTable[[#This Row],[Date Start 1]]&gt;0,"In Progress", "NOT Started") ),"")</f>
        <v/>
      </c>
      <c r="D503" s="8" t="str">
        <f>IFERROR(
  IF(C503="In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3" s="12" t="str">
        <f>IFERROR(
  IF(F503&lt;&gt;"",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3" s="8" t="str">
        <f>IF(D503&lt;&gt;"", INDEX('Dependency Charts'!$C$30:$C$49,MATCH(Forecasting!D503,'Dependency Charts'!$B$30:$B$49,0)),  "")</f>
        <v/>
      </c>
      <c r="G503" s="30" t="str">
        <f t="shared" ca="1" si="21"/>
        <v/>
      </c>
      <c r="H503" s="29" t="str">
        <f t="shared" ca="1" si="22"/>
        <v/>
      </c>
      <c r="I503" s="8" t="str">
        <f>IFERROR(
  IF(C503="In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3" s="12" t="str">
        <f t="shared" si="23"/>
        <v/>
      </c>
    </row>
    <row r="504" spans="1:10" hidden="1" x14ac:dyDescent="0.35">
      <c r="A504" s="8" t="str">
        <f ca="1">IFERROR(OFFSET(InputTable[[#This Row],[Experiment/MVP/Epic]],0,0),"")</f>
        <v/>
      </c>
      <c r="B504" s="8" t="str">
        <f ca="1">IFERROR(OFFSET(InputTable[[#This Row],[Delivery Priority]],0,0),"")</f>
        <v/>
      </c>
      <c r="C504" s="8" t="str">
        <f>IFERROR(IF(InputTable[[#This Row],[Date Delivered]]&gt;0,"Delivered",  IF(InputTable[[#This Row],[Date Start 1]]&gt;0,"In Progress", "NOT Started") ),"")</f>
        <v/>
      </c>
      <c r="D504" s="8" t="str">
        <f>IFERROR(
  IF(C504="In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4" s="12" t="str">
        <f>IFERROR(
  IF(F504&lt;&gt;"",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4" s="8" t="str">
        <f>IF(D504&lt;&gt;"", INDEX('Dependency Charts'!$C$30:$C$49,MATCH(Forecasting!D504,'Dependency Charts'!$B$30:$B$49,0)),  "")</f>
        <v/>
      </c>
      <c r="G504" s="30" t="str">
        <f t="shared" ca="1" si="21"/>
        <v/>
      </c>
      <c r="H504" s="29" t="str">
        <f t="shared" ca="1" si="22"/>
        <v/>
      </c>
      <c r="I504" s="8" t="str">
        <f>IFERROR(
  IF(C504="In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4" s="12" t="str">
        <f t="shared" si="23"/>
        <v/>
      </c>
    </row>
    <row r="505" spans="1:10" hidden="1" x14ac:dyDescent="0.35">
      <c r="A505" s="8" t="str">
        <f ca="1">IFERROR(OFFSET(InputTable[[#This Row],[Experiment/MVP/Epic]],0,0),"")</f>
        <v/>
      </c>
      <c r="B505" s="8" t="str">
        <f ca="1">IFERROR(OFFSET(InputTable[[#This Row],[Delivery Priority]],0,0),"")</f>
        <v/>
      </c>
      <c r="C505" s="8" t="str">
        <f>IFERROR(IF(InputTable[[#This Row],[Date Delivered]]&gt;0,"Delivered",  IF(InputTable[[#This Row],[Date Start 1]]&gt;0,"In Progress", "NOT Started") ),"")</f>
        <v/>
      </c>
      <c r="D505" s="8" t="str">
        <f>IFERROR(
  IF(C505="In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5" s="12" t="str">
        <f>IFERROR(
  IF(F505&lt;&gt;"",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5" s="8" t="str">
        <f>IF(D505&lt;&gt;"", INDEX('Dependency Charts'!$C$30:$C$49,MATCH(Forecasting!D505,'Dependency Charts'!$B$30:$B$49,0)),  "")</f>
        <v/>
      </c>
      <c r="G505" s="30" t="str">
        <f t="shared" ca="1" si="21"/>
        <v/>
      </c>
      <c r="H505" s="29" t="str">
        <f t="shared" ca="1" si="22"/>
        <v/>
      </c>
      <c r="I505" s="8" t="str">
        <f>IFERROR(
  IF(C505="In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5" s="12" t="str">
        <f t="shared" si="23"/>
        <v/>
      </c>
    </row>
    <row r="506" spans="1:10" hidden="1" x14ac:dyDescent="0.35">
      <c r="A506" s="8" t="str">
        <f ca="1">IFERROR(OFFSET(InputTable[[#This Row],[Experiment/MVP/Epic]],0,0),"")</f>
        <v/>
      </c>
      <c r="B506" s="8" t="str">
        <f ca="1">IFERROR(OFFSET(InputTable[[#This Row],[Delivery Priority]],0,0),"")</f>
        <v/>
      </c>
      <c r="C506" s="8" t="str">
        <f>IFERROR(IF(InputTable[[#This Row],[Date Delivered]]&gt;0,"Delivered",  IF(InputTable[[#This Row],[Date Start 1]]&gt;0,"In Progress", "NOT Started") ),"")</f>
        <v/>
      </c>
      <c r="D506" s="8" t="str">
        <f>IFERROR(
  IF(C506="In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6" s="12" t="str">
        <f>IFERROR(
  IF(F506&lt;&gt;"",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6" s="8" t="str">
        <f>IF(D506&lt;&gt;"", INDEX('Dependency Charts'!$C$30:$C$49,MATCH(Forecasting!D506,'Dependency Charts'!$B$30:$B$49,0)),  "")</f>
        <v/>
      </c>
      <c r="G506" s="30" t="str">
        <f t="shared" ca="1" si="21"/>
        <v/>
      </c>
      <c r="H506" s="29" t="str">
        <f t="shared" ca="1" si="22"/>
        <v/>
      </c>
      <c r="I506" s="8" t="str">
        <f>IFERROR(
  IF(C506="In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6" s="12" t="str">
        <f t="shared" si="23"/>
        <v/>
      </c>
    </row>
    <row r="507" spans="1:10" hidden="1" x14ac:dyDescent="0.35">
      <c r="A507" s="8" t="str">
        <f ca="1">IFERROR(OFFSET(InputTable[[#This Row],[Experiment/MVP/Epic]],0,0),"")</f>
        <v/>
      </c>
      <c r="B507" s="8" t="str">
        <f ca="1">IFERROR(OFFSET(InputTable[[#This Row],[Delivery Priority]],0,0),"")</f>
        <v/>
      </c>
      <c r="C507" s="8" t="str">
        <f>IFERROR(IF(InputTable[[#This Row],[Date Delivered]]&gt;0,"Delivered",  IF(InputTable[[#This Row],[Date Start 1]]&gt;0,"In Progress", "NOT Started") ),"")</f>
        <v/>
      </c>
      <c r="D507" s="8" t="str">
        <f>IFERROR(
  IF(C507="In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7" s="12" t="str">
        <f>IFERROR(
  IF(F507&lt;&gt;"",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7" s="8" t="str">
        <f>IF(D507&lt;&gt;"", INDEX('Dependency Charts'!$C$30:$C$49,MATCH(Forecasting!D507,'Dependency Charts'!$B$30:$B$49,0)),  "")</f>
        <v/>
      </c>
      <c r="G507" s="30" t="str">
        <f t="shared" ca="1" si="21"/>
        <v/>
      </c>
      <c r="H507" s="29" t="str">
        <f t="shared" ca="1" si="22"/>
        <v/>
      </c>
      <c r="I507" s="8" t="str">
        <f>IFERROR(
  IF(C507="In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7" s="12" t="str">
        <f t="shared" si="23"/>
        <v/>
      </c>
    </row>
    <row r="508" spans="1:10" hidden="1" x14ac:dyDescent="0.35">
      <c r="A508" s="8" t="str">
        <f ca="1">IFERROR(OFFSET(InputTable[[#This Row],[Experiment/MVP/Epic]],0,0),"")</f>
        <v/>
      </c>
      <c r="B508" s="8" t="str">
        <f ca="1">IFERROR(OFFSET(InputTable[[#This Row],[Delivery Priority]],0,0),"")</f>
        <v/>
      </c>
      <c r="C508" s="8" t="str">
        <f>IFERROR(IF(InputTable[[#This Row],[Date Delivered]]&gt;0,"Delivered",  IF(InputTable[[#This Row],[Date Start 1]]&gt;0,"In Progress", "NOT Started") ),"")</f>
        <v/>
      </c>
      <c r="D508" s="8" t="str">
        <f>IFERROR(
  IF(C508="In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8" s="12" t="str">
        <f>IFERROR(
  IF(F508&lt;&gt;"",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8" s="8" t="str">
        <f>IF(D508&lt;&gt;"", INDEX('Dependency Charts'!$C$30:$C$49,MATCH(Forecasting!D508,'Dependency Charts'!$B$30:$B$49,0)),  "")</f>
        <v/>
      </c>
      <c r="G508" s="30" t="str">
        <f t="shared" ca="1" si="21"/>
        <v/>
      </c>
      <c r="H508" s="29" t="str">
        <f t="shared" ca="1" si="22"/>
        <v/>
      </c>
      <c r="I508" s="8" t="str">
        <f>IFERROR(
  IF(C508="In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8" s="12" t="str">
        <f t="shared" si="23"/>
        <v/>
      </c>
    </row>
    <row r="509" spans="1:10" hidden="1" x14ac:dyDescent="0.35">
      <c r="A509" s="8" t="str">
        <f ca="1">IFERROR(OFFSET(InputTable[[#This Row],[Experiment/MVP/Epic]],0,0),"")</f>
        <v/>
      </c>
      <c r="B509" s="8" t="str">
        <f ca="1">IFERROR(OFFSET(InputTable[[#This Row],[Delivery Priority]],0,0),"")</f>
        <v/>
      </c>
      <c r="C509" s="8" t="str">
        <f>IFERROR(IF(InputTable[[#This Row],[Date Delivered]]&gt;0,"Delivered",  IF(InputTable[[#This Row],[Date Start 1]]&gt;0,"In Progress", "NOT Started") ),"")</f>
        <v/>
      </c>
      <c r="D509" s="8" t="str">
        <f>IFERROR(
  IF(C509="In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9" s="12" t="str">
        <f>IFERROR(
  IF(F509&lt;&gt;"",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9" s="8" t="str">
        <f>IF(D509&lt;&gt;"", INDEX('Dependency Charts'!$C$30:$C$49,MATCH(Forecasting!D509,'Dependency Charts'!$B$30:$B$49,0)),  "")</f>
        <v/>
      </c>
      <c r="G509" s="30" t="str">
        <f t="shared" ca="1" si="21"/>
        <v/>
      </c>
      <c r="H509" s="29" t="str">
        <f t="shared" ca="1" si="22"/>
        <v/>
      </c>
      <c r="I509" s="8" t="str">
        <f>IFERROR(
  IF(C509="In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9" s="12" t="str">
        <f t="shared" si="23"/>
        <v/>
      </c>
    </row>
    <row r="510" spans="1:10" hidden="1" x14ac:dyDescent="0.35">
      <c r="A510" s="8" t="str">
        <f ca="1">IFERROR(OFFSET(InputTable[[#This Row],[Experiment/MVP/Epic]],0,0),"")</f>
        <v/>
      </c>
      <c r="B510" s="8" t="str">
        <f ca="1">IFERROR(OFFSET(InputTable[[#This Row],[Delivery Priority]],0,0),"")</f>
        <v/>
      </c>
      <c r="C510" s="8" t="str">
        <f>IFERROR(IF(InputTable[[#This Row],[Date Delivered]]&gt;0,"Delivered",  IF(InputTable[[#This Row],[Date Start 1]]&gt;0,"In Progress", "NOT Started") ),"")</f>
        <v/>
      </c>
      <c r="D510" s="8" t="str">
        <f>IFERROR(
  IF(C510="In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0" s="12" t="str">
        <f>IFERROR(
  IF(F510&lt;&gt;"",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0" s="8" t="str">
        <f>IF(D510&lt;&gt;"", INDEX('Dependency Charts'!$C$30:$C$49,MATCH(Forecasting!D510,'Dependency Charts'!$B$30:$B$49,0)),  "")</f>
        <v/>
      </c>
      <c r="G510" s="30" t="str">
        <f t="shared" ca="1" si="21"/>
        <v/>
      </c>
      <c r="H510" s="29" t="str">
        <f t="shared" ca="1" si="22"/>
        <v/>
      </c>
      <c r="I510" s="8" t="str">
        <f>IFERROR(
  IF(C510="In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0" s="12" t="str">
        <f t="shared" si="23"/>
        <v/>
      </c>
    </row>
    <row r="511" spans="1:10" hidden="1" x14ac:dyDescent="0.35">
      <c r="A511" s="8" t="str">
        <f ca="1">IFERROR(OFFSET(InputTable[[#This Row],[Experiment/MVP/Epic]],0,0),"")</f>
        <v/>
      </c>
      <c r="B511" s="8" t="str">
        <f ca="1">IFERROR(OFFSET(InputTable[[#This Row],[Delivery Priority]],0,0),"")</f>
        <v/>
      </c>
      <c r="C511" s="8" t="str">
        <f>IFERROR(IF(InputTable[[#This Row],[Date Delivered]]&gt;0,"Delivered",  IF(InputTable[[#This Row],[Date Start 1]]&gt;0,"In Progress", "NOT Started") ),"")</f>
        <v/>
      </c>
      <c r="D511" s="8" t="str">
        <f>IFERROR(
  IF(C511="In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1" s="12" t="str">
        <f>IFERROR(
  IF(F511&lt;&gt;"",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1" s="8" t="str">
        <f>IF(D511&lt;&gt;"", INDEX('Dependency Charts'!$C$30:$C$49,MATCH(Forecasting!D511,'Dependency Charts'!$B$30:$B$49,0)),  "")</f>
        <v/>
      </c>
      <c r="G511" s="30" t="str">
        <f t="shared" ca="1" si="21"/>
        <v/>
      </c>
      <c r="H511" s="29" t="str">
        <f t="shared" ca="1" si="22"/>
        <v/>
      </c>
      <c r="I511" s="8" t="str">
        <f>IFERROR(
  IF(C511="In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1" s="12" t="str">
        <f t="shared" si="23"/>
        <v/>
      </c>
    </row>
    <row r="512" spans="1:10" hidden="1" x14ac:dyDescent="0.35">
      <c r="A512" s="8" t="str">
        <f ca="1">IFERROR(OFFSET(InputTable[[#This Row],[Experiment/MVP/Epic]],0,0),"")</f>
        <v/>
      </c>
      <c r="B512" s="8" t="str">
        <f ca="1">IFERROR(OFFSET(InputTable[[#This Row],[Delivery Priority]],0,0),"")</f>
        <v/>
      </c>
      <c r="C512" s="8" t="str">
        <f>IFERROR(IF(InputTable[[#This Row],[Date Delivered]]&gt;0,"Delivered",  IF(InputTable[[#This Row],[Date Start 1]]&gt;0,"In Progress", "NOT Started") ),"")</f>
        <v/>
      </c>
      <c r="D512" s="8" t="str">
        <f>IFERROR(
  IF(C512="In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2" s="12" t="str">
        <f>IFERROR(
  IF(F512&lt;&gt;"",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2" s="8" t="str">
        <f>IF(D512&lt;&gt;"", INDEX('Dependency Charts'!$C$30:$C$49,MATCH(Forecasting!D512,'Dependency Charts'!$B$30:$B$49,0)),  "")</f>
        <v/>
      </c>
      <c r="G512" s="30" t="str">
        <f t="shared" ca="1" si="21"/>
        <v/>
      </c>
      <c r="H512" s="29" t="str">
        <f t="shared" ca="1" si="22"/>
        <v/>
      </c>
      <c r="I512" s="8" t="str">
        <f>IFERROR(
  IF(C512="In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2" s="12" t="str">
        <f t="shared" si="23"/>
        <v/>
      </c>
    </row>
    <row r="513" spans="1:10" hidden="1" x14ac:dyDescent="0.35">
      <c r="A513" s="8" t="str">
        <f ca="1">IFERROR(OFFSET(InputTable[[#This Row],[Experiment/MVP/Epic]],0,0),"")</f>
        <v/>
      </c>
      <c r="B513" s="8" t="str">
        <f ca="1">IFERROR(OFFSET(InputTable[[#This Row],[Delivery Priority]],0,0),"")</f>
        <v/>
      </c>
      <c r="C513" s="8" t="str">
        <f>IFERROR(IF(InputTable[[#This Row],[Date Delivered]]&gt;0,"Delivered",  IF(InputTable[[#This Row],[Date Start 1]]&gt;0,"In Progress", "NOT Started") ),"")</f>
        <v/>
      </c>
      <c r="D513" s="8" t="str">
        <f>IFERROR(
  IF(C513="In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3" s="12" t="str">
        <f>IFERROR(
  IF(F513&lt;&gt;"",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3" s="8" t="str">
        <f>IF(D513&lt;&gt;"", INDEX('Dependency Charts'!$C$30:$C$49,MATCH(Forecasting!D513,'Dependency Charts'!$B$30:$B$49,0)),  "")</f>
        <v/>
      </c>
      <c r="G513" s="30" t="str">
        <f t="shared" ca="1" si="21"/>
        <v/>
      </c>
      <c r="H513" s="29" t="str">
        <f t="shared" ca="1" si="22"/>
        <v/>
      </c>
      <c r="I513" s="8" t="str">
        <f>IFERROR(
  IF(C513="In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3" s="12" t="str">
        <f t="shared" si="23"/>
        <v/>
      </c>
    </row>
    <row r="514" spans="1:10" hidden="1" x14ac:dyDescent="0.35">
      <c r="A514" s="8" t="str">
        <f ca="1">IFERROR(OFFSET(InputTable[[#This Row],[Experiment/MVP/Epic]],0,0),"")</f>
        <v/>
      </c>
      <c r="B514" s="8" t="str">
        <f ca="1">IFERROR(OFFSET(InputTable[[#This Row],[Delivery Priority]],0,0),"")</f>
        <v/>
      </c>
      <c r="C514" s="8" t="str">
        <f>IFERROR(IF(InputTable[[#This Row],[Date Delivered]]&gt;0,"Delivered",  IF(InputTable[[#This Row],[Date Start 1]]&gt;0,"In Progress", "NOT Started") ),"")</f>
        <v/>
      </c>
      <c r="D514" s="8" t="str">
        <f>IFERROR(
  IF(C514="In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4" s="12" t="str">
        <f>IFERROR(
  IF(F514&lt;&gt;"",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4" s="8" t="str">
        <f>IF(D514&lt;&gt;"", INDEX('Dependency Charts'!$C$30:$C$49,MATCH(Forecasting!D514,'Dependency Charts'!$B$30:$B$49,0)),  "")</f>
        <v/>
      </c>
      <c r="G514" s="30" t="str">
        <f t="shared" ca="1" si="21"/>
        <v/>
      </c>
      <c r="H514" s="29" t="str">
        <f t="shared" ca="1" si="22"/>
        <v/>
      </c>
      <c r="I514" s="8" t="str">
        <f>IFERROR(
  IF(C514="In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4" s="12" t="str">
        <f t="shared" si="23"/>
        <v/>
      </c>
    </row>
    <row r="515" spans="1:10" hidden="1" x14ac:dyDescent="0.35">
      <c r="A515" s="8" t="str">
        <f ca="1">IFERROR(OFFSET(InputTable[[#This Row],[Experiment/MVP/Epic]],0,0),"")</f>
        <v/>
      </c>
      <c r="B515" s="8" t="str">
        <f ca="1">IFERROR(OFFSET(InputTable[[#This Row],[Delivery Priority]],0,0),"")</f>
        <v/>
      </c>
      <c r="C515" s="8" t="str">
        <f>IFERROR(IF(InputTable[[#This Row],[Date Delivered]]&gt;0,"Delivered",  IF(InputTable[[#This Row],[Date Start 1]]&gt;0,"In Progress", "NOT Started") ),"")</f>
        <v/>
      </c>
      <c r="D515" s="8" t="str">
        <f>IFERROR(
  IF(C515="In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5" s="12" t="str">
        <f>IFERROR(
  IF(F515&lt;&gt;"",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5" s="8" t="str">
        <f>IF(D515&lt;&gt;"", INDEX('Dependency Charts'!$C$30:$C$49,MATCH(Forecasting!D515,'Dependency Charts'!$B$30:$B$49,0)),  "")</f>
        <v/>
      </c>
      <c r="G515" s="30" t="str">
        <f t="shared" ca="1" si="21"/>
        <v/>
      </c>
      <c r="H515" s="29" t="str">
        <f t="shared" ca="1" si="22"/>
        <v/>
      </c>
      <c r="I515" s="8" t="str">
        <f>IFERROR(
  IF(C515="In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5" s="12" t="str">
        <f t="shared" si="23"/>
        <v/>
      </c>
    </row>
    <row r="516" spans="1:10" hidden="1" x14ac:dyDescent="0.35">
      <c r="A516" s="8" t="str">
        <f ca="1">IFERROR(OFFSET(InputTable[[#This Row],[Experiment/MVP/Epic]],0,0),"")</f>
        <v/>
      </c>
      <c r="B516" s="8" t="str">
        <f ca="1">IFERROR(OFFSET(InputTable[[#This Row],[Delivery Priority]],0,0),"")</f>
        <v/>
      </c>
      <c r="C516" s="8" t="str">
        <f>IFERROR(IF(InputTable[[#This Row],[Date Delivered]]&gt;0,"Delivered",  IF(InputTable[[#This Row],[Date Start 1]]&gt;0,"In Progress", "NOT Started") ),"")</f>
        <v/>
      </c>
      <c r="D516" s="8" t="str">
        <f>IFERROR(
  IF(C516="In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6" s="12" t="str">
        <f>IFERROR(
  IF(F516&lt;&gt;"",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6" s="8" t="str">
        <f>IF(D516&lt;&gt;"", INDEX('Dependency Charts'!$C$30:$C$49,MATCH(Forecasting!D516,'Dependency Charts'!$B$30:$B$49,0)),  "")</f>
        <v/>
      </c>
      <c r="G516" s="30" t="str">
        <f t="shared" ca="1" si="21"/>
        <v/>
      </c>
      <c r="H516" s="29" t="str">
        <f t="shared" ca="1" si="22"/>
        <v/>
      </c>
      <c r="I516" s="8" t="str">
        <f>IFERROR(
  IF(C516="In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6" s="12" t="str">
        <f t="shared" si="23"/>
        <v/>
      </c>
    </row>
    <row r="517" spans="1:10" hidden="1" x14ac:dyDescent="0.35">
      <c r="A517" s="8" t="str">
        <f ca="1">IFERROR(OFFSET(InputTable[[#This Row],[Experiment/MVP/Epic]],0,0),"")</f>
        <v/>
      </c>
      <c r="B517" s="8" t="str">
        <f ca="1">IFERROR(OFFSET(InputTable[[#This Row],[Delivery Priority]],0,0),"")</f>
        <v/>
      </c>
      <c r="C517" s="8" t="str">
        <f>IFERROR(IF(InputTable[[#This Row],[Date Delivered]]&gt;0,"Delivered",  IF(InputTable[[#This Row],[Date Start 1]]&gt;0,"In Progress", "NOT Started") ),"")</f>
        <v/>
      </c>
      <c r="D517" s="8" t="str">
        <f>IFERROR(
  IF(C517="In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7" s="12" t="str">
        <f>IFERROR(
  IF(F517&lt;&gt;"",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7" s="8" t="str">
        <f>IF(D517&lt;&gt;"", INDEX('Dependency Charts'!$C$30:$C$49,MATCH(Forecasting!D517,'Dependency Charts'!$B$30:$B$49,0)),  "")</f>
        <v/>
      </c>
      <c r="G517" s="30" t="str">
        <f t="shared" ca="1" si="21"/>
        <v/>
      </c>
      <c r="H517" s="29" t="str">
        <f t="shared" ca="1" si="22"/>
        <v/>
      </c>
      <c r="I517" s="8" t="str">
        <f>IFERROR(
  IF(C517="In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7" s="12" t="str">
        <f t="shared" si="23"/>
        <v/>
      </c>
    </row>
    <row r="518" spans="1:10" hidden="1" x14ac:dyDescent="0.35">
      <c r="A518" s="8" t="str">
        <f ca="1">IFERROR(OFFSET(InputTable[[#This Row],[Experiment/MVP/Epic]],0,0),"")</f>
        <v/>
      </c>
      <c r="B518" s="8" t="str">
        <f ca="1">IFERROR(OFFSET(InputTable[[#This Row],[Delivery Priority]],0,0),"")</f>
        <v/>
      </c>
      <c r="C518" s="8" t="str">
        <f>IFERROR(IF(InputTable[[#This Row],[Date Delivered]]&gt;0,"Delivered",  IF(InputTable[[#This Row],[Date Start 1]]&gt;0,"In Progress", "NOT Started") ),"")</f>
        <v/>
      </c>
      <c r="D518" s="8" t="str">
        <f>IFERROR(
  IF(C518="In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8" s="12" t="str">
        <f>IFERROR(
  IF(F518&lt;&gt;"",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8" s="8" t="str">
        <f>IF(D518&lt;&gt;"", INDEX('Dependency Charts'!$C$30:$C$49,MATCH(Forecasting!D518,'Dependency Charts'!$B$30:$B$49,0)),  "")</f>
        <v/>
      </c>
      <c r="G518" s="30" t="str">
        <f t="shared" ca="1" si="21"/>
        <v/>
      </c>
      <c r="H518" s="29" t="str">
        <f t="shared" ca="1" si="22"/>
        <v/>
      </c>
      <c r="I518" s="8" t="str">
        <f>IFERROR(
  IF(C518="In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8" s="12" t="str">
        <f t="shared" si="23"/>
        <v/>
      </c>
    </row>
    <row r="519" spans="1:10" hidden="1" x14ac:dyDescent="0.35">
      <c r="A519" s="8" t="str">
        <f ca="1">IFERROR(OFFSET(InputTable[[#This Row],[Experiment/MVP/Epic]],0,0),"")</f>
        <v/>
      </c>
      <c r="B519" s="8" t="str">
        <f ca="1">IFERROR(OFFSET(InputTable[[#This Row],[Delivery Priority]],0,0),"")</f>
        <v/>
      </c>
      <c r="C519" s="8" t="str">
        <f>IFERROR(IF(InputTable[[#This Row],[Date Delivered]]&gt;0,"Delivered",  IF(InputTable[[#This Row],[Date Start 1]]&gt;0,"In Progress", "NOT Started") ),"")</f>
        <v/>
      </c>
      <c r="D519" s="8" t="str">
        <f>IFERROR(
  IF(C519="In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9" s="12" t="str">
        <f>IFERROR(
  IF(F519&lt;&gt;"",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9" s="8" t="str">
        <f>IF(D519&lt;&gt;"", INDEX('Dependency Charts'!$C$30:$C$49,MATCH(Forecasting!D519,'Dependency Charts'!$B$30:$B$49,0)),  "")</f>
        <v/>
      </c>
      <c r="G519" s="30" t="str">
        <f t="shared" ca="1" si="21"/>
        <v/>
      </c>
      <c r="H519" s="29" t="str">
        <f t="shared" ca="1" si="22"/>
        <v/>
      </c>
      <c r="I519" s="8" t="str">
        <f>IFERROR(
  IF(C519="In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9" s="12" t="str">
        <f t="shared" si="23"/>
        <v/>
      </c>
    </row>
    <row r="520" spans="1:10" hidden="1" x14ac:dyDescent="0.35">
      <c r="A520" s="8" t="str">
        <f ca="1">IFERROR(OFFSET(InputTable[[#This Row],[Experiment/MVP/Epic]],0,0),"")</f>
        <v/>
      </c>
      <c r="B520" s="8" t="str">
        <f ca="1">IFERROR(OFFSET(InputTable[[#This Row],[Delivery Priority]],0,0),"")</f>
        <v/>
      </c>
      <c r="C520" s="8" t="str">
        <f>IFERROR(IF(InputTable[[#This Row],[Date Delivered]]&gt;0,"Delivered",  IF(InputTable[[#This Row],[Date Start 1]]&gt;0,"In Progress", "NOT Started") ),"")</f>
        <v/>
      </c>
      <c r="D520" s="8" t="str">
        <f>IFERROR(
  IF(C520="In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0" s="12" t="str">
        <f>IFERROR(
  IF(F520&lt;&gt;"",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0" s="8" t="str">
        <f>IF(D520&lt;&gt;"", INDEX('Dependency Charts'!$C$30:$C$49,MATCH(Forecasting!D520,'Dependency Charts'!$B$30:$B$49,0)),  "")</f>
        <v/>
      </c>
      <c r="G520" s="30" t="str">
        <f t="shared" ref="G520:G583" ca="1" si="24">IF(E520&lt;&gt;"", NOW() - E520,"")</f>
        <v/>
      </c>
      <c r="H520" s="29" t="str">
        <f t="shared" ref="H520:H583" ca="1" si="25">IFERROR(G520/F520,"")</f>
        <v/>
      </c>
      <c r="I520" s="8" t="str">
        <f>IFERROR(
  IF(C520="In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0" s="12" t="str">
        <f t="shared" ref="J520:J583" si="26">IF(AND(E520&lt;&gt;"",F520&lt;&gt;""), E520 + F520, "")</f>
        <v/>
      </c>
    </row>
    <row r="521" spans="1:10" hidden="1" x14ac:dyDescent="0.35">
      <c r="A521" s="8" t="str">
        <f ca="1">IFERROR(OFFSET(InputTable[[#This Row],[Experiment/MVP/Epic]],0,0),"")</f>
        <v/>
      </c>
      <c r="B521" s="8" t="str">
        <f ca="1">IFERROR(OFFSET(InputTable[[#This Row],[Delivery Priority]],0,0),"")</f>
        <v/>
      </c>
      <c r="C521" s="8" t="str">
        <f>IFERROR(IF(InputTable[[#This Row],[Date Delivered]]&gt;0,"Delivered",  IF(InputTable[[#This Row],[Date Start 1]]&gt;0,"In Progress", "NOT Started") ),"")</f>
        <v/>
      </c>
      <c r="D521" s="8" t="str">
        <f>IFERROR(
  IF(C521="In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1" s="12" t="str">
        <f>IFERROR(
  IF(F521&lt;&gt;"",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1" s="8" t="str">
        <f>IF(D521&lt;&gt;"", INDEX('Dependency Charts'!$C$30:$C$49,MATCH(Forecasting!D521,'Dependency Charts'!$B$30:$B$49,0)),  "")</f>
        <v/>
      </c>
      <c r="G521" s="30" t="str">
        <f t="shared" ca="1" si="24"/>
        <v/>
      </c>
      <c r="H521" s="29" t="str">
        <f t="shared" ca="1" si="25"/>
        <v/>
      </c>
      <c r="I521" s="8" t="str">
        <f>IFERROR(
  IF(C521="In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1" s="12" t="str">
        <f t="shared" si="26"/>
        <v/>
      </c>
    </row>
    <row r="522" spans="1:10" hidden="1" x14ac:dyDescent="0.35">
      <c r="A522" s="8" t="str">
        <f ca="1">IFERROR(OFFSET(InputTable[[#This Row],[Experiment/MVP/Epic]],0,0),"")</f>
        <v/>
      </c>
      <c r="B522" s="8" t="str">
        <f ca="1">IFERROR(OFFSET(InputTable[[#This Row],[Delivery Priority]],0,0),"")</f>
        <v/>
      </c>
      <c r="C522" s="8" t="str">
        <f>IFERROR(IF(InputTable[[#This Row],[Date Delivered]]&gt;0,"Delivered",  IF(InputTable[[#This Row],[Date Start 1]]&gt;0,"In Progress", "NOT Started") ),"")</f>
        <v/>
      </c>
      <c r="D522" s="8" t="str">
        <f>IFERROR(
  IF(C522="In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2" s="12" t="str">
        <f>IFERROR(
  IF(F522&lt;&gt;"",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2" s="8" t="str">
        <f>IF(D522&lt;&gt;"", INDEX('Dependency Charts'!$C$30:$C$49,MATCH(Forecasting!D522,'Dependency Charts'!$B$30:$B$49,0)),  "")</f>
        <v/>
      </c>
      <c r="G522" s="30" t="str">
        <f t="shared" ca="1" si="24"/>
        <v/>
      </c>
      <c r="H522" s="29" t="str">
        <f t="shared" ca="1" si="25"/>
        <v/>
      </c>
      <c r="I522" s="8" t="str">
        <f>IFERROR(
  IF(C522="In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2" s="12" t="str">
        <f t="shared" si="26"/>
        <v/>
      </c>
    </row>
    <row r="523" spans="1:10" hidden="1" x14ac:dyDescent="0.35">
      <c r="A523" s="8" t="str">
        <f ca="1">IFERROR(OFFSET(InputTable[[#This Row],[Experiment/MVP/Epic]],0,0),"")</f>
        <v/>
      </c>
      <c r="B523" s="8" t="str">
        <f ca="1">IFERROR(OFFSET(InputTable[[#This Row],[Delivery Priority]],0,0),"")</f>
        <v/>
      </c>
      <c r="C523" s="8" t="str">
        <f>IFERROR(IF(InputTable[[#This Row],[Date Delivered]]&gt;0,"Delivered",  IF(InputTable[[#This Row],[Date Start 1]]&gt;0,"In Progress", "NOT Started") ),"")</f>
        <v/>
      </c>
      <c r="D523" s="8" t="str">
        <f>IFERROR(
  IF(C523="In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3" s="12" t="str">
        <f>IFERROR(
  IF(F523&lt;&gt;"",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3" s="8" t="str">
        <f>IF(D523&lt;&gt;"", INDEX('Dependency Charts'!$C$30:$C$49,MATCH(Forecasting!D523,'Dependency Charts'!$B$30:$B$49,0)),  "")</f>
        <v/>
      </c>
      <c r="G523" s="30" t="str">
        <f t="shared" ca="1" si="24"/>
        <v/>
      </c>
      <c r="H523" s="29" t="str">
        <f t="shared" ca="1" si="25"/>
        <v/>
      </c>
      <c r="I523" s="8" t="str">
        <f>IFERROR(
  IF(C523="In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3" s="12" t="str">
        <f t="shared" si="26"/>
        <v/>
      </c>
    </row>
    <row r="524" spans="1:10" hidden="1" x14ac:dyDescent="0.35">
      <c r="A524" s="8" t="str">
        <f ca="1">IFERROR(OFFSET(InputTable[[#This Row],[Experiment/MVP/Epic]],0,0),"")</f>
        <v/>
      </c>
      <c r="B524" s="8" t="str">
        <f ca="1">IFERROR(OFFSET(InputTable[[#This Row],[Delivery Priority]],0,0),"")</f>
        <v/>
      </c>
      <c r="C524" s="8" t="str">
        <f>IFERROR(IF(InputTable[[#This Row],[Date Delivered]]&gt;0,"Delivered",  IF(InputTable[[#This Row],[Date Start 1]]&gt;0,"In Progress", "NOT Started") ),"")</f>
        <v/>
      </c>
      <c r="D524" s="8" t="str">
        <f>IFERROR(
  IF(C524="In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4" s="12" t="str">
        <f>IFERROR(
  IF(F524&lt;&gt;"",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4" s="8" t="str">
        <f>IF(D524&lt;&gt;"", INDEX('Dependency Charts'!$C$30:$C$49,MATCH(Forecasting!D524,'Dependency Charts'!$B$30:$B$49,0)),  "")</f>
        <v/>
      </c>
      <c r="G524" s="30" t="str">
        <f t="shared" ca="1" si="24"/>
        <v/>
      </c>
      <c r="H524" s="29" t="str">
        <f t="shared" ca="1" si="25"/>
        <v/>
      </c>
      <c r="I524" s="8" t="str">
        <f>IFERROR(
  IF(C524="In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4" s="12" t="str">
        <f t="shared" si="26"/>
        <v/>
      </c>
    </row>
    <row r="525" spans="1:10" hidden="1" x14ac:dyDescent="0.35">
      <c r="A525" s="8" t="str">
        <f ca="1">IFERROR(OFFSET(InputTable[[#This Row],[Experiment/MVP/Epic]],0,0),"")</f>
        <v/>
      </c>
      <c r="B525" s="8" t="str">
        <f ca="1">IFERROR(OFFSET(InputTable[[#This Row],[Delivery Priority]],0,0),"")</f>
        <v/>
      </c>
      <c r="C525" s="8" t="str">
        <f>IFERROR(IF(InputTable[[#This Row],[Date Delivered]]&gt;0,"Delivered",  IF(InputTable[[#This Row],[Date Start 1]]&gt;0,"In Progress", "NOT Started") ),"")</f>
        <v/>
      </c>
      <c r="D525" s="8" t="str">
        <f>IFERROR(
  IF(C525="In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5" s="12" t="str">
        <f>IFERROR(
  IF(F525&lt;&gt;"",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5" s="8" t="str">
        <f>IF(D525&lt;&gt;"", INDEX('Dependency Charts'!$C$30:$C$49,MATCH(Forecasting!D525,'Dependency Charts'!$B$30:$B$49,0)),  "")</f>
        <v/>
      </c>
      <c r="G525" s="30" t="str">
        <f t="shared" ca="1" si="24"/>
        <v/>
      </c>
      <c r="H525" s="29" t="str">
        <f t="shared" ca="1" si="25"/>
        <v/>
      </c>
      <c r="I525" s="8" t="str">
        <f>IFERROR(
  IF(C525="In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5" s="12" t="str">
        <f t="shared" si="26"/>
        <v/>
      </c>
    </row>
    <row r="526" spans="1:10" hidden="1" x14ac:dyDescent="0.35">
      <c r="A526" s="8" t="str">
        <f ca="1">IFERROR(OFFSET(InputTable[[#This Row],[Experiment/MVP/Epic]],0,0),"")</f>
        <v/>
      </c>
      <c r="B526" s="8" t="str">
        <f ca="1">IFERROR(OFFSET(InputTable[[#This Row],[Delivery Priority]],0,0),"")</f>
        <v/>
      </c>
      <c r="C526" s="8" t="str">
        <f>IFERROR(IF(InputTable[[#This Row],[Date Delivered]]&gt;0,"Delivered",  IF(InputTable[[#This Row],[Date Start 1]]&gt;0,"In Progress", "NOT Started") ),"")</f>
        <v/>
      </c>
      <c r="D526" s="8" t="str">
        <f>IFERROR(
  IF(C526="In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6" s="12" t="str">
        <f>IFERROR(
  IF(F526&lt;&gt;"",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6" s="8" t="str">
        <f>IF(D526&lt;&gt;"", INDEX('Dependency Charts'!$C$30:$C$49,MATCH(Forecasting!D526,'Dependency Charts'!$B$30:$B$49,0)),  "")</f>
        <v/>
      </c>
      <c r="G526" s="30" t="str">
        <f t="shared" ca="1" si="24"/>
        <v/>
      </c>
      <c r="H526" s="29" t="str">
        <f t="shared" ca="1" si="25"/>
        <v/>
      </c>
      <c r="I526" s="8" t="str">
        <f>IFERROR(
  IF(C526="In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6" s="12" t="str">
        <f t="shared" si="26"/>
        <v/>
      </c>
    </row>
    <row r="527" spans="1:10" hidden="1" x14ac:dyDescent="0.35">
      <c r="A527" s="8" t="str">
        <f ca="1">IFERROR(OFFSET(InputTable[[#This Row],[Experiment/MVP/Epic]],0,0),"")</f>
        <v/>
      </c>
      <c r="B527" s="8" t="str">
        <f ca="1">IFERROR(OFFSET(InputTable[[#This Row],[Delivery Priority]],0,0),"")</f>
        <v/>
      </c>
      <c r="C527" s="8" t="str">
        <f>IFERROR(IF(InputTable[[#This Row],[Date Delivered]]&gt;0,"Delivered",  IF(InputTable[[#This Row],[Date Start 1]]&gt;0,"In Progress", "NOT Started") ),"")</f>
        <v/>
      </c>
      <c r="D527" s="8" t="str">
        <f>IFERROR(
  IF(C527="In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7" s="12" t="str">
        <f>IFERROR(
  IF(F527&lt;&gt;"",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7" s="8" t="str">
        <f>IF(D527&lt;&gt;"", INDEX('Dependency Charts'!$C$30:$C$49,MATCH(Forecasting!D527,'Dependency Charts'!$B$30:$B$49,0)),  "")</f>
        <v/>
      </c>
      <c r="G527" s="30" t="str">
        <f t="shared" ca="1" si="24"/>
        <v/>
      </c>
      <c r="H527" s="29" t="str">
        <f t="shared" ca="1" si="25"/>
        <v/>
      </c>
      <c r="I527" s="8" t="str">
        <f>IFERROR(
  IF(C527="In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7" s="12" t="str">
        <f t="shared" si="26"/>
        <v/>
      </c>
    </row>
    <row r="528" spans="1:10" hidden="1" x14ac:dyDescent="0.35">
      <c r="A528" s="8" t="str">
        <f ca="1">IFERROR(OFFSET(InputTable[[#This Row],[Experiment/MVP/Epic]],0,0),"")</f>
        <v/>
      </c>
      <c r="B528" s="8" t="str">
        <f ca="1">IFERROR(OFFSET(InputTable[[#This Row],[Delivery Priority]],0,0),"")</f>
        <v/>
      </c>
      <c r="C528" s="8" t="str">
        <f>IFERROR(IF(InputTable[[#This Row],[Date Delivered]]&gt;0,"Delivered",  IF(InputTable[[#This Row],[Date Start 1]]&gt;0,"In Progress", "NOT Started") ),"")</f>
        <v/>
      </c>
      <c r="D528" s="8" t="str">
        <f>IFERROR(
  IF(C528="In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8" s="12" t="str">
        <f>IFERROR(
  IF(F528&lt;&gt;"",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8" s="8" t="str">
        <f>IF(D528&lt;&gt;"", INDEX('Dependency Charts'!$C$30:$C$49,MATCH(Forecasting!D528,'Dependency Charts'!$B$30:$B$49,0)),  "")</f>
        <v/>
      </c>
      <c r="G528" s="30" t="str">
        <f t="shared" ca="1" si="24"/>
        <v/>
      </c>
      <c r="H528" s="29" t="str">
        <f t="shared" ca="1" si="25"/>
        <v/>
      </c>
      <c r="I528" s="8" t="str">
        <f>IFERROR(
  IF(C528="In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8" s="12" t="str">
        <f t="shared" si="26"/>
        <v/>
      </c>
    </row>
    <row r="529" spans="1:10" hidden="1" x14ac:dyDescent="0.35">
      <c r="A529" s="8" t="str">
        <f ca="1">IFERROR(OFFSET(InputTable[[#This Row],[Experiment/MVP/Epic]],0,0),"")</f>
        <v/>
      </c>
      <c r="B529" s="8" t="str">
        <f ca="1">IFERROR(OFFSET(InputTable[[#This Row],[Delivery Priority]],0,0),"")</f>
        <v/>
      </c>
      <c r="C529" s="8" t="str">
        <f>IFERROR(IF(InputTable[[#This Row],[Date Delivered]]&gt;0,"Delivered",  IF(InputTable[[#This Row],[Date Start 1]]&gt;0,"In Progress", "NOT Started") ),"")</f>
        <v/>
      </c>
      <c r="D529" s="8" t="str">
        <f>IFERROR(
  IF(C529="In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9" s="12" t="str">
        <f>IFERROR(
  IF(F529&lt;&gt;"",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9" s="8" t="str">
        <f>IF(D529&lt;&gt;"", INDEX('Dependency Charts'!$C$30:$C$49,MATCH(Forecasting!D529,'Dependency Charts'!$B$30:$B$49,0)),  "")</f>
        <v/>
      </c>
      <c r="G529" s="30" t="str">
        <f t="shared" ca="1" si="24"/>
        <v/>
      </c>
      <c r="H529" s="29" t="str">
        <f t="shared" ca="1" si="25"/>
        <v/>
      </c>
      <c r="I529" s="8" t="str">
        <f>IFERROR(
  IF(C529="In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9" s="12" t="str">
        <f t="shared" si="26"/>
        <v/>
      </c>
    </row>
    <row r="530" spans="1:10" hidden="1" x14ac:dyDescent="0.35">
      <c r="A530" s="8" t="str">
        <f ca="1">IFERROR(OFFSET(InputTable[[#This Row],[Experiment/MVP/Epic]],0,0),"")</f>
        <v/>
      </c>
      <c r="B530" s="8" t="str">
        <f ca="1">IFERROR(OFFSET(InputTable[[#This Row],[Delivery Priority]],0,0),"")</f>
        <v/>
      </c>
      <c r="C530" s="8" t="str">
        <f>IFERROR(IF(InputTable[[#This Row],[Date Delivered]]&gt;0,"Delivered",  IF(InputTable[[#This Row],[Date Start 1]]&gt;0,"In Progress", "NOT Started") ),"")</f>
        <v/>
      </c>
      <c r="D530" s="8" t="str">
        <f>IFERROR(
  IF(C530="In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0" s="12" t="str">
        <f>IFERROR(
  IF(F530&lt;&gt;"",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0" s="8" t="str">
        <f>IF(D530&lt;&gt;"", INDEX('Dependency Charts'!$C$30:$C$49,MATCH(Forecasting!D530,'Dependency Charts'!$B$30:$B$49,0)),  "")</f>
        <v/>
      </c>
      <c r="G530" s="30" t="str">
        <f t="shared" ca="1" si="24"/>
        <v/>
      </c>
      <c r="H530" s="29" t="str">
        <f t="shared" ca="1" si="25"/>
        <v/>
      </c>
      <c r="I530" s="8" t="str">
        <f>IFERROR(
  IF(C530="In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0" s="12" t="str">
        <f t="shared" si="26"/>
        <v/>
      </c>
    </row>
    <row r="531" spans="1:10" hidden="1" x14ac:dyDescent="0.35">
      <c r="A531" s="8" t="str">
        <f ca="1">IFERROR(OFFSET(InputTable[[#This Row],[Experiment/MVP/Epic]],0,0),"")</f>
        <v/>
      </c>
      <c r="B531" s="8" t="str">
        <f ca="1">IFERROR(OFFSET(InputTable[[#This Row],[Delivery Priority]],0,0),"")</f>
        <v/>
      </c>
      <c r="C531" s="8" t="str">
        <f>IFERROR(IF(InputTable[[#This Row],[Date Delivered]]&gt;0,"Delivered",  IF(InputTable[[#This Row],[Date Start 1]]&gt;0,"In Progress", "NOT Started") ),"")</f>
        <v/>
      </c>
      <c r="D531" s="8" t="str">
        <f>IFERROR(
  IF(C531="In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1" s="12" t="str">
        <f>IFERROR(
  IF(F531&lt;&gt;"",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1" s="8" t="str">
        <f>IF(D531&lt;&gt;"", INDEX('Dependency Charts'!$C$30:$C$49,MATCH(Forecasting!D531,'Dependency Charts'!$B$30:$B$49,0)),  "")</f>
        <v/>
      </c>
      <c r="G531" s="30" t="str">
        <f t="shared" ca="1" si="24"/>
        <v/>
      </c>
      <c r="H531" s="29" t="str">
        <f t="shared" ca="1" si="25"/>
        <v/>
      </c>
      <c r="I531" s="8" t="str">
        <f>IFERROR(
  IF(C531="In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1" s="12" t="str">
        <f t="shared" si="26"/>
        <v/>
      </c>
    </row>
    <row r="532" spans="1:10" hidden="1" x14ac:dyDescent="0.35">
      <c r="A532" s="8" t="str">
        <f ca="1">IFERROR(OFFSET(InputTable[[#This Row],[Experiment/MVP/Epic]],0,0),"")</f>
        <v/>
      </c>
      <c r="B532" s="8" t="str">
        <f ca="1">IFERROR(OFFSET(InputTable[[#This Row],[Delivery Priority]],0,0),"")</f>
        <v/>
      </c>
      <c r="C532" s="8" t="str">
        <f>IFERROR(IF(InputTable[[#This Row],[Date Delivered]]&gt;0,"Delivered",  IF(InputTable[[#This Row],[Date Start 1]]&gt;0,"In Progress", "NOT Started") ),"")</f>
        <v/>
      </c>
      <c r="D532" s="8" t="str">
        <f>IFERROR(
  IF(C532="In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2" s="12" t="str">
        <f>IFERROR(
  IF(F532&lt;&gt;"",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2" s="8" t="str">
        <f>IF(D532&lt;&gt;"", INDEX('Dependency Charts'!$C$30:$C$49,MATCH(Forecasting!D532,'Dependency Charts'!$B$30:$B$49,0)),  "")</f>
        <v/>
      </c>
      <c r="G532" s="30" t="str">
        <f t="shared" ca="1" si="24"/>
        <v/>
      </c>
      <c r="H532" s="29" t="str">
        <f t="shared" ca="1" si="25"/>
        <v/>
      </c>
      <c r="I532" s="8" t="str">
        <f>IFERROR(
  IF(C532="In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2" s="12" t="str">
        <f t="shared" si="26"/>
        <v/>
      </c>
    </row>
    <row r="533" spans="1:10" hidden="1" x14ac:dyDescent="0.35">
      <c r="A533" s="8" t="str">
        <f ca="1">IFERROR(OFFSET(InputTable[[#This Row],[Experiment/MVP/Epic]],0,0),"")</f>
        <v/>
      </c>
      <c r="B533" s="8" t="str">
        <f ca="1">IFERROR(OFFSET(InputTable[[#This Row],[Delivery Priority]],0,0),"")</f>
        <v/>
      </c>
      <c r="C533" s="8" t="str">
        <f>IFERROR(IF(InputTable[[#This Row],[Date Delivered]]&gt;0,"Delivered",  IF(InputTable[[#This Row],[Date Start 1]]&gt;0,"In Progress", "NOT Started") ),"")</f>
        <v/>
      </c>
      <c r="D533" s="8" t="str">
        <f>IFERROR(
  IF(C533="In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3" s="12" t="str">
        <f>IFERROR(
  IF(F533&lt;&gt;"",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3" s="8" t="str">
        <f>IF(D533&lt;&gt;"", INDEX('Dependency Charts'!$C$30:$C$49,MATCH(Forecasting!D533,'Dependency Charts'!$B$30:$B$49,0)),  "")</f>
        <v/>
      </c>
      <c r="G533" s="30" t="str">
        <f t="shared" ca="1" si="24"/>
        <v/>
      </c>
      <c r="H533" s="29" t="str">
        <f t="shared" ca="1" si="25"/>
        <v/>
      </c>
      <c r="I533" s="8" t="str">
        <f>IFERROR(
  IF(C533="In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3" s="12" t="str">
        <f t="shared" si="26"/>
        <v/>
      </c>
    </row>
    <row r="534" spans="1:10" hidden="1" x14ac:dyDescent="0.35">
      <c r="A534" s="8" t="str">
        <f ca="1">IFERROR(OFFSET(InputTable[[#This Row],[Experiment/MVP/Epic]],0,0),"")</f>
        <v/>
      </c>
      <c r="B534" s="8" t="str">
        <f ca="1">IFERROR(OFFSET(InputTable[[#This Row],[Delivery Priority]],0,0),"")</f>
        <v/>
      </c>
      <c r="C534" s="8" t="str">
        <f>IFERROR(IF(InputTable[[#This Row],[Date Delivered]]&gt;0,"Delivered",  IF(InputTable[[#This Row],[Date Start 1]]&gt;0,"In Progress", "NOT Started") ),"")</f>
        <v/>
      </c>
      <c r="D534" s="8" t="str">
        <f>IFERROR(
  IF(C534="In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4" s="12" t="str">
        <f>IFERROR(
  IF(F534&lt;&gt;"",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4" s="8" t="str">
        <f>IF(D534&lt;&gt;"", INDEX('Dependency Charts'!$C$30:$C$49,MATCH(Forecasting!D534,'Dependency Charts'!$B$30:$B$49,0)),  "")</f>
        <v/>
      </c>
      <c r="G534" s="30" t="str">
        <f t="shared" ca="1" si="24"/>
        <v/>
      </c>
      <c r="H534" s="29" t="str">
        <f t="shared" ca="1" si="25"/>
        <v/>
      </c>
      <c r="I534" s="8" t="str">
        <f>IFERROR(
  IF(C534="In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4" s="12" t="str">
        <f t="shared" si="26"/>
        <v/>
      </c>
    </row>
    <row r="535" spans="1:10" hidden="1" x14ac:dyDescent="0.35">
      <c r="A535" s="8" t="str">
        <f ca="1">IFERROR(OFFSET(InputTable[[#This Row],[Experiment/MVP/Epic]],0,0),"")</f>
        <v/>
      </c>
      <c r="B535" s="8" t="str">
        <f ca="1">IFERROR(OFFSET(InputTable[[#This Row],[Delivery Priority]],0,0),"")</f>
        <v/>
      </c>
      <c r="C535" s="8" t="str">
        <f>IFERROR(IF(InputTable[[#This Row],[Date Delivered]]&gt;0,"Delivered",  IF(InputTable[[#This Row],[Date Start 1]]&gt;0,"In Progress", "NOT Started") ),"")</f>
        <v/>
      </c>
      <c r="D535" s="8" t="str">
        <f>IFERROR(
  IF(C535="In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5" s="12" t="str">
        <f>IFERROR(
  IF(F535&lt;&gt;"",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5" s="8" t="str">
        <f>IF(D535&lt;&gt;"", INDEX('Dependency Charts'!$C$30:$C$49,MATCH(Forecasting!D535,'Dependency Charts'!$B$30:$B$49,0)),  "")</f>
        <v/>
      </c>
      <c r="G535" s="30" t="str">
        <f t="shared" ca="1" si="24"/>
        <v/>
      </c>
      <c r="H535" s="29" t="str">
        <f t="shared" ca="1" si="25"/>
        <v/>
      </c>
      <c r="I535" s="8" t="str">
        <f>IFERROR(
  IF(C535="In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5" s="12" t="str">
        <f t="shared" si="26"/>
        <v/>
      </c>
    </row>
    <row r="536" spans="1:10" hidden="1" x14ac:dyDescent="0.35">
      <c r="A536" s="8" t="str">
        <f ca="1">IFERROR(OFFSET(InputTable[[#This Row],[Experiment/MVP/Epic]],0,0),"")</f>
        <v/>
      </c>
      <c r="B536" s="8" t="str">
        <f ca="1">IFERROR(OFFSET(InputTable[[#This Row],[Delivery Priority]],0,0),"")</f>
        <v/>
      </c>
      <c r="C536" s="8" t="str">
        <f>IFERROR(IF(InputTable[[#This Row],[Date Delivered]]&gt;0,"Delivered",  IF(InputTable[[#This Row],[Date Start 1]]&gt;0,"In Progress", "NOT Started") ),"")</f>
        <v/>
      </c>
      <c r="D536" s="8" t="str">
        <f>IFERROR(
  IF(C536="In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6" s="12" t="str">
        <f>IFERROR(
  IF(F536&lt;&gt;"",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6" s="8" t="str">
        <f>IF(D536&lt;&gt;"", INDEX('Dependency Charts'!$C$30:$C$49,MATCH(Forecasting!D536,'Dependency Charts'!$B$30:$B$49,0)),  "")</f>
        <v/>
      </c>
      <c r="G536" s="30" t="str">
        <f t="shared" ca="1" si="24"/>
        <v/>
      </c>
      <c r="H536" s="29" t="str">
        <f t="shared" ca="1" si="25"/>
        <v/>
      </c>
      <c r="I536" s="8" t="str">
        <f>IFERROR(
  IF(C536="In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6" s="12" t="str">
        <f t="shared" si="26"/>
        <v/>
      </c>
    </row>
    <row r="537" spans="1:10" hidden="1" x14ac:dyDescent="0.35">
      <c r="A537" s="8" t="str">
        <f ca="1">IFERROR(OFFSET(InputTable[[#This Row],[Experiment/MVP/Epic]],0,0),"")</f>
        <v/>
      </c>
      <c r="B537" s="8" t="str">
        <f ca="1">IFERROR(OFFSET(InputTable[[#This Row],[Delivery Priority]],0,0),"")</f>
        <v/>
      </c>
      <c r="C537" s="8" t="str">
        <f>IFERROR(IF(InputTable[[#This Row],[Date Delivered]]&gt;0,"Delivered",  IF(InputTable[[#This Row],[Date Start 1]]&gt;0,"In Progress", "NOT Started") ),"")</f>
        <v/>
      </c>
      <c r="D537" s="8" t="str">
        <f>IFERROR(
  IF(C537="In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7" s="12" t="str">
        <f>IFERROR(
  IF(F537&lt;&gt;"",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7" s="8" t="str">
        <f>IF(D537&lt;&gt;"", INDEX('Dependency Charts'!$C$30:$C$49,MATCH(Forecasting!D537,'Dependency Charts'!$B$30:$B$49,0)),  "")</f>
        <v/>
      </c>
      <c r="G537" s="30" t="str">
        <f t="shared" ca="1" si="24"/>
        <v/>
      </c>
      <c r="H537" s="29" t="str">
        <f t="shared" ca="1" si="25"/>
        <v/>
      </c>
      <c r="I537" s="8" t="str">
        <f>IFERROR(
  IF(C537="In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7" s="12" t="str">
        <f t="shared" si="26"/>
        <v/>
      </c>
    </row>
    <row r="538" spans="1:10" hidden="1" x14ac:dyDescent="0.35">
      <c r="A538" s="8" t="str">
        <f ca="1">IFERROR(OFFSET(InputTable[[#This Row],[Experiment/MVP/Epic]],0,0),"")</f>
        <v/>
      </c>
      <c r="B538" s="8" t="str">
        <f ca="1">IFERROR(OFFSET(InputTable[[#This Row],[Delivery Priority]],0,0),"")</f>
        <v/>
      </c>
      <c r="C538" s="8" t="str">
        <f>IFERROR(IF(InputTable[[#This Row],[Date Delivered]]&gt;0,"Delivered",  IF(InputTable[[#This Row],[Date Start 1]]&gt;0,"In Progress", "NOT Started") ),"")</f>
        <v/>
      </c>
      <c r="D538" s="8" t="str">
        <f>IFERROR(
  IF(C538="In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8" s="12" t="str">
        <f>IFERROR(
  IF(F538&lt;&gt;"",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8" s="8" t="str">
        <f>IF(D538&lt;&gt;"", INDEX('Dependency Charts'!$C$30:$C$49,MATCH(Forecasting!D538,'Dependency Charts'!$B$30:$B$49,0)),  "")</f>
        <v/>
      </c>
      <c r="G538" s="30" t="str">
        <f t="shared" ca="1" si="24"/>
        <v/>
      </c>
      <c r="H538" s="29" t="str">
        <f t="shared" ca="1" si="25"/>
        <v/>
      </c>
      <c r="I538" s="8" t="str">
        <f>IFERROR(
  IF(C538="In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8" s="12" t="str">
        <f t="shared" si="26"/>
        <v/>
      </c>
    </row>
    <row r="539" spans="1:10" hidden="1" x14ac:dyDescent="0.35">
      <c r="A539" s="8" t="str">
        <f ca="1">IFERROR(OFFSET(InputTable[[#This Row],[Experiment/MVP/Epic]],0,0),"")</f>
        <v/>
      </c>
      <c r="B539" s="8" t="str">
        <f ca="1">IFERROR(OFFSET(InputTable[[#This Row],[Delivery Priority]],0,0),"")</f>
        <v/>
      </c>
      <c r="C539" s="8" t="str">
        <f>IFERROR(IF(InputTable[[#This Row],[Date Delivered]]&gt;0,"Delivered",  IF(InputTable[[#This Row],[Date Start 1]]&gt;0,"In Progress", "NOT Started") ),"")</f>
        <v/>
      </c>
      <c r="D539" s="8" t="str">
        <f>IFERROR(
  IF(C539="In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9" s="12" t="str">
        <f>IFERROR(
  IF(F539&lt;&gt;"",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9" s="8" t="str">
        <f>IF(D539&lt;&gt;"", INDEX('Dependency Charts'!$C$30:$C$49,MATCH(Forecasting!D539,'Dependency Charts'!$B$30:$B$49,0)),  "")</f>
        <v/>
      </c>
      <c r="G539" s="30" t="str">
        <f t="shared" ca="1" si="24"/>
        <v/>
      </c>
      <c r="H539" s="29" t="str">
        <f t="shared" ca="1" si="25"/>
        <v/>
      </c>
      <c r="I539" s="8" t="str">
        <f>IFERROR(
  IF(C539="In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9" s="12" t="str">
        <f t="shared" si="26"/>
        <v/>
      </c>
    </row>
    <row r="540" spans="1:10" hidden="1" x14ac:dyDescent="0.35">
      <c r="A540" s="8" t="str">
        <f ca="1">IFERROR(OFFSET(InputTable[[#This Row],[Experiment/MVP/Epic]],0,0),"")</f>
        <v/>
      </c>
      <c r="B540" s="8" t="str">
        <f ca="1">IFERROR(OFFSET(InputTable[[#This Row],[Delivery Priority]],0,0),"")</f>
        <v/>
      </c>
      <c r="C540" s="8" t="str">
        <f>IFERROR(IF(InputTable[[#This Row],[Date Delivered]]&gt;0,"Delivered",  IF(InputTable[[#This Row],[Date Start 1]]&gt;0,"In Progress", "NOT Started") ),"")</f>
        <v/>
      </c>
      <c r="D540" s="8" t="str">
        <f>IFERROR(
  IF(C540="In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0" s="12" t="str">
        <f>IFERROR(
  IF(F540&lt;&gt;"",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0" s="8" t="str">
        <f>IF(D540&lt;&gt;"", INDEX('Dependency Charts'!$C$30:$C$49,MATCH(Forecasting!D540,'Dependency Charts'!$B$30:$B$49,0)),  "")</f>
        <v/>
      </c>
      <c r="G540" s="30" t="str">
        <f t="shared" ca="1" si="24"/>
        <v/>
      </c>
      <c r="H540" s="29" t="str">
        <f t="shared" ca="1" si="25"/>
        <v/>
      </c>
      <c r="I540" s="8" t="str">
        <f>IFERROR(
  IF(C540="In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0" s="12" t="str">
        <f t="shared" si="26"/>
        <v/>
      </c>
    </row>
    <row r="541" spans="1:10" hidden="1" x14ac:dyDescent="0.35">
      <c r="A541" s="8" t="str">
        <f ca="1">IFERROR(OFFSET(InputTable[[#This Row],[Experiment/MVP/Epic]],0,0),"")</f>
        <v/>
      </c>
      <c r="B541" s="8" t="str">
        <f ca="1">IFERROR(OFFSET(InputTable[[#This Row],[Delivery Priority]],0,0),"")</f>
        <v/>
      </c>
      <c r="C541" s="8" t="str">
        <f>IFERROR(IF(InputTable[[#This Row],[Date Delivered]]&gt;0,"Delivered",  IF(InputTable[[#This Row],[Date Start 1]]&gt;0,"In Progress", "NOT Started") ),"")</f>
        <v/>
      </c>
      <c r="D541" s="8" t="str">
        <f>IFERROR(
  IF(C541="In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1" s="12" t="str">
        <f>IFERROR(
  IF(F541&lt;&gt;"",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1" s="8" t="str">
        <f>IF(D541&lt;&gt;"", INDEX('Dependency Charts'!$C$30:$C$49,MATCH(Forecasting!D541,'Dependency Charts'!$B$30:$B$49,0)),  "")</f>
        <v/>
      </c>
      <c r="G541" s="30" t="str">
        <f t="shared" ca="1" si="24"/>
        <v/>
      </c>
      <c r="H541" s="29" t="str">
        <f t="shared" ca="1" si="25"/>
        <v/>
      </c>
      <c r="I541" s="8" t="str">
        <f>IFERROR(
  IF(C541="In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1" s="12" t="str">
        <f t="shared" si="26"/>
        <v/>
      </c>
    </row>
    <row r="542" spans="1:10" hidden="1" x14ac:dyDescent="0.35">
      <c r="A542" s="8" t="str">
        <f ca="1">IFERROR(OFFSET(InputTable[[#This Row],[Experiment/MVP/Epic]],0,0),"")</f>
        <v/>
      </c>
      <c r="B542" s="8" t="str">
        <f ca="1">IFERROR(OFFSET(InputTable[[#This Row],[Delivery Priority]],0,0),"")</f>
        <v/>
      </c>
      <c r="C542" s="8" t="str">
        <f>IFERROR(IF(InputTable[[#This Row],[Date Delivered]]&gt;0,"Delivered",  IF(InputTable[[#This Row],[Date Start 1]]&gt;0,"In Progress", "NOT Started") ),"")</f>
        <v/>
      </c>
      <c r="D542" s="8" t="str">
        <f>IFERROR(
  IF(C542="In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2" s="12" t="str">
        <f>IFERROR(
  IF(F542&lt;&gt;"",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2" s="8" t="str">
        <f>IF(D542&lt;&gt;"", INDEX('Dependency Charts'!$C$30:$C$49,MATCH(Forecasting!D542,'Dependency Charts'!$B$30:$B$49,0)),  "")</f>
        <v/>
      </c>
      <c r="G542" s="30" t="str">
        <f t="shared" ca="1" si="24"/>
        <v/>
      </c>
      <c r="H542" s="29" t="str">
        <f t="shared" ca="1" si="25"/>
        <v/>
      </c>
      <c r="I542" s="8" t="str">
        <f>IFERROR(
  IF(C542="In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2" s="12" t="str">
        <f t="shared" si="26"/>
        <v/>
      </c>
    </row>
    <row r="543" spans="1:10" hidden="1" x14ac:dyDescent="0.35">
      <c r="A543" s="8" t="str">
        <f ca="1">IFERROR(OFFSET(InputTable[[#This Row],[Experiment/MVP/Epic]],0,0),"")</f>
        <v/>
      </c>
      <c r="B543" s="8" t="str">
        <f ca="1">IFERROR(OFFSET(InputTable[[#This Row],[Delivery Priority]],0,0),"")</f>
        <v/>
      </c>
      <c r="C543" s="8" t="str">
        <f>IFERROR(IF(InputTable[[#This Row],[Date Delivered]]&gt;0,"Delivered",  IF(InputTable[[#This Row],[Date Start 1]]&gt;0,"In Progress", "NOT Started") ),"")</f>
        <v/>
      </c>
      <c r="D543" s="8" t="str">
        <f>IFERROR(
  IF(C543="In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3" s="12" t="str">
        <f>IFERROR(
  IF(F543&lt;&gt;"",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3" s="8" t="str">
        <f>IF(D543&lt;&gt;"", INDEX('Dependency Charts'!$C$30:$C$49,MATCH(Forecasting!D543,'Dependency Charts'!$B$30:$B$49,0)),  "")</f>
        <v/>
      </c>
      <c r="G543" s="30" t="str">
        <f t="shared" ca="1" si="24"/>
        <v/>
      </c>
      <c r="H543" s="29" t="str">
        <f t="shared" ca="1" si="25"/>
        <v/>
      </c>
      <c r="I543" s="8" t="str">
        <f>IFERROR(
  IF(C543="In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3" s="12" t="str">
        <f t="shared" si="26"/>
        <v/>
      </c>
    </row>
    <row r="544" spans="1:10" hidden="1" x14ac:dyDescent="0.35">
      <c r="A544" s="8" t="str">
        <f ca="1">IFERROR(OFFSET(InputTable[[#This Row],[Experiment/MVP/Epic]],0,0),"")</f>
        <v/>
      </c>
      <c r="B544" s="8" t="str">
        <f ca="1">IFERROR(OFFSET(InputTable[[#This Row],[Delivery Priority]],0,0),"")</f>
        <v/>
      </c>
      <c r="C544" s="8" t="str">
        <f>IFERROR(IF(InputTable[[#This Row],[Date Delivered]]&gt;0,"Delivered",  IF(InputTable[[#This Row],[Date Start 1]]&gt;0,"In Progress", "NOT Started") ),"")</f>
        <v/>
      </c>
      <c r="D544" s="8" t="str">
        <f>IFERROR(
  IF(C544="In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4" s="12" t="str">
        <f>IFERROR(
  IF(F544&lt;&gt;"",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4" s="8" t="str">
        <f>IF(D544&lt;&gt;"", INDEX('Dependency Charts'!$C$30:$C$49,MATCH(Forecasting!D544,'Dependency Charts'!$B$30:$B$49,0)),  "")</f>
        <v/>
      </c>
      <c r="G544" s="30" t="str">
        <f t="shared" ca="1" si="24"/>
        <v/>
      </c>
      <c r="H544" s="29" t="str">
        <f t="shared" ca="1" si="25"/>
        <v/>
      </c>
      <c r="I544" s="8" t="str">
        <f>IFERROR(
  IF(C544="In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4" s="12" t="str">
        <f t="shared" si="26"/>
        <v/>
      </c>
    </row>
    <row r="545" spans="1:10" hidden="1" x14ac:dyDescent="0.35">
      <c r="A545" s="8" t="str">
        <f ca="1">IFERROR(OFFSET(InputTable[[#This Row],[Experiment/MVP/Epic]],0,0),"")</f>
        <v/>
      </c>
      <c r="B545" s="8" t="str">
        <f ca="1">IFERROR(OFFSET(InputTable[[#This Row],[Delivery Priority]],0,0),"")</f>
        <v/>
      </c>
      <c r="C545" s="8" t="str">
        <f>IFERROR(IF(InputTable[[#This Row],[Date Delivered]]&gt;0,"Delivered",  IF(InputTable[[#This Row],[Date Start 1]]&gt;0,"In Progress", "NOT Started") ),"")</f>
        <v/>
      </c>
      <c r="D545" s="8" t="str">
        <f>IFERROR(
  IF(C545="In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5" s="12" t="str">
        <f>IFERROR(
  IF(F545&lt;&gt;"",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5" s="8" t="str">
        <f>IF(D545&lt;&gt;"", INDEX('Dependency Charts'!$C$30:$C$49,MATCH(Forecasting!D545,'Dependency Charts'!$B$30:$B$49,0)),  "")</f>
        <v/>
      </c>
      <c r="G545" s="30" t="str">
        <f t="shared" ca="1" si="24"/>
        <v/>
      </c>
      <c r="H545" s="29" t="str">
        <f t="shared" ca="1" si="25"/>
        <v/>
      </c>
      <c r="I545" s="8" t="str">
        <f>IFERROR(
  IF(C545="In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5" s="12" t="str">
        <f t="shared" si="26"/>
        <v/>
      </c>
    </row>
    <row r="546" spans="1:10" hidden="1" x14ac:dyDescent="0.35">
      <c r="A546" s="8" t="str">
        <f ca="1">IFERROR(OFFSET(InputTable[[#This Row],[Experiment/MVP/Epic]],0,0),"")</f>
        <v/>
      </c>
      <c r="B546" s="8" t="str">
        <f ca="1">IFERROR(OFFSET(InputTable[[#This Row],[Delivery Priority]],0,0),"")</f>
        <v/>
      </c>
      <c r="C546" s="8" t="str">
        <f>IFERROR(IF(InputTable[[#This Row],[Date Delivered]]&gt;0,"Delivered",  IF(InputTable[[#This Row],[Date Start 1]]&gt;0,"In Progress", "NOT Started") ),"")</f>
        <v/>
      </c>
      <c r="D546" s="8" t="str">
        <f>IFERROR(
  IF(C546="In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6" s="12" t="str">
        <f>IFERROR(
  IF(F546&lt;&gt;"",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6" s="8" t="str">
        <f>IF(D546&lt;&gt;"", INDEX('Dependency Charts'!$C$30:$C$49,MATCH(Forecasting!D546,'Dependency Charts'!$B$30:$B$49,0)),  "")</f>
        <v/>
      </c>
      <c r="G546" s="30" t="str">
        <f t="shared" ca="1" si="24"/>
        <v/>
      </c>
      <c r="H546" s="29" t="str">
        <f t="shared" ca="1" si="25"/>
        <v/>
      </c>
      <c r="I546" s="8" t="str">
        <f>IFERROR(
  IF(C546="In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6" s="12" t="str">
        <f t="shared" si="26"/>
        <v/>
      </c>
    </row>
    <row r="547" spans="1:10" hidden="1" x14ac:dyDescent="0.35">
      <c r="A547" s="8" t="str">
        <f ca="1">IFERROR(OFFSET(InputTable[[#This Row],[Experiment/MVP/Epic]],0,0),"")</f>
        <v/>
      </c>
      <c r="B547" s="8" t="str">
        <f ca="1">IFERROR(OFFSET(InputTable[[#This Row],[Delivery Priority]],0,0),"")</f>
        <v/>
      </c>
      <c r="C547" s="8" t="str">
        <f>IFERROR(IF(InputTable[[#This Row],[Date Delivered]]&gt;0,"Delivered",  IF(InputTable[[#This Row],[Date Start 1]]&gt;0,"In Progress", "NOT Started") ),"")</f>
        <v/>
      </c>
      <c r="D547" s="8" t="str">
        <f>IFERROR(
  IF(C547="In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7" s="12" t="str">
        <f>IFERROR(
  IF(F547&lt;&gt;"",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7" s="8" t="str">
        <f>IF(D547&lt;&gt;"", INDEX('Dependency Charts'!$C$30:$C$49,MATCH(Forecasting!D547,'Dependency Charts'!$B$30:$B$49,0)),  "")</f>
        <v/>
      </c>
      <c r="G547" s="30" t="str">
        <f t="shared" ca="1" si="24"/>
        <v/>
      </c>
      <c r="H547" s="29" t="str">
        <f t="shared" ca="1" si="25"/>
        <v/>
      </c>
      <c r="I547" s="8" t="str">
        <f>IFERROR(
  IF(C547="In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7" s="12" t="str">
        <f t="shared" si="26"/>
        <v/>
      </c>
    </row>
    <row r="548" spans="1:10" hidden="1" x14ac:dyDescent="0.35">
      <c r="A548" s="8" t="str">
        <f ca="1">IFERROR(OFFSET(InputTable[[#This Row],[Experiment/MVP/Epic]],0,0),"")</f>
        <v/>
      </c>
      <c r="B548" s="8" t="str">
        <f ca="1">IFERROR(OFFSET(InputTable[[#This Row],[Delivery Priority]],0,0),"")</f>
        <v/>
      </c>
      <c r="C548" s="8" t="str">
        <f>IFERROR(IF(InputTable[[#This Row],[Date Delivered]]&gt;0,"Delivered",  IF(InputTable[[#This Row],[Date Start 1]]&gt;0,"In Progress", "NOT Started") ),"")</f>
        <v/>
      </c>
      <c r="D548" s="8" t="str">
        <f>IFERROR(
  IF(C548="In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8" s="12" t="str">
        <f>IFERROR(
  IF(F548&lt;&gt;"",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8" s="8" t="str">
        <f>IF(D548&lt;&gt;"", INDEX('Dependency Charts'!$C$30:$C$49,MATCH(Forecasting!D548,'Dependency Charts'!$B$30:$B$49,0)),  "")</f>
        <v/>
      </c>
      <c r="G548" s="30" t="str">
        <f t="shared" ca="1" si="24"/>
        <v/>
      </c>
      <c r="H548" s="29" t="str">
        <f t="shared" ca="1" si="25"/>
        <v/>
      </c>
      <c r="I548" s="8" t="str">
        <f>IFERROR(
  IF(C548="In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8" s="12" t="str">
        <f t="shared" si="26"/>
        <v/>
      </c>
    </row>
    <row r="549" spans="1:10" hidden="1" x14ac:dyDescent="0.35">
      <c r="A549" s="8" t="str">
        <f ca="1">IFERROR(OFFSET(InputTable[[#This Row],[Experiment/MVP/Epic]],0,0),"")</f>
        <v/>
      </c>
      <c r="B549" s="8" t="str">
        <f ca="1">IFERROR(OFFSET(InputTable[[#This Row],[Delivery Priority]],0,0),"")</f>
        <v/>
      </c>
      <c r="C549" s="8" t="str">
        <f>IFERROR(IF(InputTable[[#This Row],[Date Delivered]]&gt;0,"Delivered",  IF(InputTable[[#This Row],[Date Start 1]]&gt;0,"In Progress", "NOT Started") ),"")</f>
        <v/>
      </c>
      <c r="D549" s="8" t="str">
        <f>IFERROR(
  IF(C549="In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9" s="12" t="str">
        <f>IFERROR(
  IF(F549&lt;&gt;"",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9" s="8" t="str">
        <f>IF(D549&lt;&gt;"", INDEX('Dependency Charts'!$C$30:$C$49,MATCH(Forecasting!D549,'Dependency Charts'!$B$30:$B$49,0)),  "")</f>
        <v/>
      </c>
      <c r="G549" s="30" t="str">
        <f t="shared" ca="1" si="24"/>
        <v/>
      </c>
      <c r="H549" s="29" t="str">
        <f t="shared" ca="1" si="25"/>
        <v/>
      </c>
      <c r="I549" s="8" t="str">
        <f>IFERROR(
  IF(C549="In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9" s="12" t="str">
        <f t="shared" si="26"/>
        <v/>
      </c>
    </row>
    <row r="550" spans="1:10" hidden="1" x14ac:dyDescent="0.35">
      <c r="A550" s="8" t="str">
        <f ca="1">IFERROR(OFFSET(InputTable[[#This Row],[Experiment/MVP/Epic]],0,0),"")</f>
        <v/>
      </c>
      <c r="B550" s="8" t="str">
        <f ca="1">IFERROR(OFFSET(InputTable[[#This Row],[Delivery Priority]],0,0),"")</f>
        <v/>
      </c>
      <c r="C550" s="8" t="str">
        <f>IFERROR(IF(InputTable[[#This Row],[Date Delivered]]&gt;0,"Delivered",  IF(InputTable[[#This Row],[Date Start 1]]&gt;0,"In Progress", "NOT Started") ),"")</f>
        <v/>
      </c>
      <c r="D550" s="8" t="str">
        <f>IFERROR(
  IF(C550="In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0" s="12" t="str">
        <f>IFERROR(
  IF(F550&lt;&gt;"",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0" s="8" t="str">
        <f>IF(D550&lt;&gt;"", INDEX('Dependency Charts'!$C$30:$C$49,MATCH(Forecasting!D550,'Dependency Charts'!$B$30:$B$49,0)),  "")</f>
        <v/>
      </c>
      <c r="G550" s="30" t="str">
        <f t="shared" ca="1" si="24"/>
        <v/>
      </c>
      <c r="H550" s="29" t="str">
        <f t="shared" ca="1" si="25"/>
        <v/>
      </c>
      <c r="I550" s="8" t="str">
        <f>IFERROR(
  IF(C550="In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0" s="12" t="str">
        <f t="shared" si="26"/>
        <v/>
      </c>
    </row>
    <row r="551" spans="1:10" hidden="1" x14ac:dyDescent="0.35">
      <c r="A551" s="8" t="str">
        <f ca="1">IFERROR(OFFSET(InputTable[[#This Row],[Experiment/MVP/Epic]],0,0),"")</f>
        <v/>
      </c>
      <c r="B551" s="8" t="str">
        <f ca="1">IFERROR(OFFSET(InputTable[[#This Row],[Delivery Priority]],0,0),"")</f>
        <v/>
      </c>
      <c r="C551" s="8" t="str">
        <f>IFERROR(IF(InputTable[[#This Row],[Date Delivered]]&gt;0,"Delivered",  IF(InputTable[[#This Row],[Date Start 1]]&gt;0,"In Progress", "NOT Started") ),"")</f>
        <v/>
      </c>
      <c r="D551" s="8" t="str">
        <f>IFERROR(
  IF(C551="In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1" s="12" t="str">
        <f>IFERROR(
  IF(F551&lt;&gt;"",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1" s="8" t="str">
        <f>IF(D551&lt;&gt;"", INDEX('Dependency Charts'!$C$30:$C$49,MATCH(Forecasting!D551,'Dependency Charts'!$B$30:$B$49,0)),  "")</f>
        <v/>
      </c>
      <c r="G551" s="30" t="str">
        <f t="shared" ca="1" si="24"/>
        <v/>
      </c>
      <c r="H551" s="29" t="str">
        <f t="shared" ca="1" si="25"/>
        <v/>
      </c>
      <c r="I551" s="8" t="str">
        <f>IFERROR(
  IF(C551="In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1" s="12" t="str">
        <f t="shared" si="26"/>
        <v/>
      </c>
    </row>
    <row r="552" spans="1:10" hidden="1" x14ac:dyDescent="0.35">
      <c r="A552" s="8" t="str">
        <f ca="1">IFERROR(OFFSET(InputTable[[#This Row],[Experiment/MVP/Epic]],0,0),"")</f>
        <v/>
      </c>
      <c r="B552" s="8" t="str">
        <f ca="1">IFERROR(OFFSET(InputTable[[#This Row],[Delivery Priority]],0,0),"")</f>
        <v/>
      </c>
      <c r="C552" s="8" t="str">
        <f>IFERROR(IF(InputTable[[#This Row],[Date Delivered]]&gt;0,"Delivered",  IF(InputTable[[#This Row],[Date Start 1]]&gt;0,"In Progress", "NOT Started") ),"")</f>
        <v/>
      </c>
      <c r="D552" s="8" t="str">
        <f>IFERROR(
  IF(C552="In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2" s="12" t="str">
        <f>IFERROR(
  IF(F552&lt;&gt;"",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2" s="8" t="str">
        <f>IF(D552&lt;&gt;"", INDEX('Dependency Charts'!$C$30:$C$49,MATCH(Forecasting!D552,'Dependency Charts'!$B$30:$B$49,0)),  "")</f>
        <v/>
      </c>
      <c r="G552" s="30" t="str">
        <f t="shared" ca="1" si="24"/>
        <v/>
      </c>
      <c r="H552" s="29" t="str">
        <f t="shared" ca="1" si="25"/>
        <v/>
      </c>
      <c r="I552" s="8" t="str">
        <f>IFERROR(
  IF(C552="In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2" s="12" t="str">
        <f t="shared" si="26"/>
        <v/>
      </c>
    </row>
    <row r="553" spans="1:10" hidden="1" x14ac:dyDescent="0.35">
      <c r="A553" s="8" t="str">
        <f ca="1">IFERROR(OFFSET(InputTable[[#This Row],[Experiment/MVP/Epic]],0,0),"")</f>
        <v/>
      </c>
      <c r="B553" s="8" t="str">
        <f ca="1">IFERROR(OFFSET(InputTable[[#This Row],[Delivery Priority]],0,0),"")</f>
        <v/>
      </c>
      <c r="C553" s="8" t="str">
        <f>IFERROR(IF(InputTable[[#This Row],[Date Delivered]]&gt;0,"Delivered",  IF(InputTable[[#This Row],[Date Start 1]]&gt;0,"In Progress", "NOT Started") ),"")</f>
        <v/>
      </c>
      <c r="D553" s="8" t="str">
        <f>IFERROR(
  IF(C553="In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3" s="12" t="str">
        <f>IFERROR(
  IF(F553&lt;&gt;"",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3" s="8" t="str">
        <f>IF(D553&lt;&gt;"", INDEX('Dependency Charts'!$C$30:$C$49,MATCH(Forecasting!D553,'Dependency Charts'!$B$30:$B$49,0)),  "")</f>
        <v/>
      </c>
      <c r="G553" s="30" t="str">
        <f t="shared" ca="1" si="24"/>
        <v/>
      </c>
      <c r="H553" s="29" t="str">
        <f t="shared" ca="1" si="25"/>
        <v/>
      </c>
      <c r="I553" s="8" t="str">
        <f>IFERROR(
  IF(C553="In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3" s="12" t="str">
        <f t="shared" si="26"/>
        <v/>
      </c>
    </row>
    <row r="554" spans="1:10" hidden="1" x14ac:dyDescent="0.35">
      <c r="A554" s="8" t="str">
        <f ca="1">IFERROR(OFFSET(InputTable[[#This Row],[Experiment/MVP/Epic]],0,0),"")</f>
        <v/>
      </c>
      <c r="B554" s="8" t="str">
        <f ca="1">IFERROR(OFFSET(InputTable[[#This Row],[Delivery Priority]],0,0),"")</f>
        <v/>
      </c>
      <c r="C554" s="8" t="str">
        <f>IFERROR(IF(InputTable[[#This Row],[Date Delivered]]&gt;0,"Delivered",  IF(InputTable[[#This Row],[Date Start 1]]&gt;0,"In Progress", "NOT Started") ),"")</f>
        <v/>
      </c>
      <c r="D554" s="8" t="str">
        <f>IFERROR(
  IF(C554="In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4" s="12" t="str">
        <f>IFERROR(
  IF(F554&lt;&gt;"",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4" s="8" t="str">
        <f>IF(D554&lt;&gt;"", INDEX('Dependency Charts'!$C$30:$C$49,MATCH(Forecasting!D554,'Dependency Charts'!$B$30:$B$49,0)),  "")</f>
        <v/>
      </c>
      <c r="G554" s="30" t="str">
        <f t="shared" ca="1" si="24"/>
        <v/>
      </c>
      <c r="H554" s="29" t="str">
        <f t="shared" ca="1" si="25"/>
        <v/>
      </c>
      <c r="I554" s="8" t="str">
        <f>IFERROR(
  IF(C554="In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4" s="12" t="str">
        <f t="shared" si="26"/>
        <v/>
      </c>
    </row>
    <row r="555" spans="1:10" hidden="1" x14ac:dyDescent="0.35">
      <c r="A555" s="8" t="str">
        <f ca="1">IFERROR(OFFSET(InputTable[[#This Row],[Experiment/MVP/Epic]],0,0),"")</f>
        <v/>
      </c>
      <c r="B555" s="8" t="str">
        <f ca="1">IFERROR(OFFSET(InputTable[[#This Row],[Delivery Priority]],0,0),"")</f>
        <v/>
      </c>
      <c r="C555" s="8" t="str">
        <f>IFERROR(IF(InputTable[[#This Row],[Date Delivered]]&gt;0,"Delivered",  IF(InputTable[[#This Row],[Date Start 1]]&gt;0,"In Progress", "NOT Started") ),"")</f>
        <v/>
      </c>
      <c r="D555" s="8" t="str">
        <f>IFERROR(
  IF(C555="In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5" s="12" t="str">
        <f>IFERROR(
  IF(F555&lt;&gt;"",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5" s="8" t="str">
        <f>IF(D555&lt;&gt;"", INDEX('Dependency Charts'!$C$30:$C$49,MATCH(Forecasting!D555,'Dependency Charts'!$B$30:$B$49,0)),  "")</f>
        <v/>
      </c>
      <c r="G555" s="30" t="str">
        <f t="shared" ca="1" si="24"/>
        <v/>
      </c>
      <c r="H555" s="29" t="str">
        <f t="shared" ca="1" si="25"/>
        <v/>
      </c>
      <c r="I555" s="8" t="str">
        <f>IFERROR(
  IF(C555="In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5" s="12" t="str">
        <f t="shared" si="26"/>
        <v/>
      </c>
    </row>
    <row r="556" spans="1:10" hidden="1" x14ac:dyDescent="0.35">
      <c r="A556" s="8" t="str">
        <f ca="1">IFERROR(OFFSET(InputTable[[#This Row],[Experiment/MVP/Epic]],0,0),"")</f>
        <v/>
      </c>
      <c r="B556" s="8" t="str">
        <f ca="1">IFERROR(OFFSET(InputTable[[#This Row],[Delivery Priority]],0,0),"")</f>
        <v/>
      </c>
      <c r="C556" s="8" t="str">
        <f>IFERROR(IF(InputTable[[#This Row],[Date Delivered]]&gt;0,"Delivered",  IF(InputTable[[#This Row],[Date Start 1]]&gt;0,"In Progress", "NOT Started") ),"")</f>
        <v/>
      </c>
      <c r="D556" s="8" t="str">
        <f>IFERROR(
  IF(C556="In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6" s="12" t="str">
        <f>IFERROR(
  IF(F556&lt;&gt;"",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6" s="8" t="str">
        <f>IF(D556&lt;&gt;"", INDEX('Dependency Charts'!$C$30:$C$49,MATCH(Forecasting!D556,'Dependency Charts'!$B$30:$B$49,0)),  "")</f>
        <v/>
      </c>
      <c r="G556" s="30" t="str">
        <f t="shared" ca="1" si="24"/>
        <v/>
      </c>
      <c r="H556" s="29" t="str">
        <f t="shared" ca="1" si="25"/>
        <v/>
      </c>
      <c r="I556" s="8" t="str">
        <f>IFERROR(
  IF(C556="In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6" s="12" t="str">
        <f t="shared" si="26"/>
        <v/>
      </c>
    </row>
    <row r="557" spans="1:10" hidden="1" x14ac:dyDescent="0.35">
      <c r="A557" s="8" t="str">
        <f ca="1">IFERROR(OFFSET(InputTable[[#This Row],[Experiment/MVP/Epic]],0,0),"")</f>
        <v/>
      </c>
      <c r="B557" s="8" t="str">
        <f ca="1">IFERROR(OFFSET(InputTable[[#This Row],[Delivery Priority]],0,0),"")</f>
        <v/>
      </c>
      <c r="C557" s="8" t="str">
        <f>IFERROR(IF(InputTable[[#This Row],[Date Delivered]]&gt;0,"Delivered",  IF(InputTable[[#This Row],[Date Start 1]]&gt;0,"In Progress", "NOT Started") ),"")</f>
        <v/>
      </c>
      <c r="D557" s="8" t="str">
        <f>IFERROR(
  IF(C557="In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7" s="12" t="str">
        <f>IFERROR(
  IF(F557&lt;&gt;"",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7" s="8" t="str">
        <f>IF(D557&lt;&gt;"", INDEX('Dependency Charts'!$C$30:$C$49,MATCH(Forecasting!D557,'Dependency Charts'!$B$30:$B$49,0)),  "")</f>
        <v/>
      </c>
      <c r="G557" s="30" t="str">
        <f t="shared" ca="1" si="24"/>
        <v/>
      </c>
      <c r="H557" s="29" t="str">
        <f t="shared" ca="1" si="25"/>
        <v/>
      </c>
      <c r="I557" s="8" t="str">
        <f>IFERROR(
  IF(C557="In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7" s="12" t="str">
        <f t="shared" si="26"/>
        <v/>
      </c>
    </row>
    <row r="558" spans="1:10" hidden="1" x14ac:dyDescent="0.35">
      <c r="A558" s="8" t="str">
        <f ca="1">IFERROR(OFFSET(InputTable[[#This Row],[Experiment/MVP/Epic]],0,0),"")</f>
        <v/>
      </c>
      <c r="B558" s="8" t="str">
        <f ca="1">IFERROR(OFFSET(InputTable[[#This Row],[Delivery Priority]],0,0),"")</f>
        <v/>
      </c>
      <c r="C558" s="8" t="str">
        <f>IFERROR(IF(InputTable[[#This Row],[Date Delivered]]&gt;0,"Delivered",  IF(InputTable[[#This Row],[Date Start 1]]&gt;0,"In Progress", "NOT Started") ),"")</f>
        <v/>
      </c>
      <c r="D558" s="8" t="str">
        <f>IFERROR(
  IF(C558="In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8" s="12" t="str">
        <f>IFERROR(
  IF(F558&lt;&gt;"",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8" s="8" t="str">
        <f>IF(D558&lt;&gt;"", INDEX('Dependency Charts'!$C$30:$C$49,MATCH(Forecasting!D558,'Dependency Charts'!$B$30:$B$49,0)),  "")</f>
        <v/>
      </c>
      <c r="G558" s="30" t="str">
        <f t="shared" ca="1" si="24"/>
        <v/>
      </c>
      <c r="H558" s="29" t="str">
        <f t="shared" ca="1" si="25"/>
        <v/>
      </c>
      <c r="I558" s="8" t="str">
        <f>IFERROR(
  IF(C558="In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8" s="12" t="str">
        <f t="shared" si="26"/>
        <v/>
      </c>
    </row>
    <row r="559" spans="1:10" hidden="1" x14ac:dyDescent="0.35">
      <c r="A559" s="8" t="str">
        <f ca="1">IFERROR(OFFSET(InputTable[[#This Row],[Experiment/MVP/Epic]],0,0),"")</f>
        <v/>
      </c>
      <c r="B559" s="8" t="str">
        <f ca="1">IFERROR(OFFSET(InputTable[[#This Row],[Delivery Priority]],0,0),"")</f>
        <v/>
      </c>
      <c r="C559" s="8" t="str">
        <f>IFERROR(IF(InputTable[[#This Row],[Date Delivered]]&gt;0,"Delivered",  IF(InputTable[[#This Row],[Date Start 1]]&gt;0,"In Progress", "NOT Started") ),"")</f>
        <v/>
      </c>
      <c r="D559" s="8" t="str">
        <f>IFERROR(
  IF(C559="In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9" s="12" t="str">
        <f>IFERROR(
  IF(F559&lt;&gt;"",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9" s="8" t="str">
        <f>IF(D559&lt;&gt;"", INDEX('Dependency Charts'!$C$30:$C$49,MATCH(Forecasting!D559,'Dependency Charts'!$B$30:$B$49,0)),  "")</f>
        <v/>
      </c>
      <c r="G559" s="30" t="str">
        <f t="shared" ca="1" si="24"/>
        <v/>
      </c>
      <c r="H559" s="29" t="str">
        <f t="shared" ca="1" si="25"/>
        <v/>
      </c>
      <c r="I559" s="8" t="str">
        <f>IFERROR(
  IF(C559="In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9" s="12" t="str">
        <f t="shared" si="26"/>
        <v/>
      </c>
    </row>
    <row r="560" spans="1:10" hidden="1" x14ac:dyDescent="0.35">
      <c r="A560" s="8" t="str">
        <f ca="1">IFERROR(OFFSET(InputTable[[#This Row],[Experiment/MVP/Epic]],0,0),"")</f>
        <v/>
      </c>
      <c r="B560" s="8" t="str">
        <f ca="1">IFERROR(OFFSET(InputTable[[#This Row],[Delivery Priority]],0,0),"")</f>
        <v/>
      </c>
      <c r="C560" s="8" t="str">
        <f>IFERROR(IF(InputTable[[#This Row],[Date Delivered]]&gt;0,"Delivered",  IF(InputTable[[#This Row],[Date Start 1]]&gt;0,"In Progress", "NOT Started") ),"")</f>
        <v/>
      </c>
      <c r="D560" s="8" t="str">
        <f>IFERROR(
  IF(C560="In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0" s="12" t="str">
        <f>IFERROR(
  IF(F560&lt;&gt;"",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0" s="8" t="str">
        <f>IF(D560&lt;&gt;"", INDEX('Dependency Charts'!$C$30:$C$49,MATCH(Forecasting!D560,'Dependency Charts'!$B$30:$B$49,0)),  "")</f>
        <v/>
      </c>
      <c r="G560" s="30" t="str">
        <f t="shared" ca="1" si="24"/>
        <v/>
      </c>
      <c r="H560" s="29" t="str">
        <f t="shared" ca="1" si="25"/>
        <v/>
      </c>
      <c r="I560" s="8" t="str">
        <f>IFERROR(
  IF(C560="In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0" s="12" t="str">
        <f t="shared" si="26"/>
        <v/>
      </c>
    </row>
    <row r="561" spans="1:10" hidden="1" x14ac:dyDescent="0.35">
      <c r="A561" s="8" t="str">
        <f ca="1">IFERROR(OFFSET(InputTable[[#This Row],[Experiment/MVP/Epic]],0,0),"")</f>
        <v/>
      </c>
      <c r="B561" s="8" t="str">
        <f ca="1">IFERROR(OFFSET(InputTable[[#This Row],[Delivery Priority]],0,0),"")</f>
        <v/>
      </c>
      <c r="C561" s="8" t="str">
        <f>IFERROR(IF(InputTable[[#This Row],[Date Delivered]]&gt;0,"Delivered",  IF(InputTable[[#This Row],[Date Start 1]]&gt;0,"In Progress", "NOT Started") ),"")</f>
        <v/>
      </c>
      <c r="D561" s="8" t="str">
        <f>IFERROR(
  IF(C561="In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1" s="12" t="str">
        <f>IFERROR(
  IF(F561&lt;&gt;"",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1" s="8" t="str">
        <f>IF(D561&lt;&gt;"", INDEX('Dependency Charts'!$C$30:$C$49,MATCH(Forecasting!D561,'Dependency Charts'!$B$30:$B$49,0)),  "")</f>
        <v/>
      </c>
      <c r="G561" s="30" t="str">
        <f t="shared" ca="1" si="24"/>
        <v/>
      </c>
      <c r="H561" s="29" t="str">
        <f t="shared" ca="1" si="25"/>
        <v/>
      </c>
      <c r="I561" s="8" t="str">
        <f>IFERROR(
  IF(C561="In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1" s="12" t="str">
        <f t="shared" si="26"/>
        <v/>
      </c>
    </row>
    <row r="562" spans="1:10" hidden="1" x14ac:dyDescent="0.35">
      <c r="A562" s="8" t="str">
        <f ca="1">IFERROR(OFFSET(InputTable[[#This Row],[Experiment/MVP/Epic]],0,0),"")</f>
        <v/>
      </c>
      <c r="B562" s="8" t="str">
        <f ca="1">IFERROR(OFFSET(InputTable[[#This Row],[Delivery Priority]],0,0),"")</f>
        <v/>
      </c>
      <c r="C562" s="8" t="str">
        <f>IFERROR(IF(InputTable[[#This Row],[Date Delivered]]&gt;0,"Delivered",  IF(InputTable[[#This Row],[Date Start 1]]&gt;0,"In Progress", "NOT Started") ),"")</f>
        <v/>
      </c>
      <c r="D562" s="8" t="str">
        <f>IFERROR(
  IF(C562="In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2" s="12" t="str">
        <f>IFERROR(
  IF(F562&lt;&gt;"",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2" s="8" t="str">
        <f>IF(D562&lt;&gt;"", INDEX('Dependency Charts'!$C$30:$C$49,MATCH(Forecasting!D562,'Dependency Charts'!$B$30:$B$49,0)),  "")</f>
        <v/>
      </c>
      <c r="G562" s="30" t="str">
        <f t="shared" ca="1" si="24"/>
        <v/>
      </c>
      <c r="H562" s="29" t="str">
        <f t="shared" ca="1" si="25"/>
        <v/>
      </c>
      <c r="I562" s="8" t="str">
        <f>IFERROR(
  IF(C562="In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2" s="12" t="str">
        <f t="shared" si="26"/>
        <v/>
      </c>
    </row>
    <row r="563" spans="1:10" hidden="1" x14ac:dyDescent="0.35">
      <c r="A563" s="8" t="str">
        <f ca="1">IFERROR(OFFSET(InputTable[[#This Row],[Experiment/MVP/Epic]],0,0),"")</f>
        <v/>
      </c>
      <c r="B563" s="8" t="str">
        <f ca="1">IFERROR(OFFSET(InputTable[[#This Row],[Delivery Priority]],0,0),"")</f>
        <v/>
      </c>
      <c r="C563" s="8" t="str">
        <f>IFERROR(IF(InputTable[[#This Row],[Date Delivered]]&gt;0,"Delivered",  IF(InputTable[[#This Row],[Date Start 1]]&gt;0,"In Progress", "NOT Started") ),"")</f>
        <v/>
      </c>
      <c r="D563" s="8" t="str">
        <f>IFERROR(
  IF(C563="In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3" s="12" t="str">
        <f>IFERROR(
  IF(F563&lt;&gt;"",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3" s="8" t="str">
        <f>IF(D563&lt;&gt;"", INDEX('Dependency Charts'!$C$30:$C$49,MATCH(Forecasting!D563,'Dependency Charts'!$B$30:$B$49,0)),  "")</f>
        <v/>
      </c>
      <c r="G563" s="30" t="str">
        <f t="shared" ca="1" si="24"/>
        <v/>
      </c>
      <c r="H563" s="29" t="str">
        <f t="shared" ca="1" si="25"/>
        <v/>
      </c>
      <c r="I563" s="8" t="str">
        <f>IFERROR(
  IF(C563="In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3" s="12" t="str">
        <f t="shared" si="26"/>
        <v/>
      </c>
    </row>
    <row r="564" spans="1:10" hidden="1" x14ac:dyDescent="0.35">
      <c r="A564" s="8" t="str">
        <f ca="1">IFERROR(OFFSET(InputTable[[#This Row],[Experiment/MVP/Epic]],0,0),"")</f>
        <v/>
      </c>
      <c r="B564" s="8" t="str">
        <f ca="1">IFERROR(OFFSET(InputTable[[#This Row],[Delivery Priority]],0,0),"")</f>
        <v/>
      </c>
      <c r="C564" s="8" t="str">
        <f>IFERROR(IF(InputTable[[#This Row],[Date Delivered]]&gt;0,"Delivered",  IF(InputTable[[#This Row],[Date Start 1]]&gt;0,"In Progress", "NOT Started") ),"")</f>
        <v/>
      </c>
      <c r="D564" s="8" t="str">
        <f>IFERROR(
  IF(C564="In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4" s="12" t="str">
        <f>IFERROR(
  IF(F564&lt;&gt;"",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4" s="8" t="str">
        <f>IF(D564&lt;&gt;"", INDEX('Dependency Charts'!$C$30:$C$49,MATCH(Forecasting!D564,'Dependency Charts'!$B$30:$B$49,0)),  "")</f>
        <v/>
      </c>
      <c r="G564" s="30" t="str">
        <f t="shared" ca="1" si="24"/>
        <v/>
      </c>
      <c r="H564" s="29" t="str">
        <f t="shared" ca="1" si="25"/>
        <v/>
      </c>
      <c r="I564" s="8" t="str">
        <f>IFERROR(
  IF(C564="In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4" s="12" t="str">
        <f t="shared" si="26"/>
        <v/>
      </c>
    </row>
    <row r="565" spans="1:10" hidden="1" x14ac:dyDescent="0.35">
      <c r="A565" s="8" t="str">
        <f ca="1">IFERROR(OFFSET(InputTable[[#This Row],[Experiment/MVP/Epic]],0,0),"")</f>
        <v/>
      </c>
      <c r="B565" s="8" t="str">
        <f ca="1">IFERROR(OFFSET(InputTable[[#This Row],[Delivery Priority]],0,0),"")</f>
        <v/>
      </c>
      <c r="C565" s="8" t="str">
        <f>IFERROR(IF(InputTable[[#This Row],[Date Delivered]]&gt;0,"Delivered",  IF(InputTable[[#This Row],[Date Start 1]]&gt;0,"In Progress", "NOT Started") ),"")</f>
        <v/>
      </c>
      <c r="D565" s="8" t="str">
        <f>IFERROR(
  IF(C565="In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5" s="12" t="str">
        <f>IFERROR(
  IF(F565&lt;&gt;"",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5" s="8" t="str">
        <f>IF(D565&lt;&gt;"", INDEX('Dependency Charts'!$C$30:$C$49,MATCH(Forecasting!D565,'Dependency Charts'!$B$30:$B$49,0)),  "")</f>
        <v/>
      </c>
      <c r="G565" s="30" t="str">
        <f t="shared" ca="1" si="24"/>
        <v/>
      </c>
      <c r="H565" s="29" t="str">
        <f t="shared" ca="1" si="25"/>
        <v/>
      </c>
      <c r="I565" s="8" t="str">
        <f>IFERROR(
  IF(C565="In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5" s="12" t="str">
        <f t="shared" si="26"/>
        <v/>
      </c>
    </row>
    <row r="566" spans="1:10" hidden="1" x14ac:dyDescent="0.35">
      <c r="A566" s="8" t="str">
        <f ca="1">IFERROR(OFFSET(InputTable[[#This Row],[Experiment/MVP/Epic]],0,0),"")</f>
        <v/>
      </c>
      <c r="B566" s="8" t="str">
        <f ca="1">IFERROR(OFFSET(InputTable[[#This Row],[Delivery Priority]],0,0),"")</f>
        <v/>
      </c>
      <c r="C566" s="8" t="str">
        <f>IFERROR(IF(InputTable[[#This Row],[Date Delivered]]&gt;0,"Delivered",  IF(InputTable[[#This Row],[Date Start 1]]&gt;0,"In Progress", "NOT Started") ),"")</f>
        <v/>
      </c>
      <c r="D566" s="8" t="str">
        <f>IFERROR(
  IF(C566="In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6" s="12" t="str">
        <f>IFERROR(
  IF(F566&lt;&gt;"",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6" s="8" t="str">
        <f>IF(D566&lt;&gt;"", INDEX('Dependency Charts'!$C$30:$C$49,MATCH(Forecasting!D566,'Dependency Charts'!$B$30:$B$49,0)),  "")</f>
        <v/>
      </c>
      <c r="G566" s="30" t="str">
        <f t="shared" ca="1" si="24"/>
        <v/>
      </c>
      <c r="H566" s="29" t="str">
        <f t="shared" ca="1" si="25"/>
        <v/>
      </c>
      <c r="I566" s="8" t="str">
        <f>IFERROR(
  IF(C566="In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6" s="12" t="str">
        <f t="shared" si="26"/>
        <v/>
      </c>
    </row>
    <row r="567" spans="1:10" hidden="1" x14ac:dyDescent="0.35">
      <c r="A567" s="8" t="str">
        <f ca="1">IFERROR(OFFSET(InputTable[[#This Row],[Experiment/MVP/Epic]],0,0),"")</f>
        <v/>
      </c>
      <c r="B567" s="8" t="str">
        <f ca="1">IFERROR(OFFSET(InputTable[[#This Row],[Delivery Priority]],0,0),"")</f>
        <v/>
      </c>
      <c r="C567" s="8" t="str">
        <f>IFERROR(IF(InputTable[[#This Row],[Date Delivered]]&gt;0,"Delivered",  IF(InputTable[[#This Row],[Date Start 1]]&gt;0,"In Progress", "NOT Started") ),"")</f>
        <v/>
      </c>
      <c r="D567" s="8" t="str">
        <f>IFERROR(
  IF(C567="In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7" s="12" t="str">
        <f>IFERROR(
  IF(F567&lt;&gt;"",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7" s="8" t="str">
        <f>IF(D567&lt;&gt;"", INDEX('Dependency Charts'!$C$30:$C$49,MATCH(Forecasting!D567,'Dependency Charts'!$B$30:$B$49,0)),  "")</f>
        <v/>
      </c>
      <c r="G567" s="30" t="str">
        <f t="shared" ca="1" si="24"/>
        <v/>
      </c>
      <c r="H567" s="29" t="str">
        <f t="shared" ca="1" si="25"/>
        <v/>
      </c>
      <c r="I567" s="8" t="str">
        <f>IFERROR(
  IF(C567="In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7" s="12" t="str">
        <f t="shared" si="26"/>
        <v/>
      </c>
    </row>
    <row r="568" spans="1:10" hidden="1" x14ac:dyDescent="0.35">
      <c r="A568" s="8" t="str">
        <f ca="1">IFERROR(OFFSET(InputTable[[#This Row],[Experiment/MVP/Epic]],0,0),"")</f>
        <v/>
      </c>
      <c r="B568" s="8" t="str">
        <f ca="1">IFERROR(OFFSET(InputTable[[#This Row],[Delivery Priority]],0,0),"")</f>
        <v/>
      </c>
      <c r="C568" s="8" t="str">
        <f>IFERROR(IF(InputTable[[#This Row],[Date Delivered]]&gt;0,"Delivered",  IF(InputTable[[#This Row],[Date Start 1]]&gt;0,"In Progress", "NOT Started") ),"")</f>
        <v/>
      </c>
      <c r="D568" s="8" t="str">
        <f>IFERROR(
  IF(C568="In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8" s="12" t="str">
        <f>IFERROR(
  IF(F568&lt;&gt;"",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8" s="8" t="str">
        <f>IF(D568&lt;&gt;"", INDEX('Dependency Charts'!$C$30:$C$49,MATCH(Forecasting!D568,'Dependency Charts'!$B$30:$B$49,0)),  "")</f>
        <v/>
      </c>
      <c r="G568" s="30" t="str">
        <f t="shared" ca="1" si="24"/>
        <v/>
      </c>
      <c r="H568" s="29" t="str">
        <f t="shared" ca="1" si="25"/>
        <v/>
      </c>
      <c r="I568" s="8" t="str">
        <f>IFERROR(
  IF(C568="In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8" s="12" t="str">
        <f t="shared" si="26"/>
        <v/>
      </c>
    </row>
    <row r="569" spans="1:10" hidden="1" x14ac:dyDescent="0.35">
      <c r="A569" s="8" t="str">
        <f ca="1">IFERROR(OFFSET(InputTable[[#This Row],[Experiment/MVP/Epic]],0,0),"")</f>
        <v/>
      </c>
      <c r="B569" s="8" t="str">
        <f ca="1">IFERROR(OFFSET(InputTable[[#This Row],[Delivery Priority]],0,0),"")</f>
        <v/>
      </c>
      <c r="C569" s="8" t="str">
        <f>IFERROR(IF(InputTable[[#This Row],[Date Delivered]]&gt;0,"Delivered",  IF(InputTable[[#This Row],[Date Start 1]]&gt;0,"In Progress", "NOT Started") ),"")</f>
        <v/>
      </c>
      <c r="D569" s="8" t="str">
        <f>IFERROR(
  IF(C569="In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9" s="12" t="str">
        <f>IFERROR(
  IF(F569&lt;&gt;"",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9" s="8" t="str">
        <f>IF(D569&lt;&gt;"", INDEX('Dependency Charts'!$C$30:$C$49,MATCH(Forecasting!D569,'Dependency Charts'!$B$30:$B$49,0)),  "")</f>
        <v/>
      </c>
      <c r="G569" s="30" t="str">
        <f t="shared" ca="1" si="24"/>
        <v/>
      </c>
      <c r="H569" s="29" t="str">
        <f t="shared" ca="1" si="25"/>
        <v/>
      </c>
      <c r="I569" s="8" t="str">
        <f>IFERROR(
  IF(C569="In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9" s="12" t="str">
        <f t="shared" si="26"/>
        <v/>
      </c>
    </row>
    <row r="570" spans="1:10" hidden="1" x14ac:dyDescent="0.35">
      <c r="A570" s="8" t="str">
        <f ca="1">IFERROR(OFFSET(InputTable[[#This Row],[Experiment/MVP/Epic]],0,0),"")</f>
        <v/>
      </c>
      <c r="B570" s="8" t="str">
        <f ca="1">IFERROR(OFFSET(InputTable[[#This Row],[Delivery Priority]],0,0),"")</f>
        <v/>
      </c>
      <c r="C570" s="8" t="str">
        <f>IFERROR(IF(InputTable[[#This Row],[Date Delivered]]&gt;0,"Delivered",  IF(InputTable[[#This Row],[Date Start 1]]&gt;0,"In Progress", "NOT Started") ),"")</f>
        <v/>
      </c>
      <c r="D570" s="8" t="str">
        <f>IFERROR(
  IF(C570="In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0" s="12" t="str">
        <f>IFERROR(
  IF(F570&lt;&gt;"",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0" s="8" t="str">
        <f>IF(D570&lt;&gt;"", INDEX('Dependency Charts'!$C$30:$C$49,MATCH(Forecasting!D570,'Dependency Charts'!$B$30:$B$49,0)),  "")</f>
        <v/>
      </c>
      <c r="G570" s="30" t="str">
        <f t="shared" ca="1" si="24"/>
        <v/>
      </c>
      <c r="H570" s="29" t="str">
        <f t="shared" ca="1" si="25"/>
        <v/>
      </c>
      <c r="I570" s="8" t="str">
        <f>IFERROR(
  IF(C570="In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0" s="12" t="str">
        <f t="shared" si="26"/>
        <v/>
      </c>
    </row>
    <row r="571" spans="1:10" hidden="1" x14ac:dyDescent="0.35">
      <c r="A571" s="8" t="str">
        <f ca="1">IFERROR(OFFSET(InputTable[[#This Row],[Experiment/MVP/Epic]],0,0),"")</f>
        <v/>
      </c>
      <c r="B571" s="8" t="str">
        <f ca="1">IFERROR(OFFSET(InputTable[[#This Row],[Delivery Priority]],0,0),"")</f>
        <v/>
      </c>
      <c r="C571" s="8" t="str">
        <f>IFERROR(IF(InputTable[[#This Row],[Date Delivered]]&gt;0,"Delivered",  IF(InputTable[[#This Row],[Date Start 1]]&gt;0,"In Progress", "NOT Started") ),"")</f>
        <v/>
      </c>
      <c r="D571" s="8" t="str">
        <f>IFERROR(
  IF(C571="In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1" s="12" t="str">
        <f>IFERROR(
  IF(F571&lt;&gt;"",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1" s="8" t="str">
        <f>IF(D571&lt;&gt;"", INDEX('Dependency Charts'!$C$30:$C$49,MATCH(Forecasting!D571,'Dependency Charts'!$B$30:$B$49,0)),  "")</f>
        <v/>
      </c>
      <c r="G571" s="30" t="str">
        <f t="shared" ca="1" si="24"/>
        <v/>
      </c>
      <c r="H571" s="29" t="str">
        <f t="shared" ca="1" si="25"/>
        <v/>
      </c>
      <c r="I571" s="8" t="str">
        <f>IFERROR(
  IF(C571="In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1" s="12" t="str">
        <f t="shared" si="26"/>
        <v/>
      </c>
    </row>
    <row r="572" spans="1:10" hidden="1" x14ac:dyDescent="0.35">
      <c r="A572" s="8" t="str">
        <f ca="1">IFERROR(OFFSET(InputTable[[#This Row],[Experiment/MVP/Epic]],0,0),"")</f>
        <v/>
      </c>
      <c r="B572" s="8" t="str">
        <f ca="1">IFERROR(OFFSET(InputTable[[#This Row],[Delivery Priority]],0,0),"")</f>
        <v/>
      </c>
      <c r="C572" s="8" t="str">
        <f>IFERROR(IF(InputTable[[#This Row],[Date Delivered]]&gt;0,"Delivered",  IF(InputTable[[#This Row],[Date Start 1]]&gt;0,"In Progress", "NOT Started") ),"")</f>
        <v/>
      </c>
      <c r="D572" s="8" t="str">
        <f>IFERROR(
  IF(C572="In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2" s="12" t="str">
        <f>IFERROR(
  IF(F572&lt;&gt;"",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2" s="8" t="str">
        <f>IF(D572&lt;&gt;"", INDEX('Dependency Charts'!$C$30:$C$49,MATCH(Forecasting!D572,'Dependency Charts'!$B$30:$B$49,0)),  "")</f>
        <v/>
      </c>
      <c r="G572" s="30" t="str">
        <f t="shared" ca="1" si="24"/>
        <v/>
      </c>
      <c r="H572" s="29" t="str">
        <f t="shared" ca="1" si="25"/>
        <v/>
      </c>
      <c r="I572" s="8" t="str">
        <f>IFERROR(
  IF(C572="In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2" s="12" t="str">
        <f t="shared" si="26"/>
        <v/>
      </c>
    </row>
    <row r="573" spans="1:10" hidden="1" x14ac:dyDescent="0.35">
      <c r="A573" s="8" t="str">
        <f ca="1">IFERROR(OFFSET(InputTable[[#This Row],[Experiment/MVP/Epic]],0,0),"")</f>
        <v/>
      </c>
      <c r="B573" s="8" t="str">
        <f ca="1">IFERROR(OFFSET(InputTable[[#This Row],[Delivery Priority]],0,0),"")</f>
        <v/>
      </c>
      <c r="C573" s="8" t="str">
        <f>IFERROR(IF(InputTable[[#This Row],[Date Delivered]]&gt;0,"Delivered",  IF(InputTable[[#This Row],[Date Start 1]]&gt;0,"In Progress", "NOT Started") ),"")</f>
        <v/>
      </c>
      <c r="D573" s="8" t="str">
        <f>IFERROR(
  IF(C573="In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3" s="12" t="str">
        <f>IFERROR(
  IF(F573&lt;&gt;"",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3" s="8" t="str">
        <f>IF(D573&lt;&gt;"", INDEX('Dependency Charts'!$C$30:$C$49,MATCH(Forecasting!D573,'Dependency Charts'!$B$30:$B$49,0)),  "")</f>
        <v/>
      </c>
      <c r="G573" s="30" t="str">
        <f t="shared" ca="1" si="24"/>
        <v/>
      </c>
      <c r="H573" s="29" t="str">
        <f t="shared" ca="1" si="25"/>
        <v/>
      </c>
      <c r="I573" s="8" t="str">
        <f>IFERROR(
  IF(C573="In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3" s="12" t="str">
        <f t="shared" si="26"/>
        <v/>
      </c>
    </row>
    <row r="574" spans="1:10" hidden="1" x14ac:dyDescent="0.35">
      <c r="A574" s="8" t="str">
        <f ca="1">IFERROR(OFFSET(InputTable[[#This Row],[Experiment/MVP/Epic]],0,0),"")</f>
        <v/>
      </c>
      <c r="B574" s="8" t="str">
        <f ca="1">IFERROR(OFFSET(InputTable[[#This Row],[Delivery Priority]],0,0),"")</f>
        <v/>
      </c>
      <c r="C574" s="8" t="str">
        <f>IFERROR(IF(InputTable[[#This Row],[Date Delivered]]&gt;0,"Delivered",  IF(InputTable[[#This Row],[Date Start 1]]&gt;0,"In Progress", "NOT Started") ),"")</f>
        <v/>
      </c>
      <c r="D574" s="8" t="str">
        <f>IFERROR(
  IF(C574="In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4" s="12" t="str">
        <f>IFERROR(
  IF(F574&lt;&gt;"",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4" s="8" t="str">
        <f>IF(D574&lt;&gt;"", INDEX('Dependency Charts'!$C$30:$C$49,MATCH(Forecasting!D574,'Dependency Charts'!$B$30:$B$49,0)),  "")</f>
        <v/>
      </c>
      <c r="G574" s="30" t="str">
        <f t="shared" ca="1" si="24"/>
        <v/>
      </c>
      <c r="H574" s="29" t="str">
        <f t="shared" ca="1" si="25"/>
        <v/>
      </c>
      <c r="I574" s="8" t="str">
        <f>IFERROR(
  IF(C574="In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4" s="12" t="str">
        <f t="shared" si="26"/>
        <v/>
      </c>
    </row>
    <row r="575" spans="1:10" hidden="1" x14ac:dyDescent="0.35">
      <c r="A575" s="8" t="str">
        <f ca="1">IFERROR(OFFSET(InputTable[[#This Row],[Experiment/MVP/Epic]],0,0),"")</f>
        <v/>
      </c>
      <c r="B575" s="8" t="str">
        <f ca="1">IFERROR(OFFSET(InputTable[[#This Row],[Delivery Priority]],0,0),"")</f>
        <v/>
      </c>
      <c r="C575" s="8" t="str">
        <f>IFERROR(IF(InputTable[[#This Row],[Date Delivered]]&gt;0,"Delivered",  IF(InputTable[[#This Row],[Date Start 1]]&gt;0,"In Progress", "NOT Started") ),"")</f>
        <v/>
      </c>
      <c r="D575" s="8" t="str">
        <f>IFERROR(
  IF(C575="In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5" s="12" t="str">
        <f>IFERROR(
  IF(F575&lt;&gt;"",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5" s="8" t="str">
        <f>IF(D575&lt;&gt;"", INDEX('Dependency Charts'!$C$30:$C$49,MATCH(Forecasting!D575,'Dependency Charts'!$B$30:$B$49,0)),  "")</f>
        <v/>
      </c>
      <c r="G575" s="30" t="str">
        <f t="shared" ca="1" si="24"/>
        <v/>
      </c>
      <c r="H575" s="29" t="str">
        <f t="shared" ca="1" si="25"/>
        <v/>
      </c>
      <c r="I575" s="8" t="str">
        <f>IFERROR(
  IF(C575="In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5" s="12" t="str">
        <f t="shared" si="26"/>
        <v/>
      </c>
    </row>
    <row r="576" spans="1:10" hidden="1" x14ac:dyDescent="0.35">
      <c r="A576" s="8" t="str">
        <f ca="1">IFERROR(OFFSET(InputTable[[#This Row],[Experiment/MVP/Epic]],0,0),"")</f>
        <v/>
      </c>
      <c r="B576" s="8" t="str">
        <f ca="1">IFERROR(OFFSET(InputTable[[#This Row],[Delivery Priority]],0,0),"")</f>
        <v/>
      </c>
      <c r="C576" s="8" t="str">
        <f>IFERROR(IF(InputTable[[#This Row],[Date Delivered]]&gt;0,"Delivered",  IF(InputTable[[#This Row],[Date Start 1]]&gt;0,"In Progress", "NOT Started") ),"")</f>
        <v/>
      </c>
      <c r="D576" s="8" t="str">
        <f>IFERROR(
  IF(C576="In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6" s="12" t="str">
        <f>IFERROR(
  IF(F576&lt;&gt;"",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6" s="8" t="str">
        <f>IF(D576&lt;&gt;"", INDEX('Dependency Charts'!$C$30:$C$49,MATCH(Forecasting!D576,'Dependency Charts'!$B$30:$B$49,0)),  "")</f>
        <v/>
      </c>
      <c r="G576" s="30" t="str">
        <f t="shared" ca="1" si="24"/>
        <v/>
      </c>
      <c r="H576" s="29" t="str">
        <f t="shared" ca="1" si="25"/>
        <v/>
      </c>
      <c r="I576" s="8" t="str">
        <f>IFERROR(
  IF(C576="In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6" s="12" t="str">
        <f t="shared" si="26"/>
        <v/>
      </c>
    </row>
    <row r="577" spans="1:10" hidden="1" x14ac:dyDescent="0.35">
      <c r="A577" s="8" t="str">
        <f ca="1">IFERROR(OFFSET(InputTable[[#This Row],[Experiment/MVP/Epic]],0,0),"")</f>
        <v/>
      </c>
      <c r="B577" s="8" t="str">
        <f ca="1">IFERROR(OFFSET(InputTable[[#This Row],[Delivery Priority]],0,0),"")</f>
        <v/>
      </c>
      <c r="C577" s="8" t="str">
        <f>IFERROR(IF(InputTable[[#This Row],[Date Delivered]]&gt;0,"Delivered",  IF(InputTable[[#This Row],[Date Start 1]]&gt;0,"In Progress", "NOT Started") ),"")</f>
        <v/>
      </c>
      <c r="D577" s="8" t="str">
        <f>IFERROR(
  IF(C577="In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7" s="12" t="str">
        <f>IFERROR(
  IF(F577&lt;&gt;"",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7" s="8" t="str">
        <f>IF(D577&lt;&gt;"", INDEX('Dependency Charts'!$C$30:$C$49,MATCH(Forecasting!D577,'Dependency Charts'!$B$30:$B$49,0)),  "")</f>
        <v/>
      </c>
      <c r="G577" s="30" t="str">
        <f t="shared" ca="1" si="24"/>
        <v/>
      </c>
      <c r="H577" s="29" t="str">
        <f t="shared" ca="1" si="25"/>
        <v/>
      </c>
      <c r="I577" s="8" t="str">
        <f>IFERROR(
  IF(C577="In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7" s="12" t="str">
        <f t="shared" si="26"/>
        <v/>
      </c>
    </row>
    <row r="578" spans="1:10" hidden="1" x14ac:dyDescent="0.35">
      <c r="A578" s="8" t="str">
        <f ca="1">IFERROR(OFFSET(InputTable[[#This Row],[Experiment/MVP/Epic]],0,0),"")</f>
        <v/>
      </c>
      <c r="B578" s="8" t="str">
        <f ca="1">IFERROR(OFFSET(InputTable[[#This Row],[Delivery Priority]],0,0),"")</f>
        <v/>
      </c>
      <c r="C578" s="8" t="str">
        <f>IFERROR(IF(InputTable[[#This Row],[Date Delivered]]&gt;0,"Delivered",  IF(InputTable[[#This Row],[Date Start 1]]&gt;0,"In Progress", "NOT Started") ),"")</f>
        <v/>
      </c>
      <c r="D578" s="8" t="str">
        <f>IFERROR(
  IF(C578="In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8" s="12" t="str">
        <f>IFERROR(
  IF(F578&lt;&gt;"",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8" s="8" t="str">
        <f>IF(D578&lt;&gt;"", INDEX('Dependency Charts'!$C$30:$C$49,MATCH(Forecasting!D578,'Dependency Charts'!$B$30:$B$49,0)),  "")</f>
        <v/>
      </c>
      <c r="G578" s="30" t="str">
        <f t="shared" ca="1" si="24"/>
        <v/>
      </c>
      <c r="H578" s="29" t="str">
        <f t="shared" ca="1" si="25"/>
        <v/>
      </c>
      <c r="I578" s="8" t="str">
        <f>IFERROR(
  IF(C578="In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8" s="12" t="str">
        <f t="shared" si="26"/>
        <v/>
      </c>
    </row>
    <row r="579" spans="1:10" hidden="1" x14ac:dyDescent="0.35">
      <c r="A579" s="8" t="str">
        <f ca="1">IFERROR(OFFSET(InputTable[[#This Row],[Experiment/MVP/Epic]],0,0),"")</f>
        <v/>
      </c>
      <c r="B579" s="8" t="str">
        <f ca="1">IFERROR(OFFSET(InputTable[[#This Row],[Delivery Priority]],0,0),"")</f>
        <v/>
      </c>
      <c r="C579" s="8" t="str">
        <f>IFERROR(IF(InputTable[[#This Row],[Date Delivered]]&gt;0,"Delivered",  IF(InputTable[[#This Row],[Date Start 1]]&gt;0,"In Progress", "NOT Started") ),"")</f>
        <v/>
      </c>
      <c r="D579" s="8" t="str">
        <f>IFERROR(
  IF(C579="In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9" s="12" t="str">
        <f>IFERROR(
  IF(F579&lt;&gt;"",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9" s="8" t="str">
        <f>IF(D579&lt;&gt;"", INDEX('Dependency Charts'!$C$30:$C$49,MATCH(Forecasting!D579,'Dependency Charts'!$B$30:$B$49,0)),  "")</f>
        <v/>
      </c>
      <c r="G579" s="30" t="str">
        <f t="shared" ca="1" si="24"/>
        <v/>
      </c>
      <c r="H579" s="29" t="str">
        <f t="shared" ca="1" si="25"/>
        <v/>
      </c>
      <c r="I579" s="8" t="str">
        <f>IFERROR(
  IF(C579="In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9" s="12" t="str">
        <f t="shared" si="26"/>
        <v/>
      </c>
    </row>
    <row r="580" spans="1:10" hidden="1" x14ac:dyDescent="0.35">
      <c r="A580" s="8" t="str">
        <f ca="1">IFERROR(OFFSET(InputTable[[#This Row],[Experiment/MVP/Epic]],0,0),"")</f>
        <v/>
      </c>
      <c r="B580" s="8" t="str">
        <f ca="1">IFERROR(OFFSET(InputTable[[#This Row],[Delivery Priority]],0,0),"")</f>
        <v/>
      </c>
      <c r="C580" s="8" t="str">
        <f>IFERROR(IF(InputTable[[#This Row],[Date Delivered]]&gt;0,"Delivered",  IF(InputTable[[#This Row],[Date Start 1]]&gt;0,"In Progress", "NOT Started") ),"")</f>
        <v/>
      </c>
      <c r="D580" s="8" t="str">
        <f>IFERROR(
  IF(C580="In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0" s="12" t="str">
        <f>IFERROR(
  IF(F580&lt;&gt;"",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0" s="8" t="str">
        <f>IF(D580&lt;&gt;"", INDEX('Dependency Charts'!$C$30:$C$49,MATCH(Forecasting!D580,'Dependency Charts'!$B$30:$B$49,0)),  "")</f>
        <v/>
      </c>
      <c r="G580" s="30" t="str">
        <f t="shared" ca="1" si="24"/>
        <v/>
      </c>
      <c r="H580" s="29" t="str">
        <f t="shared" ca="1" si="25"/>
        <v/>
      </c>
      <c r="I580" s="8" t="str">
        <f>IFERROR(
  IF(C580="In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0" s="12" t="str">
        <f t="shared" si="26"/>
        <v/>
      </c>
    </row>
    <row r="581" spans="1:10" hidden="1" x14ac:dyDescent="0.35">
      <c r="A581" s="8" t="str">
        <f ca="1">IFERROR(OFFSET(InputTable[[#This Row],[Experiment/MVP/Epic]],0,0),"")</f>
        <v/>
      </c>
      <c r="B581" s="8" t="str">
        <f ca="1">IFERROR(OFFSET(InputTable[[#This Row],[Delivery Priority]],0,0),"")</f>
        <v/>
      </c>
      <c r="C581" s="8" t="str">
        <f>IFERROR(IF(InputTable[[#This Row],[Date Delivered]]&gt;0,"Delivered",  IF(InputTable[[#This Row],[Date Start 1]]&gt;0,"In Progress", "NOT Started") ),"")</f>
        <v/>
      </c>
      <c r="D581" s="8" t="str">
        <f>IFERROR(
  IF(C581="In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1" s="12" t="str">
        <f>IFERROR(
  IF(F581&lt;&gt;"",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1" s="8" t="str">
        <f>IF(D581&lt;&gt;"", INDEX('Dependency Charts'!$C$30:$C$49,MATCH(Forecasting!D581,'Dependency Charts'!$B$30:$B$49,0)),  "")</f>
        <v/>
      </c>
      <c r="G581" s="30" t="str">
        <f t="shared" ca="1" si="24"/>
        <v/>
      </c>
      <c r="H581" s="29" t="str">
        <f t="shared" ca="1" si="25"/>
        <v/>
      </c>
      <c r="I581" s="8" t="str">
        <f>IFERROR(
  IF(C581="In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1" s="12" t="str">
        <f t="shared" si="26"/>
        <v/>
      </c>
    </row>
    <row r="582" spans="1:10" hidden="1" x14ac:dyDescent="0.35">
      <c r="A582" s="8" t="str">
        <f ca="1">IFERROR(OFFSET(InputTable[[#This Row],[Experiment/MVP/Epic]],0,0),"")</f>
        <v/>
      </c>
      <c r="B582" s="8" t="str">
        <f ca="1">IFERROR(OFFSET(InputTable[[#This Row],[Delivery Priority]],0,0),"")</f>
        <v/>
      </c>
      <c r="C582" s="8" t="str">
        <f>IFERROR(IF(InputTable[[#This Row],[Date Delivered]]&gt;0,"Delivered",  IF(InputTable[[#This Row],[Date Start 1]]&gt;0,"In Progress", "NOT Started") ),"")</f>
        <v/>
      </c>
      <c r="D582" s="8" t="str">
        <f>IFERROR(
  IF(C582="In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2" s="12" t="str">
        <f>IFERROR(
  IF(F582&lt;&gt;"",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2" s="8" t="str">
        <f>IF(D582&lt;&gt;"", INDEX('Dependency Charts'!$C$30:$C$49,MATCH(Forecasting!D582,'Dependency Charts'!$B$30:$B$49,0)),  "")</f>
        <v/>
      </c>
      <c r="G582" s="30" t="str">
        <f t="shared" ca="1" si="24"/>
        <v/>
      </c>
      <c r="H582" s="29" t="str">
        <f t="shared" ca="1" si="25"/>
        <v/>
      </c>
      <c r="I582" s="8" t="str">
        <f>IFERROR(
  IF(C582="In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2" s="12" t="str">
        <f t="shared" si="26"/>
        <v/>
      </c>
    </row>
    <row r="583" spans="1:10" hidden="1" x14ac:dyDescent="0.35">
      <c r="A583" s="8" t="str">
        <f ca="1">IFERROR(OFFSET(InputTable[[#This Row],[Experiment/MVP/Epic]],0,0),"")</f>
        <v/>
      </c>
      <c r="B583" s="8" t="str">
        <f ca="1">IFERROR(OFFSET(InputTable[[#This Row],[Delivery Priority]],0,0),"")</f>
        <v/>
      </c>
      <c r="C583" s="8" t="str">
        <f>IFERROR(IF(InputTable[[#This Row],[Date Delivered]]&gt;0,"Delivered",  IF(InputTable[[#This Row],[Date Start 1]]&gt;0,"In Progress", "NOT Started") ),"")</f>
        <v/>
      </c>
      <c r="D583" s="8" t="str">
        <f>IFERROR(
  IF(C583="In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3" s="12" t="str">
        <f>IFERROR(
  IF(F583&lt;&gt;"",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3" s="8" t="str">
        <f>IF(D583&lt;&gt;"", INDEX('Dependency Charts'!$C$30:$C$49,MATCH(Forecasting!D583,'Dependency Charts'!$B$30:$B$49,0)),  "")</f>
        <v/>
      </c>
      <c r="G583" s="30" t="str">
        <f t="shared" ca="1" si="24"/>
        <v/>
      </c>
      <c r="H583" s="29" t="str">
        <f t="shared" ca="1" si="25"/>
        <v/>
      </c>
      <c r="I583" s="8" t="str">
        <f>IFERROR(
  IF(C583="In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3" s="12" t="str">
        <f t="shared" si="26"/>
        <v/>
      </c>
    </row>
    <row r="584" spans="1:10" hidden="1" x14ac:dyDescent="0.35">
      <c r="A584" s="8" t="str">
        <f ca="1">IFERROR(OFFSET(InputTable[[#This Row],[Experiment/MVP/Epic]],0,0),"")</f>
        <v/>
      </c>
      <c r="B584" s="8" t="str">
        <f ca="1">IFERROR(OFFSET(InputTable[[#This Row],[Delivery Priority]],0,0),"")</f>
        <v/>
      </c>
      <c r="C584" s="8" t="str">
        <f>IFERROR(IF(InputTable[[#This Row],[Date Delivered]]&gt;0,"Delivered",  IF(InputTable[[#This Row],[Date Start 1]]&gt;0,"In Progress", "NOT Started") ),"")</f>
        <v/>
      </c>
      <c r="D584" s="8" t="str">
        <f>IFERROR(
  IF(C584="In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4" s="12" t="str">
        <f>IFERROR(
  IF(F584&lt;&gt;"",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4" s="8" t="str">
        <f>IF(D584&lt;&gt;"", INDEX('Dependency Charts'!$C$30:$C$49,MATCH(Forecasting!D584,'Dependency Charts'!$B$30:$B$49,0)),  "")</f>
        <v/>
      </c>
      <c r="G584" s="30" t="str">
        <f t="shared" ref="G584:G647" ca="1" si="27">IF(E584&lt;&gt;"", NOW() - E584,"")</f>
        <v/>
      </c>
      <c r="H584" s="29" t="str">
        <f t="shared" ref="H584:H647" ca="1" si="28">IFERROR(G584/F584,"")</f>
        <v/>
      </c>
      <c r="I584" s="8" t="str">
        <f>IFERROR(
  IF(C584="In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4" s="12" t="str">
        <f t="shared" ref="J584:J647" si="29">IF(AND(E584&lt;&gt;"",F584&lt;&gt;""), E584 + F584, "")</f>
        <v/>
      </c>
    </row>
    <row r="585" spans="1:10" hidden="1" x14ac:dyDescent="0.35">
      <c r="A585" s="8" t="str">
        <f ca="1">IFERROR(OFFSET(InputTable[[#This Row],[Experiment/MVP/Epic]],0,0),"")</f>
        <v/>
      </c>
      <c r="B585" s="8" t="str">
        <f ca="1">IFERROR(OFFSET(InputTable[[#This Row],[Delivery Priority]],0,0),"")</f>
        <v/>
      </c>
      <c r="C585" s="8" t="str">
        <f>IFERROR(IF(InputTable[[#This Row],[Date Delivered]]&gt;0,"Delivered",  IF(InputTable[[#This Row],[Date Start 1]]&gt;0,"In Progress", "NOT Started") ),"")</f>
        <v/>
      </c>
      <c r="D585" s="8" t="str">
        <f>IFERROR(
  IF(C585="In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5" s="12" t="str">
        <f>IFERROR(
  IF(F585&lt;&gt;"",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5" s="8" t="str">
        <f>IF(D585&lt;&gt;"", INDEX('Dependency Charts'!$C$30:$C$49,MATCH(Forecasting!D585,'Dependency Charts'!$B$30:$B$49,0)),  "")</f>
        <v/>
      </c>
      <c r="G585" s="30" t="str">
        <f t="shared" ca="1" si="27"/>
        <v/>
      </c>
      <c r="H585" s="29" t="str">
        <f t="shared" ca="1" si="28"/>
        <v/>
      </c>
      <c r="I585" s="8" t="str">
        <f>IFERROR(
  IF(C585="In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5" s="12" t="str">
        <f t="shared" si="29"/>
        <v/>
      </c>
    </row>
    <row r="586" spans="1:10" hidden="1" x14ac:dyDescent="0.35">
      <c r="A586" s="8" t="str">
        <f ca="1">IFERROR(OFFSET(InputTable[[#This Row],[Experiment/MVP/Epic]],0,0),"")</f>
        <v/>
      </c>
      <c r="B586" s="8" t="str">
        <f ca="1">IFERROR(OFFSET(InputTable[[#This Row],[Delivery Priority]],0,0),"")</f>
        <v/>
      </c>
      <c r="C586" s="8" t="str">
        <f>IFERROR(IF(InputTable[[#This Row],[Date Delivered]]&gt;0,"Delivered",  IF(InputTable[[#This Row],[Date Start 1]]&gt;0,"In Progress", "NOT Started") ),"")</f>
        <v/>
      </c>
      <c r="D586" s="8" t="str">
        <f>IFERROR(
  IF(C586="In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6" s="12" t="str">
        <f>IFERROR(
  IF(F586&lt;&gt;"",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6" s="8" t="str">
        <f>IF(D586&lt;&gt;"", INDEX('Dependency Charts'!$C$30:$C$49,MATCH(Forecasting!D586,'Dependency Charts'!$B$30:$B$49,0)),  "")</f>
        <v/>
      </c>
      <c r="G586" s="30" t="str">
        <f t="shared" ca="1" si="27"/>
        <v/>
      </c>
      <c r="H586" s="29" t="str">
        <f t="shared" ca="1" si="28"/>
        <v/>
      </c>
      <c r="I586" s="8" t="str">
        <f>IFERROR(
  IF(C586="In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6" s="12" t="str">
        <f t="shared" si="29"/>
        <v/>
      </c>
    </row>
    <row r="587" spans="1:10" hidden="1" x14ac:dyDescent="0.35">
      <c r="A587" s="8" t="str">
        <f ca="1">IFERROR(OFFSET(InputTable[[#This Row],[Experiment/MVP/Epic]],0,0),"")</f>
        <v/>
      </c>
      <c r="B587" s="8" t="str">
        <f ca="1">IFERROR(OFFSET(InputTable[[#This Row],[Delivery Priority]],0,0),"")</f>
        <v/>
      </c>
      <c r="C587" s="8" t="str">
        <f>IFERROR(IF(InputTable[[#This Row],[Date Delivered]]&gt;0,"Delivered",  IF(InputTable[[#This Row],[Date Start 1]]&gt;0,"In Progress", "NOT Started") ),"")</f>
        <v/>
      </c>
      <c r="D587" s="8" t="str">
        <f>IFERROR(
  IF(C587="In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7" s="12" t="str">
        <f>IFERROR(
  IF(F587&lt;&gt;"",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7" s="8" t="str">
        <f>IF(D587&lt;&gt;"", INDEX('Dependency Charts'!$C$30:$C$49,MATCH(Forecasting!D587,'Dependency Charts'!$B$30:$B$49,0)),  "")</f>
        <v/>
      </c>
      <c r="G587" s="30" t="str">
        <f t="shared" ca="1" si="27"/>
        <v/>
      </c>
      <c r="H587" s="29" t="str">
        <f t="shared" ca="1" si="28"/>
        <v/>
      </c>
      <c r="I587" s="8" t="str">
        <f>IFERROR(
  IF(C587="In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7" s="12" t="str">
        <f t="shared" si="29"/>
        <v/>
      </c>
    </row>
    <row r="588" spans="1:10" hidden="1" x14ac:dyDescent="0.35">
      <c r="A588" s="8" t="str">
        <f ca="1">IFERROR(OFFSET(InputTable[[#This Row],[Experiment/MVP/Epic]],0,0),"")</f>
        <v/>
      </c>
      <c r="B588" s="8" t="str">
        <f ca="1">IFERROR(OFFSET(InputTable[[#This Row],[Delivery Priority]],0,0),"")</f>
        <v/>
      </c>
      <c r="C588" s="8" t="str">
        <f>IFERROR(IF(InputTable[[#This Row],[Date Delivered]]&gt;0,"Delivered",  IF(InputTable[[#This Row],[Date Start 1]]&gt;0,"In Progress", "NOT Started") ),"")</f>
        <v/>
      </c>
      <c r="D588" s="8" t="str">
        <f>IFERROR(
  IF(C588="In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8" s="12" t="str">
        <f>IFERROR(
  IF(F588&lt;&gt;"",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8" s="8" t="str">
        <f>IF(D588&lt;&gt;"", INDEX('Dependency Charts'!$C$30:$C$49,MATCH(Forecasting!D588,'Dependency Charts'!$B$30:$B$49,0)),  "")</f>
        <v/>
      </c>
      <c r="G588" s="30" t="str">
        <f t="shared" ca="1" si="27"/>
        <v/>
      </c>
      <c r="H588" s="29" t="str">
        <f t="shared" ca="1" si="28"/>
        <v/>
      </c>
      <c r="I588" s="8" t="str">
        <f>IFERROR(
  IF(C588="In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8" s="12" t="str">
        <f t="shared" si="29"/>
        <v/>
      </c>
    </row>
    <row r="589" spans="1:10" hidden="1" x14ac:dyDescent="0.35">
      <c r="A589" s="8" t="str">
        <f ca="1">IFERROR(OFFSET(InputTable[[#This Row],[Experiment/MVP/Epic]],0,0),"")</f>
        <v/>
      </c>
      <c r="B589" s="8" t="str">
        <f ca="1">IFERROR(OFFSET(InputTable[[#This Row],[Delivery Priority]],0,0),"")</f>
        <v/>
      </c>
      <c r="C589" s="8" t="str">
        <f>IFERROR(IF(InputTable[[#This Row],[Date Delivered]]&gt;0,"Delivered",  IF(InputTable[[#This Row],[Date Start 1]]&gt;0,"In Progress", "NOT Started") ),"")</f>
        <v/>
      </c>
      <c r="D589" s="8" t="str">
        <f>IFERROR(
  IF(C589="In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9" s="12" t="str">
        <f>IFERROR(
  IF(F589&lt;&gt;"",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9" s="8" t="str">
        <f>IF(D589&lt;&gt;"", INDEX('Dependency Charts'!$C$30:$C$49,MATCH(Forecasting!D589,'Dependency Charts'!$B$30:$B$49,0)),  "")</f>
        <v/>
      </c>
      <c r="G589" s="30" t="str">
        <f t="shared" ca="1" si="27"/>
        <v/>
      </c>
      <c r="H589" s="29" t="str">
        <f t="shared" ca="1" si="28"/>
        <v/>
      </c>
      <c r="I589" s="8" t="str">
        <f>IFERROR(
  IF(C589="In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9" s="12" t="str">
        <f t="shared" si="29"/>
        <v/>
      </c>
    </row>
    <row r="590" spans="1:10" hidden="1" x14ac:dyDescent="0.35">
      <c r="A590" s="8" t="str">
        <f ca="1">IFERROR(OFFSET(InputTable[[#This Row],[Experiment/MVP/Epic]],0,0),"")</f>
        <v/>
      </c>
      <c r="B590" s="8" t="str">
        <f ca="1">IFERROR(OFFSET(InputTable[[#This Row],[Delivery Priority]],0,0),"")</f>
        <v/>
      </c>
      <c r="C590" s="8" t="str">
        <f>IFERROR(IF(InputTable[[#This Row],[Date Delivered]]&gt;0,"Delivered",  IF(InputTable[[#This Row],[Date Start 1]]&gt;0,"In Progress", "NOT Started") ),"")</f>
        <v/>
      </c>
      <c r="D590" s="8" t="str">
        <f>IFERROR(
  IF(C590="In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0" s="12" t="str">
        <f>IFERROR(
  IF(F590&lt;&gt;"",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0" s="8" t="str">
        <f>IF(D590&lt;&gt;"", INDEX('Dependency Charts'!$C$30:$C$49,MATCH(Forecasting!D590,'Dependency Charts'!$B$30:$B$49,0)),  "")</f>
        <v/>
      </c>
      <c r="G590" s="30" t="str">
        <f t="shared" ca="1" si="27"/>
        <v/>
      </c>
      <c r="H590" s="29" t="str">
        <f t="shared" ca="1" si="28"/>
        <v/>
      </c>
      <c r="I590" s="8" t="str">
        <f>IFERROR(
  IF(C590="In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0" s="12" t="str">
        <f t="shared" si="29"/>
        <v/>
      </c>
    </row>
    <row r="591" spans="1:10" hidden="1" x14ac:dyDescent="0.35">
      <c r="A591" s="8" t="str">
        <f ca="1">IFERROR(OFFSET(InputTable[[#This Row],[Experiment/MVP/Epic]],0,0),"")</f>
        <v/>
      </c>
      <c r="B591" s="8" t="str">
        <f ca="1">IFERROR(OFFSET(InputTable[[#This Row],[Delivery Priority]],0,0),"")</f>
        <v/>
      </c>
      <c r="C591" s="8" t="str">
        <f>IFERROR(IF(InputTable[[#This Row],[Date Delivered]]&gt;0,"Delivered",  IF(InputTable[[#This Row],[Date Start 1]]&gt;0,"In Progress", "NOT Started") ),"")</f>
        <v/>
      </c>
      <c r="D591" s="8" t="str">
        <f>IFERROR(
  IF(C591="In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1" s="12" t="str">
        <f>IFERROR(
  IF(F591&lt;&gt;"",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1" s="8" t="str">
        <f>IF(D591&lt;&gt;"", INDEX('Dependency Charts'!$C$30:$C$49,MATCH(Forecasting!D591,'Dependency Charts'!$B$30:$B$49,0)),  "")</f>
        <v/>
      </c>
      <c r="G591" s="30" t="str">
        <f t="shared" ca="1" si="27"/>
        <v/>
      </c>
      <c r="H591" s="29" t="str">
        <f t="shared" ca="1" si="28"/>
        <v/>
      </c>
      <c r="I591" s="8" t="str">
        <f>IFERROR(
  IF(C591="In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1" s="12" t="str">
        <f t="shared" si="29"/>
        <v/>
      </c>
    </row>
    <row r="592" spans="1:10" hidden="1" x14ac:dyDescent="0.35">
      <c r="A592" s="8" t="str">
        <f ca="1">IFERROR(OFFSET(InputTable[[#This Row],[Experiment/MVP/Epic]],0,0),"")</f>
        <v/>
      </c>
      <c r="B592" s="8" t="str">
        <f ca="1">IFERROR(OFFSET(InputTable[[#This Row],[Delivery Priority]],0,0),"")</f>
        <v/>
      </c>
      <c r="C592" s="8" t="str">
        <f>IFERROR(IF(InputTable[[#This Row],[Date Delivered]]&gt;0,"Delivered",  IF(InputTable[[#This Row],[Date Start 1]]&gt;0,"In Progress", "NOT Started") ),"")</f>
        <v/>
      </c>
      <c r="D592" s="8" t="str">
        <f>IFERROR(
  IF(C592="In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2" s="12" t="str">
        <f>IFERROR(
  IF(F592&lt;&gt;"",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2" s="8" t="str">
        <f>IF(D592&lt;&gt;"", INDEX('Dependency Charts'!$C$30:$C$49,MATCH(Forecasting!D592,'Dependency Charts'!$B$30:$B$49,0)),  "")</f>
        <v/>
      </c>
      <c r="G592" s="30" t="str">
        <f t="shared" ca="1" si="27"/>
        <v/>
      </c>
      <c r="H592" s="29" t="str">
        <f t="shared" ca="1" si="28"/>
        <v/>
      </c>
      <c r="I592" s="8" t="str">
        <f>IFERROR(
  IF(C592="In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2" s="12" t="str">
        <f t="shared" si="29"/>
        <v/>
      </c>
    </row>
    <row r="593" spans="1:10" hidden="1" x14ac:dyDescent="0.35">
      <c r="A593" s="8" t="str">
        <f ca="1">IFERROR(OFFSET(InputTable[[#This Row],[Experiment/MVP/Epic]],0,0),"")</f>
        <v/>
      </c>
      <c r="B593" s="8" t="str">
        <f ca="1">IFERROR(OFFSET(InputTable[[#This Row],[Delivery Priority]],0,0),"")</f>
        <v/>
      </c>
      <c r="C593" s="8" t="str">
        <f>IFERROR(IF(InputTable[[#This Row],[Date Delivered]]&gt;0,"Delivered",  IF(InputTable[[#This Row],[Date Start 1]]&gt;0,"In Progress", "NOT Started") ),"")</f>
        <v/>
      </c>
      <c r="D593" s="8" t="str">
        <f>IFERROR(
  IF(C593="In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3" s="12" t="str">
        <f>IFERROR(
  IF(F593&lt;&gt;"",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3" s="8" t="str">
        <f>IF(D593&lt;&gt;"", INDEX('Dependency Charts'!$C$30:$C$49,MATCH(Forecasting!D593,'Dependency Charts'!$B$30:$B$49,0)),  "")</f>
        <v/>
      </c>
      <c r="G593" s="30" t="str">
        <f t="shared" ca="1" si="27"/>
        <v/>
      </c>
      <c r="H593" s="29" t="str">
        <f t="shared" ca="1" si="28"/>
        <v/>
      </c>
      <c r="I593" s="8" t="str">
        <f>IFERROR(
  IF(C593="In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3" s="12" t="str">
        <f t="shared" si="29"/>
        <v/>
      </c>
    </row>
    <row r="594" spans="1:10" hidden="1" x14ac:dyDescent="0.35">
      <c r="A594" s="8" t="str">
        <f ca="1">IFERROR(OFFSET(InputTable[[#This Row],[Experiment/MVP/Epic]],0,0),"")</f>
        <v/>
      </c>
      <c r="B594" s="8" t="str">
        <f ca="1">IFERROR(OFFSET(InputTable[[#This Row],[Delivery Priority]],0,0),"")</f>
        <v/>
      </c>
      <c r="C594" s="8" t="str">
        <f>IFERROR(IF(InputTable[[#This Row],[Date Delivered]]&gt;0,"Delivered",  IF(InputTable[[#This Row],[Date Start 1]]&gt;0,"In Progress", "NOT Started") ),"")</f>
        <v/>
      </c>
      <c r="D594" s="8" t="str">
        <f>IFERROR(
  IF(C594="In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4" s="12" t="str">
        <f>IFERROR(
  IF(F594&lt;&gt;"",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4" s="8" t="str">
        <f>IF(D594&lt;&gt;"", INDEX('Dependency Charts'!$C$30:$C$49,MATCH(Forecasting!D594,'Dependency Charts'!$B$30:$B$49,0)),  "")</f>
        <v/>
      </c>
      <c r="G594" s="30" t="str">
        <f t="shared" ca="1" si="27"/>
        <v/>
      </c>
      <c r="H594" s="29" t="str">
        <f t="shared" ca="1" si="28"/>
        <v/>
      </c>
      <c r="I594" s="8" t="str">
        <f>IFERROR(
  IF(C594="In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4" s="12" t="str">
        <f t="shared" si="29"/>
        <v/>
      </c>
    </row>
    <row r="595" spans="1:10" hidden="1" x14ac:dyDescent="0.35">
      <c r="A595" s="8" t="str">
        <f ca="1">IFERROR(OFFSET(InputTable[[#This Row],[Experiment/MVP/Epic]],0,0),"")</f>
        <v/>
      </c>
      <c r="B595" s="8" t="str">
        <f ca="1">IFERROR(OFFSET(InputTable[[#This Row],[Delivery Priority]],0,0),"")</f>
        <v/>
      </c>
      <c r="C595" s="8" t="str">
        <f>IFERROR(IF(InputTable[[#This Row],[Date Delivered]]&gt;0,"Delivered",  IF(InputTable[[#This Row],[Date Start 1]]&gt;0,"In Progress", "NOT Started") ),"")</f>
        <v/>
      </c>
      <c r="D595" s="8" t="str">
        <f>IFERROR(
  IF(C595="In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5" s="12" t="str">
        <f>IFERROR(
  IF(F595&lt;&gt;"",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5" s="8" t="str">
        <f>IF(D595&lt;&gt;"", INDEX('Dependency Charts'!$C$30:$C$49,MATCH(Forecasting!D595,'Dependency Charts'!$B$30:$B$49,0)),  "")</f>
        <v/>
      </c>
      <c r="G595" s="30" t="str">
        <f t="shared" ca="1" si="27"/>
        <v/>
      </c>
      <c r="H595" s="29" t="str">
        <f t="shared" ca="1" si="28"/>
        <v/>
      </c>
      <c r="I595" s="8" t="str">
        <f>IFERROR(
  IF(C595="In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5" s="12" t="str">
        <f t="shared" si="29"/>
        <v/>
      </c>
    </row>
    <row r="596" spans="1:10" hidden="1" x14ac:dyDescent="0.35">
      <c r="A596" s="8" t="str">
        <f ca="1">IFERROR(OFFSET(InputTable[[#This Row],[Experiment/MVP/Epic]],0,0),"")</f>
        <v/>
      </c>
      <c r="B596" s="8" t="str">
        <f ca="1">IFERROR(OFFSET(InputTable[[#This Row],[Delivery Priority]],0,0),"")</f>
        <v/>
      </c>
      <c r="C596" s="8" t="str">
        <f>IFERROR(IF(InputTable[[#This Row],[Date Delivered]]&gt;0,"Delivered",  IF(InputTable[[#This Row],[Date Start 1]]&gt;0,"In Progress", "NOT Started") ),"")</f>
        <v/>
      </c>
      <c r="D596" s="8" t="str">
        <f>IFERROR(
  IF(C596="In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6" s="12" t="str">
        <f>IFERROR(
  IF(F596&lt;&gt;"",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6" s="8" t="str">
        <f>IF(D596&lt;&gt;"", INDEX('Dependency Charts'!$C$30:$C$49,MATCH(Forecasting!D596,'Dependency Charts'!$B$30:$B$49,0)),  "")</f>
        <v/>
      </c>
      <c r="G596" s="30" t="str">
        <f t="shared" ca="1" si="27"/>
        <v/>
      </c>
      <c r="H596" s="29" t="str">
        <f t="shared" ca="1" si="28"/>
        <v/>
      </c>
      <c r="I596" s="8" t="str">
        <f>IFERROR(
  IF(C596="In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6" s="12" t="str">
        <f t="shared" si="29"/>
        <v/>
      </c>
    </row>
    <row r="597" spans="1:10" hidden="1" x14ac:dyDescent="0.35">
      <c r="A597" s="8" t="str">
        <f ca="1">IFERROR(OFFSET(InputTable[[#This Row],[Experiment/MVP/Epic]],0,0),"")</f>
        <v/>
      </c>
      <c r="B597" s="8" t="str">
        <f ca="1">IFERROR(OFFSET(InputTable[[#This Row],[Delivery Priority]],0,0),"")</f>
        <v/>
      </c>
      <c r="C597" s="8" t="str">
        <f>IFERROR(IF(InputTable[[#This Row],[Date Delivered]]&gt;0,"Delivered",  IF(InputTable[[#This Row],[Date Start 1]]&gt;0,"In Progress", "NOT Started") ),"")</f>
        <v/>
      </c>
      <c r="D597" s="8" t="str">
        <f>IFERROR(
  IF(C597="In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7" s="12" t="str">
        <f>IFERROR(
  IF(F597&lt;&gt;"",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7" s="8" t="str">
        <f>IF(D597&lt;&gt;"", INDEX('Dependency Charts'!$C$30:$C$49,MATCH(Forecasting!D597,'Dependency Charts'!$B$30:$B$49,0)),  "")</f>
        <v/>
      </c>
      <c r="G597" s="30" t="str">
        <f t="shared" ca="1" si="27"/>
        <v/>
      </c>
      <c r="H597" s="29" t="str">
        <f t="shared" ca="1" si="28"/>
        <v/>
      </c>
      <c r="I597" s="8" t="str">
        <f>IFERROR(
  IF(C597="In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7" s="12" t="str">
        <f t="shared" si="29"/>
        <v/>
      </c>
    </row>
    <row r="598" spans="1:10" hidden="1" x14ac:dyDescent="0.35">
      <c r="A598" s="8" t="str">
        <f ca="1">IFERROR(OFFSET(InputTable[[#This Row],[Experiment/MVP/Epic]],0,0),"")</f>
        <v/>
      </c>
      <c r="B598" s="8" t="str">
        <f ca="1">IFERROR(OFFSET(InputTable[[#This Row],[Delivery Priority]],0,0),"")</f>
        <v/>
      </c>
      <c r="C598" s="8" t="str">
        <f>IFERROR(IF(InputTable[[#This Row],[Date Delivered]]&gt;0,"Delivered",  IF(InputTable[[#This Row],[Date Start 1]]&gt;0,"In Progress", "NOT Started") ),"")</f>
        <v/>
      </c>
      <c r="D598" s="8" t="str">
        <f>IFERROR(
  IF(C598="In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8" s="12" t="str">
        <f>IFERROR(
  IF(F598&lt;&gt;"",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8" s="8" t="str">
        <f>IF(D598&lt;&gt;"", INDEX('Dependency Charts'!$C$30:$C$49,MATCH(Forecasting!D598,'Dependency Charts'!$B$30:$B$49,0)),  "")</f>
        <v/>
      </c>
      <c r="G598" s="30" t="str">
        <f t="shared" ca="1" si="27"/>
        <v/>
      </c>
      <c r="H598" s="29" t="str">
        <f t="shared" ca="1" si="28"/>
        <v/>
      </c>
      <c r="I598" s="8" t="str">
        <f>IFERROR(
  IF(C598="In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8" s="12" t="str">
        <f t="shared" si="29"/>
        <v/>
      </c>
    </row>
    <row r="599" spans="1:10" hidden="1" x14ac:dyDescent="0.35">
      <c r="A599" s="8" t="str">
        <f ca="1">IFERROR(OFFSET(InputTable[[#This Row],[Experiment/MVP/Epic]],0,0),"")</f>
        <v/>
      </c>
      <c r="B599" s="8" t="str">
        <f ca="1">IFERROR(OFFSET(InputTable[[#This Row],[Delivery Priority]],0,0),"")</f>
        <v/>
      </c>
      <c r="C599" s="8" t="str">
        <f>IFERROR(IF(InputTable[[#This Row],[Date Delivered]]&gt;0,"Delivered",  IF(InputTable[[#This Row],[Date Start 1]]&gt;0,"In Progress", "NOT Started") ),"")</f>
        <v/>
      </c>
      <c r="D599" s="8" t="str">
        <f>IFERROR(
  IF(C599="In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9" s="12" t="str">
        <f>IFERROR(
  IF(F599&lt;&gt;"",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9" s="8" t="str">
        <f>IF(D599&lt;&gt;"", INDEX('Dependency Charts'!$C$30:$C$49,MATCH(Forecasting!D599,'Dependency Charts'!$B$30:$B$49,0)),  "")</f>
        <v/>
      </c>
      <c r="G599" s="30" t="str">
        <f t="shared" ca="1" si="27"/>
        <v/>
      </c>
      <c r="H599" s="29" t="str">
        <f t="shared" ca="1" si="28"/>
        <v/>
      </c>
      <c r="I599" s="8" t="str">
        <f>IFERROR(
  IF(C599="In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9" s="12" t="str">
        <f t="shared" si="29"/>
        <v/>
      </c>
    </row>
    <row r="600" spans="1:10" hidden="1" x14ac:dyDescent="0.35">
      <c r="A600" s="8" t="str">
        <f ca="1">IFERROR(OFFSET(InputTable[[#This Row],[Experiment/MVP/Epic]],0,0),"")</f>
        <v/>
      </c>
      <c r="B600" s="8" t="str">
        <f ca="1">IFERROR(OFFSET(InputTable[[#This Row],[Delivery Priority]],0,0),"")</f>
        <v/>
      </c>
      <c r="C600" s="8" t="str">
        <f>IFERROR(IF(InputTable[[#This Row],[Date Delivered]]&gt;0,"Delivered",  IF(InputTable[[#This Row],[Date Start 1]]&gt;0,"In Progress", "NOT Started") ),"")</f>
        <v/>
      </c>
      <c r="D600" s="8" t="str">
        <f>IFERROR(
  IF(C600="In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0" s="12" t="str">
        <f>IFERROR(
  IF(F600&lt;&gt;"",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0" s="8" t="str">
        <f>IF(D600&lt;&gt;"", INDEX('Dependency Charts'!$C$30:$C$49,MATCH(Forecasting!D600,'Dependency Charts'!$B$30:$B$49,0)),  "")</f>
        <v/>
      </c>
      <c r="G600" s="30" t="str">
        <f t="shared" ca="1" si="27"/>
        <v/>
      </c>
      <c r="H600" s="29" t="str">
        <f t="shared" ca="1" si="28"/>
        <v/>
      </c>
      <c r="I600" s="8" t="str">
        <f>IFERROR(
  IF(C600="In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0" s="12" t="str">
        <f t="shared" si="29"/>
        <v/>
      </c>
    </row>
    <row r="601" spans="1:10" hidden="1" x14ac:dyDescent="0.35">
      <c r="A601" s="8" t="str">
        <f ca="1">IFERROR(OFFSET(InputTable[[#This Row],[Experiment/MVP/Epic]],0,0),"")</f>
        <v/>
      </c>
      <c r="B601" s="8" t="str">
        <f ca="1">IFERROR(OFFSET(InputTable[[#This Row],[Delivery Priority]],0,0),"")</f>
        <v/>
      </c>
      <c r="C601" s="8" t="str">
        <f>IFERROR(IF(InputTable[[#This Row],[Date Delivered]]&gt;0,"Delivered",  IF(InputTable[[#This Row],[Date Start 1]]&gt;0,"In Progress", "NOT Started") ),"")</f>
        <v/>
      </c>
      <c r="D601" s="8" t="str">
        <f>IFERROR(
  IF(C601="In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1" s="12" t="str">
        <f>IFERROR(
  IF(F601&lt;&gt;"",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1" s="8" t="str">
        <f>IF(D601&lt;&gt;"", INDEX('Dependency Charts'!$C$30:$C$49,MATCH(Forecasting!D601,'Dependency Charts'!$B$30:$B$49,0)),  "")</f>
        <v/>
      </c>
      <c r="G601" s="30" t="str">
        <f t="shared" ca="1" si="27"/>
        <v/>
      </c>
      <c r="H601" s="29" t="str">
        <f t="shared" ca="1" si="28"/>
        <v/>
      </c>
      <c r="I601" s="8" t="str">
        <f>IFERROR(
  IF(C601="In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1" s="12" t="str">
        <f t="shared" si="29"/>
        <v/>
      </c>
    </row>
    <row r="602" spans="1:10" hidden="1" x14ac:dyDescent="0.35">
      <c r="A602" s="8" t="str">
        <f ca="1">IFERROR(OFFSET(InputTable[[#This Row],[Experiment/MVP/Epic]],0,0),"")</f>
        <v/>
      </c>
      <c r="B602" s="8" t="str">
        <f ca="1">IFERROR(OFFSET(InputTable[[#This Row],[Delivery Priority]],0,0),"")</f>
        <v/>
      </c>
      <c r="C602" s="8" t="str">
        <f>IFERROR(IF(InputTable[[#This Row],[Date Delivered]]&gt;0,"Delivered",  IF(InputTable[[#This Row],[Date Start 1]]&gt;0,"In Progress", "NOT Started") ),"")</f>
        <v/>
      </c>
      <c r="D602" s="8" t="str">
        <f>IFERROR(
  IF(C602="In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2" s="12" t="str">
        <f>IFERROR(
  IF(F602&lt;&gt;"",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2" s="8" t="str">
        <f>IF(D602&lt;&gt;"", INDEX('Dependency Charts'!$C$30:$C$49,MATCH(Forecasting!D602,'Dependency Charts'!$B$30:$B$49,0)),  "")</f>
        <v/>
      </c>
      <c r="G602" s="30" t="str">
        <f t="shared" ca="1" si="27"/>
        <v/>
      </c>
      <c r="H602" s="29" t="str">
        <f t="shared" ca="1" si="28"/>
        <v/>
      </c>
      <c r="I602" s="8" t="str">
        <f>IFERROR(
  IF(C602="In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2" s="12" t="str">
        <f t="shared" si="29"/>
        <v/>
      </c>
    </row>
    <row r="603" spans="1:10" hidden="1" x14ac:dyDescent="0.35">
      <c r="A603" s="8" t="str">
        <f ca="1">IFERROR(OFFSET(InputTable[[#This Row],[Experiment/MVP/Epic]],0,0),"")</f>
        <v/>
      </c>
      <c r="B603" s="8" t="str">
        <f ca="1">IFERROR(OFFSET(InputTable[[#This Row],[Delivery Priority]],0,0),"")</f>
        <v/>
      </c>
      <c r="C603" s="8" t="str">
        <f>IFERROR(IF(InputTable[[#This Row],[Date Delivered]]&gt;0,"Delivered",  IF(InputTable[[#This Row],[Date Start 1]]&gt;0,"In Progress", "NOT Started") ),"")</f>
        <v/>
      </c>
      <c r="D603" s="8" t="str">
        <f>IFERROR(
  IF(C603="In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3" s="12" t="str">
        <f>IFERROR(
  IF(F603&lt;&gt;"",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3" s="8" t="str">
        <f>IF(D603&lt;&gt;"", INDEX('Dependency Charts'!$C$30:$C$49,MATCH(Forecasting!D603,'Dependency Charts'!$B$30:$B$49,0)),  "")</f>
        <v/>
      </c>
      <c r="G603" s="30" t="str">
        <f t="shared" ca="1" si="27"/>
        <v/>
      </c>
      <c r="H603" s="29" t="str">
        <f t="shared" ca="1" si="28"/>
        <v/>
      </c>
      <c r="I603" s="8" t="str">
        <f>IFERROR(
  IF(C603="In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3" s="12" t="str">
        <f t="shared" si="29"/>
        <v/>
      </c>
    </row>
    <row r="604" spans="1:10" hidden="1" x14ac:dyDescent="0.35">
      <c r="A604" s="8" t="str">
        <f ca="1">IFERROR(OFFSET(InputTable[[#This Row],[Experiment/MVP/Epic]],0,0),"")</f>
        <v/>
      </c>
      <c r="B604" s="8" t="str">
        <f ca="1">IFERROR(OFFSET(InputTable[[#This Row],[Delivery Priority]],0,0),"")</f>
        <v/>
      </c>
      <c r="C604" s="8" t="str">
        <f>IFERROR(IF(InputTable[[#This Row],[Date Delivered]]&gt;0,"Delivered",  IF(InputTable[[#This Row],[Date Start 1]]&gt;0,"In Progress", "NOT Started") ),"")</f>
        <v/>
      </c>
      <c r="D604" s="8" t="str">
        <f>IFERROR(
  IF(C604="In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4" s="12" t="str">
        <f>IFERROR(
  IF(F604&lt;&gt;"",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4" s="8" t="str">
        <f>IF(D604&lt;&gt;"", INDEX('Dependency Charts'!$C$30:$C$49,MATCH(Forecasting!D604,'Dependency Charts'!$B$30:$B$49,0)),  "")</f>
        <v/>
      </c>
      <c r="G604" s="30" t="str">
        <f t="shared" ca="1" si="27"/>
        <v/>
      </c>
      <c r="H604" s="29" t="str">
        <f t="shared" ca="1" si="28"/>
        <v/>
      </c>
      <c r="I604" s="8" t="str">
        <f>IFERROR(
  IF(C604="In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4" s="12" t="str">
        <f t="shared" si="29"/>
        <v/>
      </c>
    </row>
    <row r="605" spans="1:10" hidden="1" x14ac:dyDescent="0.35">
      <c r="A605" s="8" t="str">
        <f ca="1">IFERROR(OFFSET(InputTable[[#This Row],[Experiment/MVP/Epic]],0,0),"")</f>
        <v/>
      </c>
      <c r="B605" s="8" t="str">
        <f ca="1">IFERROR(OFFSET(InputTable[[#This Row],[Delivery Priority]],0,0),"")</f>
        <v/>
      </c>
      <c r="C605" s="8" t="str">
        <f>IFERROR(IF(InputTable[[#This Row],[Date Delivered]]&gt;0,"Delivered",  IF(InputTable[[#This Row],[Date Start 1]]&gt;0,"In Progress", "NOT Started") ),"")</f>
        <v/>
      </c>
      <c r="D605" s="8" t="str">
        <f>IFERROR(
  IF(C605="In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5" s="12" t="str">
        <f>IFERROR(
  IF(F605&lt;&gt;"",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5" s="8" t="str">
        <f>IF(D605&lt;&gt;"", INDEX('Dependency Charts'!$C$30:$C$49,MATCH(Forecasting!D605,'Dependency Charts'!$B$30:$B$49,0)),  "")</f>
        <v/>
      </c>
      <c r="G605" s="30" t="str">
        <f t="shared" ca="1" si="27"/>
        <v/>
      </c>
      <c r="H605" s="29" t="str">
        <f t="shared" ca="1" si="28"/>
        <v/>
      </c>
      <c r="I605" s="8" t="str">
        <f>IFERROR(
  IF(C605="In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5" s="12" t="str">
        <f t="shared" si="29"/>
        <v/>
      </c>
    </row>
    <row r="606" spans="1:10" hidden="1" x14ac:dyDescent="0.35">
      <c r="A606" s="8" t="str">
        <f ca="1">IFERROR(OFFSET(InputTable[[#This Row],[Experiment/MVP/Epic]],0,0),"")</f>
        <v/>
      </c>
      <c r="B606" s="8" t="str">
        <f ca="1">IFERROR(OFFSET(InputTable[[#This Row],[Delivery Priority]],0,0),"")</f>
        <v/>
      </c>
      <c r="C606" s="8" t="str">
        <f>IFERROR(IF(InputTable[[#This Row],[Date Delivered]]&gt;0,"Delivered",  IF(InputTable[[#This Row],[Date Start 1]]&gt;0,"In Progress", "NOT Started") ),"")</f>
        <v/>
      </c>
      <c r="D606" s="8" t="str">
        <f>IFERROR(
  IF(C606="In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6" s="12" t="str">
        <f>IFERROR(
  IF(F606&lt;&gt;"",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6" s="8" t="str">
        <f>IF(D606&lt;&gt;"", INDEX('Dependency Charts'!$C$30:$C$49,MATCH(Forecasting!D606,'Dependency Charts'!$B$30:$B$49,0)),  "")</f>
        <v/>
      </c>
      <c r="G606" s="30" t="str">
        <f t="shared" ca="1" si="27"/>
        <v/>
      </c>
      <c r="H606" s="29" t="str">
        <f t="shared" ca="1" si="28"/>
        <v/>
      </c>
      <c r="I606" s="8" t="str">
        <f>IFERROR(
  IF(C606="In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6" s="12" t="str">
        <f t="shared" si="29"/>
        <v/>
      </c>
    </row>
    <row r="607" spans="1:10" hidden="1" x14ac:dyDescent="0.35">
      <c r="A607" s="8" t="str">
        <f ca="1">IFERROR(OFFSET(InputTable[[#This Row],[Experiment/MVP/Epic]],0,0),"")</f>
        <v/>
      </c>
      <c r="B607" s="8" t="str">
        <f ca="1">IFERROR(OFFSET(InputTable[[#This Row],[Delivery Priority]],0,0),"")</f>
        <v/>
      </c>
      <c r="C607" s="8" t="str">
        <f>IFERROR(IF(InputTable[[#This Row],[Date Delivered]]&gt;0,"Delivered",  IF(InputTable[[#This Row],[Date Start 1]]&gt;0,"In Progress", "NOT Started") ),"")</f>
        <v/>
      </c>
      <c r="D607" s="8" t="str">
        <f>IFERROR(
  IF(C607="In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7" s="12" t="str">
        <f>IFERROR(
  IF(F607&lt;&gt;"",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7" s="8" t="str">
        <f>IF(D607&lt;&gt;"", INDEX('Dependency Charts'!$C$30:$C$49,MATCH(Forecasting!D607,'Dependency Charts'!$B$30:$B$49,0)),  "")</f>
        <v/>
      </c>
      <c r="G607" s="30" t="str">
        <f t="shared" ca="1" si="27"/>
        <v/>
      </c>
      <c r="H607" s="29" t="str">
        <f t="shared" ca="1" si="28"/>
        <v/>
      </c>
      <c r="I607" s="8" t="str">
        <f>IFERROR(
  IF(C607="In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7" s="12" t="str">
        <f t="shared" si="29"/>
        <v/>
      </c>
    </row>
    <row r="608" spans="1:10" hidden="1" x14ac:dyDescent="0.35">
      <c r="A608" s="8" t="str">
        <f ca="1">IFERROR(OFFSET(InputTable[[#This Row],[Experiment/MVP/Epic]],0,0),"")</f>
        <v/>
      </c>
      <c r="B608" s="8" t="str">
        <f ca="1">IFERROR(OFFSET(InputTable[[#This Row],[Delivery Priority]],0,0),"")</f>
        <v/>
      </c>
      <c r="C608" s="8" t="str">
        <f>IFERROR(IF(InputTable[[#This Row],[Date Delivered]]&gt;0,"Delivered",  IF(InputTable[[#This Row],[Date Start 1]]&gt;0,"In Progress", "NOT Started") ),"")</f>
        <v/>
      </c>
      <c r="D608" s="8" t="str">
        <f>IFERROR(
  IF(C608="In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8" s="12" t="str">
        <f>IFERROR(
  IF(F608&lt;&gt;"",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8" s="8" t="str">
        <f>IF(D608&lt;&gt;"", INDEX('Dependency Charts'!$C$30:$C$49,MATCH(Forecasting!D608,'Dependency Charts'!$B$30:$B$49,0)),  "")</f>
        <v/>
      </c>
      <c r="G608" s="30" t="str">
        <f t="shared" ca="1" si="27"/>
        <v/>
      </c>
      <c r="H608" s="29" t="str">
        <f t="shared" ca="1" si="28"/>
        <v/>
      </c>
      <c r="I608" s="8" t="str">
        <f>IFERROR(
  IF(C608="In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8" s="12" t="str">
        <f t="shared" si="29"/>
        <v/>
      </c>
    </row>
    <row r="609" spans="1:10" hidden="1" x14ac:dyDescent="0.35">
      <c r="A609" s="8" t="str">
        <f ca="1">IFERROR(OFFSET(InputTable[[#This Row],[Experiment/MVP/Epic]],0,0),"")</f>
        <v/>
      </c>
      <c r="B609" s="8" t="str">
        <f ca="1">IFERROR(OFFSET(InputTable[[#This Row],[Delivery Priority]],0,0),"")</f>
        <v/>
      </c>
      <c r="C609" s="8" t="str">
        <f>IFERROR(IF(InputTable[[#This Row],[Date Delivered]]&gt;0,"Delivered",  IF(InputTable[[#This Row],[Date Start 1]]&gt;0,"In Progress", "NOT Started") ),"")</f>
        <v/>
      </c>
      <c r="D609" s="8" t="str">
        <f>IFERROR(
  IF(C609="In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9" s="12" t="str">
        <f>IFERROR(
  IF(F609&lt;&gt;"",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9" s="8" t="str">
        <f>IF(D609&lt;&gt;"", INDEX('Dependency Charts'!$C$30:$C$49,MATCH(Forecasting!D609,'Dependency Charts'!$B$30:$B$49,0)),  "")</f>
        <v/>
      </c>
      <c r="G609" s="30" t="str">
        <f t="shared" ca="1" si="27"/>
        <v/>
      </c>
      <c r="H609" s="29" t="str">
        <f t="shared" ca="1" si="28"/>
        <v/>
      </c>
      <c r="I609" s="8" t="str">
        <f>IFERROR(
  IF(C609="In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9" s="12" t="str">
        <f t="shared" si="29"/>
        <v/>
      </c>
    </row>
    <row r="610" spans="1:10" hidden="1" x14ac:dyDescent="0.35">
      <c r="A610" s="8" t="str">
        <f ca="1">IFERROR(OFFSET(InputTable[[#This Row],[Experiment/MVP/Epic]],0,0),"")</f>
        <v/>
      </c>
      <c r="B610" s="8" t="str">
        <f ca="1">IFERROR(OFFSET(InputTable[[#This Row],[Delivery Priority]],0,0),"")</f>
        <v/>
      </c>
      <c r="C610" s="8" t="str">
        <f>IFERROR(IF(InputTable[[#This Row],[Date Delivered]]&gt;0,"Delivered",  IF(InputTable[[#This Row],[Date Start 1]]&gt;0,"In Progress", "NOT Started") ),"")</f>
        <v/>
      </c>
      <c r="D610" s="8" t="str">
        <f>IFERROR(
  IF(C610="In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0" s="12" t="str">
        <f>IFERROR(
  IF(F610&lt;&gt;"",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0" s="8" t="str">
        <f>IF(D610&lt;&gt;"", INDEX('Dependency Charts'!$C$30:$C$49,MATCH(Forecasting!D610,'Dependency Charts'!$B$30:$B$49,0)),  "")</f>
        <v/>
      </c>
      <c r="G610" s="30" t="str">
        <f t="shared" ca="1" si="27"/>
        <v/>
      </c>
      <c r="H610" s="29" t="str">
        <f t="shared" ca="1" si="28"/>
        <v/>
      </c>
      <c r="I610" s="8" t="str">
        <f>IFERROR(
  IF(C610="In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0" s="12" t="str">
        <f t="shared" si="29"/>
        <v/>
      </c>
    </row>
    <row r="611" spans="1:10" hidden="1" x14ac:dyDescent="0.35">
      <c r="A611" s="8" t="str">
        <f ca="1">IFERROR(OFFSET(InputTable[[#This Row],[Experiment/MVP/Epic]],0,0),"")</f>
        <v/>
      </c>
      <c r="B611" s="8" t="str">
        <f ca="1">IFERROR(OFFSET(InputTable[[#This Row],[Delivery Priority]],0,0),"")</f>
        <v/>
      </c>
      <c r="C611" s="8" t="str">
        <f>IFERROR(IF(InputTable[[#This Row],[Date Delivered]]&gt;0,"Delivered",  IF(InputTable[[#This Row],[Date Start 1]]&gt;0,"In Progress", "NOT Started") ),"")</f>
        <v/>
      </c>
      <c r="D611" s="8" t="str">
        <f>IFERROR(
  IF(C611="In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1" s="12" t="str">
        <f>IFERROR(
  IF(F611&lt;&gt;"",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1" s="8" t="str">
        <f>IF(D611&lt;&gt;"", INDEX('Dependency Charts'!$C$30:$C$49,MATCH(Forecasting!D611,'Dependency Charts'!$B$30:$B$49,0)),  "")</f>
        <v/>
      </c>
      <c r="G611" s="30" t="str">
        <f t="shared" ca="1" si="27"/>
        <v/>
      </c>
      <c r="H611" s="29" t="str">
        <f t="shared" ca="1" si="28"/>
        <v/>
      </c>
      <c r="I611" s="8" t="str">
        <f>IFERROR(
  IF(C611="In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1" s="12" t="str">
        <f t="shared" si="29"/>
        <v/>
      </c>
    </row>
    <row r="612" spans="1:10" hidden="1" x14ac:dyDescent="0.35">
      <c r="A612" s="8" t="str">
        <f ca="1">IFERROR(OFFSET(InputTable[[#This Row],[Experiment/MVP/Epic]],0,0),"")</f>
        <v/>
      </c>
      <c r="B612" s="8" t="str">
        <f ca="1">IFERROR(OFFSET(InputTable[[#This Row],[Delivery Priority]],0,0),"")</f>
        <v/>
      </c>
      <c r="C612" s="8" t="str">
        <f>IFERROR(IF(InputTable[[#This Row],[Date Delivered]]&gt;0,"Delivered",  IF(InputTable[[#This Row],[Date Start 1]]&gt;0,"In Progress", "NOT Started") ),"")</f>
        <v/>
      </c>
      <c r="D612" s="8" t="str">
        <f>IFERROR(
  IF(C612="In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2" s="12" t="str">
        <f>IFERROR(
  IF(F612&lt;&gt;"",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2" s="8" t="str">
        <f>IF(D612&lt;&gt;"", INDEX('Dependency Charts'!$C$30:$C$49,MATCH(Forecasting!D612,'Dependency Charts'!$B$30:$B$49,0)),  "")</f>
        <v/>
      </c>
      <c r="G612" s="30" t="str">
        <f t="shared" ca="1" si="27"/>
        <v/>
      </c>
      <c r="H612" s="29" t="str">
        <f t="shared" ca="1" si="28"/>
        <v/>
      </c>
      <c r="I612" s="8" t="str">
        <f>IFERROR(
  IF(C612="In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2" s="12" t="str">
        <f t="shared" si="29"/>
        <v/>
      </c>
    </row>
    <row r="613" spans="1:10" hidden="1" x14ac:dyDescent="0.35">
      <c r="A613" s="8" t="str">
        <f ca="1">IFERROR(OFFSET(InputTable[[#This Row],[Experiment/MVP/Epic]],0,0),"")</f>
        <v/>
      </c>
      <c r="B613" s="8" t="str">
        <f ca="1">IFERROR(OFFSET(InputTable[[#This Row],[Delivery Priority]],0,0),"")</f>
        <v/>
      </c>
      <c r="C613" s="8" t="str">
        <f>IFERROR(IF(InputTable[[#This Row],[Date Delivered]]&gt;0,"Delivered",  IF(InputTable[[#This Row],[Date Start 1]]&gt;0,"In Progress", "NOT Started") ),"")</f>
        <v/>
      </c>
      <c r="D613" s="8" t="str">
        <f>IFERROR(
  IF(C613="In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3" s="12" t="str">
        <f>IFERROR(
  IF(F613&lt;&gt;"",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3" s="8" t="str">
        <f>IF(D613&lt;&gt;"", INDEX('Dependency Charts'!$C$30:$C$49,MATCH(Forecasting!D613,'Dependency Charts'!$B$30:$B$49,0)),  "")</f>
        <v/>
      </c>
      <c r="G613" s="30" t="str">
        <f t="shared" ca="1" si="27"/>
        <v/>
      </c>
      <c r="H613" s="29" t="str">
        <f t="shared" ca="1" si="28"/>
        <v/>
      </c>
      <c r="I613" s="8" t="str">
        <f>IFERROR(
  IF(C613="In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3" s="12" t="str">
        <f t="shared" si="29"/>
        <v/>
      </c>
    </row>
    <row r="614" spans="1:10" hidden="1" x14ac:dyDescent="0.35">
      <c r="A614" s="8" t="str">
        <f ca="1">IFERROR(OFFSET(InputTable[[#This Row],[Experiment/MVP/Epic]],0,0),"")</f>
        <v/>
      </c>
      <c r="B614" s="8" t="str">
        <f ca="1">IFERROR(OFFSET(InputTable[[#This Row],[Delivery Priority]],0,0),"")</f>
        <v/>
      </c>
      <c r="C614" s="8" t="str">
        <f>IFERROR(IF(InputTable[[#This Row],[Date Delivered]]&gt;0,"Delivered",  IF(InputTable[[#This Row],[Date Start 1]]&gt;0,"In Progress", "NOT Started") ),"")</f>
        <v/>
      </c>
      <c r="D614" s="8" t="str">
        <f>IFERROR(
  IF(C614="In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4" s="12" t="str">
        <f>IFERROR(
  IF(F614&lt;&gt;"",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4" s="8" t="str">
        <f>IF(D614&lt;&gt;"", INDEX('Dependency Charts'!$C$30:$C$49,MATCH(Forecasting!D614,'Dependency Charts'!$B$30:$B$49,0)),  "")</f>
        <v/>
      </c>
      <c r="G614" s="30" t="str">
        <f t="shared" ca="1" si="27"/>
        <v/>
      </c>
      <c r="H614" s="29" t="str">
        <f t="shared" ca="1" si="28"/>
        <v/>
      </c>
      <c r="I614" s="8" t="str">
        <f>IFERROR(
  IF(C614="In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4" s="12" t="str">
        <f t="shared" si="29"/>
        <v/>
      </c>
    </row>
    <row r="615" spans="1:10" hidden="1" x14ac:dyDescent="0.35">
      <c r="A615" s="8" t="str">
        <f ca="1">IFERROR(OFFSET(InputTable[[#This Row],[Experiment/MVP/Epic]],0,0),"")</f>
        <v/>
      </c>
      <c r="B615" s="8" t="str">
        <f ca="1">IFERROR(OFFSET(InputTable[[#This Row],[Delivery Priority]],0,0),"")</f>
        <v/>
      </c>
      <c r="C615" s="8" t="str">
        <f>IFERROR(IF(InputTable[[#This Row],[Date Delivered]]&gt;0,"Delivered",  IF(InputTable[[#This Row],[Date Start 1]]&gt;0,"In Progress", "NOT Started") ),"")</f>
        <v/>
      </c>
      <c r="D615" s="8" t="str">
        <f>IFERROR(
  IF(C615="In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5" s="12" t="str">
        <f>IFERROR(
  IF(F615&lt;&gt;"",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5" s="8" t="str">
        <f>IF(D615&lt;&gt;"", INDEX('Dependency Charts'!$C$30:$C$49,MATCH(Forecasting!D615,'Dependency Charts'!$B$30:$B$49,0)),  "")</f>
        <v/>
      </c>
      <c r="G615" s="30" t="str">
        <f t="shared" ca="1" si="27"/>
        <v/>
      </c>
      <c r="H615" s="29" t="str">
        <f t="shared" ca="1" si="28"/>
        <v/>
      </c>
      <c r="I615" s="8" t="str">
        <f>IFERROR(
  IF(C615="In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5" s="12" t="str">
        <f t="shared" si="29"/>
        <v/>
      </c>
    </row>
    <row r="616" spans="1:10" hidden="1" x14ac:dyDescent="0.35">
      <c r="A616" s="8" t="str">
        <f ca="1">IFERROR(OFFSET(InputTable[[#This Row],[Experiment/MVP/Epic]],0,0),"")</f>
        <v/>
      </c>
      <c r="B616" s="8" t="str">
        <f ca="1">IFERROR(OFFSET(InputTable[[#This Row],[Delivery Priority]],0,0),"")</f>
        <v/>
      </c>
      <c r="C616" s="8" t="str">
        <f>IFERROR(IF(InputTable[[#This Row],[Date Delivered]]&gt;0,"Delivered",  IF(InputTable[[#This Row],[Date Start 1]]&gt;0,"In Progress", "NOT Started") ),"")</f>
        <v/>
      </c>
      <c r="D616" s="8" t="str">
        <f>IFERROR(
  IF(C616="In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6" s="12" t="str">
        <f>IFERROR(
  IF(F616&lt;&gt;"",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6" s="8" t="str">
        <f>IF(D616&lt;&gt;"", INDEX('Dependency Charts'!$C$30:$C$49,MATCH(Forecasting!D616,'Dependency Charts'!$B$30:$B$49,0)),  "")</f>
        <v/>
      </c>
      <c r="G616" s="30" t="str">
        <f t="shared" ca="1" si="27"/>
        <v/>
      </c>
      <c r="H616" s="29" t="str">
        <f t="shared" ca="1" si="28"/>
        <v/>
      </c>
      <c r="I616" s="8" t="str">
        <f>IFERROR(
  IF(C616="In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6" s="12" t="str">
        <f t="shared" si="29"/>
        <v/>
      </c>
    </row>
    <row r="617" spans="1:10" hidden="1" x14ac:dyDescent="0.35">
      <c r="A617" s="8" t="str">
        <f ca="1">IFERROR(OFFSET(InputTable[[#This Row],[Experiment/MVP/Epic]],0,0),"")</f>
        <v/>
      </c>
      <c r="B617" s="8" t="str">
        <f ca="1">IFERROR(OFFSET(InputTable[[#This Row],[Delivery Priority]],0,0),"")</f>
        <v/>
      </c>
      <c r="C617" s="8" t="str">
        <f>IFERROR(IF(InputTable[[#This Row],[Date Delivered]]&gt;0,"Delivered",  IF(InputTable[[#This Row],[Date Start 1]]&gt;0,"In Progress", "NOT Started") ),"")</f>
        <v/>
      </c>
      <c r="D617" s="8" t="str">
        <f>IFERROR(
  IF(C617="In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7" s="12" t="str">
        <f>IFERROR(
  IF(F617&lt;&gt;"",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7" s="8" t="str">
        <f>IF(D617&lt;&gt;"", INDEX('Dependency Charts'!$C$30:$C$49,MATCH(Forecasting!D617,'Dependency Charts'!$B$30:$B$49,0)),  "")</f>
        <v/>
      </c>
      <c r="G617" s="30" t="str">
        <f t="shared" ca="1" si="27"/>
        <v/>
      </c>
      <c r="H617" s="29" t="str">
        <f t="shared" ca="1" si="28"/>
        <v/>
      </c>
      <c r="I617" s="8" t="str">
        <f>IFERROR(
  IF(C617="In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7" s="12" t="str">
        <f t="shared" si="29"/>
        <v/>
      </c>
    </row>
    <row r="618" spans="1:10" hidden="1" x14ac:dyDescent="0.35">
      <c r="A618" s="8" t="str">
        <f ca="1">IFERROR(OFFSET(InputTable[[#This Row],[Experiment/MVP/Epic]],0,0),"")</f>
        <v/>
      </c>
      <c r="B618" s="8" t="str">
        <f ca="1">IFERROR(OFFSET(InputTable[[#This Row],[Delivery Priority]],0,0),"")</f>
        <v/>
      </c>
      <c r="C618" s="8" t="str">
        <f>IFERROR(IF(InputTable[[#This Row],[Date Delivered]]&gt;0,"Delivered",  IF(InputTable[[#This Row],[Date Start 1]]&gt;0,"In Progress", "NOT Started") ),"")</f>
        <v/>
      </c>
      <c r="D618" s="8" t="str">
        <f>IFERROR(
  IF(C618="In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8" s="12" t="str">
        <f>IFERROR(
  IF(F618&lt;&gt;"",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8" s="8" t="str">
        <f>IF(D618&lt;&gt;"", INDEX('Dependency Charts'!$C$30:$C$49,MATCH(Forecasting!D618,'Dependency Charts'!$B$30:$B$49,0)),  "")</f>
        <v/>
      </c>
      <c r="G618" s="30" t="str">
        <f t="shared" ca="1" si="27"/>
        <v/>
      </c>
      <c r="H618" s="29" t="str">
        <f t="shared" ca="1" si="28"/>
        <v/>
      </c>
      <c r="I618" s="8" t="str">
        <f>IFERROR(
  IF(C618="In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8" s="12" t="str">
        <f t="shared" si="29"/>
        <v/>
      </c>
    </row>
    <row r="619" spans="1:10" hidden="1" x14ac:dyDescent="0.35">
      <c r="A619" s="8" t="str">
        <f ca="1">IFERROR(OFFSET(InputTable[[#This Row],[Experiment/MVP/Epic]],0,0),"")</f>
        <v/>
      </c>
      <c r="B619" s="8" t="str">
        <f ca="1">IFERROR(OFFSET(InputTable[[#This Row],[Delivery Priority]],0,0),"")</f>
        <v/>
      </c>
      <c r="C619" s="8" t="str">
        <f>IFERROR(IF(InputTable[[#This Row],[Date Delivered]]&gt;0,"Delivered",  IF(InputTable[[#This Row],[Date Start 1]]&gt;0,"In Progress", "NOT Started") ),"")</f>
        <v/>
      </c>
      <c r="D619" s="8" t="str">
        <f>IFERROR(
  IF(C619="In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9" s="12" t="str">
        <f>IFERROR(
  IF(F619&lt;&gt;"",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9" s="8" t="str">
        <f>IF(D619&lt;&gt;"", INDEX('Dependency Charts'!$C$30:$C$49,MATCH(Forecasting!D619,'Dependency Charts'!$B$30:$B$49,0)),  "")</f>
        <v/>
      </c>
      <c r="G619" s="30" t="str">
        <f t="shared" ca="1" si="27"/>
        <v/>
      </c>
      <c r="H619" s="29" t="str">
        <f t="shared" ca="1" si="28"/>
        <v/>
      </c>
      <c r="I619" s="8" t="str">
        <f>IFERROR(
  IF(C619="In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9" s="12" t="str">
        <f t="shared" si="29"/>
        <v/>
      </c>
    </row>
    <row r="620" spans="1:10" hidden="1" x14ac:dyDescent="0.35">
      <c r="A620" s="8" t="str">
        <f ca="1">IFERROR(OFFSET(InputTable[[#This Row],[Experiment/MVP/Epic]],0,0),"")</f>
        <v/>
      </c>
      <c r="B620" s="8" t="str">
        <f ca="1">IFERROR(OFFSET(InputTable[[#This Row],[Delivery Priority]],0,0),"")</f>
        <v/>
      </c>
      <c r="C620" s="8" t="str">
        <f>IFERROR(IF(InputTable[[#This Row],[Date Delivered]]&gt;0,"Delivered",  IF(InputTable[[#This Row],[Date Start 1]]&gt;0,"In Progress", "NOT Started") ),"")</f>
        <v/>
      </c>
      <c r="D620" s="8" t="str">
        <f>IFERROR(
  IF(C620="In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0" s="12" t="str">
        <f>IFERROR(
  IF(F620&lt;&gt;"",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0" s="8" t="str">
        <f>IF(D620&lt;&gt;"", INDEX('Dependency Charts'!$C$30:$C$49,MATCH(Forecasting!D620,'Dependency Charts'!$B$30:$B$49,0)),  "")</f>
        <v/>
      </c>
      <c r="G620" s="30" t="str">
        <f t="shared" ca="1" si="27"/>
        <v/>
      </c>
      <c r="H620" s="29" t="str">
        <f t="shared" ca="1" si="28"/>
        <v/>
      </c>
      <c r="I620" s="8" t="str">
        <f>IFERROR(
  IF(C620="In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0" s="12" t="str">
        <f t="shared" si="29"/>
        <v/>
      </c>
    </row>
    <row r="621" spans="1:10" hidden="1" x14ac:dyDescent="0.35">
      <c r="A621" s="8" t="str">
        <f ca="1">IFERROR(OFFSET(InputTable[[#This Row],[Experiment/MVP/Epic]],0,0),"")</f>
        <v/>
      </c>
      <c r="B621" s="8" t="str">
        <f ca="1">IFERROR(OFFSET(InputTable[[#This Row],[Delivery Priority]],0,0),"")</f>
        <v/>
      </c>
      <c r="C621" s="8" t="str">
        <f>IFERROR(IF(InputTable[[#This Row],[Date Delivered]]&gt;0,"Delivered",  IF(InputTable[[#This Row],[Date Start 1]]&gt;0,"In Progress", "NOT Started") ),"")</f>
        <v/>
      </c>
      <c r="D621" s="8" t="str">
        <f>IFERROR(
  IF(C621="In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1" s="12" t="str">
        <f>IFERROR(
  IF(F621&lt;&gt;"",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1" s="8" t="str">
        <f>IF(D621&lt;&gt;"", INDEX('Dependency Charts'!$C$30:$C$49,MATCH(Forecasting!D621,'Dependency Charts'!$B$30:$B$49,0)),  "")</f>
        <v/>
      </c>
      <c r="G621" s="30" t="str">
        <f t="shared" ca="1" si="27"/>
        <v/>
      </c>
      <c r="H621" s="29" t="str">
        <f t="shared" ca="1" si="28"/>
        <v/>
      </c>
      <c r="I621" s="8" t="str">
        <f>IFERROR(
  IF(C621="In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1" s="12" t="str">
        <f t="shared" si="29"/>
        <v/>
      </c>
    </row>
    <row r="622" spans="1:10" hidden="1" x14ac:dyDescent="0.35">
      <c r="A622" s="8" t="str">
        <f ca="1">IFERROR(OFFSET(InputTable[[#This Row],[Experiment/MVP/Epic]],0,0),"")</f>
        <v/>
      </c>
      <c r="B622" s="8" t="str">
        <f ca="1">IFERROR(OFFSET(InputTable[[#This Row],[Delivery Priority]],0,0),"")</f>
        <v/>
      </c>
      <c r="C622" s="8" t="str">
        <f>IFERROR(IF(InputTable[[#This Row],[Date Delivered]]&gt;0,"Delivered",  IF(InputTable[[#This Row],[Date Start 1]]&gt;0,"In Progress", "NOT Started") ),"")</f>
        <v/>
      </c>
      <c r="D622" s="8" t="str">
        <f>IFERROR(
  IF(C622="In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2" s="12" t="str">
        <f>IFERROR(
  IF(F622&lt;&gt;"",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2" s="8" t="str">
        <f>IF(D622&lt;&gt;"", INDEX('Dependency Charts'!$C$30:$C$49,MATCH(Forecasting!D622,'Dependency Charts'!$B$30:$B$49,0)),  "")</f>
        <v/>
      </c>
      <c r="G622" s="30" t="str">
        <f t="shared" ca="1" si="27"/>
        <v/>
      </c>
      <c r="H622" s="29" t="str">
        <f t="shared" ca="1" si="28"/>
        <v/>
      </c>
      <c r="I622" s="8" t="str">
        <f>IFERROR(
  IF(C622="In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2" s="12" t="str">
        <f t="shared" si="29"/>
        <v/>
      </c>
    </row>
    <row r="623" spans="1:10" hidden="1" x14ac:dyDescent="0.35">
      <c r="A623" s="8" t="str">
        <f ca="1">IFERROR(OFFSET(InputTable[[#This Row],[Experiment/MVP/Epic]],0,0),"")</f>
        <v/>
      </c>
      <c r="B623" s="8" t="str">
        <f ca="1">IFERROR(OFFSET(InputTable[[#This Row],[Delivery Priority]],0,0),"")</f>
        <v/>
      </c>
      <c r="C623" s="8" t="str">
        <f>IFERROR(IF(InputTable[[#This Row],[Date Delivered]]&gt;0,"Delivered",  IF(InputTable[[#This Row],[Date Start 1]]&gt;0,"In Progress", "NOT Started") ),"")</f>
        <v/>
      </c>
      <c r="D623" s="8" t="str">
        <f>IFERROR(
  IF(C623="In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3" s="12" t="str">
        <f>IFERROR(
  IF(F623&lt;&gt;"",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3" s="8" t="str">
        <f>IF(D623&lt;&gt;"", INDEX('Dependency Charts'!$C$30:$C$49,MATCH(Forecasting!D623,'Dependency Charts'!$B$30:$B$49,0)),  "")</f>
        <v/>
      </c>
      <c r="G623" s="30" t="str">
        <f t="shared" ca="1" si="27"/>
        <v/>
      </c>
      <c r="H623" s="29" t="str">
        <f t="shared" ca="1" si="28"/>
        <v/>
      </c>
      <c r="I623" s="8" t="str">
        <f>IFERROR(
  IF(C623="In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3" s="12" t="str">
        <f t="shared" si="29"/>
        <v/>
      </c>
    </row>
    <row r="624" spans="1:10" hidden="1" x14ac:dyDescent="0.35">
      <c r="A624" s="8" t="str">
        <f ca="1">IFERROR(OFFSET(InputTable[[#This Row],[Experiment/MVP/Epic]],0,0),"")</f>
        <v/>
      </c>
      <c r="B624" s="8" t="str">
        <f ca="1">IFERROR(OFFSET(InputTable[[#This Row],[Delivery Priority]],0,0),"")</f>
        <v/>
      </c>
      <c r="C624" s="8" t="str">
        <f>IFERROR(IF(InputTable[[#This Row],[Date Delivered]]&gt;0,"Delivered",  IF(InputTable[[#This Row],[Date Start 1]]&gt;0,"In Progress", "NOT Started") ),"")</f>
        <v/>
      </c>
      <c r="D624" s="8" t="str">
        <f>IFERROR(
  IF(C624="In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4" s="12" t="str">
        <f>IFERROR(
  IF(F624&lt;&gt;"",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4" s="8" t="str">
        <f>IF(D624&lt;&gt;"", INDEX('Dependency Charts'!$C$30:$C$49,MATCH(Forecasting!D624,'Dependency Charts'!$B$30:$B$49,0)),  "")</f>
        <v/>
      </c>
      <c r="G624" s="30" t="str">
        <f t="shared" ca="1" si="27"/>
        <v/>
      </c>
      <c r="H624" s="29" t="str">
        <f t="shared" ca="1" si="28"/>
        <v/>
      </c>
      <c r="I624" s="8" t="str">
        <f>IFERROR(
  IF(C624="In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4" s="12" t="str">
        <f t="shared" si="29"/>
        <v/>
      </c>
    </row>
    <row r="625" spans="1:10" hidden="1" x14ac:dyDescent="0.35">
      <c r="A625" s="8" t="str">
        <f ca="1">IFERROR(OFFSET(InputTable[[#This Row],[Experiment/MVP/Epic]],0,0),"")</f>
        <v/>
      </c>
      <c r="B625" s="8" t="str">
        <f ca="1">IFERROR(OFFSET(InputTable[[#This Row],[Delivery Priority]],0,0),"")</f>
        <v/>
      </c>
      <c r="C625" s="8" t="str">
        <f>IFERROR(IF(InputTable[[#This Row],[Date Delivered]]&gt;0,"Delivered",  IF(InputTable[[#This Row],[Date Start 1]]&gt;0,"In Progress", "NOT Started") ),"")</f>
        <v/>
      </c>
      <c r="D625" s="8" t="str">
        <f>IFERROR(
  IF(C625="In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5" s="12" t="str">
        <f>IFERROR(
  IF(F625&lt;&gt;"",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5" s="8" t="str">
        <f>IF(D625&lt;&gt;"", INDEX('Dependency Charts'!$C$30:$C$49,MATCH(Forecasting!D625,'Dependency Charts'!$B$30:$B$49,0)),  "")</f>
        <v/>
      </c>
      <c r="G625" s="30" t="str">
        <f t="shared" ca="1" si="27"/>
        <v/>
      </c>
      <c r="H625" s="29" t="str">
        <f t="shared" ca="1" si="28"/>
        <v/>
      </c>
      <c r="I625" s="8" t="str">
        <f>IFERROR(
  IF(C625="In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5" s="12" t="str">
        <f t="shared" si="29"/>
        <v/>
      </c>
    </row>
    <row r="626" spans="1:10" hidden="1" x14ac:dyDescent="0.35">
      <c r="A626" s="8" t="str">
        <f ca="1">IFERROR(OFFSET(InputTable[[#This Row],[Experiment/MVP/Epic]],0,0),"")</f>
        <v/>
      </c>
      <c r="B626" s="8" t="str">
        <f ca="1">IFERROR(OFFSET(InputTable[[#This Row],[Delivery Priority]],0,0),"")</f>
        <v/>
      </c>
      <c r="C626" s="8" t="str">
        <f>IFERROR(IF(InputTable[[#This Row],[Date Delivered]]&gt;0,"Delivered",  IF(InputTable[[#This Row],[Date Start 1]]&gt;0,"In Progress", "NOT Started") ),"")</f>
        <v/>
      </c>
      <c r="D626" s="8" t="str">
        <f>IFERROR(
  IF(C626="In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6" s="12" t="str">
        <f>IFERROR(
  IF(F626&lt;&gt;"",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6" s="8" t="str">
        <f>IF(D626&lt;&gt;"", INDEX('Dependency Charts'!$C$30:$C$49,MATCH(Forecasting!D626,'Dependency Charts'!$B$30:$B$49,0)),  "")</f>
        <v/>
      </c>
      <c r="G626" s="30" t="str">
        <f t="shared" ca="1" si="27"/>
        <v/>
      </c>
      <c r="H626" s="29" t="str">
        <f t="shared" ca="1" si="28"/>
        <v/>
      </c>
      <c r="I626" s="8" t="str">
        <f>IFERROR(
  IF(C626="In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6" s="12" t="str">
        <f t="shared" si="29"/>
        <v/>
      </c>
    </row>
    <row r="627" spans="1:10" hidden="1" x14ac:dyDescent="0.35">
      <c r="A627" s="8" t="str">
        <f ca="1">IFERROR(OFFSET(InputTable[[#This Row],[Experiment/MVP/Epic]],0,0),"")</f>
        <v/>
      </c>
      <c r="B627" s="8" t="str">
        <f ca="1">IFERROR(OFFSET(InputTable[[#This Row],[Delivery Priority]],0,0),"")</f>
        <v/>
      </c>
      <c r="C627" s="8" t="str">
        <f>IFERROR(IF(InputTable[[#This Row],[Date Delivered]]&gt;0,"Delivered",  IF(InputTable[[#This Row],[Date Start 1]]&gt;0,"In Progress", "NOT Started") ),"")</f>
        <v/>
      </c>
      <c r="D627" s="8" t="str">
        <f>IFERROR(
  IF(C627="In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7" s="12" t="str">
        <f>IFERROR(
  IF(F627&lt;&gt;"",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7" s="8" t="str">
        <f>IF(D627&lt;&gt;"", INDEX('Dependency Charts'!$C$30:$C$49,MATCH(Forecasting!D627,'Dependency Charts'!$B$30:$B$49,0)),  "")</f>
        <v/>
      </c>
      <c r="G627" s="30" t="str">
        <f t="shared" ca="1" si="27"/>
        <v/>
      </c>
      <c r="H627" s="29" t="str">
        <f t="shared" ca="1" si="28"/>
        <v/>
      </c>
      <c r="I627" s="8" t="str">
        <f>IFERROR(
  IF(C627="In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7" s="12" t="str">
        <f t="shared" si="29"/>
        <v/>
      </c>
    </row>
    <row r="628" spans="1:10" hidden="1" x14ac:dyDescent="0.35">
      <c r="A628" s="8" t="str">
        <f ca="1">IFERROR(OFFSET(InputTable[[#This Row],[Experiment/MVP/Epic]],0,0),"")</f>
        <v/>
      </c>
      <c r="B628" s="8" t="str">
        <f ca="1">IFERROR(OFFSET(InputTable[[#This Row],[Delivery Priority]],0,0),"")</f>
        <v/>
      </c>
      <c r="C628" s="8" t="str">
        <f>IFERROR(IF(InputTable[[#This Row],[Date Delivered]]&gt;0,"Delivered",  IF(InputTable[[#This Row],[Date Start 1]]&gt;0,"In Progress", "NOT Started") ),"")</f>
        <v/>
      </c>
      <c r="D628" s="8" t="str">
        <f>IFERROR(
  IF(C628="In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8" s="12" t="str">
        <f>IFERROR(
  IF(F628&lt;&gt;"",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8" s="8" t="str">
        <f>IF(D628&lt;&gt;"", INDEX('Dependency Charts'!$C$30:$C$49,MATCH(Forecasting!D628,'Dependency Charts'!$B$30:$B$49,0)),  "")</f>
        <v/>
      </c>
      <c r="G628" s="30" t="str">
        <f t="shared" ca="1" si="27"/>
        <v/>
      </c>
      <c r="H628" s="29" t="str">
        <f t="shared" ca="1" si="28"/>
        <v/>
      </c>
      <c r="I628" s="8" t="str">
        <f>IFERROR(
  IF(C628="In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8" s="12" t="str">
        <f t="shared" si="29"/>
        <v/>
      </c>
    </row>
    <row r="629" spans="1:10" hidden="1" x14ac:dyDescent="0.35">
      <c r="A629" s="8" t="str">
        <f ca="1">IFERROR(OFFSET(InputTable[[#This Row],[Experiment/MVP/Epic]],0,0),"")</f>
        <v/>
      </c>
      <c r="B629" s="8" t="str">
        <f ca="1">IFERROR(OFFSET(InputTable[[#This Row],[Delivery Priority]],0,0),"")</f>
        <v/>
      </c>
      <c r="C629" s="8" t="str">
        <f>IFERROR(IF(InputTable[[#This Row],[Date Delivered]]&gt;0,"Delivered",  IF(InputTable[[#This Row],[Date Start 1]]&gt;0,"In Progress", "NOT Started") ),"")</f>
        <v/>
      </c>
      <c r="D629" s="8" t="str">
        <f>IFERROR(
  IF(C629="In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9" s="12" t="str">
        <f>IFERROR(
  IF(F629&lt;&gt;"",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9" s="8" t="str">
        <f>IF(D629&lt;&gt;"", INDEX('Dependency Charts'!$C$30:$C$49,MATCH(Forecasting!D629,'Dependency Charts'!$B$30:$B$49,0)),  "")</f>
        <v/>
      </c>
      <c r="G629" s="30" t="str">
        <f t="shared" ca="1" si="27"/>
        <v/>
      </c>
      <c r="H629" s="29" t="str">
        <f t="shared" ca="1" si="28"/>
        <v/>
      </c>
      <c r="I629" s="8" t="str">
        <f>IFERROR(
  IF(C629="In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9" s="12" t="str">
        <f t="shared" si="29"/>
        <v/>
      </c>
    </row>
    <row r="630" spans="1:10" hidden="1" x14ac:dyDescent="0.35">
      <c r="A630" s="8" t="str">
        <f ca="1">IFERROR(OFFSET(InputTable[[#This Row],[Experiment/MVP/Epic]],0,0),"")</f>
        <v/>
      </c>
      <c r="B630" s="8" t="str">
        <f ca="1">IFERROR(OFFSET(InputTable[[#This Row],[Delivery Priority]],0,0),"")</f>
        <v/>
      </c>
      <c r="C630" s="8" t="str">
        <f>IFERROR(IF(InputTable[[#This Row],[Date Delivered]]&gt;0,"Delivered",  IF(InputTable[[#This Row],[Date Start 1]]&gt;0,"In Progress", "NOT Started") ),"")</f>
        <v/>
      </c>
      <c r="D630" s="8" t="str">
        <f>IFERROR(
  IF(C630="In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0" s="12" t="str">
        <f>IFERROR(
  IF(F630&lt;&gt;"",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0" s="8" t="str">
        <f>IF(D630&lt;&gt;"", INDEX('Dependency Charts'!$C$30:$C$49,MATCH(Forecasting!D630,'Dependency Charts'!$B$30:$B$49,0)),  "")</f>
        <v/>
      </c>
      <c r="G630" s="30" t="str">
        <f t="shared" ca="1" si="27"/>
        <v/>
      </c>
      <c r="H630" s="29" t="str">
        <f t="shared" ca="1" si="28"/>
        <v/>
      </c>
      <c r="I630" s="8" t="str">
        <f>IFERROR(
  IF(C630="In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0" s="12" t="str">
        <f t="shared" si="29"/>
        <v/>
      </c>
    </row>
    <row r="631" spans="1:10" hidden="1" x14ac:dyDescent="0.35">
      <c r="A631" s="8" t="str">
        <f ca="1">IFERROR(OFFSET(InputTable[[#This Row],[Experiment/MVP/Epic]],0,0),"")</f>
        <v/>
      </c>
      <c r="B631" s="8" t="str">
        <f ca="1">IFERROR(OFFSET(InputTable[[#This Row],[Delivery Priority]],0,0),"")</f>
        <v/>
      </c>
      <c r="C631" s="8" t="str">
        <f>IFERROR(IF(InputTable[[#This Row],[Date Delivered]]&gt;0,"Delivered",  IF(InputTable[[#This Row],[Date Start 1]]&gt;0,"In Progress", "NOT Started") ),"")</f>
        <v/>
      </c>
      <c r="D631" s="8" t="str">
        <f>IFERROR(
  IF(C631="In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1" s="12" t="str">
        <f>IFERROR(
  IF(F631&lt;&gt;"",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1" s="8" t="str">
        <f>IF(D631&lt;&gt;"", INDEX('Dependency Charts'!$C$30:$C$49,MATCH(Forecasting!D631,'Dependency Charts'!$B$30:$B$49,0)),  "")</f>
        <v/>
      </c>
      <c r="G631" s="30" t="str">
        <f t="shared" ca="1" si="27"/>
        <v/>
      </c>
      <c r="H631" s="29" t="str">
        <f t="shared" ca="1" si="28"/>
        <v/>
      </c>
      <c r="I631" s="8" t="str">
        <f>IFERROR(
  IF(C631="In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1" s="12" t="str">
        <f t="shared" si="29"/>
        <v/>
      </c>
    </row>
    <row r="632" spans="1:10" hidden="1" x14ac:dyDescent="0.35">
      <c r="A632" s="8" t="str">
        <f ca="1">IFERROR(OFFSET(InputTable[[#This Row],[Experiment/MVP/Epic]],0,0),"")</f>
        <v/>
      </c>
      <c r="B632" s="8" t="str">
        <f ca="1">IFERROR(OFFSET(InputTable[[#This Row],[Delivery Priority]],0,0),"")</f>
        <v/>
      </c>
      <c r="C632" s="8" t="str">
        <f>IFERROR(IF(InputTable[[#This Row],[Date Delivered]]&gt;0,"Delivered",  IF(InputTable[[#This Row],[Date Start 1]]&gt;0,"In Progress", "NOT Started") ),"")</f>
        <v/>
      </c>
      <c r="D632" s="8" t="str">
        <f>IFERROR(
  IF(C632="In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2" s="12" t="str">
        <f>IFERROR(
  IF(F632&lt;&gt;"",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2" s="8" t="str">
        <f>IF(D632&lt;&gt;"", INDEX('Dependency Charts'!$C$30:$C$49,MATCH(Forecasting!D632,'Dependency Charts'!$B$30:$B$49,0)),  "")</f>
        <v/>
      </c>
      <c r="G632" s="30" t="str">
        <f t="shared" ca="1" si="27"/>
        <v/>
      </c>
      <c r="H632" s="29" t="str">
        <f t="shared" ca="1" si="28"/>
        <v/>
      </c>
      <c r="I632" s="8" t="str">
        <f>IFERROR(
  IF(C632="In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2" s="12" t="str">
        <f t="shared" si="29"/>
        <v/>
      </c>
    </row>
    <row r="633" spans="1:10" hidden="1" x14ac:dyDescent="0.35">
      <c r="A633" s="8" t="str">
        <f ca="1">IFERROR(OFFSET(InputTable[[#This Row],[Experiment/MVP/Epic]],0,0),"")</f>
        <v/>
      </c>
      <c r="B633" s="8" t="str">
        <f ca="1">IFERROR(OFFSET(InputTable[[#This Row],[Delivery Priority]],0,0),"")</f>
        <v/>
      </c>
      <c r="C633" s="8" t="str">
        <f>IFERROR(IF(InputTable[[#This Row],[Date Delivered]]&gt;0,"Delivered",  IF(InputTable[[#This Row],[Date Start 1]]&gt;0,"In Progress", "NOT Started") ),"")</f>
        <v/>
      </c>
      <c r="D633" s="8" t="str">
        <f>IFERROR(
  IF(C633="In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3" s="12" t="str">
        <f>IFERROR(
  IF(F633&lt;&gt;"",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3" s="8" t="str">
        <f>IF(D633&lt;&gt;"", INDEX('Dependency Charts'!$C$30:$C$49,MATCH(Forecasting!D633,'Dependency Charts'!$B$30:$B$49,0)),  "")</f>
        <v/>
      </c>
      <c r="G633" s="30" t="str">
        <f t="shared" ca="1" si="27"/>
        <v/>
      </c>
      <c r="H633" s="29" t="str">
        <f t="shared" ca="1" si="28"/>
        <v/>
      </c>
      <c r="I633" s="8" t="str">
        <f>IFERROR(
  IF(C633="In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3" s="12" t="str">
        <f t="shared" si="29"/>
        <v/>
      </c>
    </row>
    <row r="634" spans="1:10" hidden="1" x14ac:dyDescent="0.35">
      <c r="A634" s="8" t="str">
        <f ca="1">IFERROR(OFFSET(InputTable[[#This Row],[Experiment/MVP/Epic]],0,0),"")</f>
        <v/>
      </c>
      <c r="B634" s="8" t="str">
        <f ca="1">IFERROR(OFFSET(InputTable[[#This Row],[Delivery Priority]],0,0),"")</f>
        <v/>
      </c>
      <c r="C634" s="8" t="str">
        <f>IFERROR(IF(InputTable[[#This Row],[Date Delivered]]&gt;0,"Delivered",  IF(InputTable[[#This Row],[Date Start 1]]&gt;0,"In Progress", "NOT Started") ),"")</f>
        <v/>
      </c>
      <c r="D634" s="8" t="str">
        <f>IFERROR(
  IF(C634="In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4" s="12" t="str">
        <f>IFERROR(
  IF(F634&lt;&gt;"",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4" s="8" t="str">
        <f>IF(D634&lt;&gt;"", INDEX('Dependency Charts'!$C$30:$C$49,MATCH(Forecasting!D634,'Dependency Charts'!$B$30:$B$49,0)),  "")</f>
        <v/>
      </c>
      <c r="G634" s="30" t="str">
        <f t="shared" ca="1" si="27"/>
        <v/>
      </c>
      <c r="H634" s="29" t="str">
        <f t="shared" ca="1" si="28"/>
        <v/>
      </c>
      <c r="I634" s="8" t="str">
        <f>IFERROR(
  IF(C634="In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4" s="12" t="str">
        <f t="shared" si="29"/>
        <v/>
      </c>
    </row>
    <row r="635" spans="1:10" hidden="1" x14ac:dyDescent="0.35">
      <c r="A635" s="8" t="str">
        <f ca="1">IFERROR(OFFSET(InputTable[[#This Row],[Experiment/MVP/Epic]],0,0),"")</f>
        <v/>
      </c>
      <c r="B635" s="8" t="str">
        <f ca="1">IFERROR(OFFSET(InputTable[[#This Row],[Delivery Priority]],0,0),"")</f>
        <v/>
      </c>
      <c r="C635" s="8" t="str">
        <f>IFERROR(IF(InputTable[[#This Row],[Date Delivered]]&gt;0,"Delivered",  IF(InputTable[[#This Row],[Date Start 1]]&gt;0,"In Progress", "NOT Started") ),"")</f>
        <v/>
      </c>
      <c r="D635" s="8" t="str">
        <f>IFERROR(
  IF(C635="In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5" s="12" t="str">
        <f>IFERROR(
  IF(F635&lt;&gt;"",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5" s="8" t="str">
        <f>IF(D635&lt;&gt;"", INDEX('Dependency Charts'!$C$30:$C$49,MATCH(Forecasting!D635,'Dependency Charts'!$B$30:$B$49,0)),  "")</f>
        <v/>
      </c>
      <c r="G635" s="30" t="str">
        <f t="shared" ca="1" si="27"/>
        <v/>
      </c>
      <c r="H635" s="29" t="str">
        <f t="shared" ca="1" si="28"/>
        <v/>
      </c>
      <c r="I635" s="8" t="str">
        <f>IFERROR(
  IF(C635="In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5" s="12" t="str">
        <f t="shared" si="29"/>
        <v/>
      </c>
    </row>
    <row r="636" spans="1:10" hidden="1" x14ac:dyDescent="0.35">
      <c r="A636" s="8" t="str">
        <f ca="1">IFERROR(OFFSET(InputTable[[#This Row],[Experiment/MVP/Epic]],0,0),"")</f>
        <v/>
      </c>
      <c r="B636" s="8" t="str">
        <f ca="1">IFERROR(OFFSET(InputTable[[#This Row],[Delivery Priority]],0,0),"")</f>
        <v/>
      </c>
      <c r="C636" s="8" t="str">
        <f>IFERROR(IF(InputTable[[#This Row],[Date Delivered]]&gt;0,"Delivered",  IF(InputTable[[#This Row],[Date Start 1]]&gt;0,"In Progress", "NOT Started") ),"")</f>
        <v/>
      </c>
      <c r="D636" s="8" t="str">
        <f>IFERROR(
  IF(C636="In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6" s="12" t="str">
        <f>IFERROR(
  IF(F636&lt;&gt;"",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6" s="8" t="str">
        <f>IF(D636&lt;&gt;"", INDEX('Dependency Charts'!$C$30:$C$49,MATCH(Forecasting!D636,'Dependency Charts'!$B$30:$B$49,0)),  "")</f>
        <v/>
      </c>
      <c r="G636" s="30" t="str">
        <f t="shared" ca="1" si="27"/>
        <v/>
      </c>
      <c r="H636" s="29" t="str">
        <f t="shared" ca="1" si="28"/>
        <v/>
      </c>
      <c r="I636" s="8" t="str">
        <f>IFERROR(
  IF(C636="In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6" s="12" t="str">
        <f t="shared" si="29"/>
        <v/>
      </c>
    </row>
    <row r="637" spans="1:10" hidden="1" x14ac:dyDescent="0.35">
      <c r="A637" s="8" t="str">
        <f ca="1">IFERROR(OFFSET(InputTable[[#This Row],[Experiment/MVP/Epic]],0,0),"")</f>
        <v/>
      </c>
      <c r="B637" s="8" t="str">
        <f ca="1">IFERROR(OFFSET(InputTable[[#This Row],[Delivery Priority]],0,0),"")</f>
        <v/>
      </c>
      <c r="C637" s="8" t="str">
        <f>IFERROR(IF(InputTable[[#This Row],[Date Delivered]]&gt;0,"Delivered",  IF(InputTable[[#This Row],[Date Start 1]]&gt;0,"In Progress", "NOT Started") ),"")</f>
        <v/>
      </c>
      <c r="D637" s="8" t="str">
        <f>IFERROR(
  IF(C637="In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7" s="12" t="str">
        <f>IFERROR(
  IF(F637&lt;&gt;"",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7" s="8" t="str">
        <f>IF(D637&lt;&gt;"", INDEX('Dependency Charts'!$C$30:$C$49,MATCH(Forecasting!D637,'Dependency Charts'!$B$30:$B$49,0)),  "")</f>
        <v/>
      </c>
      <c r="G637" s="30" t="str">
        <f t="shared" ca="1" si="27"/>
        <v/>
      </c>
      <c r="H637" s="29" t="str">
        <f t="shared" ca="1" si="28"/>
        <v/>
      </c>
      <c r="I637" s="8" t="str">
        <f>IFERROR(
  IF(C637="In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7" s="12" t="str">
        <f t="shared" si="29"/>
        <v/>
      </c>
    </row>
    <row r="638" spans="1:10" hidden="1" x14ac:dyDescent="0.35">
      <c r="A638" s="8" t="str">
        <f ca="1">IFERROR(OFFSET(InputTable[[#This Row],[Experiment/MVP/Epic]],0,0),"")</f>
        <v/>
      </c>
      <c r="B638" s="8" t="str">
        <f ca="1">IFERROR(OFFSET(InputTable[[#This Row],[Delivery Priority]],0,0),"")</f>
        <v/>
      </c>
      <c r="C638" s="8" t="str">
        <f>IFERROR(IF(InputTable[[#This Row],[Date Delivered]]&gt;0,"Delivered",  IF(InputTable[[#This Row],[Date Start 1]]&gt;0,"In Progress", "NOT Started") ),"")</f>
        <v/>
      </c>
      <c r="D638" s="8" t="str">
        <f>IFERROR(
  IF(C638="In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8" s="12" t="str">
        <f>IFERROR(
  IF(F638&lt;&gt;"",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8" s="8" t="str">
        <f>IF(D638&lt;&gt;"", INDEX('Dependency Charts'!$C$30:$C$49,MATCH(Forecasting!D638,'Dependency Charts'!$B$30:$B$49,0)),  "")</f>
        <v/>
      </c>
      <c r="G638" s="30" t="str">
        <f t="shared" ca="1" si="27"/>
        <v/>
      </c>
      <c r="H638" s="29" t="str">
        <f t="shared" ca="1" si="28"/>
        <v/>
      </c>
      <c r="I638" s="8" t="str">
        <f>IFERROR(
  IF(C638="In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8" s="12" t="str">
        <f t="shared" si="29"/>
        <v/>
      </c>
    </row>
    <row r="639" spans="1:10" hidden="1" x14ac:dyDescent="0.35">
      <c r="A639" s="8" t="str">
        <f ca="1">IFERROR(OFFSET(InputTable[[#This Row],[Experiment/MVP/Epic]],0,0),"")</f>
        <v/>
      </c>
      <c r="B639" s="8" t="str">
        <f ca="1">IFERROR(OFFSET(InputTable[[#This Row],[Delivery Priority]],0,0),"")</f>
        <v/>
      </c>
      <c r="C639" s="8" t="str">
        <f>IFERROR(IF(InputTable[[#This Row],[Date Delivered]]&gt;0,"Delivered",  IF(InputTable[[#This Row],[Date Start 1]]&gt;0,"In Progress", "NOT Started") ),"")</f>
        <v/>
      </c>
      <c r="D639" s="8" t="str">
        <f>IFERROR(
  IF(C639="In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9" s="12" t="str">
        <f>IFERROR(
  IF(F639&lt;&gt;"",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9" s="8" t="str">
        <f>IF(D639&lt;&gt;"", INDEX('Dependency Charts'!$C$30:$C$49,MATCH(Forecasting!D639,'Dependency Charts'!$B$30:$B$49,0)),  "")</f>
        <v/>
      </c>
      <c r="G639" s="30" t="str">
        <f t="shared" ca="1" si="27"/>
        <v/>
      </c>
      <c r="H639" s="29" t="str">
        <f t="shared" ca="1" si="28"/>
        <v/>
      </c>
      <c r="I639" s="8" t="str">
        <f>IFERROR(
  IF(C639="In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9" s="12" t="str">
        <f t="shared" si="29"/>
        <v/>
      </c>
    </row>
    <row r="640" spans="1:10" hidden="1" x14ac:dyDescent="0.35">
      <c r="A640" s="8" t="str">
        <f ca="1">IFERROR(OFFSET(InputTable[[#This Row],[Experiment/MVP/Epic]],0,0),"")</f>
        <v/>
      </c>
      <c r="B640" s="8" t="str">
        <f ca="1">IFERROR(OFFSET(InputTable[[#This Row],[Delivery Priority]],0,0),"")</f>
        <v/>
      </c>
      <c r="C640" s="8" t="str">
        <f>IFERROR(IF(InputTable[[#This Row],[Date Delivered]]&gt;0,"Delivered",  IF(InputTable[[#This Row],[Date Start 1]]&gt;0,"In Progress", "NOT Started") ),"")</f>
        <v/>
      </c>
      <c r="D640" s="8" t="str">
        <f>IFERROR(
  IF(C640="In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0" s="12" t="str">
        <f>IFERROR(
  IF(F640&lt;&gt;"",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0" s="8" t="str">
        <f>IF(D640&lt;&gt;"", INDEX('Dependency Charts'!$C$30:$C$49,MATCH(Forecasting!D640,'Dependency Charts'!$B$30:$B$49,0)),  "")</f>
        <v/>
      </c>
      <c r="G640" s="30" t="str">
        <f t="shared" ca="1" si="27"/>
        <v/>
      </c>
      <c r="H640" s="29" t="str">
        <f t="shared" ca="1" si="28"/>
        <v/>
      </c>
      <c r="I640" s="8" t="str">
        <f>IFERROR(
  IF(C640="In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0" s="12" t="str">
        <f t="shared" si="29"/>
        <v/>
      </c>
    </row>
    <row r="641" spans="1:10" hidden="1" x14ac:dyDescent="0.35">
      <c r="A641" s="8" t="str">
        <f ca="1">IFERROR(OFFSET(InputTable[[#This Row],[Experiment/MVP/Epic]],0,0),"")</f>
        <v/>
      </c>
      <c r="B641" s="8" t="str">
        <f ca="1">IFERROR(OFFSET(InputTable[[#This Row],[Delivery Priority]],0,0),"")</f>
        <v/>
      </c>
      <c r="C641" s="8" t="str">
        <f>IFERROR(IF(InputTable[[#This Row],[Date Delivered]]&gt;0,"Delivered",  IF(InputTable[[#This Row],[Date Start 1]]&gt;0,"In Progress", "NOT Started") ),"")</f>
        <v/>
      </c>
      <c r="D641" s="8" t="str">
        <f>IFERROR(
  IF(C641="In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1" s="12" t="str">
        <f>IFERROR(
  IF(F641&lt;&gt;"",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1" s="8" t="str">
        <f>IF(D641&lt;&gt;"", INDEX('Dependency Charts'!$C$30:$C$49,MATCH(Forecasting!D641,'Dependency Charts'!$B$30:$B$49,0)),  "")</f>
        <v/>
      </c>
      <c r="G641" s="30" t="str">
        <f t="shared" ca="1" si="27"/>
        <v/>
      </c>
      <c r="H641" s="29" t="str">
        <f t="shared" ca="1" si="28"/>
        <v/>
      </c>
      <c r="I641" s="8" t="str">
        <f>IFERROR(
  IF(C641="In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1" s="12" t="str">
        <f t="shared" si="29"/>
        <v/>
      </c>
    </row>
    <row r="642" spans="1:10" hidden="1" x14ac:dyDescent="0.35">
      <c r="A642" s="8" t="str">
        <f ca="1">IFERROR(OFFSET(InputTable[[#This Row],[Experiment/MVP/Epic]],0,0),"")</f>
        <v/>
      </c>
      <c r="B642" s="8" t="str">
        <f ca="1">IFERROR(OFFSET(InputTable[[#This Row],[Delivery Priority]],0,0),"")</f>
        <v/>
      </c>
      <c r="C642" s="8" t="str">
        <f>IFERROR(IF(InputTable[[#This Row],[Date Delivered]]&gt;0,"Delivered",  IF(InputTable[[#This Row],[Date Start 1]]&gt;0,"In Progress", "NOT Started") ),"")</f>
        <v/>
      </c>
      <c r="D642" s="8" t="str">
        <f>IFERROR(
  IF(C642="In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2" s="12" t="str">
        <f>IFERROR(
  IF(F642&lt;&gt;"",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2" s="8" t="str">
        <f>IF(D642&lt;&gt;"", INDEX('Dependency Charts'!$C$30:$C$49,MATCH(Forecasting!D642,'Dependency Charts'!$B$30:$B$49,0)),  "")</f>
        <v/>
      </c>
      <c r="G642" s="30" t="str">
        <f t="shared" ca="1" si="27"/>
        <v/>
      </c>
      <c r="H642" s="29" t="str">
        <f t="shared" ca="1" si="28"/>
        <v/>
      </c>
      <c r="I642" s="8" t="str">
        <f>IFERROR(
  IF(C642="In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2" s="12" t="str">
        <f t="shared" si="29"/>
        <v/>
      </c>
    </row>
    <row r="643" spans="1:10" hidden="1" x14ac:dyDescent="0.35">
      <c r="A643" s="8" t="str">
        <f ca="1">IFERROR(OFFSET(InputTable[[#This Row],[Experiment/MVP/Epic]],0,0),"")</f>
        <v/>
      </c>
      <c r="B643" s="8" t="str">
        <f ca="1">IFERROR(OFFSET(InputTable[[#This Row],[Delivery Priority]],0,0),"")</f>
        <v/>
      </c>
      <c r="C643" s="8" t="str">
        <f>IFERROR(IF(InputTable[[#This Row],[Date Delivered]]&gt;0,"Delivered",  IF(InputTable[[#This Row],[Date Start 1]]&gt;0,"In Progress", "NOT Started") ),"")</f>
        <v/>
      </c>
      <c r="D643" s="8" t="str">
        <f>IFERROR(
  IF(C643="In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3" s="12" t="str">
        <f>IFERROR(
  IF(F643&lt;&gt;"",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3" s="8" t="str">
        <f>IF(D643&lt;&gt;"", INDEX('Dependency Charts'!$C$30:$C$49,MATCH(Forecasting!D643,'Dependency Charts'!$B$30:$B$49,0)),  "")</f>
        <v/>
      </c>
      <c r="G643" s="30" t="str">
        <f t="shared" ca="1" si="27"/>
        <v/>
      </c>
      <c r="H643" s="29" t="str">
        <f t="shared" ca="1" si="28"/>
        <v/>
      </c>
      <c r="I643" s="8" t="str">
        <f>IFERROR(
  IF(C643="In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3" s="12" t="str">
        <f t="shared" si="29"/>
        <v/>
      </c>
    </row>
    <row r="644" spans="1:10" hidden="1" x14ac:dyDescent="0.35">
      <c r="A644" s="8" t="str">
        <f ca="1">IFERROR(OFFSET(InputTable[[#This Row],[Experiment/MVP/Epic]],0,0),"")</f>
        <v/>
      </c>
      <c r="B644" s="8" t="str">
        <f ca="1">IFERROR(OFFSET(InputTable[[#This Row],[Delivery Priority]],0,0),"")</f>
        <v/>
      </c>
      <c r="C644" s="8" t="str">
        <f>IFERROR(IF(InputTable[[#This Row],[Date Delivered]]&gt;0,"Delivered",  IF(InputTable[[#This Row],[Date Start 1]]&gt;0,"In Progress", "NOT Started") ),"")</f>
        <v/>
      </c>
      <c r="D644" s="8" t="str">
        <f>IFERROR(
  IF(C644="In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4" s="12" t="str">
        <f>IFERROR(
  IF(F644&lt;&gt;"",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4" s="8" t="str">
        <f>IF(D644&lt;&gt;"", INDEX('Dependency Charts'!$C$30:$C$49,MATCH(Forecasting!D644,'Dependency Charts'!$B$30:$B$49,0)),  "")</f>
        <v/>
      </c>
      <c r="G644" s="30" t="str">
        <f t="shared" ca="1" si="27"/>
        <v/>
      </c>
      <c r="H644" s="29" t="str">
        <f t="shared" ca="1" si="28"/>
        <v/>
      </c>
      <c r="I644" s="8" t="str">
        <f>IFERROR(
  IF(C644="In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4" s="12" t="str">
        <f t="shared" si="29"/>
        <v/>
      </c>
    </row>
    <row r="645" spans="1:10" hidden="1" x14ac:dyDescent="0.35">
      <c r="A645" s="8" t="str">
        <f ca="1">IFERROR(OFFSET(InputTable[[#This Row],[Experiment/MVP/Epic]],0,0),"")</f>
        <v/>
      </c>
      <c r="B645" s="8" t="str">
        <f ca="1">IFERROR(OFFSET(InputTable[[#This Row],[Delivery Priority]],0,0),"")</f>
        <v/>
      </c>
      <c r="C645" s="8" t="str">
        <f>IFERROR(IF(InputTable[[#This Row],[Date Delivered]]&gt;0,"Delivered",  IF(InputTable[[#This Row],[Date Start 1]]&gt;0,"In Progress", "NOT Started") ),"")</f>
        <v/>
      </c>
      <c r="D645" s="8" t="str">
        <f>IFERROR(
  IF(C645="In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5" s="12" t="str">
        <f>IFERROR(
  IF(F645&lt;&gt;"",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5" s="8" t="str">
        <f>IF(D645&lt;&gt;"", INDEX('Dependency Charts'!$C$30:$C$49,MATCH(Forecasting!D645,'Dependency Charts'!$B$30:$B$49,0)),  "")</f>
        <v/>
      </c>
      <c r="G645" s="30" t="str">
        <f t="shared" ca="1" si="27"/>
        <v/>
      </c>
      <c r="H645" s="29" t="str">
        <f t="shared" ca="1" si="28"/>
        <v/>
      </c>
      <c r="I645" s="8" t="str">
        <f>IFERROR(
  IF(C645="In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5" s="12" t="str">
        <f t="shared" si="29"/>
        <v/>
      </c>
    </row>
    <row r="646" spans="1:10" hidden="1" x14ac:dyDescent="0.35">
      <c r="A646" s="8" t="str">
        <f ca="1">IFERROR(OFFSET(InputTable[[#This Row],[Experiment/MVP/Epic]],0,0),"")</f>
        <v/>
      </c>
      <c r="B646" s="8" t="str">
        <f ca="1">IFERROR(OFFSET(InputTable[[#This Row],[Delivery Priority]],0,0),"")</f>
        <v/>
      </c>
      <c r="C646" s="8" t="str">
        <f>IFERROR(IF(InputTable[[#This Row],[Date Delivered]]&gt;0,"Delivered",  IF(InputTable[[#This Row],[Date Start 1]]&gt;0,"In Progress", "NOT Started") ),"")</f>
        <v/>
      </c>
      <c r="D646" s="8" t="str">
        <f>IFERROR(
  IF(C646="In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6" s="12" t="str">
        <f>IFERROR(
  IF(F646&lt;&gt;"",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6" s="8" t="str">
        <f>IF(D646&lt;&gt;"", INDEX('Dependency Charts'!$C$30:$C$49,MATCH(Forecasting!D646,'Dependency Charts'!$B$30:$B$49,0)),  "")</f>
        <v/>
      </c>
      <c r="G646" s="30" t="str">
        <f t="shared" ca="1" si="27"/>
        <v/>
      </c>
      <c r="H646" s="29" t="str">
        <f t="shared" ca="1" si="28"/>
        <v/>
      </c>
      <c r="I646" s="8" t="str">
        <f>IFERROR(
  IF(C646="In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6" s="12" t="str">
        <f t="shared" si="29"/>
        <v/>
      </c>
    </row>
    <row r="647" spans="1:10" hidden="1" x14ac:dyDescent="0.35">
      <c r="A647" s="8" t="str">
        <f ca="1">IFERROR(OFFSET(InputTable[[#This Row],[Experiment/MVP/Epic]],0,0),"")</f>
        <v/>
      </c>
      <c r="B647" s="8" t="str">
        <f ca="1">IFERROR(OFFSET(InputTable[[#This Row],[Delivery Priority]],0,0),"")</f>
        <v/>
      </c>
      <c r="C647" s="8" t="str">
        <f>IFERROR(IF(InputTable[[#This Row],[Date Delivered]]&gt;0,"Delivered",  IF(InputTable[[#This Row],[Date Start 1]]&gt;0,"In Progress", "NOT Started") ),"")</f>
        <v/>
      </c>
      <c r="D647" s="8" t="str">
        <f>IFERROR(
  IF(C647="In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7" s="12" t="str">
        <f>IFERROR(
  IF(F647&lt;&gt;"",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7" s="8" t="str">
        <f>IF(D647&lt;&gt;"", INDEX('Dependency Charts'!$C$30:$C$49,MATCH(Forecasting!D647,'Dependency Charts'!$B$30:$B$49,0)),  "")</f>
        <v/>
      </c>
      <c r="G647" s="30" t="str">
        <f t="shared" ca="1" si="27"/>
        <v/>
      </c>
      <c r="H647" s="29" t="str">
        <f t="shared" ca="1" si="28"/>
        <v/>
      </c>
      <c r="I647" s="8" t="str">
        <f>IFERROR(
  IF(C647="In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7" s="12" t="str">
        <f t="shared" si="29"/>
        <v/>
      </c>
    </row>
    <row r="648" spans="1:10" hidden="1" x14ac:dyDescent="0.35">
      <c r="A648" s="8" t="str">
        <f ca="1">IFERROR(OFFSET(InputTable[[#This Row],[Experiment/MVP/Epic]],0,0),"")</f>
        <v/>
      </c>
      <c r="B648" s="8" t="str">
        <f ca="1">IFERROR(OFFSET(InputTable[[#This Row],[Delivery Priority]],0,0),"")</f>
        <v/>
      </c>
      <c r="C648" s="8" t="str">
        <f>IFERROR(IF(InputTable[[#This Row],[Date Delivered]]&gt;0,"Delivered",  IF(InputTable[[#This Row],[Date Start 1]]&gt;0,"In Progress", "NOT Started") ),"")</f>
        <v/>
      </c>
      <c r="D648" s="8" t="str">
        <f>IFERROR(
  IF(C648="In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8" s="12" t="str">
        <f>IFERROR(
  IF(F648&lt;&gt;"",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8" s="8" t="str">
        <f>IF(D648&lt;&gt;"", INDEX('Dependency Charts'!$C$30:$C$49,MATCH(Forecasting!D648,'Dependency Charts'!$B$30:$B$49,0)),  "")</f>
        <v/>
      </c>
      <c r="G648" s="30" t="str">
        <f t="shared" ref="G648:G711" ca="1" si="30">IF(E648&lt;&gt;"", NOW() - E648,"")</f>
        <v/>
      </c>
      <c r="H648" s="29" t="str">
        <f t="shared" ref="H648:H711" ca="1" si="31">IFERROR(G648/F648,"")</f>
        <v/>
      </c>
      <c r="I648" s="8" t="str">
        <f>IFERROR(
  IF(C648="In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8" s="12" t="str">
        <f t="shared" ref="J648:J711" si="32">IF(AND(E648&lt;&gt;"",F648&lt;&gt;""), E648 + F648, "")</f>
        <v/>
      </c>
    </row>
    <row r="649" spans="1:10" hidden="1" x14ac:dyDescent="0.35">
      <c r="A649" s="8" t="str">
        <f ca="1">IFERROR(OFFSET(InputTable[[#This Row],[Experiment/MVP/Epic]],0,0),"")</f>
        <v/>
      </c>
      <c r="B649" s="8" t="str">
        <f ca="1">IFERROR(OFFSET(InputTable[[#This Row],[Delivery Priority]],0,0),"")</f>
        <v/>
      </c>
      <c r="C649" s="8" t="str">
        <f>IFERROR(IF(InputTable[[#This Row],[Date Delivered]]&gt;0,"Delivered",  IF(InputTable[[#This Row],[Date Start 1]]&gt;0,"In Progress", "NOT Started") ),"")</f>
        <v/>
      </c>
      <c r="D649" s="8" t="str">
        <f>IFERROR(
  IF(C649="In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9" s="12" t="str">
        <f>IFERROR(
  IF(F649&lt;&gt;"",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9" s="8" t="str">
        <f>IF(D649&lt;&gt;"", INDEX('Dependency Charts'!$C$30:$C$49,MATCH(Forecasting!D649,'Dependency Charts'!$B$30:$B$49,0)),  "")</f>
        <v/>
      </c>
      <c r="G649" s="30" t="str">
        <f t="shared" ca="1" si="30"/>
        <v/>
      </c>
      <c r="H649" s="29" t="str">
        <f t="shared" ca="1" si="31"/>
        <v/>
      </c>
      <c r="I649" s="8" t="str">
        <f>IFERROR(
  IF(C649="In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9" s="12" t="str">
        <f t="shared" si="32"/>
        <v/>
      </c>
    </row>
    <row r="650" spans="1:10" hidden="1" x14ac:dyDescent="0.35">
      <c r="A650" s="8" t="str">
        <f ca="1">IFERROR(OFFSET(InputTable[[#This Row],[Experiment/MVP/Epic]],0,0),"")</f>
        <v/>
      </c>
      <c r="B650" s="8" t="str">
        <f ca="1">IFERROR(OFFSET(InputTable[[#This Row],[Delivery Priority]],0,0),"")</f>
        <v/>
      </c>
      <c r="C650" s="8" t="str">
        <f>IFERROR(IF(InputTable[[#This Row],[Date Delivered]]&gt;0,"Delivered",  IF(InputTable[[#This Row],[Date Start 1]]&gt;0,"In Progress", "NOT Started") ),"")</f>
        <v/>
      </c>
      <c r="D650" s="8" t="str">
        <f>IFERROR(
  IF(C650="In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0" s="12" t="str">
        <f>IFERROR(
  IF(F650&lt;&gt;"",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0" s="8" t="str">
        <f>IF(D650&lt;&gt;"", INDEX('Dependency Charts'!$C$30:$C$49,MATCH(Forecasting!D650,'Dependency Charts'!$B$30:$B$49,0)),  "")</f>
        <v/>
      </c>
      <c r="G650" s="30" t="str">
        <f t="shared" ca="1" si="30"/>
        <v/>
      </c>
      <c r="H650" s="29" t="str">
        <f t="shared" ca="1" si="31"/>
        <v/>
      </c>
      <c r="I650" s="8" t="str">
        <f>IFERROR(
  IF(C650="In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0" s="12" t="str">
        <f t="shared" si="32"/>
        <v/>
      </c>
    </row>
    <row r="651" spans="1:10" hidden="1" x14ac:dyDescent="0.35">
      <c r="A651" s="8" t="str">
        <f ca="1">IFERROR(OFFSET(InputTable[[#This Row],[Experiment/MVP/Epic]],0,0),"")</f>
        <v/>
      </c>
      <c r="B651" s="8" t="str">
        <f ca="1">IFERROR(OFFSET(InputTable[[#This Row],[Delivery Priority]],0,0),"")</f>
        <v/>
      </c>
      <c r="C651" s="8" t="str">
        <f>IFERROR(IF(InputTable[[#This Row],[Date Delivered]]&gt;0,"Delivered",  IF(InputTable[[#This Row],[Date Start 1]]&gt;0,"In Progress", "NOT Started") ),"")</f>
        <v/>
      </c>
      <c r="D651" s="8" t="str">
        <f>IFERROR(
  IF(C651="In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1" s="12" t="str">
        <f>IFERROR(
  IF(F651&lt;&gt;"",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1" s="8" t="str">
        <f>IF(D651&lt;&gt;"", INDEX('Dependency Charts'!$C$30:$C$49,MATCH(Forecasting!D651,'Dependency Charts'!$B$30:$B$49,0)),  "")</f>
        <v/>
      </c>
      <c r="G651" s="30" t="str">
        <f t="shared" ca="1" si="30"/>
        <v/>
      </c>
      <c r="H651" s="29" t="str">
        <f t="shared" ca="1" si="31"/>
        <v/>
      </c>
      <c r="I651" s="8" t="str">
        <f>IFERROR(
  IF(C651="In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1" s="12" t="str">
        <f t="shared" si="32"/>
        <v/>
      </c>
    </row>
    <row r="652" spans="1:10" hidden="1" x14ac:dyDescent="0.35">
      <c r="A652" s="8" t="str">
        <f ca="1">IFERROR(OFFSET(InputTable[[#This Row],[Experiment/MVP/Epic]],0,0),"")</f>
        <v/>
      </c>
      <c r="B652" s="8" t="str">
        <f ca="1">IFERROR(OFFSET(InputTable[[#This Row],[Delivery Priority]],0,0),"")</f>
        <v/>
      </c>
      <c r="C652" s="8" t="str">
        <f>IFERROR(IF(InputTable[[#This Row],[Date Delivered]]&gt;0,"Delivered",  IF(InputTable[[#This Row],[Date Start 1]]&gt;0,"In Progress", "NOT Started") ),"")</f>
        <v/>
      </c>
      <c r="D652" s="8" t="str">
        <f>IFERROR(
  IF(C652="In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2" s="12" t="str">
        <f>IFERROR(
  IF(F652&lt;&gt;"",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2" s="8" t="str">
        <f>IF(D652&lt;&gt;"", INDEX('Dependency Charts'!$C$30:$C$49,MATCH(Forecasting!D652,'Dependency Charts'!$B$30:$B$49,0)),  "")</f>
        <v/>
      </c>
      <c r="G652" s="30" t="str">
        <f t="shared" ca="1" si="30"/>
        <v/>
      </c>
      <c r="H652" s="29" t="str">
        <f t="shared" ca="1" si="31"/>
        <v/>
      </c>
      <c r="I652" s="8" t="str">
        <f>IFERROR(
  IF(C652="In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2" s="12" t="str">
        <f t="shared" si="32"/>
        <v/>
      </c>
    </row>
    <row r="653" spans="1:10" hidden="1" x14ac:dyDescent="0.35">
      <c r="A653" s="8" t="str">
        <f ca="1">IFERROR(OFFSET(InputTable[[#This Row],[Experiment/MVP/Epic]],0,0),"")</f>
        <v/>
      </c>
      <c r="B653" s="8" t="str">
        <f ca="1">IFERROR(OFFSET(InputTable[[#This Row],[Delivery Priority]],0,0),"")</f>
        <v/>
      </c>
      <c r="C653" s="8" t="str">
        <f>IFERROR(IF(InputTable[[#This Row],[Date Delivered]]&gt;0,"Delivered",  IF(InputTable[[#This Row],[Date Start 1]]&gt;0,"In Progress", "NOT Started") ),"")</f>
        <v/>
      </c>
      <c r="D653" s="8" t="str">
        <f>IFERROR(
  IF(C653="In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3" s="12" t="str">
        <f>IFERROR(
  IF(F653&lt;&gt;"",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3" s="8" t="str">
        <f>IF(D653&lt;&gt;"", INDEX('Dependency Charts'!$C$30:$C$49,MATCH(Forecasting!D653,'Dependency Charts'!$B$30:$B$49,0)),  "")</f>
        <v/>
      </c>
      <c r="G653" s="30" t="str">
        <f t="shared" ca="1" si="30"/>
        <v/>
      </c>
      <c r="H653" s="29" t="str">
        <f t="shared" ca="1" si="31"/>
        <v/>
      </c>
      <c r="I653" s="8" t="str">
        <f>IFERROR(
  IF(C653="In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3" s="12" t="str">
        <f t="shared" si="32"/>
        <v/>
      </c>
    </row>
    <row r="654" spans="1:10" hidden="1" x14ac:dyDescent="0.35">
      <c r="A654" s="8" t="str">
        <f ca="1">IFERROR(OFFSET(InputTable[[#This Row],[Experiment/MVP/Epic]],0,0),"")</f>
        <v/>
      </c>
      <c r="B654" s="8" t="str">
        <f ca="1">IFERROR(OFFSET(InputTable[[#This Row],[Delivery Priority]],0,0),"")</f>
        <v/>
      </c>
      <c r="C654" s="8" t="str">
        <f>IFERROR(IF(InputTable[[#This Row],[Date Delivered]]&gt;0,"Delivered",  IF(InputTable[[#This Row],[Date Start 1]]&gt;0,"In Progress", "NOT Started") ),"")</f>
        <v/>
      </c>
      <c r="D654" s="8" t="str">
        <f>IFERROR(
  IF(C654="In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4" s="12" t="str">
        <f>IFERROR(
  IF(F654&lt;&gt;"",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4" s="8" t="str">
        <f>IF(D654&lt;&gt;"", INDEX('Dependency Charts'!$C$30:$C$49,MATCH(Forecasting!D654,'Dependency Charts'!$B$30:$B$49,0)),  "")</f>
        <v/>
      </c>
      <c r="G654" s="30" t="str">
        <f t="shared" ca="1" si="30"/>
        <v/>
      </c>
      <c r="H654" s="29" t="str">
        <f t="shared" ca="1" si="31"/>
        <v/>
      </c>
      <c r="I654" s="8" t="str">
        <f>IFERROR(
  IF(C654="In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4" s="12" t="str">
        <f t="shared" si="32"/>
        <v/>
      </c>
    </row>
    <row r="655" spans="1:10" hidden="1" x14ac:dyDescent="0.35">
      <c r="A655" s="8" t="str">
        <f ca="1">IFERROR(OFFSET(InputTable[[#This Row],[Experiment/MVP/Epic]],0,0),"")</f>
        <v/>
      </c>
      <c r="B655" s="8" t="str">
        <f ca="1">IFERROR(OFFSET(InputTable[[#This Row],[Delivery Priority]],0,0),"")</f>
        <v/>
      </c>
      <c r="C655" s="8" t="str">
        <f>IFERROR(IF(InputTable[[#This Row],[Date Delivered]]&gt;0,"Delivered",  IF(InputTable[[#This Row],[Date Start 1]]&gt;0,"In Progress", "NOT Started") ),"")</f>
        <v/>
      </c>
      <c r="D655" s="8" t="str">
        <f>IFERROR(
  IF(C655="In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5" s="12" t="str">
        <f>IFERROR(
  IF(F655&lt;&gt;"",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5" s="8" t="str">
        <f>IF(D655&lt;&gt;"", INDEX('Dependency Charts'!$C$30:$C$49,MATCH(Forecasting!D655,'Dependency Charts'!$B$30:$B$49,0)),  "")</f>
        <v/>
      </c>
      <c r="G655" s="30" t="str">
        <f t="shared" ca="1" si="30"/>
        <v/>
      </c>
      <c r="H655" s="29" t="str">
        <f t="shared" ca="1" si="31"/>
        <v/>
      </c>
      <c r="I655" s="8" t="str">
        <f>IFERROR(
  IF(C655="In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5" s="12" t="str">
        <f t="shared" si="32"/>
        <v/>
      </c>
    </row>
    <row r="656" spans="1:10" hidden="1" x14ac:dyDescent="0.35">
      <c r="A656" s="8" t="str">
        <f ca="1">IFERROR(OFFSET(InputTable[[#This Row],[Experiment/MVP/Epic]],0,0),"")</f>
        <v/>
      </c>
      <c r="B656" s="8" t="str">
        <f ca="1">IFERROR(OFFSET(InputTable[[#This Row],[Delivery Priority]],0,0),"")</f>
        <v/>
      </c>
      <c r="C656" s="8" t="str">
        <f>IFERROR(IF(InputTable[[#This Row],[Date Delivered]]&gt;0,"Delivered",  IF(InputTable[[#This Row],[Date Start 1]]&gt;0,"In Progress", "NOT Started") ),"")</f>
        <v/>
      </c>
      <c r="D656" s="8" t="str">
        <f>IFERROR(
  IF(C656="In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6" s="12" t="str">
        <f>IFERROR(
  IF(F656&lt;&gt;"",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6" s="8" t="str">
        <f>IF(D656&lt;&gt;"", INDEX('Dependency Charts'!$C$30:$C$49,MATCH(Forecasting!D656,'Dependency Charts'!$B$30:$B$49,0)),  "")</f>
        <v/>
      </c>
      <c r="G656" s="30" t="str">
        <f t="shared" ca="1" si="30"/>
        <v/>
      </c>
      <c r="H656" s="29" t="str">
        <f t="shared" ca="1" si="31"/>
        <v/>
      </c>
      <c r="I656" s="8" t="str">
        <f>IFERROR(
  IF(C656="In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6" s="12" t="str">
        <f t="shared" si="32"/>
        <v/>
      </c>
    </row>
    <row r="657" spans="1:10" hidden="1" x14ac:dyDescent="0.35">
      <c r="A657" s="8" t="str">
        <f ca="1">IFERROR(OFFSET(InputTable[[#This Row],[Experiment/MVP/Epic]],0,0),"")</f>
        <v/>
      </c>
      <c r="B657" s="8" t="str">
        <f ca="1">IFERROR(OFFSET(InputTable[[#This Row],[Delivery Priority]],0,0),"")</f>
        <v/>
      </c>
      <c r="C657" s="8" t="str">
        <f>IFERROR(IF(InputTable[[#This Row],[Date Delivered]]&gt;0,"Delivered",  IF(InputTable[[#This Row],[Date Start 1]]&gt;0,"In Progress", "NOT Started") ),"")</f>
        <v/>
      </c>
      <c r="D657" s="8" t="str">
        <f>IFERROR(
  IF(C657="In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7" s="12" t="str">
        <f>IFERROR(
  IF(F657&lt;&gt;"",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7" s="8" t="str">
        <f>IF(D657&lt;&gt;"", INDEX('Dependency Charts'!$C$30:$C$49,MATCH(Forecasting!D657,'Dependency Charts'!$B$30:$B$49,0)),  "")</f>
        <v/>
      </c>
      <c r="G657" s="30" t="str">
        <f t="shared" ca="1" si="30"/>
        <v/>
      </c>
      <c r="H657" s="29" t="str">
        <f t="shared" ca="1" si="31"/>
        <v/>
      </c>
      <c r="I657" s="8" t="str">
        <f>IFERROR(
  IF(C657="In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7" s="12" t="str">
        <f t="shared" si="32"/>
        <v/>
      </c>
    </row>
    <row r="658" spans="1:10" hidden="1" x14ac:dyDescent="0.35">
      <c r="A658" s="8" t="str">
        <f ca="1">IFERROR(OFFSET(InputTable[[#This Row],[Experiment/MVP/Epic]],0,0),"")</f>
        <v/>
      </c>
      <c r="B658" s="8" t="str">
        <f ca="1">IFERROR(OFFSET(InputTable[[#This Row],[Delivery Priority]],0,0),"")</f>
        <v/>
      </c>
      <c r="C658" s="8" t="str">
        <f>IFERROR(IF(InputTable[[#This Row],[Date Delivered]]&gt;0,"Delivered",  IF(InputTable[[#This Row],[Date Start 1]]&gt;0,"In Progress", "NOT Started") ),"")</f>
        <v/>
      </c>
      <c r="D658" s="8" t="str">
        <f>IFERROR(
  IF(C658="In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8" s="12" t="str">
        <f>IFERROR(
  IF(F658&lt;&gt;"",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8" s="8" t="str">
        <f>IF(D658&lt;&gt;"", INDEX('Dependency Charts'!$C$30:$C$49,MATCH(Forecasting!D658,'Dependency Charts'!$B$30:$B$49,0)),  "")</f>
        <v/>
      </c>
      <c r="G658" s="30" t="str">
        <f t="shared" ca="1" si="30"/>
        <v/>
      </c>
      <c r="H658" s="29" t="str">
        <f t="shared" ca="1" si="31"/>
        <v/>
      </c>
      <c r="I658" s="8" t="str">
        <f>IFERROR(
  IF(C658="In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8" s="12" t="str">
        <f t="shared" si="32"/>
        <v/>
      </c>
    </row>
    <row r="659" spans="1:10" hidden="1" x14ac:dyDescent="0.35">
      <c r="A659" s="8" t="str">
        <f ca="1">IFERROR(OFFSET(InputTable[[#This Row],[Experiment/MVP/Epic]],0,0),"")</f>
        <v/>
      </c>
      <c r="B659" s="8" t="str">
        <f ca="1">IFERROR(OFFSET(InputTable[[#This Row],[Delivery Priority]],0,0),"")</f>
        <v/>
      </c>
      <c r="C659" s="8" t="str">
        <f>IFERROR(IF(InputTable[[#This Row],[Date Delivered]]&gt;0,"Delivered",  IF(InputTable[[#This Row],[Date Start 1]]&gt;0,"In Progress", "NOT Started") ),"")</f>
        <v/>
      </c>
      <c r="D659" s="8" t="str">
        <f>IFERROR(
  IF(C659="In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9" s="12" t="str">
        <f>IFERROR(
  IF(F659&lt;&gt;"",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9" s="8" t="str">
        <f>IF(D659&lt;&gt;"", INDEX('Dependency Charts'!$C$30:$C$49,MATCH(Forecasting!D659,'Dependency Charts'!$B$30:$B$49,0)),  "")</f>
        <v/>
      </c>
      <c r="G659" s="30" t="str">
        <f t="shared" ca="1" si="30"/>
        <v/>
      </c>
      <c r="H659" s="29" t="str">
        <f t="shared" ca="1" si="31"/>
        <v/>
      </c>
      <c r="I659" s="8" t="str">
        <f>IFERROR(
  IF(C659="In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9" s="12" t="str">
        <f t="shared" si="32"/>
        <v/>
      </c>
    </row>
    <row r="660" spans="1:10" hidden="1" x14ac:dyDescent="0.35">
      <c r="A660" s="8" t="str">
        <f ca="1">IFERROR(OFFSET(InputTable[[#This Row],[Experiment/MVP/Epic]],0,0),"")</f>
        <v/>
      </c>
      <c r="B660" s="8" t="str">
        <f ca="1">IFERROR(OFFSET(InputTable[[#This Row],[Delivery Priority]],0,0),"")</f>
        <v/>
      </c>
      <c r="C660" s="8" t="str">
        <f>IFERROR(IF(InputTable[[#This Row],[Date Delivered]]&gt;0,"Delivered",  IF(InputTable[[#This Row],[Date Start 1]]&gt;0,"In Progress", "NOT Started") ),"")</f>
        <v/>
      </c>
      <c r="D660" s="8" t="str">
        <f>IFERROR(
  IF(C660="In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0" s="12" t="str">
        <f>IFERROR(
  IF(F660&lt;&gt;"",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0" s="8" t="str">
        <f>IF(D660&lt;&gt;"", INDEX('Dependency Charts'!$C$30:$C$49,MATCH(Forecasting!D660,'Dependency Charts'!$B$30:$B$49,0)),  "")</f>
        <v/>
      </c>
      <c r="G660" s="30" t="str">
        <f t="shared" ca="1" si="30"/>
        <v/>
      </c>
      <c r="H660" s="29" t="str">
        <f t="shared" ca="1" si="31"/>
        <v/>
      </c>
      <c r="I660" s="8" t="str">
        <f>IFERROR(
  IF(C660="In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0" s="12" t="str">
        <f t="shared" si="32"/>
        <v/>
      </c>
    </row>
    <row r="661" spans="1:10" hidden="1" x14ac:dyDescent="0.35">
      <c r="A661" s="8" t="str">
        <f ca="1">IFERROR(OFFSET(InputTable[[#This Row],[Experiment/MVP/Epic]],0,0),"")</f>
        <v/>
      </c>
      <c r="B661" s="8" t="str">
        <f ca="1">IFERROR(OFFSET(InputTable[[#This Row],[Delivery Priority]],0,0),"")</f>
        <v/>
      </c>
      <c r="C661" s="8" t="str">
        <f>IFERROR(IF(InputTable[[#This Row],[Date Delivered]]&gt;0,"Delivered",  IF(InputTable[[#This Row],[Date Start 1]]&gt;0,"In Progress", "NOT Started") ),"")</f>
        <v/>
      </c>
      <c r="D661" s="8" t="str">
        <f>IFERROR(
  IF(C661="In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1" s="12" t="str">
        <f>IFERROR(
  IF(F661&lt;&gt;"",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1" s="8" t="str">
        <f>IF(D661&lt;&gt;"", INDEX('Dependency Charts'!$C$30:$C$49,MATCH(Forecasting!D661,'Dependency Charts'!$B$30:$B$49,0)),  "")</f>
        <v/>
      </c>
      <c r="G661" s="30" t="str">
        <f t="shared" ca="1" si="30"/>
        <v/>
      </c>
      <c r="H661" s="29" t="str">
        <f t="shared" ca="1" si="31"/>
        <v/>
      </c>
      <c r="I661" s="8" t="str">
        <f>IFERROR(
  IF(C661="In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1" s="12" t="str">
        <f t="shared" si="32"/>
        <v/>
      </c>
    </row>
    <row r="662" spans="1:10" hidden="1" x14ac:dyDescent="0.35">
      <c r="A662" s="8" t="str">
        <f ca="1">IFERROR(OFFSET(InputTable[[#This Row],[Experiment/MVP/Epic]],0,0),"")</f>
        <v/>
      </c>
      <c r="B662" s="8" t="str">
        <f ca="1">IFERROR(OFFSET(InputTable[[#This Row],[Delivery Priority]],0,0),"")</f>
        <v/>
      </c>
      <c r="C662" s="8" t="str">
        <f>IFERROR(IF(InputTable[[#This Row],[Date Delivered]]&gt;0,"Delivered",  IF(InputTable[[#This Row],[Date Start 1]]&gt;0,"In Progress", "NOT Started") ),"")</f>
        <v/>
      </c>
      <c r="D662" s="8" t="str">
        <f>IFERROR(
  IF(C662="In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2" s="12" t="str">
        <f>IFERROR(
  IF(F662&lt;&gt;"",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2" s="8" t="str">
        <f>IF(D662&lt;&gt;"", INDEX('Dependency Charts'!$C$30:$C$49,MATCH(Forecasting!D662,'Dependency Charts'!$B$30:$B$49,0)),  "")</f>
        <v/>
      </c>
      <c r="G662" s="30" t="str">
        <f t="shared" ca="1" si="30"/>
        <v/>
      </c>
      <c r="H662" s="29" t="str">
        <f t="shared" ca="1" si="31"/>
        <v/>
      </c>
      <c r="I662" s="8" t="str">
        <f>IFERROR(
  IF(C662="In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2" s="12" t="str">
        <f t="shared" si="32"/>
        <v/>
      </c>
    </row>
    <row r="663" spans="1:10" hidden="1" x14ac:dyDescent="0.35">
      <c r="A663" s="8" t="str">
        <f ca="1">IFERROR(OFFSET(InputTable[[#This Row],[Experiment/MVP/Epic]],0,0),"")</f>
        <v/>
      </c>
      <c r="B663" s="8" t="str">
        <f ca="1">IFERROR(OFFSET(InputTable[[#This Row],[Delivery Priority]],0,0),"")</f>
        <v/>
      </c>
      <c r="C663" s="8" t="str">
        <f>IFERROR(IF(InputTable[[#This Row],[Date Delivered]]&gt;0,"Delivered",  IF(InputTable[[#This Row],[Date Start 1]]&gt;0,"In Progress", "NOT Started") ),"")</f>
        <v/>
      </c>
      <c r="D663" s="8" t="str">
        <f>IFERROR(
  IF(C663="In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3" s="12" t="str">
        <f>IFERROR(
  IF(F663&lt;&gt;"",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3" s="8" t="str">
        <f>IF(D663&lt;&gt;"", INDEX('Dependency Charts'!$C$30:$C$49,MATCH(Forecasting!D663,'Dependency Charts'!$B$30:$B$49,0)),  "")</f>
        <v/>
      </c>
      <c r="G663" s="30" t="str">
        <f t="shared" ca="1" si="30"/>
        <v/>
      </c>
      <c r="H663" s="29" t="str">
        <f t="shared" ca="1" si="31"/>
        <v/>
      </c>
      <c r="I663" s="8" t="str">
        <f>IFERROR(
  IF(C663="In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3" s="12" t="str">
        <f t="shared" si="32"/>
        <v/>
      </c>
    </row>
    <row r="664" spans="1:10" hidden="1" x14ac:dyDescent="0.35">
      <c r="A664" s="8" t="str">
        <f ca="1">IFERROR(OFFSET(InputTable[[#This Row],[Experiment/MVP/Epic]],0,0),"")</f>
        <v/>
      </c>
      <c r="B664" s="8" t="str">
        <f ca="1">IFERROR(OFFSET(InputTable[[#This Row],[Delivery Priority]],0,0),"")</f>
        <v/>
      </c>
      <c r="C664" s="8" t="str">
        <f>IFERROR(IF(InputTable[[#This Row],[Date Delivered]]&gt;0,"Delivered",  IF(InputTable[[#This Row],[Date Start 1]]&gt;0,"In Progress", "NOT Started") ),"")</f>
        <v/>
      </c>
      <c r="D664" s="8" t="str">
        <f>IFERROR(
  IF(C664="In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4" s="12" t="str">
        <f>IFERROR(
  IF(F664&lt;&gt;"",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4" s="8" t="str">
        <f>IF(D664&lt;&gt;"", INDEX('Dependency Charts'!$C$30:$C$49,MATCH(Forecasting!D664,'Dependency Charts'!$B$30:$B$49,0)),  "")</f>
        <v/>
      </c>
      <c r="G664" s="30" t="str">
        <f t="shared" ca="1" si="30"/>
        <v/>
      </c>
      <c r="H664" s="29" t="str">
        <f t="shared" ca="1" si="31"/>
        <v/>
      </c>
      <c r="I664" s="8" t="str">
        <f>IFERROR(
  IF(C664="In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4" s="12" t="str">
        <f t="shared" si="32"/>
        <v/>
      </c>
    </row>
    <row r="665" spans="1:10" hidden="1" x14ac:dyDescent="0.35">
      <c r="A665" s="8" t="str">
        <f ca="1">IFERROR(OFFSET(InputTable[[#This Row],[Experiment/MVP/Epic]],0,0),"")</f>
        <v/>
      </c>
      <c r="B665" s="8" t="str">
        <f ca="1">IFERROR(OFFSET(InputTable[[#This Row],[Delivery Priority]],0,0),"")</f>
        <v/>
      </c>
      <c r="C665" s="8" t="str">
        <f>IFERROR(IF(InputTable[[#This Row],[Date Delivered]]&gt;0,"Delivered",  IF(InputTable[[#This Row],[Date Start 1]]&gt;0,"In Progress", "NOT Started") ),"")</f>
        <v/>
      </c>
      <c r="D665" s="8" t="str">
        <f>IFERROR(
  IF(C665="In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5" s="12" t="str">
        <f>IFERROR(
  IF(F665&lt;&gt;"",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5" s="8" t="str">
        <f>IF(D665&lt;&gt;"", INDEX('Dependency Charts'!$C$30:$C$49,MATCH(Forecasting!D665,'Dependency Charts'!$B$30:$B$49,0)),  "")</f>
        <v/>
      </c>
      <c r="G665" s="30" t="str">
        <f t="shared" ca="1" si="30"/>
        <v/>
      </c>
      <c r="H665" s="29" t="str">
        <f t="shared" ca="1" si="31"/>
        <v/>
      </c>
      <c r="I665" s="8" t="str">
        <f>IFERROR(
  IF(C665="In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5" s="12" t="str">
        <f t="shared" si="32"/>
        <v/>
      </c>
    </row>
    <row r="666" spans="1:10" hidden="1" x14ac:dyDescent="0.35">
      <c r="A666" s="8" t="str">
        <f ca="1">IFERROR(OFFSET(InputTable[[#This Row],[Experiment/MVP/Epic]],0,0),"")</f>
        <v/>
      </c>
      <c r="B666" s="8" t="str">
        <f ca="1">IFERROR(OFFSET(InputTable[[#This Row],[Delivery Priority]],0,0),"")</f>
        <v/>
      </c>
      <c r="C666" s="8" t="str">
        <f>IFERROR(IF(InputTable[[#This Row],[Date Delivered]]&gt;0,"Delivered",  IF(InputTable[[#This Row],[Date Start 1]]&gt;0,"In Progress", "NOT Started") ),"")</f>
        <v/>
      </c>
      <c r="D666" s="8" t="str">
        <f>IFERROR(
  IF(C666="In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6" s="12" t="str">
        <f>IFERROR(
  IF(F666&lt;&gt;"",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6" s="8" t="str">
        <f>IF(D666&lt;&gt;"", INDEX('Dependency Charts'!$C$30:$C$49,MATCH(Forecasting!D666,'Dependency Charts'!$B$30:$B$49,0)),  "")</f>
        <v/>
      </c>
      <c r="G666" s="30" t="str">
        <f t="shared" ca="1" si="30"/>
        <v/>
      </c>
      <c r="H666" s="29" t="str">
        <f t="shared" ca="1" si="31"/>
        <v/>
      </c>
      <c r="I666" s="8" t="str">
        <f>IFERROR(
  IF(C666="In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6" s="12" t="str">
        <f t="shared" si="32"/>
        <v/>
      </c>
    </row>
    <row r="667" spans="1:10" hidden="1" x14ac:dyDescent="0.35">
      <c r="A667" s="8" t="str">
        <f ca="1">IFERROR(OFFSET(InputTable[[#This Row],[Experiment/MVP/Epic]],0,0),"")</f>
        <v/>
      </c>
      <c r="B667" s="8" t="str">
        <f ca="1">IFERROR(OFFSET(InputTable[[#This Row],[Delivery Priority]],0,0),"")</f>
        <v/>
      </c>
      <c r="C667" s="8" t="str">
        <f>IFERROR(IF(InputTable[[#This Row],[Date Delivered]]&gt;0,"Delivered",  IF(InputTable[[#This Row],[Date Start 1]]&gt;0,"In Progress", "NOT Started") ),"")</f>
        <v/>
      </c>
      <c r="D667" s="8" t="str">
        <f>IFERROR(
  IF(C667="In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7" s="12" t="str">
        <f>IFERROR(
  IF(F667&lt;&gt;"",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7" s="8" t="str">
        <f>IF(D667&lt;&gt;"", INDEX('Dependency Charts'!$C$30:$C$49,MATCH(Forecasting!D667,'Dependency Charts'!$B$30:$B$49,0)),  "")</f>
        <v/>
      </c>
      <c r="G667" s="30" t="str">
        <f t="shared" ca="1" si="30"/>
        <v/>
      </c>
      <c r="H667" s="29" t="str">
        <f t="shared" ca="1" si="31"/>
        <v/>
      </c>
      <c r="I667" s="8" t="str">
        <f>IFERROR(
  IF(C667="In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7" s="12" t="str">
        <f t="shared" si="32"/>
        <v/>
      </c>
    </row>
    <row r="668" spans="1:10" hidden="1" x14ac:dyDescent="0.35">
      <c r="A668" s="8" t="str">
        <f ca="1">IFERROR(OFFSET(InputTable[[#This Row],[Experiment/MVP/Epic]],0,0),"")</f>
        <v/>
      </c>
      <c r="B668" s="8" t="str">
        <f ca="1">IFERROR(OFFSET(InputTable[[#This Row],[Delivery Priority]],0,0),"")</f>
        <v/>
      </c>
      <c r="C668" s="8" t="str">
        <f>IFERROR(IF(InputTable[[#This Row],[Date Delivered]]&gt;0,"Delivered",  IF(InputTable[[#This Row],[Date Start 1]]&gt;0,"In Progress", "NOT Started") ),"")</f>
        <v/>
      </c>
      <c r="D668" s="8" t="str">
        <f>IFERROR(
  IF(C668="In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8" s="12" t="str">
        <f>IFERROR(
  IF(F668&lt;&gt;"",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8" s="8" t="str">
        <f>IF(D668&lt;&gt;"", INDEX('Dependency Charts'!$C$30:$C$49,MATCH(Forecasting!D668,'Dependency Charts'!$B$30:$B$49,0)),  "")</f>
        <v/>
      </c>
      <c r="G668" s="30" t="str">
        <f t="shared" ca="1" si="30"/>
        <v/>
      </c>
      <c r="H668" s="29" t="str">
        <f t="shared" ca="1" si="31"/>
        <v/>
      </c>
      <c r="I668" s="8" t="str">
        <f>IFERROR(
  IF(C668="In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8" s="12" t="str">
        <f t="shared" si="32"/>
        <v/>
      </c>
    </row>
    <row r="669" spans="1:10" hidden="1" x14ac:dyDescent="0.35">
      <c r="A669" s="8" t="str">
        <f ca="1">IFERROR(OFFSET(InputTable[[#This Row],[Experiment/MVP/Epic]],0,0),"")</f>
        <v/>
      </c>
      <c r="B669" s="8" t="str">
        <f ca="1">IFERROR(OFFSET(InputTable[[#This Row],[Delivery Priority]],0,0),"")</f>
        <v/>
      </c>
      <c r="C669" s="8" t="str">
        <f>IFERROR(IF(InputTable[[#This Row],[Date Delivered]]&gt;0,"Delivered",  IF(InputTable[[#This Row],[Date Start 1]]&gt;0,"In Progress", "NOT Started") ),"")</f>
        <v/>
      </c>
      <c r="D669" s="8" t="str">
        <f>IFERROR(
  IF(C669="In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9" s="12" t="str">
        <f>IFERROR(
  IF(F669&lt;&gt;"",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9" s="8" t="str">
        <f>IF(D669&lt;&gt;"", INDEX('Dependency Charts'!$C$30:$C$49,MATCH(Forecasting!D669,'Dependency Charts'!$B$30:$B$49,0)),  "")</f>
        <v/>
      </c>
      <c r="G669" s="30" t="str">
        <f t="shared" ca="1" si="30"/>
        <v/>
      </c>
      <c r="H669" s="29" t="str">
        <f t="shared" ca="1" si="31"/>
        <v/>
      </c>
      <c r="I669" s="8" t="str">
        <f>IFERROR(
  IF(C669="In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9" s="12" t="str">
        <f t="shared" si="32"/>
        <v/>
      </c>
    </row>
    <row r="670" spans="1:10" hidden="1" x14ac:dyDescent="0.35">
      <c r="A670" s="8" t="str">
        <f ca="1">IFERROR(OFFSET(InputTable[[#This Row],[Experiment/MVP/Epic]],0,0),"")</f>
        <v/>
      </c>
      <c r="B670" s="8" t="str">
        <f ca="1">IFERROR(OFFSET(InputTable[[#This Row],[Delivery Priority]],0,0),"")</f>
        <v/>
      </c>
      <c r="C670" s="8" t="str">
        <f>IFERROR(IF(InputTable[[#This Row],[Date Delivered]]&gt;0,"Delivered",  IF(InputTable[[#This Row],[Date Start 1]]&gt;0,"In Progress", "NOT Started") ),"")</f>
        <v/>
      </c>
      <c r="D670" s="8" t="str">
        <f>IFERROR(
  IF(C670="In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0" s="12" t="str">
        <f>IFERROR(
  IF(F670&lt;&gt;"",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0" s="8" t="str">
        <f>IF(D670&lt;&gt;"", INDEX('Dependency Charts'!$C$30:$C$49,MATCH(Forecasting!D670,'Dependency Charts'!$B$30:$B$49,0)),  "")</f>
        <v/>
      </c>
      <c r="G670" s="30" t="str">
        <f t="shared" ca="1" si="30"/>
        <v/>
      </c>
      <c r="H670" s="29" t="str">
        <f t="shared" ca="1" si="31"/>
        <v/>
      </c>
      <c r="I670" s="8" t="str">
        <f>IFERROR(
  IF(C670="In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0" s="12" t="str">
        <f t="shared" si="32"/>
        <v/>
      </c>
    </row>
    <row r="671" spans="1:10" hidden="1" x14ac:dyDescent="0.35">
      <c r="A671" s="8" t="str">
        <f ca="1">IFERROR(OFFSET(InputTable[[#This Row],[Experiment/MVP/Epic]],0,0),"")</f>
        <v/>
      </c>
      <c r="B671" s="8" t="str">
        <f ca="1">IFERROR(OFFSET(InputTable[[#This Row],[Delivery Priority]],0,0),"")</f>
        <v/>
      </c>
      <c r="C671" s="8" t="str">
        <f>IFERROR(IF(InputTable[[#This Row],[Date Delivered]]&gt;0,"Delivered",  IF(InputTable[[#This Row],[Date Start 1]]&gt;0,"In Progress", "NOT Started") ),"")</f>
        <v/>
      </c>
      <c r="D671" s="8" t="str">
        <f>IFERROR(
  IF(C671="In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1" s="12" t="str">
        <f>IFERROR(
  IF(F671&lt;&gt;"",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1" s="8" t="str">
        <f>IF(D671&lt;&gt;"", INDEX('Dependency Charts'!$C$30:$C$49,MATCH(Forecasting!D671,'Dependency Charts'!$B$30:$B$49,0)),  "")</f>
        <v/>
      </c>
      <c r="G671" s="30" t="str">
        <f t="shared" ca="1" si="30"/>
        <v/>
      </c>
      <c r="H671" s="29" t="str">
        <f t="shared" ca="1" si="31"/>
        <v/>
      </c>
      <c r="I671" s="8" t="str">
        <f>IFERROR(
  IF(C671="In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1" s="12" t="str">
        <f t="shared" si="32"/>
        <v/>
      </c>
    </row>
    <row r="672" spans="1:10" hidden="1" x14ac:dyDescent="0.35">
      <c r="A672" s="8" t="str">
        <f ca="1">IFERROR(OFFSET(InputTable[[#This Row],[Experiment/MVP/Epic]],0,0),"")</f>
        <v/>
      </c>
      <c r="B672" s="8" t="str">
        <f ca="1">IFERROR(OFFSET(InputTable[[#This Row],[Delivery Priority]],0,0),"")</f>
        <v/>
      </c>
      <c r="C672" s="8" t="str">
        <f>IFERROR(IF(InputTable[[#This Row],[Date Delivered]]&gt;0,"Delivered",  IF(InputTable[[#This Row],[Date Start 1]]&gt;0,"In Progress", "NOT Started") ),"")</f>
        <v/>
      </c>
      <c r="D672" s="8" t="str">
        <f>IFERROR(
  IF(C672="In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2" s="12" t="str">
        <f>IFERROR(
  IF(F672&lt;&gt;"",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2" s="8" t="str">
        <f>IF(D672&lt;&gt;"", INDEX('Dependency Charts'!$C$30:$C$49,MATCH(Forecasting!D672,'Dependency Charts'!$B$30:$B$49,0)),  "")</f>
        <v/>
      </c>
      <c r="G672" s="30" t="str">
        <f t="shared" ca="1" si="30"/>
        <v/>
      </c>
      <c r="H672" s="29" t="str">
        <f t="shared" ca="1" si="31"/>
        <v/>
      </c>
      <c r="I672" s="8" t="str">
        <f>IFERROR(
  IF(C672="In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2" s="12" t="str">
        <f t="shared" si="32"/>
        <v/>
      </c>
    </row>
    <row r="673" spans="1:10" hidden="1" x14ac:dyDescent="0.35">
      <c r="A673" s="8" t="str">
        <f ca="1">IFERROR(OFFSET(InputTable[[#This Row],[Experiment/MVP/Epic]],0,0),"")</f>
        <v/>
      </c>
      <c r="B673" s="8" t="str">
        <f ca="1">IFERROR(OFFSET(InputTable[[#This Row],[Delivery Priority]],0,0),"")</f>
        <v/>
      </c>
      <c r="C673" s="8" t="str">
        <f>IFERROR(IF(InputTable[[#This Row],[Date Delivered]]&gt;0,"Delivered",  IF(InputTable[[#This Row],[Date Start 1]]&gt;0,"In Progress", "NOT Started") ),"")</f>
        <v/>
      </c>
      <c r="D673" s="8" t="str">
        <f>IFERROR(
  IF(C673="In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3" s="12" t="str">
        <f>IFERROR(
  IF(F673&lt;&gt;"",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3" s="8" t="str">
        <f>IF(D673&lt;&gt;"", INDEX('Dependency Charts'!$C$30:$C$49,MATCH(Forecasting!D673,'Dependency Charts'!$B$30:$B$49,0)),  "")</f>
        <v/>
      </c>
      <c r="G673" s="30" t="str">
        <f t="shared" ca="1" si="30"/>
        <v/>
      </c>
      <c r="H673" s="29" t="str">
        <f t="shared" ca="1" si="31"/>
        <v/>
      </c>
      <c r="I673" s="8" t="str">
        <f>IFERROR(
  IF(C673="In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3" s="12" t="str">
        <f t="shared" si="32"/>
        <v/>
      </c>
    </row>
    <row r="674" spans="1:10" hidden="1" x14ac:dyDescent="0.35">
      <c r="A674" s="8" t="str">
        <f ca="1">IFERROR(OFFSET(InputTable[[#This Row],[Experiment/MVP/Epic]],0,0),"")</f>
        <v/>
      </c>
      <c r="B674" s="8" t="str">
        <f ca="1">IFERROR(OFFSET(InputTable[[#This Row],[Delivery Priority]],0,0),"")</f>
        <v/>
      </c>
      <c r="C674" s="8" t="str">
        <f>IFERROR(IF(InputTable[[#This Row],[Date Delivered]]&gt;0,"Delivered",  IF(InputTable[[#This Row],[Date Start 1]]&gt;0,"In Progress", "NOT Started") ),"")</f>
        <v/>
      </c>
      <c r="D674" s="8" t="str">
        <f>IFERROR(
  IF(C674="In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4" s="12" t="str">
        <f>IFERROR(
  IF(F674&lt;&gt;"",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4" s="8" t="str">
        <f>IF(D674&lt;&gt;"", INDEX('Dependency Charts'!$C$30:$C$49,MATCH(Forecasting!D674,'Dependency Charts'!$B$30:$B$49,0)),  "")</f>
        <v/>
      </c>
      <c r="G674" s="30" t="str">
        <f t="shared" ca="1" si="30"/>
        <v/>
      </c>
      <c r="H674" s="29" t="str">
        <f t="shared" ca="1" si="31"/>
        <v/>
      </c>
      <c r="I674" s="8" t="str">
        <f>IFERROR(
  IF(C674="In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4" s="12" t="str">
        <f t="shared" si="32"/>
        <v/>
      </c>
    </row>
    <row r="675" spans="1:10" hidden="1" x14ac:dyDescent="0.35">
      <c r="A675" s="8" t="str">
        <f ca="1">IFERROR(OFFSET(InputTable[[#This Row],[Experiment/MVP/Epic]],0,0),"")</f>
        <v/>
      </c>
      <c r="B675" s="8" t="str">
        <f ca="1">IFERROR(OFFSET(InputTable[[#This Row],[Delivery Priority]],0,0),"")</f>
        <v/>
      </c>
      <c r="C675" s="8" t="str">
        <f>IFERROR(IF(InputTable[[#This Row],[Date Delivered]]&gt;0,"Delivered",  IF(InputTable[[#This Row],[Date Start 1]]&gt;0,"In Progress", "NOT Started") ),"")</f>
        <v/>
      </c>
      <c r="D675" s="8" t="str">
        <f>IFERROR(
  IF(C675="In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5" s="12" t="str">
        <f>IFERROR(
  IF(F675&lt;&gt;"",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5" s="8" t="str">
        <f>IF(D675&lt;&gt;"", INDEX('Dependency Charts'!$C$30:$C$49,MATCH(Forecasting!D675,'Dependency Charts'!$B$30:$B$49,0)),  "")</f>
        <v/>
      </c>
      <c r="G675" s="30" t="str">
        <f t="shared" ca="1" si="30"/>
        <v/>
      </c>
      <c r="H675" s="29" t="str">
        <f t="shared" ca="1" si="31"/>
        <v/>
      </c>
      <c r="I675" s="8" t="str">
        <f>IFERROR(
  IF(C675="In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5" s="12" t="str">
        <f t="shared" si="32"/>
        <v/>
      </c>
    </row>
    <row r="676" spans="1:10" hidden="1" x14ac:dyDescent="0.35">
      <c r="A676" s="8" t="str">
        <f ca="1">IFERROR(OFFSET(InputTable[[#This Row],[Experiment/MVP/Epic]],0,0),"")</f>
        <v/>
      </c>
      <c r="B676" s="8" t="str">
        <f ca="1">IFERROR(OFFSET(InputTable[[#This Row],[Delivery Priority]],0,0),"")</f>
        <v/>
      </c>
      <c r="C676" s="8" t="str">
        <f>IFERROR(IF(InputTable[[#This Row],[Date Delivered]]&gt;0,"Delivered",  IF(InputTable[[#This Row],[Date Start 1]]&gt;0,"In Progress", "NOT Started") ),"")</f>
        <v/>
      </c>
      <c r="D676" s="8" t="str">
        <f>IFERROR(
  IF(C676="In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6" s="12" t="str">
        <f>IFERROR(
  IF(F676&lt;&gt;"",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6" s="8" t="str">
        <f>IF(D676&lt;&gt;"", INDEX('Dependency Charts'!$C$30:$C$49,MATCH(Forecasting!D676,'Dependency Charts'!$B$30:$B$49,0)),  "")</f>
        <v/>
      </c>
      <c r="G676" s="30" t="str">
        <f t="shared" ca="1" si="30"/>
        <v/>
      </c>
      <c r="H676" s="29" t="str">
        <f t="shared" ca="1" si="31"/>
        <v/>
      </c>
      <c r="I676" s="8" t="str">
        <f>IFERROR(
  IF(C676="In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6" s="12" t="str">
        <f t="shared" si="32"/>
        <v/>
      </c>
    </row>
    <row r="677" spans="1:10" hidden="1" x14ac:dyDescent="0.35">
      <c r="A677" s="8" t="str">
        <f ca="1">IFERROR(OFFSET(InputTable[[#This Row],[Experiment/MVP/Epic]],0,0),"")</f>
        <v/>
      </c>
      <c r="B677" s="8" t="str">
        <f ca="1">IFERROR(OFFSET(InputTable[[#This Row],[Delivery Priority]],0,0),"")</f>
        <v/>
      </c>
      <c r="C677" s="8" t="str">
        <f>IFERROR(IF(InputTable[[#This Row],[Date Delivered]]&gt;0,"Delivered",  IF(InputTable[[#This Row],[Date Start 1]]&gt;0,"In Progress", "NOT Started") ),"")</f>
        <v/>
      </c>
      <c r="D677" s="8" t="str">
        <f>IFERROR(
  IF(C677="In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7" s="12" t="str">
        <f>IFERROR(
  IF(F677&lt;&gt;"",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7" s="8" t="str">
        <f>IF(D677&lt;&gt;"", INDEX('Dependency Charts'!$C$30:$C$49,MATCH(Forecasting!D677,'Dependency Charts'!$B$30:$B$49,0)),  "")</f>
        <v/>
      </c>
      <c r="G677" s="30" t="str">
        <f t="shared" ca="1" si="30"/>
        <v/>
      </c>
      <c r="H677" s="29" t="str">
        <f t="shared" ca="1" si="31"/>
        <v/>
      </c>
      <c r="I677" s="8" t="str">
        <f>IFERROR(
  IF(C677="In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7" s="12" t="str">
        <f t="shared" si="32"/>
        <v/>
      </c>
    </row>
    <row r="678" spans="1:10" hidden="1" x14ac:dyDescent="0.35">
      <c r="A678" s="8" t="str">
        <f ca="1">IFERROR(OFFSET(InputTable[[#This Row],[Experiment/MVP/Epic]],0,0),"")</f>
        <v/>
      </c>
      <c r="B678" s="8" t="str">
        <f ca="1">IFERROR(OFFSET(InputTable[[#This Row],[Delivery Priority]],0,0),"")</f>
        <v/>
      </c>
      <c r="C678" s="8" t="str">
        <f>IFERROR(IF(InputTable[[#This Row],[Date Delivered]]&gt;0,"Delivered",  IF(InputTable[[#This Row],[Date Start 1]]&gt;0,"In Progress", "NOT Started") ),"")</f>
        <v/>
      </c>
      <c r="D678" s="8" t="str">
        <f>IFERROR(
  IF(C678="In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8" s="12" t="str">
        <f>IFERROR(
  IF(F678&lt;&gt;"",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8" s="8" t="str">
        <f>IF(D678&lt;&gt;"", INDEX('Dependency Charts'!$C$30:$C$49,MATCH(Forecasting!D678,'Dependency Charts'!$B$30:$B$49,0)),  "")</f>
        <v/>
      </c>
      <c r="G678" s="30" t="str">
        <f t="shared" ca="1" si="30"/>
        <v/>
      </c>
      <c r="H678" s="29" t="str">
        <f t="shared" ca="1" si="31"/>
        <v/>
      </c>
      <c r="I678" s="8" t="str">
        <f>IFERROR(
  IF(C678="In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8" s="12" t="str">
        <f t="shared" si="32"/>
        <v/>
      </c>
    </row>
    <row r="679" spans="1:10" hidden="1" x14ac:dyDescent="0.35">
      <c r="A679" s="8" t="str">
        <f ca="1">IFERROR(OFFSET(InputTable[[#This Row],[Experiment/MVP/Epic]],0,0),"")</f>
        <v/>
      </c>
      <c r="B679" s="8" t="str">
        <f ca="1">IFERROR(OFFSET(InputTable[[#This Row],[Delivery Priority]],0,0),"")</f>
        <v/>
      </c>
      <c r="C679" s="8" t="str">
        <f>IFERROR(IF(InputTable[[#This Row],[Date Delivered]]&gt;0,"Delivered",  IF(InputTable[[#This Row],[Date Start 1]]&gt;0,"In Progress", "NOT Started") ),"")</f>
        <v/>
      </c>
      <c r="D679" s="8" t="str">
        <f>IFERROR(
  IF(C679="In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9" s="12" t="str">
        <f>IFERROR(
  IF(F679&lt;&gt;"",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9" s="8" t="str">
        <f>IF(D679&lt;&gt;"", INDEX('Dependency Charts'!$C$30:$C$49,MATCH(Forecasting!D679,'Dependency Charts'!$B$30:$B$49,0)),  "")</f>
        <v/>
      </c>
      <c r="G679" s="30" t="str">
        <f t="shared" ca="1" si="30"/>
        <v/>
      </c>
      <c r="H679" s="29" t="str">
        <f t="shared" ca="1" si="31"/>
        <v/>
      </c>
      <c r="I679" s="8" t="str">
        <f>IFERROR(
  IF(C679="In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9" s="12" t="str">
        <f t="shared" si="32"/>
        <v/>
      </c>
    </row>
    <row r="680" spans="1:10" hidden="1" x14ac:dyDescent="0.35">
      <c r="A680" s="8" t="str">
        <f ca="1">IFERROR(OFFSET(InputTable[[#This Row],[Experiment/MVP/Epic]],0,0),"")</f>
        <v/>
      </c>
      <c r="B680" s="8" t="str">
        <f ca="1">IFERROR(OFFSET(InputTable[[#This Row],[Delivery Priority]],0,0),"")</f>
        <v/>
      </c>
      <c r="C680" s="8" t="str">
        <f>IFERROR(IF(InputTable[[#This Row],[Date Delivered]]&gt;0,"Delivered",  IF(InputTable[[#This Row],[Date Start 1]]&gt;0,"In Progress", "NOT Started") ),"")</f>
        <v/>
      </c>
      <c r="D680" s="8" t="str">
        <f>IFERROR(
  IF(C680="In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0" s="12" t="str">
        <f>IFERROR(
  IF(F680&lt;&gt;"",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0" s="8" t="str">
        <f>IF(D680&lt;&gt;"", INDEX('Dependency Charts'!$C$30:$C$49,MATCH(Forecasting!D680,'Dependency Charts'!$B$30:$B$49,0)),  "")</f>
        <v/>
      </c>
      <c r="G680" s="30" t="str">
        <f t="shared" ca="1" si="30"/>
        <v/>
      </c>
      <c r="H680" s="29" t="str">
        <f t="shared" ca="1" si="31"/>
        <v/>
      </c>
      <c r="I680" s="8" t="str">
        <f>IFERROR(
  IF(C680="In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0" s="12" t="str">
        <f t="shared" si="32"/>
        <v/>
      </c>
    </row>
    <row r="681" spans="1:10" hidden="1" x14ac:dyDescent="0.35">
      <c r="A681" s="8" t="str">
        <f ca="1">IFERROR(OFFSET(InputTable[[#This Row],[Experiment/MVP/Epic]],0,0),"")</f>
        <v/>
      </c>
      <c r="B681" s="8" t="str">
        <f ca="1">IFERROR(OFFSET(InputTable[[#This Row],[Delivery Priority]],0,0),"")</f>
        <v/>
      </c>
      <c r="C681" s="8" t="str">
        <f>IFERROR(IF(InputTable[[#This Row],[Date Delivered]]&gt;0,"Delivered",  IF(InputTable[[#This Row],[Date Start 1]]&gt;0,"In Progress", "NOT Started") ),"")</f>
        <v/>
      </c>
      <c r="D681" s="8" t="str">
        <f>IFERROR(
  IF(C681="In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1" s="12" t="str">
        <f>IFERROR(
  IF(F681&lt;&gt;"",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1" s="8" t="str">
        <f>IF(D681&lt;&gt;"", INDEX('Dependency Charts'!$C$30:$C$49,MATCH(Forecasting!D681,'Dependency Charts'!$B$30:$B$49,0)),  "")</f>
        <v/>
      </c>
      <c r="G681" s="30" t="str">
        <f t="shared" ca="1" si="30"/>
        <v/>
      </c>
      <c r="H681" s="29" t="str">
        <f t="shared" ca="1" si="31"/>
        <v/>
      </c>
      <c r="I681" s="8" t="str">
        <f>IFERROR(
  IF(C681="In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1" s="12" t="str">
        <f t="shared" si="32"/>
        <v/>
      </c>
    </row>
    <row r="682" spans="1:10" hidden="1" x14ac:dyDescent="0.35">
      <c r="A682" s="8" t="str">
        <f ca="1">IFERROR(OFFSET(InputTable[[#This Row],[Experiment/MVP/Epic]],0,0),"")</f>
        <v/>
      </c>
      <c r="B682" s="8" t="str">
        <f ca="1">IFERROR(OFFSET(InputTable[[#This Row],[Delivery Priority]],0,0),"")</f>
        <v/>
      </c>
      <c r="C682" s="8" t="str">
        <f>IFERROR(IF(InputTable[[#This Row],[Date Delivered]]&gt;0,"Delivered",  IF(InputTable[[#This Row],[Date Start 1]]&gt;0,"In Progress", "NOT Started") ),"")</f>
        <v/>
      </c>
      <c r="D682" s="8" t="str">
        <f>IFERROR(
  IF(C682="In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2" s="12" t="str">
        <f>IFERROR(
  IF(F682&lt;&gt;"",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2" s="8" t="str">
        <f>IF(D682&lt;&gt;"", INDEX('Dependency Charts'!$C$30:$C$49,MATCH(Forecasting!D682,'Dependency Charts'!$B$30:$B$49,0)),  "")</f>
        <v/>
      </c>
      <c r="G682" s="30" t="str">
        <f t="shared" ca="1" si="30"/>
        <v/>
      </c>
      <c r="H682" s="29" t="str">
        <f t="shared" ca="1" si="31"/>
        <v/>
      </c>
      <c r="I682" s="8" t="str">
        <f>IFERROR(
  IF(C682="In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2" s="12" t="str">
        <f t="shared" si="32"/>
        <v/>
      </c>
    </row>
    <row r="683" spans="1:10" hidden="1" x14ac:dyDescent="0.35">
      <c r="A683" s="8" t="str">
        <f ca="1">IFERROR(OFFSET(InputTable[[#This Row],[Experiment/MVP/Epic]],0,0),"")</f>
        <v/>
      </c>
      <c r="B683" s="8" t="str">
        <f ca="1">IFERROR(OFFSET(InputTable[[#This Row],[Delivery Priority]],0,0),"")</f>
        <v/>
      </c>
      <c r="C683" s="8" t="str">
        <f>IFERROR(IF(InputTable[[#This Row],[Date Delivered]]&gt;0,"Delivered",  IF(InputTable[[#This Row],[Date Start 1]]&gt;0,"In Progress", "NOT Started") ),"")</f>
        <v/>
      </c>
      <c r="D683" s="8" t="str">
        <f>IFERROR(
  IF(C683="In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3" s="12" t="str">
        <f>IFERROR(
  IF(F683&lt;&gt;"",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3" s="8" t="str">
        <f>IF(D683&lt;&gt;"", INDEX('Dependency Charts'!$C$30:$C$49,MATCH(Forecasting!D683,'Dependency Charts'!$B$30:$B$49,0)),  "")</f>
        <v/>
      </c>
      <c r="G683" s="30" t="str">
        <f t="shared" ca="1" si="30"/>
        <v/>
      </c>
      <c r="H683" s="29" t="str">
        <f t="shared" ca="1" si="31"/>
        <v/>
      </c>
      <c r="I683" s="8" t="str">
        <f>IFERROR(
  IF(C683="In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3" s="12" t="str">
        <f t="shared" si="32"/>
        <v/>
      </c>
    </row>
    <row r="684" spans="1:10" hidden="1" x14ac:dyDescent="0.35">
      <c r="A684" s="8" t="str">
        <f ca="1">IFERROR(OFFSET(InputTable[[#This Row],[Experiment/MVP/Epic]],0,0),"")</f>
        <v/>
      </c>
      <c r="B684" s="8" t="str">
        <f ca="1">IFERROR(OFFSET(InputTable[[#This Row],[Delivery Priority]],0,0),"")</f>
        <v/>
      </c>
      <c r="C684" s="8" t="str">
        <f>IFERROR(IF(InputTable[[#This Row],[Date Delivered]]&gt;0,"Delivered",  IF(InputTable[[#This Row],[Date Start 1]]&gt;0,"In Progress", "NOT Started") ),"")</f>
        <v/>
      </c>
      <c r="D684" s="8" t="str">
        <f>IFERROR(
  IF(C684="In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4" s="12" t="str">
        <f>IFERROR(
  IF(F684&lt;&gt;"",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4" s="8" t="str">
        <f>IF(D684&lt;&gt;"", INDEX('Dependency Charts'!$C$30:$C$49,MATCH(Forecasting!D684,'Dependency Charts'!$B$30:$B$49,0)),  "")</f>
        <v/>
      </c>
      <c r="G684" s="30" t="str">
        <f t="shared" ca="1" si="30"/>
        <v/>
      </c>
      <c r="H684" s="29" t="str">
        <f t="shared" ca="1" si="31"/>
        <v/>
      </c>
      <c r="I684" s="8" t="str">
        <f>IFERROR(
  IF(C684="In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4" s="12" t="str">
        <f t="shared" si="32"/>
        <v/>
      </c>
    </row>
    <row r="685" spans="1:10" hidden="1" x14ac:dyDescent="0.35">
      <c r="A685" s="8" t="str">
        <f ca="1">IFERROR(OFFSET(InputTable[[#This Row],[Experiment/MVP/Epic]],0,0),"")</f>
        <v/>
      </c>
      <c r="B685" s="8" t="str">
        <f ca="1">IFERROR(OFFSET(InputTable[[#This Row],[Delivery Priority]],0,0),"")</f>
        <v/>
      </c>
      <c r="C685" s="8" t="str">
        <f>IFERROR(IF(InputTable[[#This Row],[Date Delivered]]&gt;0,"Delivered",  IF(InputTable[[#This Row],[Date Start 1]]&gt;0,"In Progress", "NOT Started") ),"")</f>
        <v/>
      </c>
      <c r="D685" s="8" t="str">
        <f>IFERROR(
  IF(C685="In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5" s="12" t="str">
        <f>IFERROR(
  IF(F685&lt;&gt;"",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5" s="8" t="str">
        <f>IF(D685&lt;&gt;"", INDEX('Dependency Charts'!$C$30:$C$49,MATCH(Forecasting!D685,'Dependency Charts'!$B$30:$B$49,0)),  "")</f>
        <v/>
      </c>
      <c r="G685" s="30" t="str">
        <f t="shared" ca="1" si="30"/>
        <v/>
      </c>
      <c r="H685" s="29" t="str">
        <f t="shared" ca="1" si="31"/>
        <v/>
      </c>
      <c r="I685" s="8" t="str">
        <f>IFERROR(
  IF(C685="In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5" s="12" t="str">
        <f t="shared" si="32"/>
        <v/>
      </c>
    </row>
    <row r="686" spans="1:10" hidden="1" x14ac:dyDescent="0.35">
      <c r="A686" s="8" t="str">
        <f ca="1">IFERROR(OFFSET(InputTable[[#This Row],[Experiment/MVP/Epic]],0,0),"")</f>
        <v/>
      </c>
      <c r="B686" s="8" t="str">
        <f ca="1">IFERROR(OFFSET(InputTable[[#This Row],[Delivery Priority]],0,0),"")</f>
        <v/>
      </c>
      <c r="C686" s="8" t="str">
        <f>IFERROR(IF(InputTable[[#This Row],[Date Delivered]]&gt;0,"Delivered",  IF(InputTable[[#This Row],[Date Start 1]]&gt;0,"In Progress", "NOT Started") ),"")</f>
        <v/>
      </c>
      <c r="D686" s="8" t="str">
        <f>IFERROR(
  IF(C686="In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6" s="12" t="str">
        <f>IFERROR(
  IF(F686&lt;&gt;"",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6" s="8" t="str">
        <f>IF(D686&lt;&gt;"", INDEX('Dependency Charts'!$C$30:$C$49,MATCH(Forecasting!D686,'Dependency Charts'!$B$30:$B$49,0)),  "")</f>
        <v/>
      </c>
      <c r="G686" s="30" t="str">
        <f t="shared" ca="1" si="30"/>
        <v/>
      </c>
      <c r="H686" s="29" t="str">
        <f t="shared" ca="1" si="31"/>
        <v/>
      </c>
      <c r="I686" s="8" t="str">
        <f>IFERROR(
  IF(C686="In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6" s="12" t="str">
        <f t="shared" si="32"/>
        <v/>
      </c>
    </row>
    <row r="687" spans="1:10" hidden="1" x14ac:dyDescent="0.35">
      <c r="A687" s="8" t="str">
        <f ca="1">IFERROR(OFFSET(InputTable[[#This Row],[Experiment/MVP/Epic]],0,0),"")</f>
        <v/>
      </c>
      <c r="B687" s="8" t="str">
        <f ca="1">IFERROR(OFFSET(InputTable[[#This Row],[Delivery Priority]],0,0),"")</f>
        <v/>
      </c>
      <c r="C687" s="8" t="str">
        <f>IFERROR(IF(InputTable[[#This Row],[Date Delivered]]&gt;0,"Delivered",  IF(InputTable[[#This Row],[Date Start 1]]&gt;0,"In Progress", "NOT Started") ),"")</f>
        <v/>
      </c>
      <c r="D687" s="8" t="str">
        <f>IFERROR(
  IF(C687="In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7" s="12" t="str">
        <f>IFERROR(
  IF(F687&lt;&gt;"",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7" s="8" t="str">
        <f>IF(D687&lt;&gt;"", INDEX('Dependency Charts'!$C$30:$C$49,MATCH(Forecasting!D687,'Dependency Charts'!$B$30:$B$49,0)),  "")</f>
        <v/>
      </c>
      <c r="G687" s="30" t="str">
        <f t="shared" ca="1" si="30"/>
        <v/>
      </c>
      <c r="H687" s="29" t="str">
        <f t="shared" ca="1" si="31"/>
        <v/>
      </c>
      <c r="I687" s="8" t="str">
        <f>IFERROR(
  IF(C687="In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7" s="12" t="str">
        <f t="shared" si="32"/>
        <v/>
      </c>
    </row>
    <row r="688" spans="1:10" hidden="1" x14ac:dyDescent="0.35">
      <c r="A688" s="8" t="str">
        <f ca="1">IFERROR(OFFSET(InputTable[[#This Row],[Experiment/MVP/Epic]],0,0),"")</f>
        <v/>
      </c>
      <c r="B688" s="8" t="str">
        <f ca="1">IFERROR(OFFSET(InputTable[[#This Row],[Delivery Priority]],0,0),"")</f>
        <v/>
      </c>
      <c r="C688" s="8" t="str">
        <f>IFERROR(IF(InputTable[[#This Row],[Date Delivered]]&gt;0,"Delivered",  IF(InputTable[[#This Row],[Date Start 1]]&gt;0,"In Progress", "NOT Started") ),"")</f>
        <v/>
      </c>
      <c r="D688" s="8" t="str">
        <f>IFERROR(
  IF(C688="In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8" s="12" t="str">
        <f>IFERROR(
  IF(F688&lt;&gt;"",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8" s="8" t="str">
        <f>IF(D688&lt;&gt;"", INDEX('Dependency Charts'!$C$30:$C$49,MATCH(Forecasting!D688,'Dependency Charts'!$B$30:$B$49,0)),  "")</f>
        <v/>
      </c>
      <c r="G688" s="30" t="str">
        <f t="shared" ca="1" si="30"/>
        <v/>
      </c>
      <c r="H688" s="29" t="str">
        <f t="shared" ca="1" si="31"/>
        <v/>
      </c>
      <c r="I688" s="8" t="str">
        <f>IFERROR(
  IF(C688="In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8" s="12" t="str">
        <f t="shared" si="32"/>
        <v/>
      </c>
    </row>
    <row r="689" spans="1:10" hidden="1" x14ac:dyDescent="0.35">
      <c r="A689" s="8" t="str">
        <f ca="1">IFERROR(OFFSET(InputTable[[#This Row],[Experiment/MVP/Epic]],0,0),"")</f>
        <v/>
      </c>
      <c r="B689" s="8" t="str">
        <f ca="1">IFERROR(OFFSET(InputTable[[#This Row],[Delivery Priority]],0,0),"")</f>
        <v/>
      </c>
      <c r="C689" s="8" t="str">
        <f>IFERROR(IF(InputTable[[#This Row],[Date Delivered]]&gt;0,"Delivered",  IF(InputTable[[#This Row],[Date Start 1]]&gt;0,"In Progress", "NOT Started") ),"")</f>
        <v/>
      </c>
      <c r="D689" s="8" t="str">
        <f>IFERROR(
  IF(C689="In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9" s="12" t="str">
        <f>IFERROR(
  IF(F689&lt;&gt;"",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9" s="8" t="str">
        <f>IF(D689&lt;&gt;"", INDEX('Dependency Charts'!$C$30:$C$49,MATCH(Forecasting!D689,'Dependency Charts'!$B$30:$B$49,0)),  "")</f>
        <v/>
      </c>
      <c r="G689" s="30" t="str">
        <f t="shared" ca="1" si="30"/>
        <v/>
      </c>
      <c r="H689" s="29" t="str">
        <f t="shared" ca="1" si="31"/>
        <v/>
      </c>
      <c r="I689" s="8" t="str">
        <f>IFERROR(
  IF(C689="In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9" s="12" t="str">
        <f t="shared" si="32"/>
        <v/>
      </c>
    </row>
    <row r="690" spans="1:10" hidden="1" x14ac:dyDescent="0.35">
      <c r="A690" s="8" t="str">
        <f ca="1">IFERROR(OFFSET(InputTable[[#This Row],[Experiment/MVP/Epic]],0,0),"")</f>
        <v/>
      </c>
      <c r="B690" s="8" t="str">
        <f ca="1">IFERROR(OFFSET(InputTable[[#This Row],[Delivery Priority]],0,0),"")</f>
        <v/>
      </c>
      <c r="C690" s="8" t="str">
        <f>IFERROR(IF(InputTable[[#This Row],[Date Delivered]]&gt;0,"Delivered",  IF(InputTable[[#This Row],[Date Start 1]]&gt;0,"In Progress", "NOT Started") ),"")</f>
        <v/>
      </c>
      <c r="D690" s="8" t="str">
        <f>IFERROR(
  IF(C690="In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0" s="12" t="str">
        <f>IFERROR(
  IF(F690&lt;&gt;"",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0" s="8" t="str">
        <f>IF(D690&lt;&gt;"", INDEX('Dependency Charts'!$C$30:$C$49,MATCH(Forecasting!D690,'Dependency Charts'!$B$30:$B$49,0)),  "")</f>
        <v/>
      </c>
      <c r="G690" s="30" t="str">
        <f t="shared" ca="1" si="30"/>
        <v/>
      </c>
      <c r="H690" s="29" t="str">
        <f t="shared" ca="1" si="31"/>
        <v/>
      </c>
      <c r="I690" s="8" t="str">
        <f>IFERROR(
  IF(C690="In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0" s="12" t="str">
        <f t="shared" si="32"/>
        <v/>
      </c>
    </row>
    <row r="691" spans="1:10" hidden="1" x14ac:dyDescent="0.35">
      <c r="A691" s="8" t="str">
        <f ca="1">IFERROR(OFFSET(InputTable[[#This Row],[Experiment/MVP/Epic]],0,0),"")</f>
        <v/>
      </c>
      <c r="B691" s="8" t="str">
        <f ca="1">IFERROR(OFFSET(InputTable[[#This Row],[Delivery Priority]],0,0),"")</f>
        <v/>
      </c>
      <c r="C691" s="8" t="str">
        <f>IFERROR(IF(InputTable[[#This Row],[Date Delivered]]&gt;0,"Delivered",  IF(InputTable[[#This Row],[Date Start 1]]&gt;0,"In Progress", "NOT Started") ),"")</f>
        <v/>
      </c>
      <c r="D691" s="8" t="str">
        <f>IFERROR(
  IF(C691="In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1" s="12" t="str">
        <f>IFERROR(
  IF(F691&lt;&gt;"",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1" s="8" t="str">
        <f>IF(D691&lt;&gt;"", INDEX('Dependency Charts'!$C$30:$C$49,MATCH(Forecasting!D691,'Dependency Charts'!$B$30:$B$49,0)),  "")</f>
        <v/>
      </c>
      <c r="G691" s="30" t="str">
        <f t="shared" ca="1" si="30"/>
        <v/>
      </c>
      <c r="H691" s="29" t="str">
        <f t="shared" ca="1" si="31"/>
        <v/>
      </c>
      <c r="I691" s="8" t="str">
        <f>IFERROR(
  IF(C691="In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1" s="12" t="str">
        <f t="shared" si="32"/>
        <v/>
      </c>
    </row>
    <row r="692" spans="1:10" hidden="1" x14ac:dyDescent="0.35">
      <c r="A692" s="8" t="str">
        <f ca="1">IFERROR(OFFSET(InputTable[[#This Row],[Experiment/MVP/Epic]],0,0),"")</f>
        <v/>
      </c>
      <c r="B692" s="8" t="str">
        <f ca="1">IFERROR(OFFSET(InputTable[[#This Row],[Delivery Priority]],0,0),"")</f>
        <v/>
      </c>
      <c r="C692" s="8" t="str">
        <f>IFERROR(IF(InputTable[[#This Row],[Date Delivered]]&gt;0,"Delivered",  IF(InputTable[[#This Row],[Date Start 1]]&gt;0,"In Progress", "NOT Started") ),"")</f>
        <v/>
      </c>
      <c r="D692" s="8" t="str">
        <f>IFERROR(
  IF(C692="In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2" s="12" t="str">
        <f>IFERROR(
  IF(F692&lt;&gt;"",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2" s="8" t="str">
        <f>IF(D692&lt;&gt;"", INDEX('Dependency Charts'!$C$30:$C$49,MATCH(Forecasting!D692,'Dependency Charts'!$B$30:$B$49,0)),  "")</f>
        <v/>
      </c>
      <c r="G692" s="30" t="str">
        <f t="shared" ca="1" si="30"/>
        <v/>
      </c>
      <c r="H692" s="29" t="str">
        <f t="shared" ca="1" si="31"/>
        <v/>
      </c>
      <c r="I692" s="8" t="str">
        <f>IFERROR(
  IF(C692="In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2" s="12" t="str">
        <f t="shared" si="32"/>
        <v/>
      </c>
    </row>
    <row r="693" spans="1:10" hidden="1" x14ac:dyDescent="0.35">
      <c r="A693" s="8" t="str">
        <f ca="1">IFERROR(OFFSET(InputTable[[#This Row],[Experiment/MVP/Epic]],0,0),"")</f>
        <v/>
      </c>
      <c r="B693" s="8" t="str">
        <f ca="1">IFERROR(OFFSET(InputTable[[#This Row],[Delivery Priority]],0,0),"")</f>
        <v/>
      </c>
      <c r="C693" s="8" t="str">
        <f>IFERROR(IF(InputTable[[#This Row],[Date Delivered]]&gt;0,"Delivered",  IF(InputTable[[#This Row],[Date Start 1]]&gt;0,"In Progress", "NOT Started") ),"")</f>
        <v/>
      </c>
      <c r="D693" s="8" t="str">
        <f>IFERROR(
  IF(C693="In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3" s="12" t="str">
        <f>IFERROR(
  IF(F693&lt;&gt;"",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3" s="8" t="str">
        <f>IF(D693&lt;&gt;"", INDEX('Dependency Charts'!$C$30:$C$49,MATCH(Forecasting!D693,'Dependency Charts'!$B$30:$B$49,0)),  "")</f>
        <v/>
      </c>
      <c r="G693" s="30" t="str">
        <f t="shared" ca="1" si="30"/>
        <v/>
      </c>
      <c r="H693" s="29" t="str">
        <f t="shared" ca="1" si="31"/>
        <v/>
      </c>
      <c r="I693" s="8" t="str">
        <f>IFERROR(
  IF(C693="In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3" s="12" t="str">
        <f t="shared" si="32"/>
        <v/>
      </c>
    </row>
    <row r="694" spans="1:10" hidden="1" x14ac:dyDescent="0.35">
      <c r="A694" s="8" t="str">
        <f ca="1">IFERROR(OFFSET(InputTable[[#This Row],[Experiment/MVP/Epic]],0,0),"")</f>
        <v/>
      </c>
      <c r="B694" s="8" t="str">
        <f ca="1">IFERROR(OFFSET(InputTable[[#This Row],[Delivery Priority]],0,0),"")</f>
        <v/>
      </c>
      <c r="C694" s="8" t="str">
        <f>IFERROR(IF(InputTable[[#This Row],[Date Delivered]]&gt;0,"Delivered",  IF(InputTable[[#This Row],[Date Start 1]]&gt;0,"In Progress", "NOT Started") ),"")</f>
        <v/>
      </c>
      <c r="D694" s="8" t="str">
        <f>IFERROR(
  IF(C694="In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4" s="12" t="str">
        <f>IFERROR(
  IF(F694&lt;&gt;"",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4" s="8" t="str">
        <f>IF(D694&lt;&gt;"", INDEX('Dependency Charts'!$C$30:$C$49,MATCH(Forecasting!D694,'Dependency Charts'!$B$30:$B$49,0)),  "")</f>
        <v/>
      </c>
      <c r="G694" s="30" t="str">
        <f t="shared" ca="1" si="30"/>
        <v/>
      </c>
      <c r="H694" s="29" t="str">
        <f t="shared" ca="1" si="31"/>
        <v/>
      </c>
      <c r="I694" s="8" t="str">
        <f>IFERROR(
  IF(C694="In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4" s="12" t="str">
        <f t="shared" si="32"/>
        <v/>
      </c>
    </row>
    <row r="695" spans="1:10" hidden="1" x14ac:dyDescent="0.35">
      <c r="A695" s="8" t="str">
        <f ca="1">IFERROR(OFFSET(InputTable[[#This Row],[Experiment/MVP/Epic]],0,0),"")</f>
        <v/>
      </c>
      <c r="B695" s="8" t="str">
        <f ca="1">IFERROR(OFFSET(InputTable[[#This Row],[Delivery Priority]],0,0),"")</f>
        <v/>
      </c>
      <c r="C695" s="8" t="str">
        <f>IFERROR(IF(InputTable[[#This Row],[Date Delivered]]&gt;0,"Delivered",  IF(InputTable[[#This Row],[Date Start 1]]&gt;0,"In Progress", "NOT Started") ),"")</f>
        <v/>
      </c>
      <c r="D695" s="8" t="str">
        <f>IFERROR(
  IF(C695="In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5" s="12" t="str">
        <f>IFERROR(
  IF(F695&lt;&gt;"",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5" s="8" t="str">
        <f>IF(D695&lt;&gt;"", INDEX('Dependency Charts'!$C$30:$C$49,MATCH(Forecasting!D695,'Dependency Charts'!$B$30:$B$49,0)),  "")</f>
        <v/>
      </c>
      <c r="G695" s="30" t="str">
        <f t="shared" ca="1" si="30"/>
        <v/>
      </c>
      <c r="H695" s="29" t="str">
        <f t="shared" ca="1" si="31"/>
        <v/>
      </c>
      <c r="I695" s="8" t="str">
        <f>IFERROR(
  IF(C695="In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5" s="12" t="str">
        <f t="shared" si="32"/>
        <v/>
      </c>
    </row>
    <row r="696" spans="1:10" hidden="1" x14ac:dyDescent="0.35">
      <c r="A696" s="8" t="str">
        <f ca="1">IFERROR(OFFSET(InputTable[[#This Row],[Experiment/MVP/Epic]],0,0),"")</f>
        <v/>
      </c>
      <c r="B696" s="8" t="str">
        <f ca="1">IFERROR(OFFSET(InputTable[[#This Row],[Delivery Priority]],0,0),"")</f>
        <v/>
      </c>
      <c r="C696" s="8" t="str">
        <f>IFERROR(IF(InputTable[[#This Row],[Date Delivered]]&gt;0,"Delivered",  IF(InputTable[[#This Row],[Date Start 1]]&gt;0,"In Progress", "NOT Started") ),"")</f>
        <v/>
      </c>
      <c r="D696" s="8" t="str">
        <f>IFERROR(
  IF(C696="In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6" s="12" t="str">
        <f>IFERROR(
  IF(F696&lt;&gt;"",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6" s="8" t="str">
        <f>IF(D696&lt;&gt;"", INDEX('Dependency Charts'!$C$30:$C$49,MATCH(Forecasting!D696,'Dependency Charts'!$B$30:$B$49,0)),  "")</f>
        <v/>
      </c>
      <c r="G696" s="30" t="str">
        <f t="shared" ca="1" si="30"/>
        <v/>
      </c>
      <c r="H696" s="29" t="str">
        <f t="shared" ca="1" si="31"/>
        <v/>
      </c>
      <c r="I696" s="8" t="str">
        <f>IFERROR(
  IF(C696="In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6" s="12" t="str">
        <f t="shared" si="32"/>
        <v/>
      </c>
    </row>
    <row r="697" spans="1:10" hidden="1" x14ac:dyDescent="0.35">
      <c r="A697" s="8" t="str">
        <f ca="1">IFERROR(OFFSET(InputTable[[#This Row],[Experiment/MVP/Epic]],0,0),"")</f>
        <v/>
      </c>
      <c r="B697" s="8" t="str">
        <f ca="1">IFERROR(OFFSET(InputTable[[#This Row],[Delivery Priority]],0,0),"")</f>
        <v/>
      </c>
      <c r="C697" s="8" t="str">
        <f>IFERROR(IF(InputTable[[#This Row],[Date Delivered]]&gt;0,"Delivered",  IF(InputTable[[#This Row],[Date Start 1]]&gt;0,"In Progress", "NOT Started") ),"")</f>
        <v/>
      </c>
      <c r="D697" s="8" t="str">
        <f>IFERROR(
  IF(C697="In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7" s="12" t="str">
        <f>IFERROR(
  IF(F697&lt;&gt;"",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7" s="8" t="str">
        <f>IF(D697&lt;&gt;"", INDEX('Dependency Charts'!$C$30:$C$49,MATCH(Forecasting!D697,'Dependency Charts'!$B$30:$B$49,0)),  "")</f>
        <v/>
      </c>
      <c r="G697" s="30" t="str">
        <f t="shared" ca="1" si="30"/>
        <v/>
      </c>
      <c r="H697" s="29" t="str">
        <f t="shared" ca="1" si="31"/>
        <v/>
      </c>
      <c r="I697" s="8" t="str">
        <f>IFERROR(
  IF(C697="In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7" s="12" t="str">
        <f t="shared" si="32"/>
        <v/>
      </c>
    </row>
    <row r="698" spans="1:10" hidden="1" x14ac:dyDescent="0.35">
      <c r="A698" s="8" t="str">
        <f ca="1">IFERROR(OFFSET(InputTable[[#This Row],[Experiment/MVP/Epic]],0,0),"")</f>
        <v/>
      </c>
      <c r="B698" s="8" t="str">
        <f ca="1">IFERROR(OFFSET(InputTable[[#This Row],[Delivery Priority]],0,0),"")</f>
        <v/>
      </c>
      <c r="C698" s="8" t="str">
        <f>IFERROR(IF(InputTable[[#This Row],[Date Delivered]]&gt;0,"Delivered",  IF(InputTable[[#This Row],[Date Start 1]]&gt;0,"In Progress", "NOT Started") ),"")</f>
        <v/>
      </c>
      <c r="D698" s="8" t="str">
        <f>IFERROR(
  IF(C698="In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8" s="12" t="str">
        <f>IFERROR(
  IF(F698&lt;&gt;"",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8" s="8" t="str">
        <f>IF(D698&lt;&gt;"", INDEX('Dependency Charts'!$C$30:$C$49,MATCH(Forecasting!D698,'Dependency Charts'!$B$30:$B$49,0)),  "")</f>
        <v/>
      </c>
      <c r="G698" s="30" t="str">
        <f t="shared" ca="1" si="30"/>
        <v/>
      </c>
      <c r="H698" s="29" t="str">
        <f t="shared" ca="1" si="31"/>
        <v/>
      </c>
      <c r="I698" s="8" t="str">
        <f>IFERROR(
  IF(C698="In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8" s="12" t="str">
        <f t="shared" si="32"/>
        <v/>
      </c>
    </row>
    <row r="699" spans="1:10" hidden="1" x14ac:dyDescent="0.35">
      <c r="A699" s="8" t="str">
        <f ca="1">IFERROR(OFFSET(InputTable[[#This Row],[Experiment/MVP/Epic]],0,0),"")</f>
        <v/>
      </c>
      <c r="B699" s="8" t="str">
        <f ca="1">IFERROR(OFFSET(InputTable[[#This Row],[Delivery Priority]],0,0),"")</f>
        <v/>
      </c>
      <c r="C699" s="8" t="str">
        <f>IFERROR(IF(InputTable[[#This Row],[Date Delivered]]&gt;0,"Delivered",  IF(InputTable[[#This Row],[Date Start 1]]&gt;0,"In Progress", "NOT Started") ),"")</f>
        <v/>
      </c>
      <c r="D699" s="8" t="str">
        <f>IFERROR(
  IF(C699="In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9" s="12" t="str">
        <f>IFERROR(
  IF(F699&lt;&gt;"",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9" s="8" t="str">
        <f>IF(D699&lt;&gt;"", INDEX('Dependency Charts'!$C$30:$C$49,MATCH(Forecasting!D699,'Dependency Charts'!$B$30:$B$49,0)),  "")</f>
        <v/>
      </c>
      <c r="G699" s="30" t="str">
        <f t="shared" ca="1" si="30"/>
        <v/>
      </c>
      <c r="H699" s="29" t="str">
        <f t="shared" ca="1" si="31"/>
        <v/>
      </c>
      <c r="I699" s="8" t="str">
        <f>IFERROR(
  IF(C699="In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9" s="12" t="str">
        <f t="shared" si="32"/>
        <v/>
      </c>
    </row>
    <row r="700" spans="1:10" hidden="1" x14ac:dyDescent="0.35">
      <c r="A700" s="8" t="str">
        <f ca="1">IFERROR(OFFSET(InputTable[[#This Row],[Experiment/MVP/Epic]],0,0),"")</f>
        <v/>
      </c>
      <c r="B700" s="8" t="str">
        <f ca="1">IFERROR(OFFSET(InputTable[[#This Row],[Delivery Priority]],0,0),"")</f>
        <v/>
      </c>
      <c r="C700" s="8" t="str">
        <f>IFERROR(IF(InputTable[[#This Row],[Date Delivered]]&gt;0,"Delivered",  IF(InputTable[[#This Row],[Date Start 1]]&gt;0,"In Progress", "NOT Started") ),"")</f>
        <v/>
      </c>
      <c r="D700" s="8" t="str">
        <f>IFERROR(
  IF(C700="In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0" s="12" t="str">
        <f>IFERROR(
  IF(F700&lt;&gt;"",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0" s="8" t="str">
        <f>IF(D700&lt;&gt;"", INDEX('Dependency Charts'!$C$30:$C$49,MATCH(Forecasting!D700,'Dependency Charts'!$B$30:$B$49,0)),  "")</f>
        <v/>
      </c>
      <c r="G700" s="30" t="str">
        <f t="shared" ca="1" si="30"/>
        <v/>
      </c>
      <c r="H700" s="29" t="str">
        <f t="shared" ca="1" si="31"/>
        <v/>
      </c>
      <c r="I700" s="8" t="str">
        <f>IFERROR(
  IF(C700="In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0" s="12" t="str">
        <f t="shared" si="32"/>
        <v/>
      </c>
    </row>
    <row r="701" spans="1:10" hidden="1" x14ac:dyDescent="0.35">
      <c r="A701" s="8" t="str">
        <f ca="1">IFERROR(OFFSET(InputTable[[#This Row],[Experiment/MVP/Epic]],0,0),"")</f>
        <v/>
      </c>
      <c r="B701" s="8" t="str">
        <f ca="1">IFERROR(OFFSET(InputTable[[#This Row],[Delivery Priority]],0,0),"")</f>
        <v/>
      </c>
      <c r="C701" s="8" t="str">
        <f>IFERROR(IF(InputTable[[#This Row],[Date Delivered]]&gt;0,"Delivered",  IF(InputTable[[#This Row],[Date Start 1]]&gt;0,"In Progress", "NOT Started") ),"")</f>
        <v/>
      </c>
      <c r="D701" s="8" t="str">
        <f>IFERROR(
  IF(C701="In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1" s="12" t="str">
        <f>IFERROR(
  IF(F701&lt;&gt;"",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1" s="8" t="str">
        <f>IF(D701&lt;&gt;"", INDEX('Dependency Charts'!$C$30:$C$49,MATCH(Forecasting!D701,'Dependency Charts'!$B$30:$B$49,0)),  "")</f>
        <v/>
      </c>
      <c r="G701" s="30" t="str">
        <f t="shared" ca="1" si="30"/>
        <v/>
      </c>
      <c r="H701" s="29" t="str">
        <f t="shared" ca="1" si="31"/>
        <v/>
      </c>
      <c r="I701" s="8" t="str">
        <f>IFERROR(
  IF(C701="In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1" s="12" t="str">
        <f t="shared" si="32"/>
        <v/>
      </c>
    </row>
    <row r="702" spans="1:10" hidden="1" x14ac:dyDescent="0.35">
      <c r="A702" s="8" t="str">
        <f ca="1">IFERROR(OFFSET(InputTable[[#This Row],[Experiment/MVP/Epic]],0,0),"")</f>
        <v/>
      </c>
      <c r="B702" s="8" t="str">
        <f ca="1">IFERROR(OFFSET(InputTable[[#This Row],[Delivery Priority]],0,0),"")</f>
        <v/>
      </c>
      <c r="C702" s="8" t="str">
        <f>IFERROR(IF(InputTable[[#This Row],[Date Delivered]]&gt;0,"Delivered",  IF(InputTable[[#This Row],[Date Start 1]]&gt;0,"In Progress", "NOT Started") ),"")</f>
        <v/>
      </c>
      <c r="D702" s="8" t="str">
        <f>IFERROR(
  IF(C702="In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2" s="12" t="str">
        <f>IFERROR(
  IF(F702&lt;&gt;"",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2" s="8" t="str">
        <f>IF(D702&lt;&gt;"", INDEX('Dependency Charts'!$C$30:$C$49,MATCH(Forecasting!D702,'Dependency Charts'!$B$30:$B$49,0)),  "")</f>
        <v/>
      </c>
      <c r="G702" s="30" t="str">
        <f t="shared" ca="1" si="30"/>
        <v/>
      </c>
      <c r="H702" s="29" t="str">
        <f t="shared" ca="1" si="31"/>
        <v/>
      </c>
      <c r="I702" s="8" t="str">
        <f>IFERROR(
  IF(C702="In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2" s="12" t="str">
        <f t="shared" si="32"/>
        <v/>
      </c>
    </row>
    <row r="703" spans="1:10" hidden="1" x14ac:dyDescent="0.35">
      <c r="A703" s="8" t="str">
        <f ca="1">IFERROR(OFFSET(InputTable[[#This Row],[Experiment/MVP/Epic]],0,0),"")</f>
        <v/>
      </c>
      <c r="B703" s="8" t="str">
        <f ca="1">IFERROR(OFFSET(InputTable[[#This Row],[Delivery Priority]],0,0),"")</f>
        <v/>
      </c>
      <c r="C703" s="8" t="str">
        <f>IFERROR(IF(InputTable[[#This Row],[Date Delivered]]&gt;0,"Delivered",  IF(InputTable[[#This Row],[Date Start 1]]&gt;0,"In Progress", "NOT Started") ),"")</f>
        <v/>
      </c>
      <c r="D703" s="8" t="str">
        <f>IFERROR(
  IF(C703="In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3" s="12" t="str">
        <f>IFERROR(
  IF(F703&lt;&gt;"",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3" s="8" t="str">
        <f>IF(D703&lt;&gt;"", INDEX('Dependency Charts'!$C$30:$C$49,MATCH(Forecasting!D703,'Dependency Charts'!$B$30:$B$49,0)),  "")</f>
        <v/>
      </c>
      <c r="G703" s="30" t="str">
        <f t="shared" ca="1" si="30"/>
        <v/>
      </c>
      <c r="H703" s="29" t="str">
        <f t="shared" ca="1" si="31"/>
        <v/>
      </c>
      <c r="I703" s="8" t="str">
        <f>IFERROR(
  IF(C703="In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3" s="12" t="str">
        <f t="shared" si="32"/>
        <v/>
      </c>
    </row>
    <row r="704" spans="1:10" hidden="1" x14ac:dyDescent="0.35">
      <c r="A704" s="8" t="str">
        <f ca="1">IFERROR(OFFSET(InputTable[[#This Row],[Experiment/MVP/Epic]],0,0),"")</f>
        <v/>
      </c>
      <c r="B704" s="8" t="str">
        <f ca="1">IFERROR(OFFSET(InputTable[[#This Row],[Delivery Priority]],0,0),"")</f>
        <v/>
      </c>
      <c r="C704" s="8" t="str">
        <f>IFERROR(IF(InputTable[[#This Row],[Date Delivered]]&gt;0,"Delivered",  IF(InputTable[[#This Row],[Date Start 1]]&gt;0,"In Progress", "NOT Started") ),"")</f>
        <v/>
      </c>
      <c r="D704" s="8" t="str">
        <f>IFERROR(
  IF(C704="In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4" s="12" t="str">
        <f>IFERROR(
  IF(F704&lt;&gt;"",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4" s="8" t="str">
        <f>IF(D704&lt;&gt;"", INDEX('Dependency Charts'!$C$30:$C$49,MATCH(Forecasting!D704,'Dependency Charts'!$B$30:$B$49,0)),  "")</f>
        <v/>
      </c>
      <c r="G704" s="30" t="str">
        <f t="shared" ca="1" si="30"/>
        <v/>
      </c>
      <c r="H704" s="29" t="str">
        <f t="shared" ca="1" si="31"/>
        <v/>
      </c>
      <c r="I704" s="8" t="str">
        <f>IFERROR(
  IF(C704="In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4" s="12" t="str">
        <f t="shared" si="32"/>
        <v/>
      </c>
    </row>
    <row r="705" spans="1:10" hidden="1" x14ac:dyDescent="0.35">
      <c r="A705" s="8" t="str">
        <f ca="1">IFERROR(OFFSET(InputTable[[#This Row],[Experiment/MVP/Epic]],0,0),"")</f>
        <v/>
      </c>
      <c r="B705" s="8" t="str">
        <f ca="1">IFERROR(OFFSET(InputTable[[#This Row],[Delivery Priority]],0,0),"")</f>
        <v/>
      </c>
      <c r="C705" s="8" t="str">
        <f>IFERROR(IF(InputTable[[#This Row],[Date Delivered]]&gt;0,"Delivered",  IF(InputTable[[#This Row],[Date Start 1]]&gt;0,"In Progress", "NOT Started") ),"")</f>
        <v/>
      </c>
      <c r="D705" s="8" t="str">
        <f>IFERROR(
  IF(C705="In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5" s="12" t="str">
        <f>IFERROR(
  IF(F705&lt;&gt;"",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5" s="8" t="str">
        <f>IF(D705&lt;&gt;"", INDEX('Dependency Charts'!$C$30:$C$49,MATCH(Forecasting!D705,'Dependency Charts'!$B$30:$B$49,0)),  "")</f>
        <v/>
      </c>
      <c r="G705" s="30" t="str">
        <f t="shared" ca="1" si="30"/>
        <v/>
      </c>
      <c r="H705" s="29" t="str">
        <f t="shared" ca="1" si="31"/>
        <v/>
      </c>
      <c r="I705" s="8" t="str">
        <f>IFERROR(
  IF(C705="In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5" s="12" t="str">
        <f t="shared" si="32"/>
        <v/>
      </c>
    </row>
    <row r="706" spans="1:10" hidden="1" x14ac:dyDescent="0.35">
      <c r="A706" s="8" t="str">
        <f ca="1">IFERROR(OFFSET(InputTable[[#This Row],[Experiment/MVP/Epic]],0,0),"")</f>
        <v/>
      </c>
      <c r="B706" s="8" t="str">
        <f ca="1">IFERROR(OFFSET(InputTable[[#This Row],[Delivery Priority]],0,0),"")</f>
        <v/>
      </c>
      <c r="C706" s="8" t="str">
        <f>IFERROR(IF(InputTable[[#This Row],[Date Delivered]]&gt;0,"Delivered",  IF(InputTable[[#This Row],[Date Start 1]]&gt;0,"In Progress", "NOT Started") ),"")</f>
        <v/>
      </c>
      <c r="D706" s="8" t="str">
        <f>IFERROR(
  IF(C706="In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6" s="12" t="str">
        <f>IFERROR(
  IF(F706&lt;&gt;"",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6" s="8" t="str">
        <f>IF(D706&lt;&gt;"", INDEX('Dependency Charts'!$C$30:$C$49,MATCH(Forecasting!D706,'Dependency Charts'!$B$30:$B$49,0)),  "")</f>
        <v/>
      </c>
      <c r="G706" s="30" t="str">
        <f t="shared" ca="1" si="30"/>
        <v/>
      </c>
      <c r="H706" s="29" t="str">
        <f t="shared" ca="1" si="31"/>
        <v/>
      </c>
      <c r="I706" s="8" t="str">
        <f>IFERROR(
  IF(C706="In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6" s="12" t="str">
        <f t="shared" si="32"/>
        <v/>
      </c>
    </row>
    <row r="707" spans="1:10" hidden="1" x14ac:dyDescent="0.35">
      <c r="A707" s="8" t="str">
        <f ca="1">IFERROR(OFFSET(InputTable[[#This Row],[Experiment/MVP/Epic]],0,0),"")</f>
        <v/>
      </c>
      <c r="B707" s="8" t="str">
        <f ca="1">IFERROR(OFFSET(InputTable[[#This Row],[Delivery Priority]],0,0),"")</f>
        <v/>
      </c>
      <c r="C707" s="8" t="str">
        <f>IFERROR(IF(InputTable[[#This Row],[Date Delivered]]&gt;0,"Delivered",  IF(InputTable[[#This Row],[Date Start 1]]&gt;0,"In Progress", "NOT Started") ),"")</f>
        <v/>
      </c>
      <c r="D707" s="8" t="str">
        <f>IFERROR(
  IF(C707="In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7" s="12" t="str">
        <f>IFERROR(
  IF(F707&lt;&gt;"",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7" s="8" t="str">
        <f>IF(D707&lt;&gt;"", INDEX('Dependency Charts'!$C$30:$C$49,MATCH(Forecasting!D707,'Dependency Charts'!$B$30:$B$49,0)),  "")</f>
        <v/>
      </c>
      <c r="G707" s="30" t="str">
        <f t="shared" ca="1" si="30"/>
        <v/>
      </c>
      <c r="H707" s="29" t="str">
        <f t="shared" ca="1" si="31"/>
        <v/>
      </c>
      <c r="I707" s="8" t="str">
        <f>IFERROR(
  IF(C707="In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7" s="12" t="str">
        <f t="shared" si="32"/>
        <v/>
      </c>
    </row>
    <row r="708" spans="1:10" hidden="1" x14ac:dyDescent="0.35">
      <c r="A708" s="8" t="str">
        <f ca="1">IFERROR(OFFSET(InputTable[[#This Row],[Experiment/MVP/Epic]],0,0),"")</f>
        <v/>
      </c>
      <c r="B708" s="8" t="str">
        <f ca="1">IFERROR(OFFSET(InputTable[[#This Row],[Delivery Priority]],0,0),"")</f>
        <v/>
      </c>
      <c r="C708" s="8" t="str">
        <f>IFERROR(IF(InputTable[[#This Row],[Date Delivered]]&gt;0,"Delivered",  IF(InputTable[[#This Row],[Date Start 1]]&gt;0,"In Progress", "NOT Started") ),"")</f>
        <v/>
      </c>
      <c r="D708" s="8" t="str">
        <f>IFERROR(
  IF(C708="In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8" s="12" t="str">
        <f>IFERROR(
  IF(F708&lt;&gt;"",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8" s="8" t="str">
        <f>IF(D708&lt;&gt;"", INDEX('Dependency Charts'!$C$30:$C$49,MATCH(Forecasting!D708,'Dependency Charts'!$B$30:$B$49,0)),  "")</f>
        <v/>
      </c>
      <c r="G708" s="30" t="str">
        <f t="shared" ca="1" si="30"/>
        <v/>
      </c>
      <c r="H708" s="29" t="str">
        <f t="shared" ca="1" si="31"/>
        <v/>
      </c>
      <c r="I708" s="8" t="str">
        <f>IFERROR(
  IF(C708="In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8" s="12" t="str">
        <f t="shared" si="32"/>
        <v/>
      </c>
    </row>
    <row r="709" spans="1:10" hidden="1" x14ac:dyDescent="0.35">
      <c r="A709" s="8" t="str">
        <f ca="1">IFERROR(OFFSET(InputTable[[#This Row],[Experiment/MVP/Epic]],0,0),"")</f>
        <v/>
      </c>
      <c r="B709" s="8" t="str">
        <f ca="1">IFERROR(OFFSET(InputTable[[#This Row],[Delivery Priority]],0,0),"")</f>
        <v/>
      </c>
      <c r="C709" s="8" t="str">
        <f>IFERROR(IF(InputTable[[#This Row],[Date Delivered]]&gt;0,"Delivered",  IF(InputTable[[#This Row],[Date Start 1]]&gt;0,"In Progress", "NOT Started") ),"")</f>
        <v/>
      </c>
      <c r="D709" s="8" t="str">
        <f>IFERROR(
  IF(C709="In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9" s="12" t="str">
        <f>IFERROR(
  IF(F709&lt;&gt;"",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9" s="8" t="str">
        <f>IF(D709&lt;&gt;"", INDEX('Dependency Charts'!$C$30:$C$49,MATCH(Forecasting!D709,'Dependency Charts'!$B$30:$B$49,0)),  "")</f>
        <v/>
      </c>
      <c r="G709" s="30" t="str">
        <f t="shared" ca="1" si="30"/>
        <v/>
      </c>
      <c r="H709" s="29" t="str">
        <f t="shared" ca="1" si="31"/>
        <v/>
      </c>
      <c r="I709" s="8" t="str">
        <f>IFERROR(
  IF(C709="In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9" s="12" t="str">
        <f t="shared" si="32"/>
        <v/>
      </c>
    </row>
    <row r="710" spans="1:10" hidden="1" x14ac:dyDescent="0.35">
      <c r="A710" s="8" t="str">
        <f ca="1">IFERROR(OFFSET(InputTable[[#This Row],[Experiment/MVP/Epic]],0,0),"")</f>
        <v/>
      </c>
      <c r="B710" s="8" t="str">
        <f ca="1">IFERROR(OFFSET(InputTable[[#This Row],[Delivery Priority]],0,0),"")</f>
        <v/>
      </c>
      <c r="C710" s="8" t="str">
        <f>IFERROR(IF(InputTable[[#This Row],[Date Delivered]]&gt;0,"Delivered",  IF(InputTable[[#This Row],[Date Start 1]]&gt;0,"In Progress", "NOT Started") ),"")</f>
        <v/>
      </c>
      <c r="D710" s="8" t="str">
        <f>IFERROR(
  IF(C710="In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0" s="12" t="str">
        <f>IFERROR(
  IF(F710&lt;&gt;"",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0" s="8" t="str">
        <f>IF(D710&lt;&gt;"", INDEX('Dependency Charts'!$C$30:$C$49,MATCH(Forecasting!D710,'Dependency Charts'!$B$30:$B$49,0)),  "")</f>
        <v/>
      </c>
      <c r="G710" s="30" t="str">
        <f t="shared" ca="1" si="30"/>
        <v/>
      </c>
      <c r="H710" s="29" t="str">
        <f t="shared" ca="1" si="31"/>
        <v/>
      </c>
      <c r="I710" s="8" t="str">
        <f>IFERROR(
  IF(C710="In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0" s="12" t="str">
        <f t="shared" si="32"/>
        <v/>
      </c>
    </row>
    <row r="711" spans="1:10" hidden="1" x14ac:dyDescent="0.35">
      <c r="A711" s="8" t="str">
        <f ca="1">IFERROR(OFFSET(InputTable[[#This Row],[Experiment/MVP/Epic]],0,0),"")</f>
        <v/>
      </c>
      <c r="B711" s="8" t="str">
        <f ca="1">IFERROR(OFFSET(InputTable[[#This Row],[Delivery Priority]],0,0),"")</f>
        <v/>
      </c>
      <c r="C711" s="8" t="str">
        <f>IFERROR(IF(InputTable[[#This Row],[Date Delivered]]&gt;0,"Delivered",  IF(InputTable[[#This Row],[Date Start 1]]&gt;0,"In Progress", "NOT Started") ),"")</f>
        <v/>
      </c>
      <c r="D711" s="8" t="str">
        <f>IFERROR(
  IF(C711="In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1" s="12" t="str">
        <f>IFERROR(
  IF(F711&lt;&gt;"",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1" s="8" t="str">
        <f>IF(D711&lt;&gt;"", INDEX('Dependency Charts'!$C$30:$C$49,MATCH(Forecasting!D711,'Dependency Charts'!$B$30:$B$49,0)),  "")</f>
        <v/>
      </c>
      <c r="G711" s="30" t="str">
        <f t="shared" ca="1" si="30"/>
        <v/>
      </c>
      <c r="H711" s="29" t="str">
        <f t="shared" ca="1" si="31"/>
        <v/>
      </c>
      <c r="I711" s="8" t="str">
        <f>IFERROR(
  IF(C711="In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1" s="12" t="str">
        <f t="shared" si="32"/>
        <v/>
      </c>
    </row>
    <row r="712" spans="1:10" hidden="1" x14ac:dyDescent="0.35">
      <c r="A712" s="8" t="str">
        <f ca="1">IFERROR(OFFSET(InputTable[[#This Row],[Experiment/MVP/Epic]],0,0),"")</f>
        <v/>
      </c>
      <c r="B712" s="8" t="str">
        <f ca="1">IFERROR(OFFSET(InputTable[[#This Row],[Delivery Priority]],0,0),"")</f>
        <v/>
      </c>
      <c r="C712" s="8" t="str">
        <f>IFERROR(IF(InputTable[[#This Row],[Date Delivered]]&gt;0,"Delivered",  IF(InputTable[[#This Row],[Date Start 1]]&gt;0,"In Progress", "NOT Started") ),"")</f>
        <v/>
      </c>
      <c r="D712" s="8" t="str">
        <f>IFERROR(
  IF(C712="In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2" s="12" t="str">
        <f>IFERROR(
  IF(F712&lt;&gt;"",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2" s="8" t="str">
        <f>IF(D712&lt;&gt;"", INDEX('Dependency Charts'!$C$30:$C$49,MATCH(Forecasting!D712,'Dependency Charts'!$B$30:$B$49,0)),  "")</f>
        <v/>
      </c>
      <c r="G712" s="30" t="str">
        <f t="shared" ref="G712:G775" ca="1" si="33">IF(E712&lt;&gt;"", NOW() - E712,"")</f>
        <v/>
      </c>
      <c r="H712" s="29" t="str">
        <f t="shared" ref="H712:H775" ca="1" si="34">IFERROR(G712/F712,"")</f>
        <v/>
      </c>
      <c r="I712" s="8" t="str">
        <f>IFERROR(
  IF(C712="In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2" s="12" t="str">
        <f t="shared" ref="J712:J775" si="35">IF(AND(E712&lt;&gt;"",F712&lt;&gt;""), E712 + F712, "")</f>
        <v/>
      </c>
    </row>
    <row r="713" spans="1:10" hidden="1" x14ac:dyDescent="0.35">
      <c r="A713" s="8" t="str">
        <f ca="1">IFERROR(OFFSET(InputTable[[#This Row],[Experiment/MVP/Epic]],0,0),"")</f>
        <v/>
      </c>
      <c r="B713" s="8" t="str">
        <f ca="1">IFERROR(OFFSET(InputTable[[#This Row],[Delivery Priority]],0,0),"")</f>
        <v/>
      </c>
      <c r="C713" s="8" t="str">
        <f>IFERROR(IF(InputTable[[#This Row],[Date Delivered]]&gt;0,"Delivered",  IF(InputTable[[#This Row],[Date Start 1]]&gt;0,"In Progress", "NOT Started") ),"")</f>
        <v/>
      </c>
      <c r="D713" s="8" t="str">
        <f>IFERROR(
  IF(C713="In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3" s="12" t="str">
        <f>IFERROR(
  IF(F713&lt;&gt;"",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3" s="8" t="str">
        <f>IF(D713&lt;&gt;"", INDEX('Dependency Charts'!$C$30:$C$49,MATCH(Forecasting!D713,'Dependency Charts'!$B$30:$B$49,0)),  "")</f>
        <v/>
      </c>
      <c r="G713" s="30" t="str">
        <f t="shared" ca="1" si="33"/>
        <v/>
      </c>
      <c r="H713" s="29" t="str">
        <f t="shared" ca="1" si="34"/>
        <v/>
      </c>
      <c r="I713" s="8" t="str">
        <f>IFERROR(
  IF(C713="In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3" s="12" t="str">
        <f t="shared" si="35"/>
        <v/>
      </c>
    </row>
    <row r="714" spans="1:10" hidden="1" x14ac:dyDescent="0.35">
      <c r="A714" s="8" t="str">
        <f ca="1">IFERROR(OFFSET(InputTable[[#This Row],[Experiment/MVP/Epic]],0,0),"")</f>
        <v/>
      </c>
      <c r="B714" s="8" t="str">
        <f ca="1">IFERROR(OFFSET(InputTable[[#This Row],[Delivery Priority]],0,0),"")</f>
        <v/>
      </c>
      <c r="C714" s="8" t="str">
        <f>IFERROR(IF(InputTable[[#This Row],[Date Delivered]]&gt;0,"Delivered",  IF(InputTable[[#This Row],[Date Start 1]]&gt;0,"In Progress", "NOT Started") ),"")</f>
        <v/>
      </c>
      <c r="D714" s="8" t="str">
        <f>IFERROR(
  IF(C714="In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4" s="12" t="str">
        <f>IFERROR(
  IF(F714&lt;&gt;"",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4" s="8" t="str">
        <f>IF(D714&lt;&gt;"", INDEX('Dependency Charts'!$C$30:$C$49,MATCH(Forecasting!D714,'Dependency Charts'!$B$30:$B$49,0)),  "")</f>
        <v/>
      </c>
      <c r="G714" s="30" t="str">
        <f t="shared" ca="1" si="33"/>
        <v/>
      </c>
      <c r="H714" s="29" t="str">
        <f t="shared" ca="1" si="34"/>
        <v/>
      </c>
      <c r="I714" s="8" t="str">
        <f>IFERROR(
  IF(C714="In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4" s="12" t="str">
        <f t="shared" si="35"/>
        <v/>
      </c>
    </row>
    <row r="715" spans="1:10" hidden="1" x14ac:dyDescent="0.35">
      <c r="A715" s="8" t="str">
        <f ca="1">IFERROR(OFFSET(InputTable[[#This Row],[Experiment/MVP/Epic]],0,0),"")</f>
        <v/>
      </c>
      <c r="B715" s="8" t="str">
        <f ca="1">IFERROR(OFFSET(InputTable[[#This Row],[Delivery Priority]],0,0),"")</f>
        <v/>
      </c>
      <c r="C715" s="8" t="str">
        <f>IFERROR(IF(InputTable[[#This Row],[Date Delivered]]&gt;0,"Delivered",  IF(InputTable[[#This Row],[Date Start 1]]&gt;0,"In Progress", "NOT Started") ),"")</f>
        <v/>
      </c>
      <c r="D715" s="8" t="str">
        <f>IFERROR(
  IF(C715="In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5" s="12" t="str">
        <f>IFERROR(
  IF(F715&lt;&gt;"",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5" s="8" t="str">
        <f>IF(D715&lt;&gt;"", INDEX('Dependency Charts'!$C$30:$C$49,MATCH(Forecasting!D715,'Dependency Charts'!$B$30:$B$49,0)),  "")</f>
        <v/>
      </c>
      <c r="G715" s="30" t="str">
        <f t="shared" ca="1" si="33"/>
        <v/>
      </c>
      <c r="H715" s="29" t="str">
        <f t="shared" ca="1" si="34"/>
        <v/>
      </c>
      <c r="I715" s="8" t="str">
        <f>IFERROR(
  IF(C715="In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5" s="12" t="str">
        <f t="shared" si="35"/>
        <v/>
      </c>
    </row>
    <row r="716" spans="1:10" hidden="1" x14ac:dyDescent="0.35">
      <c r="A716" s="8" t="str">
        <f ca="1">IFERROR(OFFSET(InputTable[[#This Row],[Experiment/MVP/Epic]],0,0),"")</f>
        <v/>
      </c>
      <c r="B716" s="8" t="str">
        <f ca="1">IFERROR(OFFSET(InputTable[[#This Row],[Delivery Priority]],0,0),"")</f>
        <v/>
      </c>
      <c r="C716" s="8" t="str">
        <f>IFERROR(IF(InputTable[[#This Row],[Date Delivered]]&gt;0,"Delivered",  IF(InputTable[[#This Row],[Date Start 1]]&gt;0,"In Progress", "NOT Started") ),"")</f>
        <v/>
      </c>
      <c r="D716" s="8" t="str">
        <f>IFERROR(
  IF(C716="In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6" s="12" t="str">
        <f>IFERROR(
  IF(F716&lt;&gt;"",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6" s="8" t="str">
        <f>IF(D716&lt;&gt;"", INDEX('Dependency Charts'!$C$30:$C$49,MATCH(Forecasting!D716,'Dependency Charts'!$B$30:$B$49,0)),  "")</f>
        <v/>
      </c>
      <c r="G716" s="30" t="str">
        <f t="shared" ca="1" si="33"/>
        <v/>
      </c>
      <c r="H716" s="29" t="str">
        <f t="shared" ca="1" si="34"/>
        <v/>
      </c>
      <c r="I716" s="8" t="str">
        <f>IFERROR(
  IF(C716="In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6" s="12" t="str">
        <f t="shared" si="35"/>
        <v/>
      </c>
    </row>
    <row r="717" spans="1:10" hidden="1" x14ac:dyDescent="0.35">
      <c r="A717" s="8" t="str">
        <f ca="1">IFERROR(OFFSET(InputTable[[#This Row],[Experiment/MVP/Epic]],0,0),"")</f>
        <v/>
      </c>
      <c r="B717" s="8" t="str">
        <f ca="1">IFERROR(OFFSET(InputTable[[#This Row],[Delivery Priority]],0,0),"")</f>
        <v/>
      </c>
      <c r="C717" s="8" t="str">
        <f>IFERROR(IF(InputTable[[#This Row],[Date Delivered]]&gt;0,"Delivered",  IF(InputTable[[#This Row],[Date Start 1]]&gt;0,"In Progress", "NOT Started") ),"")</f>
        <v/>
      </c>
      <c r="D717" s="8" t="str">
        <f>IFERROR(
  IF(C717="In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7" s="12" t="str">
        <f>IFERROR(
  IF(F717&lt;&gt;"",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7" s="8" t="str">
        <f>IF(D717&lt;&gt;"", INDEX('Dependency Charts'!$C$30:$C$49,MATCH(Forecasting!D717,'Dependency Charts'!$B$30:$B$49,0)),  "")</f>
        <v/>
      </c>
      <c r="G717" s="30" t="str">
        <f t="shared" ca="1" si="33"/>
        <v/>
      </c>
      <c r="H717" s="29" t="str">
        <f t="shared" ca="1" si="34"/>
        <v/>
      </c>
      <c r="I717" s="8" t="str">
        <f>IFERROR(
  IF(C717="In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7" s="12" t="str">
        <f t="shared" si="35"/>
        <v/>
      </c>
    </row>
    <row r="718" spans="1:10" hidden="1" x14ac:dyDescent="0.35">
      <c r="A718" s="8" t="str">
        <f ca="1">IFERROR(OFFSET(InputTable[[#This Row],[Experiment/MVP/Epic]],0,0),"")</f>
        <v/>
      </c>
      <c r="B718" s="8" t="str">
        <f ca="1">IFERROR(OFFSET(InputTable[[#This Row],[Delivery Priority]],0,0),"")</f>
        <v/>
      </c>
      <c r="C718" s="8" t="str">
        <f>IFERROR(IF(InputTable[[#This Row],[Date Delivered]]&gt;0,"Delivered",  IF(InputTable[[#This Row],[Date Start 1]]&gt;0,"In Progress", "NOT Started") ),"")</f>
        <v/>
      </c>
      <c r="D718" s="8" t="str">
        <f>IFERROR(
  IF(C718="In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8" s="12" t="str">
        <f>IFERROR(
  IF(F718&lt;&gt;"",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8" s="8" t="str">
        <f>IF(D718&lt;&gt;"", INDEX('Dependency Charts'!$C$30:$C$49,MATCH(Forecasting!D718,'Dependency Charts'!$B$30:$B$49,0)),  "")</f>
        <v/>
      </c>
      <c r="G718" s="30" t="str">
        <f t="shared" ca="1" si="33"/>
        <v/>
      </c>
      <c r="H718" s="29" t="str">
        <f t="shared" ca="1" si="34"/>
        <v/>
      </c>
      <c r="I718" s="8" t="str">
        <f>IFERROR(
  IF(C718="In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8" s="12" t="str">
        <f t="shared" si="35"/>
        <v/>
      </c>
    </row>
    <row r="719" spans="1:10" hidden="1" x14ac:dyDescent="0.35">
      <c r="A719" s="8" t="str">
        <f ca="1">IFERROR(OFFSET(InputTable[[#This Row],[Experiment/MVP/Epic]],0,0),"")</f>
        <v/>
      </c>
      <c r="B719" s="8" t="str">
        <f ca="1">IFERROR(OFFSET(InputTable[[#This Row],[Delivery Priority]],0,0),"")</f>
        <v/>
      </c>
      <c r="C719" s="8" t="str">
        <f>IFERROR(IF(InputTable[[#This Row],[Date Delivered]]&gt;0,"Delivered",  IF(InputTable[[#This Row],[Date Start 1]]&gt;0,"In Progress", "NOT Started") ),"")</f>
        <v/>
      </c>
      <c r="D719" s="8" t="str">
        <f>IFERROR(
  IF(C719="In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9" s="12" t="str">
        <f>IFERROR(
  IF(F719&lt;&gt;"",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9" s="8" t="str">
        <f>IF(D719&lt;&gt;"", INDEX('Dependency Charts'!$C$30:$C$49,MATCH(Forecasting!D719,'Dependency Charts'!$B$30:$B$49,0)),  "")</f>
        <v/>
      </c>
      <c r="G719" s="30" t="str">
        <f t="shared" ca="1" si="33"/>
        <v/>
      </c>
      <c r="H719" s="29" t="str">
        <f t="shared" ca="1" si="34"/>
        <v/>
      </c>
      <c r="I719" s="8" t="str">
        <f>IFERROR(
  IF(C719="In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9" s="12" t="str">
        <f t="shared" si="35"/>
        <v/>
      </c>
    </row>
    <row r="720" spans="1:10" hidden="1" x14ac:dyDescent="0.35">
      <c r="A720" s="8" t="str">
        <f ca="1">IFERROR(OFFSET(InputTable[[#This Row],[Experiment/MVP/Epic]],0,0),"")</f>
        <v/>
      </c>
      <c r="B720" s="8" t="str">
        <f ca="1">IFERROR(OFFSET(InputTable[[#This Row],[Delivery Priority]],0,0),"")</f>
        <v/>
      </c>
      <c r="C720" s="8" t="str">
        <f>IFERROR(IF(InputTable[[#This Row],[Date Delivered]]&gt;0,"Delivered",  IF(InputTable[[#This Row],[Date Start 1]]&gt;0,"In Progress", "NOT Started") ),"")</f>
        <v/>
      </c>
      <c r="D720" s="8" t="str">
        <f>IFERROR(
  IF(C720="In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0" s="12" t="str">
        <f>IFERROR(
  IF(F720&lt;&gt;"",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0" s="8" t="str">
        <f>IF(D720&lt;&gt;"", INDEX('Dependency Charts'!$C$30:$C$49,MATCH(Forecasting!D720,'Dependency Charts'!$B$30:$B$49,0)),  "")</f>
        <v/>
      </c>
      <c r="G720" s="30" t="str">
        <f t="shared" ca="1" si="33"/>
        <v/>
      </c>
      <c r="H720" s="29" t="str">
        <f t="shared" ca="1" si="34"/>
        <v/>
      </c>
      <c r="I720" s="8" t="str">
        <f>IFERROR(
  IF(C720="In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0" s="12" t="str">
        <f t="shared" si="35"/>
        <v/>
      </c>
    </row>
    <row r="721" spans="1:10" hidden="1" x14ac:dyDescent="0.35">
      <c r="A721" s="8" t="str">
        <f ca="1">IFERROR(OFFSET(InputTable[[#This Row],[Experiment/MVP/Epic]],0,0),"")</f>
        <v/>
      </c>
      <c r="B721" s="8" t="str">
        <f ca="1">IFERROR(OFFSET(InputTable[[#This Row],[Delivery Priority]],0,0),"")</f>
        <v/>
      </c>
      <c r="C721" s="8" t="str">
        <f>IFERROR(IF(InputTable[[#This Row],[Date Delivered]]&gt;0,"Delivered",  IF(InputTable[[#This Row],[Date Start 1]]&gt;0,"In Progress", "NOT Started") ),"")</f>
        <v/>
      </c>
      <c r="D721" s="8" t="str">
        <f>IFERROR(
  IF(C721="In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1" s="12" t="str">
        <f>IFERROR(
  IF(F721&lt;&gt;"",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1" s="8" t="str">
        <f>IF(D721&lt;&gt;"", INDEX('Dependency Charts'!$C$30:$C$49,MATCH(Forecasting!D721,'Dependency Charts'!$B$30:$B$49,0)),  "")</f>
        <v/>
      </c>
      <c r="G721" s="30" t="str">
        <f t="shared" ca="1" si="33"/>
        <v/>
      </c>
      <c r="H721" s="29" t="str">
        <f t="shared" ca="1" si="34"/>
        <v/>
      </c>
      <c r="I721" s="8" t="str">
        <f>IFERROR(
  IF(C721="In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1" s="12" t="str">
        <f t="shared" si="35"/>
        <v/>
      </c>
    </row>
    <row r="722" spans="1:10" hidden="1" x14ac:dyDescent="0.35">
      <c r="A722" s="8" t="str">
        <f ca="1">IFERROR(OFFSET(InputTable[[#This Row],[Experiment/MVP/Epic]],0,0),"")</f>
        <v/>
      </c>
      <c r="B722" s="8" t="str">
        <f ca="1">IFERROR(OFFSET(InputTable[[#This Row],[Delivery Priority]],0,0),"")</f>
        <v/>
      </c>
      <c r="C722" s="8" t="str">
        <f>IFERROR(IF(InputTable[[#This Row],[Date Delivered]]&gt;0,"Delivered",  IF(InputTable[[#This Row],[Date Start 1]]&gt;0,"In Progress", "NOT Started") ),"")</f>
        <v/>
      </c>
      <c r="D722" s="8" t="str">
        <f>IFERROR(
  IF(C722="In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2" s="12" t="str">
        <f>IFERROR(
  IF(F722&lt;&gt;"",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2" s="8" t="str">
        <f>IF(D722&lt;&gt;"", INDEX('Dependency Charts'!$C$30:$C$49,MATCH(Forecasting!D722,'Dependency Charts'!$B$30:$B$49,0)),  "")</f>
        <v/>
      </c>
      <c r="G722" s="30" t="str">
        <f t="shared" ca="1" si="33"/>
        <v/>
      </c>
      <c r="H722" s="29" t="str">
        <f t="shared" ca="1" si="34"/>
        <v/>
      </c>
      <c r="I722" s="8" t="str">
        <f>IFERROR(
  IF(C722="In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2" s="12" t="str">
        <f t="shared" si="35"/>
        <v/>
      </c>
    </row>
    <row r="723" spans="1:10" hidden="1" x14ac:dyDescent="0.35">
      <c r="A723" s="8" t="str">
        <f ca="1">IFERROR(OFFSET(InputTable[[#This Row],[Experiment/MVP/Epic]],0,0),"")</f>
        <v/>
      </c>
      <c r="B723" s="8" t="str">
        <f ca="1">IFERROR(OFFSET(InputTable[[#This Row],[Delivery Priority]],0,0),"")</f>
        <v/>
      </c>
      <c r="C723" s="8" t="str">
        <f>IFERROR(IF(InputTable[[#This Row],[Date Delivered]]&gt;0,"Delivered",  IF(InputTable[[#This Row],[Date Start 1]]&gt;0,"In Progress", "NOT Started") ),"")</f>
        <v/>
      </c>
      <c r="D723" s="8" t="str">
        <f>IFERROR(
  IF(C723="In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3" s="12" t="str">
        <f>IFERROR(
  IF(F723&lt;&gt;"",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3" s="8" t="str">
        <f>IF(D723&lt;&gt;"", INDEX('Dependency Charts'!$C$30:$C$49,MATCH(Forecasting!D723,'Dependency Charts'!$B$30:$B$49,0)),  "")</f>
        <v/>
      </c>
      <c r="G723" s="30" t="str">
        <f t="shared" ca="1" si="33"/>
        <v/>
      </c>
      <c r="H723" s="29" t="str">
        <f t="shared" ca="1" si="34"/>
        <v/>
      </c>
      <c r="I723" s="8" t="str">
        <f>IFERROR(
  IF(C723="In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3" s="12" t="str">
        <f t="shared" si="35"/>
        <v/>
      </c>
    </row>
    <row r="724" spans="1:10" hidden="1" x14ac:dyDescent="0.35">
      <c r="A724" s="8" t="str">
        <f ca="1">IFERROR(OFFSET(InputTable[[#This Row],[Experiment/MVP/Epic]],0,0),"")</f>
        <v/>
      </c>
      <c r="B724" s="8" t="str">
        <f ca="1">IFERROR(OFFSET(InputTable[[#This Row],[Delivery Priority]],0,0),"")</f>
        <v/>
      </c>
      <c r="C724" s="8" t="str">
        <f>IFERROR(IF(InputTable[[#This Row],[Date Delivered]]&gt;0,"Delivered",  IF(InputTable[[#This Row],[Date Start 1]]&gt;0,"In Progress", "NOT Started") ),"")</f>
        <v/>
      </c>
      <c r="D724" s="8" t="str">
        <f>IFERROR(
  IF(C724="In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4" s="12" t="str">
        <f>IFERROR(
  IF(F724&lt;&gt;"",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4" s="8" t="str">
        <f>IF(D724&lt;&gt;"", INDEX('Dependency Charts'!$C$30:$C$49,MATCH(Forecasting!D724,'Dependency Charts'!$B$30:$B$49,0)),  "")</f>
        <v/>
      </c>
      <c r="G724" s="30" t="str">
        <f t="shared" ca="1" si="33"/>
        <v/>
      </c>
      <c r="H724" s="29" t="str">
        <f t="shared" ca="1" si="34"/>
        <v/>
      </c>
      <c r="I724" s="8" t="str">
        <f>IFERROR(
  IF(C724="In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4" s="12" t="str">
        <f t="shared" si="35"/>
        <v/>
      </c>
    </row>
    <row r="725" spans="1:10" hidden="1" x14ac:dyDescent="0.35">
      <c r="A725" s="8" t="str">
        <f ca="1">IFERROR(OFFSET(InputTable[[#This Row],[Experiment/MVP/Epic]],0,0),"")</f>
        <v/>
      </c>
      <c r="B725" s="8" t="str">
        <f ca="1">IFERROR(OFFSET(InputTable[[#This Row],[Delivery Priority]],0,0),"")</f>
        <v/>
      </c>
      <c r="C725" s="8" t="str">
        <f>IFERROR(IF(InputTable[[#This Row],[Date Delivered]]&gt;0,"Delivered",  IF(InputTable[[#This Row],[Date Start 1]]&gt;0,"In Progress", "NOT Started") ),"")</f>
        <v/>
      </c>
      <c r="D725" s="8" t="str">
        <f>IFERROR(
  IF(C725="In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5" s="12" t="str">
        <f>IFERROR(
  IF(F725&lt;&gt;"",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5" s="8" t="str">
        <f>IF(D725&lt;&gt;"", INDEX('Dependency Charts'!$C$30:$C$49,MATCH(Forecasting!D725,'Dependency Charts'!$B$30:$B$49,0)),  "")</f>
        <v/>
      </c>
      <c r="G725" s="30" t="str">
        <f t="shared" ca="1" si="33"/>
        <v/>
      </c>
      <c r="H725" s="29" t="str">
        <f t="shared" ca="1" si="34"/>
        <v/>
      </c>
      <c r="I725" s="8" t="str">
        <f>IFERROR(
  IF(C725="In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5" s="12" t="str">
        <f t="shared" si="35"/>
        <v/>
      </c>
    </row>
    <row r="726" spans="1:10" hidden="1" x14ac:dyDescent="0.35">
      <c r="A726" s="8" t="str">
        <f ca="1">IFERROR(OFFSET(InputTable[[#This Row],[Experiment/MVP/Epic]],0,0),"")</f>
        <v/>
      </c>
      <c r="B726" s="8" t="str">
        <f ca="1">IFERROR(OFFSET(InputTable[[#This Row],[Delivery Priority]],0,0),"")</f>
        <v/>
      </c>
      <c r="C726" s="8" t="str">
        <f>IFERROR(IF(InputTable[[#This Row],[Date Delivered]]&gt;0,"Delivered",  IF(InputTable[[#This Row],[Date Start 1]]&gt;0,"In Progress", "NOT Started") ),"")</f>
        <v/>
      </c>
      <c r="D726" s="8" t="str">
        <f>IFERROR(
  IF(C726="In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6" s="12" t="str">
        <f>IFERROR(
  IF(F726&lt;&gt;"",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6" s="8" t="str">
        <f>IF(D726&lt;&gt;"", INDEX('Dependency Charts'!$C$30:$C$49,MATCH(Forecasting!D726,'Dependency Charts'!$B$30:$B$49,0)),  "")</f>
        <v/>
      </c>
      <c r="G726" s="30" t="str">
        <f t="shared" ca="1" si="33"/>
        <v/>
      </c>
      <c r="H726" s="29" t="str">
        <f t="shared" ca="1" si="34"/>
        <v/>
      </c>
      <c r="I726" s="8" t="str">
        <f>IFERROR(
  IF(C726="In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6" s="12" t="str">
        <f t="shared" si="35"/>
        <v/>
      </c>
    </row>
    <row r="727" spans="1:10" hidden="1" x14ac:dyDescent="0.35">
      <c r="A727" s="8" t="str">
        <f ca="1">IFERROR(OFFSET(InputTable[[#This Row],[Experiment/MVP/Epic]],0,0),"")</f>
        <v/>
      </c>
      <c r="B727" s="8" t="str">
        <f ca="1">IFERROR(OFFSET(InputTable[[#This Row],[Delivery Priority]],0,0),"")</f>
        <v/>
      </c>
      <c r="C727" s="8" t="str">
        <f>IFERROR(IF(InputTable[[#This Row],[Date Delivered]]&gt;0,"Delivered",  IF(InputTable[[#This Row],[Date Start 1]]&gt;0,"In Progress", "NOT Started") ),"")</f>
        <v/>
      </c>
      <c r="D727" s="8" t="str">
        <f>IFERROR(
  IF(C727="In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7" s="12" t="str">
        <f>IFERROR(
  IF(F727&lt;&gt;"",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7" s="8" t="str">
        <f>IF(D727&lt;&gt;"", INDEX('Dependency Charts'!$C$30:$C$49,MATCH(Forecasting!D727,'Dependency Charts'!$B$30:$B$49,0)),  "")</f>
        <v/>
      </c>
      <c r="G727" s="30" t="str">
        <f t="shared" ca="1" si="33"/>
        <v/>
      </c>
      <c r="H727" s="29" t="str">
        <f t="shared" ca="1" si="34"/>
        <v/>
      </c>
      <c r="I727" s="8" t="str">
        <f>IFERROR(
  IF(C727="In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7" s="12" t="str">
        <f t="shared" si="35"/>
        <v/>
      </c>
    </row>
    <row r="728" spans="1:10" hidden="1" x14ac:dyDescent="0.35">
      <c r="A728" s="8" t="str">
        <f ca="1">IFERROR(OFFSET(InputTable[[#This Row],[Experiment/MVP/Epic]],0,0),"")</f>
        <v/>
      </c>
      <c r="B728" s="8" t="str">
        <f ca="1">IFERROR(OFFSET(InputTable[[#This Row],[Delivery Priority]],0,0),"")</f>
        <v/>
      </c>
      <c r="C728" s="8" t="str">
        <f>IFERROR(IF(InputTable[[#This Row],[Date Delivered]]&gt;0,"Delivered",  IF(InputTable[[#This Row],[Date Start 1]]&gt;0,"In Progress", "NOT Started") ),"")</f>
        <v/>
      </c>
      <c r="D728" s="8" t="str">
        <f>IFERROR(
  IF(C728="In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8" s="12" t="str">
        <f>IFERROR(
  IF(F728&lt;&gt;"",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8" s="8" t="str">
        <f>IF(D728&lt;&gt;"", INDEX('Dependency Charts'!$C$30:$C$49,MATCH(Forecasting!D728,'Dependency Charts'!$B$30:$B$49,0)),  "")</f>
        <v/>
      </c>
      <c r="G728" s="30" t="str">
        <f t="shared" ca="1" si="33"/>
        <v/>
      </c>
      <c r="H728" s="29" t="str">
        <f t="shared" ca="1" si="34"/>
        <v/>
      </c>
      <c r="I728" s="8" t="str">
        <f>IFERROR(
  IF(C728="In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8" s="12" t="str">
        <f t="shared" si="35"/>
        <v/>
      </c>
    </row>
    <row r="729" spans="1:10" hidden="1" x14ac:dyDescent="0.35">
      <c r="A729" s="8" t="str">
        <f ca="1">IFERROR(OFFSET(InputTable[[#This Row],[Experiment/MVP/Epic]],0,0),"")</f>
        <v/>
      </c>
      <c r="B729" s="8" t="str">
        <f ca="1">IFERROR(OFFSET(InputTable[[#This Row],[Delivery Priority]],0,0),"")</f>
        <v/>
      </c>
      <c r="C729" s="8" t="str">
        <f>IFERROR(IF(InputTable[[#This Row],[Date Delivered]]&gt;0,"Delivered",  IF(InputTable[[#This Row],[Date Start 1]]&gt;0,"In Progress", "NOT Started") ),"")</f>
        <v/>
      </c>
      <c r="D729" s="8" t="str">
        <f>IFERROR(
  IF(C729="In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9" s="12" t="str">
        <f>IFERROR(
  IF(F729&lt;&gt;"",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9" s="8" t="str">
        <f>IF(D729&lt;&gt;"", INDEX('Dependency Charts'!$C$30:$C$49,MATCH(Forecasting!D729,'Dependency Charts'!$B$30:$B$49,0)),  "")</f>
        <v/>
      </c>
      <c r="G729" s="30" t="str">
        <f t="shared" ca="1" si="33"/>
        <v/>
      </c>
      <c r="H729" s="29" t="str">
        <f t="shared" ca="1" si="34"/>
        <v/>
      </c>
      <c r="I729" s="8" t="str">
        <f>IFERROR(
  IF(C729="In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9" s="12" t="str">
        <f t="shared" si="35"/>
        <v/>
      </c>
    </row>
    <row r="730" spans="1:10" hidden="1" x14ac:dyDescent="0.35">
      <c r="A730" s="8" t="str">
        <f ca="1">IFERROR(OFFSET(InputTable[[#This Row],[Experiment/MVP/Epic]],0,0),"")</f>
        <v/>
      </c>
      <c r="B730" s="8" t="str">
        <f ca="1">IFERROR(OFFSET(InputTable[[#This Row],[Delivery Priority]],0,0),"")</f>
        <v/>
      </c>
      <c r="C730" s="8" t="str">
        <f>IFERROR(IF(InputTable[[#This Row],[Date Delivered]]&gt;0,"Delivered",  IF(InputTable[[#This Row],[Date Start 1]]&gt;0,"In Progress", "NOT Started") ),"")</f>
        <v/>
      </c>
      <c r="D730" s="8" t="str">
        <f>IFERROR(
  IF(C730="In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0" s="12" t="str">
        <f>IFERROR(
  IF(F730&lt;&gt;"",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0" s="8" t="str">
        <f>IF(D730&lt;&gt;"", INDEX('Dependency Charts'!$C$30:$C$49,MATCH(Forecasting!D730,'Dependency Charts'!$B$30:$B$49,0)),  "")</f>
        <v/>
      </c>
      <c r="G730" s="30" t="str">
        <f t="shared" ca="1" si="33"/>
        <v/>
      </c>
      <c r="H730" s="29" t="str">
        <f t="shared" ca="1" si="34"/>
        <v/>
      </c>
      <c r="I730" s="8" t="str">
        <f>IFERROR(
  IF(C730="In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0" s="12" t="str">
        <f t="shared" si="35"/>
        <v/>
      </c>
    </row>
    <row r="731" spans="1:10" hidden="1" x14ac:dyDescent="0.35">
      <c r="A731" s="8" t="str">
        <f ca="1">IFERROR(OFFSET(InputTable[[#This Row],[Experiment/MVP/Epic]],0,0),"")</f>
        <v/>
      </c>
      <c r="B731" s="8" t="str">
        <f ca="1">IFERROR(OFFSET(InputTable[[#This Row],[Delivery Priority]],0,0),"")</f>
        <v/>
      </c>
      <c r="C731" s="8" t="str">
        <f>IFERROR(IF(InputTable[[#This Row],[Date Delivered]]&gt;0,"Delivered",  IF(InputTable[[#This Row],[Date Start 1]]&gt;0,"In Progress", "NOT Started") ),"")</f>
        <v/>
      </c>
      <c r="D731" s="8" t="str">
        <f>IFERROR(
  IF(C731="In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1" s="12" t="str">
        <f>IFERROR(
  IF(F731&lt;&gt;"",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1" s="8" t="str">
        <f>IF(D731&lt;&gt;"", INDEX('Dependency Charts'!$C$30:$C$49,MATCH(Forecasting!D731,'Dependency Charts'!$B$30:$B$49,0)),  "")</f>
        <v/>
      </c>
      <c r="G731" s="30" t="str">
        <f t="shared" ca="1" si="33"/>
        <v/>
      </c>
      <c r="H731" s="29" t="str">
        <f t="shared" ca="1" si="34"/>
        <v/>
      </c>
      <c r="I731" s="8" t="str">
        <f>IFERROR(
  IF(C731="In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1" s="12" t="str">
        <f t="shared" si="35"/>
        <v/>
      </c>
    </row>
    <row r="732" spans="1:10" hidden="1" x14ac:dyDescent="0.35">
      <c r="A732" s="8" t="str">
        <f ca="1">IFERROR(OFFSET(InputTable[[#This Row],[Experiment/MVP/Epic]],0,0),"")</f>
        <v/>
      </c>
      <c r="B732" s="8" t="str">
        <f ca="1">IFERROR(OFFSET(InputTable[[#This Row],[Delivery Priority]],0,0),"")</f>
        <v/>
      </c>
      <c r="C732" s="8" t="str">
        <f>IFERROR(IF(InputTable[[#This Row],[Date Delivered]]&gt;0,"Delivered",  IF(InputTable[[#This Row],[Date Start 1]]&gt;0,"In Progress", "NOT Started") ),"")</f>
        <v/>
      </c>
      <c r="D732" s="8" t="str">
        <f>IFERROR(
  IF(C732="In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2" s="12" t="str">
        <f>IFERROR(
  IF(F732&lt;&gt;"",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2" s="8" t="str">
        <f>IF(D732&lt;&gt;"", INDEX('Dependency Charts'!$C$30:$C$49,MATCH(Forecasting!D732,'Dependency Charts'!$B$30:$B$49,0)),  "")</f>
        <v/>
      </c>
      <c r="G732" s="30" t="str">
        <f t="shared" ca="1" si="33"/>
        <v/>
      </c>
      <c r="H732" s="29" t="str">
        <f t="shared" ca="1" si="34"/>
        <v/>
      </c>
      <c r="I732" s="8" t="str">
        <f>IFERROR(
  IF(C732="In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2" s="12" t="str">
        <f t="shared" si="35"/>
        <v/>
      </c>
    </row>
    <row r="733" spans="1:10" hidden="1" x14ac:dyDescent="0.35">
      <c r="A733" s="8" t="str">
        <f ca="1">IFERROR(OFFSET(InputTable[[#This Row],[Experiment/MVP/Epic]],0,0),"")</f>
        <v/>
      </c>
      <c r="B733" s="8" t="str">
        <f ca="1">IFERROR(OFFSET(InputTable[[#This Row],[Delivery Priority]],0,0),"")</f>
        <v/>
      </c>
      <c r="C733" s="8" t="str">
        <f>IFERROR(IF(InputTable[[#This Row],[Date Delivered]]&gt;0,"Delivered",  IF(InputTable[[#This Row],[Date Start 1]]&gt;0,"In Progress", "NOT Started") ),"")</f>
        <v/>
      </c>
      <c r="D733" s="8" t="str">
        <f>IFERROR(
  IF(C733="In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3" s="12" t="str">
        <f>IFERROR(
  IF(F733&lt;&gt;"",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3" s="8" t="str">
        <f>IF(D733&lt;&gt;"", INDEX('Dependency Charts'!$C$30:$C$49,MATCH(Forecasting!D733,'Dependency Charts'!$B$30:$B$49,0)),  "")</f>
        <v/>
      </c>
      <c r="G733" s="30" t="str">
        <f t="shared" ca="1" si="33"/>
        <v/>
      </c>
      <c r="H733" s="29" t="str">
        <f t="shared" ca="1" si="34"/>
        <v/>
      </c>
      <c r="I733" s="8" t="str">
        <f>IFERROR(
  IF(C733="In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3" s="12" t="str">
        <f t="shared" si="35"/>
        <v/>
      </c>
    </row>
    <row r="734" spans="1:10" hidden="1" x14ac:dyDescent="0.35">
      <c r="A734" s="8" t="str">
        <f ca="1">IFERROR(OFFSET(InputTable[[#This Row],[Experiment/MVP/Epic]],0,0),"")</f>
        <v/>
      </c>
      <c r="B734" s="8" t="str">
        <f ca="1">IFERROR(OFFSET(InputTable[[#This Row],[Delivery Priority]],0,0),"")</f>
        <v/>
      </c>
      <c r="C734" s="8" t="str">
        <f>IFERROR(IF(InputTable[[#This Row],[Date Delivered]]&gt;0,"Delivered",  IF(InputTable[[#This Row],[Date Start 1]]&gt;0,"In Progress", "NOT Started") ),"")</f>
        <v/>
      </c>
      <c r="D734" s="8" t="str">
        <f>IFERROR(
  IF(C734="In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4" s="12" t="str">
        <f>IFERROR(
  IF(F734&lt;&gt;"",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4" s="8" t="str">
        <f>IF(D734&lt;&gt;"", INDEX('Dependency Charts'!$C$30:$C$49,MATCH(Forecasting!D734,'Dependency Charts'!$B$30:$B$49,0)),  "")</f>
        <v/>
      </c>
      <c r="G734" s="30" t="str">
        <f t="shared" ca="1" si="33"/>
        <v/>
      </c>
      <c r="H734" s="29" t="str">
        <f t="shared" ca="1" si="34"/>
        <v/>
      </c>
      <c r="I734" s="8" t="str">
        <f>IFERROR(
  IF(C734="In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4" s="12" t="str">
        <f t="shared" si="35"/>
        <v/>
      </c>
    </row>
    <row r="735" spans="1:10" hidden="1" x14ac:dyDescent="0.35">
      <c r="A735" s="8" t="str">
        <f ca="1">IFERROR(OFFSET(InputTable[[#This Row],[Experiment/MVP/Epic]],0,0),"")</f>
        <v/>
      </c>
      <c r="B735" s="8" t="str">
        <f ca="1">IFERROR(OFFSET(InputTable[[#This Row],[Delivery Priority]],0,0),"")</f>
        <v/>
      </c>
      <c r="C735" s="8" t="str">
        <f>IFERROR(IF(InputTable[[#This Row],[Date Delivered]]&gt;0,"Delivered",  IF(InputTable[[#This Row],[Date Start 1]]&gt;0,"In Progress", "NOT Started") ),"")</f>
        <v/>
      </c>
      <c r="D735" s="8" t="str">
        <f>IFERROR(
  IF(C735="In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5" s="12" t="str">
        <f>IFERROR(
  IF(F735&lt;&gt;"",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5" s="8" t="str">
        <f>IF(D735&lt;&gt;"", INDEX('Dependency Charts'!$C$30:$C$49,MATCH(Forecasting!D735,'Dependency Charts'!$B$30:$B$49,0)),  "")</f>
        <v/>
      </c>
      <c r="G735" s="30" t="str">
        <f t="shared" ca="1" si="33"/>
        <v/>
      </c>
      <c r="H735" s="29" t="str">
        <f t="shared" ca="1" si="34"/>
        <v/>
      </c>
      <c r="I735" s="8" t="str">
        <f>IFERROR(
  IF(C735="In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5" s="12" t="str">
        <f t="shared" si="35"/>
        <v/>
      </c>
    </row>
    <row r="736" spans="1:10" hidden="1" x14ac:dyDescent="0.35">
      <c r="A736" s="8" t="str">
        <f ca="1">IFERROR(OFFSET(InputTable[[#This Row],[Experiment/MVP/Epic]],0,0),"")</f>
        <v/>
      </c>
      <c r="B736" s="8" t="str">
        <f ca="1">IFERROR(OFFSET(InputTable[[#This Row],[Delivery Priority]],0,0),"")</f>
        <v/>
      </c>
      <c r="C736" s="8" t="str">
        <f>IFERROR(IF(InputTable[[#This Row],[Date Delivered]]&gt;0,"Delivered",  IF(InputTable[[#This Row],[Date Start 1]]&gt;0,"In Progress", "NOT Started") ),"")</f>
        <v/>
      </c>
      <c r="D736" s="8" t="str">
        <f>IFERROR(
  IF(C736="In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6" s="12" t="str">
        <f>IFERROR(
  IF(F736&lt;&gt;"",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6" s="8" t="str">
        <f>IF(D736&lt;&gt;"", INDEX('Dependency Charts'!$C$30:$C$49,MATCH(Forecasting!D736,'Dependency Charts'!$B$30:$B$49,0)),  "")</f>
        <v/>
      </c>
      <c r="G736" s="30" t="str">
        <f t="shared" ca="1" si="33"/>
        <v/>
      </c>
      <c r="H736" s="29" t="str">
        <f t="shared" ca="1" si="34"/>
        <v/>
      </c>
      <c r="I736" s="8" t="str">
        <f>IFERROR(
  IF(C736="In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6" s="12" t="str">
        <f t="shared" si="35"/>
        <v/>
      </c>
    </row>
    <row r="737" spans="1:10" hidden="1" x14ac:dyDescent="0.35">
      <c r="A737" s="8" t="str">
        <f ca="1">IFERROR(OFFSET(InputTable[[#This Row],[Experiment/MVP/Epic]],0,0),"")</f>
        <v/>
      </c>
      <c r="B737" s="8" t="str">
        <f ca="1">IFERROR(OFFSET(InputTable[[#This Row],[Delivery Priority]],0,0),"")</f>
        <v/>
      </c>
      <c r="C737" s="8" t="str">
        <f>IFERROR(IF(InputTable[[#This Row],[Date Delivered]]&gt;0,"Delivered",  IF(InputTable[[#This Row],[Date Start 1]]&gt;0,"In Progress", "NOT Started") ),"")</f>
        <v/>
      </c>
      <c r="D737" s="8" t="str">
        <f>IFERROR(
  IF(C737="In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7" s="12" t="str">
        <f>IFERROR(
  IF(F737&lt;&gt;"",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7" s="8" t="str">
        <f>IF(D737&lt;&gt;"", INDEX('Dependency Charts'!$C$30:$C$49,MATCH(Forecasting!D737,'Dependency Charts'!$B$30:$B$49,0)),  "")</f>
        <v/>
      </c>
      <c r="G737" s="30" t="str">
        <f t="shared" ca="1" si="33"/>
        <v/>
      </c>
      <c r="H737" s="29" t="str">
        <f t="shared" ca="1" si="34"/>
        <v/>
      </c>
      <c r="I737" s="8" t="str">
        <f>IFERROR(
  IF(C737="In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7" s="12" t="str">
        <f t="shared" si="35"/>
        <v/>
      </c>
    </row>
    <row r="738" spans="1:10" hidden="1" x14ac:dyDescent="0.35">
      <c r="A738" s="8" t="str">
        <f ca="1">IFERROR(OFFSET(InputTable[[#This Row],[Experiment/MVP/Epic]],0,0),"")</f>
        <v/>
      </c>
      <c r="B738" s="8" t="str">
        <f ca="1">IFERROR(OFFSET(InputTable[[#This Row],[Delivery Priority]],0,0),"")</f>
        <v/>
      </c>
      <c r="C738" s="8" t="str">
        <f>IFERROR(IF(InputTable[[#This Row],[Date Delivered]]&gt;0,"Delivered",  IF(InputTable[[#This Row],[Date Start 1]]&gt;0,"In Progress", "NOT Started") ),"")</f>
        <v/>
      </c>
      <c r="D738" s="8" t="str">
        <f>IFERROR(
  IF(C738="In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8" s="12" t="str">
        <f>IFERROR(
  IF(F738&lt;&gt;"",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8" s="8" t="str">
        <f>IF(D738&lt;&gt;"", INDEX('Dependency Charts'!$C$30:$C$49,MATCH(Forecasting!D738,'Dependency Charts'!$B$30:$B$49,0)),  "")</f>
        <v/>
      </c>
      <c r="G738" s="30" t="str">
        <f t="shared" ca="1" si="33"/>
        <v/>
      </c>
      <c r="H738" s="29" t="str">
        <f t="shared" ca="1" si="34"/>
        <v/>
      </c>
      <c r="I738" s="8" t="str">
        <f>IFERROR(
  IF(C738="In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8" s="12" t="str">
        <f t="shared" si="35"/>
        <v/>
      </c>
    </row>
    <row r="739" spans="1:10" hidden="1" x14ac:dyDescent="0.35">
      <c r="A739" s="8" t="str">
        <f ca="1">IFERROR(OFFSET(InputTable[[#This Row],[Experiment/MVP/Epic]],0,0),"")</f>
        <v/>
      </c>
      <c r="B739" s="8" t="str">
        <f ca="1">IFERROR(OFFSET(InputTable[[#This Row],[Delivery Priority]],0,0),"")</f>
        <v/>
      </c>
      <c r="C739" s="8" t="str">
        <f>IFERROR(IF(InputTable[[#This Row],[Date Delivered]]&gt;0,"Delivered",  IF(InputTable[[#This Row],[Date Start 1]]&gt;0,"In Progress", "NOT Started") ),"")</f>
        <v/>
      </c>
      <c r="D739" s="8" t="str">
        <f>IFERROR(
  IF(C739="In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9" s="12" t="str">
        <f>IFERROR(
  IF(F739&lt;&gt;"",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9" s="8" t="str">
        <f>IF(D739&lt;&gt;"", INDEX('Dependency Charts'!$C$30:$C$49,MATCH(Forecasting!D739,'Dependency Charts'!$B$30:$B$49,0)),  "")</f>
        <v/>
      </c>
      <c r="G739" s="30" t="str">
        <f t="shared" ca="1" si="33"/>
        <v/>
      </c>
      <c r="H739" s="29" t="str">
        <f t="shared" ca="1" si="34"/>
        <v/>
      </c>
      <c r="I739" s="8" t="str">
        <f>IFERROR(
  IF(C739="In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9" s="12" t="str">
        <f t="shared" si="35"/>
        <v/>
      </c>
    </row>
    <row r="740" spans="1:10" hidden="1" x14ac:dyDescent="0.35">
      <c r="A740" s="8" t="str">
        <f ca="1">IFERROR(OFFSET(InputTable[[#This Row],[Experiment/MVP/Epic]],0,0),"")</f>
        <v/>
      </c>
      <c r="B740" s="8" t="str">
        <f ca="1">IFERROR(OFFSET(InputTable[[#This Row],[Delivery Priority]],0,0),"")</f>
        <v/>
      </c>
      <c r="C740" s="8" t="str">
        <f>IFERROR(IF(InputTable[[#This Row],[Date Delivered]]&gt;0,"Delivered",  IF(InputTable[[#This Row],[Date Start 1]]&gt;0,"In Progress", "NOT Started") ),"")</f>
        <v/>
      </c>
      <c r="D740" s="8" t="str">
        <f>IFERROR(
  IF(C740="In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0" s="12" t="str">
        <f>IFERROR(
  IF(F740&lt;&gt;"",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0" s="8" t="str">
        <f>IF(D740&lt;&gt;"", INDEX('Dependency Charts'!$C$30:$C$49,MATCH(Forecasting!D740,'Dependency Charts'!$B$30:$B$49,0)),  "")</f>
        <v/>
      </c>
      <c r="G740" s="30" t="str">
        <f t="shared" ca="1" si="33"/>
        <v/>
      </c>
      <c r="H740" s="29" t="str">
        <f t="shared" ca="1" si="34"/>
        <v/>
      </c>
      <c r="I740" s="8" t="str">
        <f>IFERROR(
  IF(C740="In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0" s="12" t="str">
        <f t="shared" si="35"/>
        <v/>
      </c>
    </row>
    <row r="741" spans="1:10" hidden="1" x14ac:dyDescent="0.35">
      <c r="A741" s="8" t="str">
        <f ca="1">IFERROR(OFFSET(InputTable[[#This Row],[Experiment/MVP/Epic]],0,0),"")</f>
        <v/>
      </c>
      <c r="B741" s="8" t="str">
        <f ca="1">IFERROR(OFFSET(InputTable[[#This Row],[Delivery Priority]],0,0),"")</f>
        <v/>
      </c>
      <c r="C741" s="8" t="str">
        <f>IFERROR(IF(InputTable[[#This Row],[Date Delivered]]&gt;0,"Delivered",  IF(InputTable[[#This Row],[Date Start 1]]&gt;0,"In Progress", "NOT Started") ),"")</f>
        <v/>
      </c>
      <c r="D741" s="8" t="str">
        <f>IFERROR(
  IF(C741="In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1" s="12" t="str">
        <f>IFERROR(
  IF(F741&lt;&gt;"",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1" s="8" t="str">
        <f>IF(D741&lt;&gt;"", INDEX('Dependency Charts'!$C$30:$C$49,MATCH(Forecasting!D741,'Dependency Charts'!$B$30:$B$49,0)),  "")</f>
        <v/>
      </c>
      <c r="G741" s="30" t="str">
        <f t="shared" ca="1" si="33"/>
        <v/>
      </c>
      <c r="H741" s="29" t="str">
        <f t="shared" ca="1" si="34"/>
        <v/>
      </c>
      <c r="I741" s="8" t="str">
        <f>IFERROR(
  IF(C741="In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1" s="12" t="str">
        <f t="shared" si="35"/>
        <v/>
      </c>
    </row>
    <row r="742" spans="1:10" hidden="1" x14ac:dyDescent="0.35">
      <c r="A742" s="8" t="str">
        <f ca="1">IFERROR(OFFSET(InputTable[[#This Row],[Experiment/MVP/Epic]],0,0),"")</f>
        <v/>
      </c>
      <c r="B742" s="8" t="str">
        <f ca="1">IFERROR(OFFSET(InputTable[[#This Row],[Delivery Priority]],0,0),"")</f>
        <v/>
      </c>
      <c r="C742" s="8" t="str">
        <f>IFERROR(IF(InputTable[[#This Row],[Date Delivered]]&gt;0,"Delivered",  IF(InputTable[[#This Row],[Date Start 1]]&gt;0,"In Progress", "NOT Started") ),"")</f>
        <v/>
      </c>
      <c r="D742" s="8" t="str">
        <f>IFERROR(
  IF(C742="In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2" s="12" t="str">
        <f>IFERROR(
  IF(F742&lt;&gt;"",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2" s="8" t="str">
        <f>IF(D742&lt;&gt;"", INDEX('Dependency Charts'!$C$30:$C$49,MATCH(Forecasting!D742,'Dependency Charts'!$B$30:$B$49,0)),  "")</f>
        <v/>
      </c>
      <c r="G742" s="30" t="str">
        <f t="shared" ca="1" si="33"/>
        <v/>
      </c>
      <c r="H742" s="29" t="str">
        <f t="shared" ca="1" si="34"/>
        <v/>
      </c>
      <c r="I742" s="8" t="str">
        <f>IFERROR(
  IF(C742="In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2" s="12" t="str">
        <f t="shared" si="35"/>
        <v/>
      </c>
    </row>
    <row r="743" spans="1:10" hidden="1" x14ac:dyDescent="0.35">
      <c r="A743" s="8" t="str">
        <f ca="1">IFERROR(OFFSET(InputTable[[#This Row],[Experiment/MVP/Epic]],0,0),"")</f>
        <v/>
      </c>
      <c r="B743" s="8" t="str">
        <f ca="1">IFERROR(OFFSET(InputTable[[#This Row],[Delivery Priority]],0,0),"")</f>
        <v/>
      </c>
      <c r="C743" s="8" t="str">
        <f>IFERROR(IF(InputTable[[#This Row],[Date Delivered]]&gt;0,"Delivered",  IF(InputTable[[#This Row],[Date Start 1]]&gt;0,"In Progress", "NOT Started") ),"")</f>
        <v/>
      </c>
      <c r="D743" s="8" t="str">
        <f>IFERROR(
  IF(C743="In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3" s="12" t="str">
        <f>IFERROR(
  IF(F743&lt;&gt;"",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3" s="8" t="str">
        <f>IF(D743&lt;&gt;"", INDEX('Dependency Charts'!$C$30:$C$49,MATCH(Forecasting!D743,'Dependency Charts'!$B$30:$B$49,0)),  "")</f>
        <v/>
      </c>
      <c r="G743" s="30" t="str">
        <f t="shared" ca="1" si="33"/>
        <v/>
      </c>
      <c r="H743" s="29" t="str">
        <f t="shared" ca="1" si="34"/>
        <v/>
      </c>
      <c r="I743" s="8" t="str">
        <f>IFERROR(
  IF(C743="In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3" s="12" t="str">
        <f t="shared" si="35"/>
        <v/>
      </c>
    </row>
    <row r="744" spans="1:10" hidden="1" x14ac:dyDescent="0.35">
      <c r="A744" s="8" t="str">
        <f ca="1">IFERROR(OFFSET(InputTable[[#This Row],[Experiment/MVP/Epic]],0,0),"")</f>
        <v/>
      </c>
      <c r="B744" s="8" t="str">
        <f ca="1">IFERROR(OFFSET(InputTable[[#This Row],[Delivery Priority]],0,0),"")</f>
        <v/>
      </c>
      <c r="C744" s="8" t="str">
        <f>IFERROR(IF(InputTable[[#This Row],[Date Delivered]]&gt;0,"Delivered",  IF(InputTable[[#This Row],[Date Start 1]]&gt;0,"In Progress", "NOT Started") ),"")</f>
        <v/>
      </c>
      <c r="D744" s="8" t="str">
        <f>IFERROR(
  IF(C744="In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4" s="12" t="str">
        <f>IFERROR(
  IF(F744&lt;&gt;"",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4" s="8" t="str">
        <f>IF(D744&lt;&gt;"", INDEX('Dependency Charts'!$C$30:$C$49,MATCH(Forecasting!D744,'Dependency Charts'!$B$30:$B$49,0)),  "")</f>
        <v/>
      </c>
      <c r="G744" s="30" t="str">
        <f t="shared" ca="1" si="33"/>
        <v/>
      </c>
      <c r="H744" s="29" t="str">
        <f t="shared" ca="1" si="34"/>
        <v/>
      </c>
      <c r="I744" s="8" t="str">
        <f>IFERROR(
  IF(C744="In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4" s="12" t="str">
        <f t="shared" si="35"/>
        <v/>
      </c>
    </row>
    <row r="745" spans="1:10" hidden="1" x14ac:dyDescent="0.35">
      <c r="A745" s="8" t="str">
        <f ca="1">IFERROR(OFFSET(InputTable[[#This Row],[Experiment/MVP/Epic]],0,0),"")</f>
        <v/>
      </c>
      <c r="B745" s="8" t="str">
        <f ca="1">IFERROR(OFFSET(InputTable[[#This Row],[Delivery Priority]],0,0),"")</f>
        <v/>
      </c>
      <c r="C745" s="8" t="str">
        <f>IFERROR(IF(InputTable[[#This Row],[Date Delivered]]&gt;0,"Delivered",  IF(InputTable[[#This Row],[Date Start 1]]&gt;0,"In Progress", "NOT Started") ),"")</f>
        <v/>
      </c>
      <c r="D745" s="8" t="str">
        <f>IFERROR(
  IF(C745="In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5" s="12" t="str">
        <f>IFERROR(
  IF(F745&lt;&gt;"",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5" s="8" t="str">
        <f>IF(D745&lt;&gt;"", INDEX('Dependency Charts'!$C$30:$C$49,MATCH(Forecasting!D745,'Dependency Charts'!$B$30:$B$49,0)),  "")</f>
        <v/>
      </c>
      <c r="G745" s="30" t="str">
        <f t="shared" ca="1" si="33"/>
        <v/>
      </c>
      <c r="H745" s="29" t="str">
        <f t="shared" ca="1" si="34"/>
        <v/>
      </c>
      <c r="I745" s="8" t="str">
        <f>IFERROR(
  IF(C745="In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5" s="12" t="str">
        <f t="shared" si="35"/>
        <v/>
      </c>
    </row>
    <row r="746" spans="1:10" hidden="1" x14ac:dyDescent="0.35">
      <c r="A746" s="8" t="str">
        <f ca="1">IFERROR(OFFSET(InputTable[[#This Row],[Experiment/MVP/Epic]],0,0),"")</f>
        <v/>
      </c>
      <c r="B746" s="8" t="str">
        <f ca="1">IFERROR(OFFSET(InputTable[[#This Row],[Delivery Priority]],0,0),"")</f>
        <v/>
      </c>
      <c r="C746" s="8" t="str">
        <f>IFERROR(IF(InputTable[[#This Row],[Date Delivered]]&gt;0,"Delivered",  IF(InputTable[[#This Row],[Date Start 1]]&gt;0,"In Progress", "NOT Started") ),"")</f>
        <v/>
      </c>
      <c r="D746" s="8" t="str">
        <f>IFERROR(
  IF(C746="In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6" s="12" t="str">
        <f>IFERROR(
  IF(F746&lt;&gt;"",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6" s="8" t="str">
        <f>IF(D746&lt;&gt;"", INDEX('Dependency Charts'!$C$30:$C$49,MATCH(Forecasting!D746,'Dependency Charts'!$B$30:$B$49,0)),  "")</f>
        <v/>
      </c>
      <c r="G746" s="30" t="str">
        <f t="shared" ca="1" si="33"/>
        <v/>
      </c>
      <c r="H746" s="29" t="str">
        <f t="shared" ca="1" si="34"/>
        <v/>
      </c>
      <c r="I746" s="8" t="str">
        <f>IFERROR(
  IF(C746="In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6" s="12" t="str">
        <f t="shared" si="35"/>
        <v/>
      </c>
    </row>
    <row r="747" spans="1:10" hidden="1" x14ac:dyDescent="0.35">
      <c r="A747" s="8" t="str">
        <f ca="1">IFERROR(OFFSET(InputTable[[#This Row],[Experiment/MVP/Epic]],0,0),"")</f>
        <v/>
      </c>
      <c r="B747" s="8" t="str">
        <f ca="1">IFERROR(OFFSET(InputTable[[#This Row],[Delivery Priority]],0,0),"")</f>
        <v/>
      </c>
      <c r="C747" s="8" t="str">
        <f>IFERROR(IF(InputTable[[#This Row],[Date Delivered]]&gt;0,"Delivered",  IF(InputTable[[#This Row],[Date Start 1]]&gt;0,"In Progress", "NOT Started") ),"")</f>
        <v/>
      </c>
      <c r="D747" s="8" t="str">
        <f>IFERROR(
  IF(C747="In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7" s="12" t="str">
        <f>IFERROR(
  IF(F747&lt;&gt;"",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7" s="8" t="str">
        <f>IF(D747&lt;&gt;"", INDEX('Dependency Charts'!$C$30:$C$49,MATCH(Forecasting!D747,'Dependency Charts'!$B$30:$B$49,0)),  "")</f>
        <v/>
      </c>
      <c r="G747" s="30" t="str">
        <f t="shared" ca="1" si="33"/>
        <v/>
      </c>
      <c r="H747" s="29" t="str">
        <f t="shared" ca="1" si="34"/>
        <v/>
      </c>
      <c r="I747" s="8" t="str">
        <f>IFERROR(
  IF(C747="In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7" s="12" t="str">
        <f t="shared" si="35"/>
        <v/>
      </c>
    </row>
    <row r="748" spans="1:10" hidden="1" x14ac:dyDescent="0.35">
      <c r="A748" s="8" t="str">
        <f ca="1">IFERROR(OFFSET(InputTable[[#This Row],[Experiment/MVP/Epic]],0,0),"")</f>
        <v/>
      </c>
      <c r="B748" s="8" t="str">
        <f ca="1">IFERROR(OFFSET(InputTable[[#This Row],[Delivery Priority]],0,0),"")</f>
        <v/>
      </c>
      <c r="C748" s="8" t="str">
        <f>IFERROR(IF(InputTable[[#This Row],[Date Delivered]]&gt;0,"Delivered",  IF(InputTable[[#This Row],[Date Start 1]]&gt;0,"In Progress", "NOT Started") ),"")</f>
        <v/>
      </c>
      <c r="D748" s="8" t="str">
        <f>IFERROR(
  IF(C748="In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8" s="12" t="str">
        <f>IFERROR(
  IF(F748&lt;&gt;"",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8" s="8" t="str">
        <f>IF(D748&lt;&gt;"", INDEX('Dependency Charts'!$C$30:$C$49,MATCH(Forecasting!D748,'Dependency Charts'!$B$30:$B$49,0)),  "")</f>
        <v/>
      </c>
      <c r="G748" s="30" t="str">
        <f t="shared" ca="1" si="33"/>
        <v/>
      </c>
      <c r="H748" s="29" t="str">
        <f t="shared" ca="1" si="34"/>
        <v/>
      </c>
      <c r="I748" s="8" t="str">
        <f>IFERROR(
  IF(C748="In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8" s="12" t="str">
        <f t="shared" si="35"/>
        <v/>
      </c>
    </row>
    <row r="749" spans="1:10" hidden="1" x14ac:dyDescent="0.35">
      <c r="A749" s="8" t="str">
        <f ca="1">IFERROR(OFFSET(InputTable[[#This Row],[Experiment/MVP/Epic]],0,0),"")</f>
        <v/>
      </c>
      <c r="B749" s="8" t="str">
        <f ca="1">IFERROR(OFFSET(InputTable[[#This Row],[Delivery Priority]],0,0),"")</f>
        <v/>
      </c>
      <c r="C749" s="8" t="str">
        <f>IFERROR(IF(InputTable[[#This Row],[Date Delivered]]&gt;0,"Delivered",  IF(InputTable[[#This Row],[Date Start 1]]&gt;0,"In Progress", "NOT Started") ),"")</f>
        <v/>
      </c>
      <c r="D749" s="8" t="str">
        <f>IFERROR(
  IF(C749="In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9" s="12" t="str">
        <f>IFERROR(
  IF(F749&lt;&gt;"",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9" s="8" t="str">
        <f>IF(D749&lt;&gt;"", INDEX('Dependency Charts'!$C$30:$C$49,MATCH(Forecasting!D749,'Dependency Charts'!$B$30:$B$49,0)),  "")</f>
        <v/>
      </c>
      <c r="G749" s="30" t="str">
        <f t="shared" ca="1" si="33"/>
        <v/>
      </c>
      <c r="H749" s="29" t="str">
        <f t="shared" ca="1" si="34"/>
        <v/>
      </c>
      <c r="I749" s="8" t="str">
        <f>IFERROR(
  IF(C749="In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9" s="12" t="str">
        <f t="shared" si="35"/>
        <v/>
      </c>
    </row>
    <row r="750" spans="1:10" hidden="1" x14ac:dyDescent="0.35">
      <c r="A750" s="8" t="str">
        <f ca="1">IFERROR(OFFSET(InputTable[[#This Row],[Experiment/MVP/Epic]],0,0),"")</f>
        <v/>
      </c>
      <c r="B750" s="8" t="str">
        <f ca="1">IFERROR(OFFSET(InputTable[[#This Row],[Delivery Priority]],0,0),"")</f>
        <v/>
      </c>
      <c r="C750" s="8" t="str">
        <f>IFERROR(IF(InputTable[[#This Row],[Date Delivered]]&gt;0,"Delivered",  IF(InputTable[[#This Row],[Date Start 1]]&gt;0,"In Progress", "NOT Started") ),"")</f>
        <v/>
      </c>
      <c r="D750" s="8" t="str">
        <f>IFERROR(
  IF(C750="In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0" s="12" t="str">
        <f>IFERROR(
  IF(F750&lt;&gt;"",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0" s="8" t="str">
        <f>IF(D750&lt;&gt;"", INDEX('Dependency Charts'!$C$30:$C$49,MATCH(Forecasting!D750,'Dependency Charts'!$B$30:$B$49,0)),  "")</f>
        <v/>
      </c>
      <c r="G750" s="30" t="str">
        <f t="shared" ca="1" si="33"/>
        <v/>
      </c>
      <c r="H750" s="29" t="str">
        <f t="shared" ca="1" si="34"/>
        <v/>
      </c>
      <c r="I750" s="8" t="str">
        <f>IFERROR(
  IF(C750="In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0" s="12" t="str">
        <f t="shared" si="35"/>
        <v/>
      </c>
    </row>
    <row r="751" spans="1:10" hidden="1" x14ac:dyDescent="0.35">
      <c r="A751" s="8" t="str">
        <f ca="1">IFERROR(OFFSET(InputTable[[#This Row],[Experiment/MVP/Epic]],0,0),"")</f>
        <v/>
      </c>
      <c r="B751" s="8" t="str">
        <f ca="1">IFERROR(OFFSET(InputTable[[#This Row],[Delivery Priority]],0,0),"")</f>
        <v/>
      </c>
      <c r="C751" s="8" t="str">
        <f>IFERROR(IF(InputTable[[#This Row],[Date Delivered]]&gt;0,"Delivered",  IF(InputTable[[#This Row],[Date Start 1]]&gt;0,"In Progress", "NOT Started") ),"")</f>
        <v/>
      </c>
      <c r="D751" s="8" t="str">
        <f>IFERROR(
  IF(C751="In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1" s="12" t="str">
        <f>IFERROR(
  IF(F751&lt;&gt;"",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1" s="8" t="str">
        <f>IF(D751&lt;&gt;"", INDEX('Dependency Charts'!$C$30:$C$49,MATCH(Forecasting!D751,'Dependency Charts'!$B$30:$B$49,0)),  "")</f>
        <v/>
      </c>
      <c r="G751" s="30" t="str">
        <f t="shared" ca="1" si="33"/>
        <v/>
      </c>
      <c r="H751" s="29" t="str">
        <f t="shared" ca="1" si="34"/>
        <v/>
      </c>
      <c r="I751" s="8" t="str">
        <f>IFERROR(
  IF(C751="In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1" s="12" t="str">
        <f t="shared" si="35"/>
        <v/>
      </c>
    </row>
    <row r="752" spans="1:10" hidden="1" x14ac:dyDescent="0.35">
      <c r="A752" s="8" t="str">
        <f ca="1">IFERROR(OFFSET(InputTable[[#This Row],[Experiment/MVP/Epic]],0,0),"")</f>
        <v/>
      </c>
      <c r="B752" s="8" t="str">
        <f ca="1">IFERROR(OFFSET(InputTable[[#This Row],[Delivery Priority]],0,0),"")</f>
        <v/>
      </c>
      <c r="C752" s="8" t="str">
        <f>IFERROR(IF(InputTable[[#This Row],[Date Delivered]]&gt;0,"Delivered",  IF(InputTable[[#This Row],[Date Start 1]]&gt;0,"In Progress", "NOT Started") ),"")</f>
        <v/>
      </c>
      <c r="D752" s="8" t="str">
        <f>IFERROR(
  IF(C752="In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2" s="12" t="str">
        <f>IFERROR(
  IF(F752&lt;&gt;"",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2" s="8" t="str">
        <f>IF(D752&lt;&gt;"", INDEX('Dependency Charts'!$C$30:$C$49,MATCH(Forecasting!D752,'Dependency Charts'!$B$30:$B$49,0)),  "")</f>
        <v/>
      </c>
      <c r="G752" s="30" t="str">
        <f t="shared" ca="1" si="33"/>
        <v/>
      </c>
      <c r="H752" s="29" t="str">
        <f t="shared" ca="1" si="34"/>
        <v/>
      </c>
      <c r="I752" s="8" t="str">
        <f>IFERROR(
  IF(C752="In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2" s="12" t="str">
        <f t="shared" si="35"/>
        <v/>
      </c>
    </row>
    <row r="753" spans="1:10" hidden="1" x14ac:dyDescent="0.35">
      <c r="A753" s="8" t="str">
        <f ca="1">IFERROR(OFFSET(InputTable[[#This Row],[Experiment/MVP/Epic]],0,0),"")</f>
        <v/>
      </c>
      <c r="B753" s="8" t="str">
        <f ca="1">IFERROR(OFFSET(InputTable[[#This Row],[Delivery Priority]],0,0),"")</f>
        <v/>
      </c>
      <c r="C753" s="8" t="str">
        <f>IFERROR(IF(InputTable[[#This Row],[Date Delivered]]&gt;0,"Delivered",  IF(InputTable[[#This Row],[Date Start 1]]&gt;0,"In Progress", "NOT Started") ),"")</f>
        <v/>
      </c>
      <c r="D753" s="8" t="str">
        <f>IFERROR(
  IF(C753="In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3" s="12" t="str">
        <f>IFERROR(
  IF(F753&lt;&gt;"",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3" s="8" t="str">
        <f>IF(D753&lt;&gt;"", INDEX('Dependency Charts'!$C$30:$C$49,MATCH(Forecasting!D753,'Dependency Charts'!$B$30:$B$49,0)),  "")</f>
        <v/>
      </c>
      <c r="G753" s="30" t="str">
        <f t="shared" ca="1" si="33"/>
        <v/>
      </c>
      <c r="H753" s="29" t="str">
        <f t="shared" ca="1" si="34"/>
        <v/>
      </c>
      <c r="I753" s="8" t="str">
        <f>IFERROR(
  IF(C753="In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3" s="12" t="str">
        <f t="shared" si="35"/>
        <v/>
      </c>
    </row>
    <row r="754" spans="1:10" hidden="1" x14ac:dyDescent="0.35">
      <c r="A754" s="8" t="str">
        <f ca="1">IFERROR(OFFSET(InputTable[[#This Row],[Experiment/MVP/Epic]],0,0),"")</f>
        <v/>
      </c>
      <c r="B754" s="8" t="str">
        <f ca="1">IFERROR(OFFSET(InputTable[[#This Row],[Delivery Priority]],0,0),"")</f>
        <v/>
      </c>
      <c r="C754" s="8" t="str">
        <f>IFERROR(IF(InputTable[[#This Row],[Date Delivered]]&gt;0,"Delivered",  IF(InputTable[[#This Row],[Date Start 1]]&gt;0,"In Progress", "NOT Started") ),"")</f>
        <v/>
      </c>
      <c r="D754" s="8" t="str">
        <f>IFERROR(
  IF(C754="In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4" s="12" t="str">
        <f>IFERROR(
  IF(F754&lt;&gt;"",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4" s="8" t="str">
        <f>IF(D754&lt;&gt;"", INDEX('Dependency Charts'!$C$30:$C$49,MATCH(Forecasting!D754,'Dependency Charts'!$B$30:$B$49,0)),  "")</f>
        <v/>
      </c>
      <c r="G754" s="30" t="str">
        <f t="shared" ca="1" si="33"/>
        <v/>
      </c>
      <c r="H754" s="29" t="str">
        <f t="shared" ca="1" si="34"/>
        <v/>
      </c>
      <c r="I754" s="8" t="str">
        <f>IFERROR(
  IF(C754="In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4" s="12" t="str">
        <f t="shared" si="35"/>
        <v/>
      </c>
    </row>
    <row r="755" spans="1:10" hidden="1" x14ac:dyDescent="0.35">
      <c r="A755" s="8" t="str">
        <f ca="1">IFERROR(OFFSET(InputTable[[#This Row],[Experiment/MVP/Epic]],0,0),"")</f>
        <v/>
      </c>
      <c r="B755" s="8" t="str">
        <f ca="1">IFERROR(OFFSET(InputTable[[#This Row],[Delivery Priority]],0,0),"")</f>
        <v/>
      </c>
      <c r="C755" s="8" t="str">
        <f>IFERROR(IF(InputTable[[#This Row],[Date Delivered]]&gt;0,"Delivered",  IF(InputTable[[#This Row],[Date Start 1]]&gt;0,"In Progress", "NOT Started") ),"")</f>
        <v/>
      </c>
      <c r="D755" s="8" t="str">
        <f>IFERROR(
  IF(C755="In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5" s="12" t="str">
        <f>IFERROR(
  IF(F755&lt;&gt;"",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5" s="8" t="str">
        <f>IF(D755&lt;&gt;"", INDEX('Dependency Charts'!$C$30:$C$49,MATCH(Forecasting!D755,'Dependency Charts'!$B$30:$B$49,0)),  "")</f>
        <v/>
      </c>
      <c r="G755" s="30" t="str">
        <f t="shared" ca="1" si="33"/>
        <v/>
      </c>
      <c r="H755" s="29" t="str">
        <f t="shared" ca="1" si="34"/>
        <v/>
      </c>
      <c r="I755" s="8" t="str">
        <f>IFERROR(
  IF(C755="In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5" s="12" t="str">
        <f t="shared" si="35"/>
        <v/>
      </c>
    </row>
    <row r="756" spans="1:10" hidden="1" x14ac:dyDescent="0.35">
      <c r="A756" s="8" t="str">
        <f ca="1">IFERROR(OFFSET(InputTable[[#This Row],[Experiment/MVP/Epic]],0,0),"")</f>
        <v/>
      </c>
      <c r="B756" s="8" t="str">
        <f ca="1">IFERROR(OFFSET(InputTable[[#This Row],[Delivery Priority]],0,0),"")</f>
        <v/>
      </c>
      <c r="C756" s="8" t="str">
        <f>IFERROR(IF(InputTable[[#This Row],[Date Delivered]]&gt;0,"Delivered",  IF(InputTable[[#This Row],[Date Start 1]]&gt;0,"In Progress", "NOT Started") ),"")</f>
        <v/>
      </c>
      <c r="D756" s="8" t="str">
        <f>IFERROR(
  IF(C756="In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6" s="12" t="str">
        <f>IFERROR(
  IF(F756&lt;&gt;"",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6" s="8" t="str">
        <f>IF(D756&lt;&gt;"", INDEX('Dependency Charts'!$C$30:$C$49,MATCH(Forecasting!D756,'Dependency Charts'!$B$30:$B$49,0)),  "")</f>
        <v/>
      </c>
      <c r="G756" s="30" t="str">
        <f t="shared" ca="1" si="33"/>
        <v/>
      </c>
      <c r="H756" s="29" t="str">
        <f t="shared" ca="1" si="34"/>
        <v/>
      </c>
      <c r="I756" s="8" t="str">
        <f>IFERROR(
  IF(C756="In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6" s="12" t="str">
        <f t="shared" si="35"/>
        <v/>
      </c>
    </row>
    <row r="757" spans="1:10" hidden="1" x14ac:dyDescent="0.35">
      <c r="A757" s="8" t="str">
        <f ca="1">IFERROR(OFFSET(InputTable[[#This Row],[Experiment/MVP/Epic]],0,0),"")</f>
        <v/>
      </c>
      <c r="B757" s="8" t="str">
        <f ca="1">IFERROR(OFFSET(InputTable[[#This Row],[Delivery Priority]],0,0),"")</f>
        <v/>
      </c>
      <c r="C757" s="8" t="str">
        <f>IFERROR(IF(InputTable[[#This Row],[Date Delivered]]&gt;0,"Delivered",  IF(InputTable[[#This Row],[Date Start 1]]&gt;0,"In Progress", "NOT Started") ),"")</f>
        <v/>
      </c>
      <c r="D757" s="8" t="str">
        <f>IFERROR(
  IF(C757="In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7" s="12" t="str">
        <f>IFERROR(
  IF(F757&lt;&gt;"",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7" s="8" t="str">
        <f>IF(D757&lt;&gt;"", INDEX('Dependency Charts'!$C$30:$C$49,MATCH(Forecasting!D757,'Dependency Charts'!$B$30:$B$49,0)),  "")</f>
        <v/>
      </c>
      <c r="G757" s="30" t="str">
        <f t="shared" ca="1" si="33"/>
        <v/>
      </c>
      <c r="H757" s="29" t="str">
        <f t="shared" ca="1" si="34"/>
        <v/>
      </c>
      <c r="I757" s="8" t="str">
        <f>IFERROR(
  IF(C757="In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7" s="12" t="str">
        <f t="shared" si="35"/>
        <v/>
      </c>
    </row>
    <row r="758" spans="1:10" hidden="1" x14ac:dyDescent="0.35">
      <c r="A758" s="8" t="str">
        <f ca="1">IFERROR(OFFSET(InputTable[[#This Row],[Experiment/MVP/Epic]],0,0),"")</f>
        <v/>
      </c>
      <c r="B758" s="8" t="str">
        <f ca="1">IFERROR(OFFSET(InputTable[[#This Row],[Delivery Priority]],0,0),"")</f>
        <v/>
      </c>
      <c r="C758" s="8" t="str">
        <f>IFERROR(IF(InputTable[[#This Row],[Date Delivered]]&gt;0,"Delivered",  IF(InputTable[[#This Row],[Date Start 1]]&gt;0,"In Progress", "NOT Started") ),"")</f>
        <v/>
      </c>
      <c r="D758" s="8" t="str">
        <f>IFERROR(
  IF(C758="In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8" s="12" t="str">
        <f>IFERROR(
  IF(F758&lt;&gt;"",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8" s="8" t="str">
        <f>IF(D758&lt;&gt;"", INDEX('Dependency Charts'!$C$30:$C$49,MATCH(Forecasting!D758,'Dependency Charts'!$B$30:$B$49,0)),  "")</f>
        <v/>
      </c>
      <c r="G758" s="30" t="str">
        <f t="shared" ca="1" si="33"/>
        <v/>
      </c>
      <c r="H758" s="29" t="str">
        <f t="shared" ca="1" si="34"/>
        <v/>
      </c>
      <c r="I758" s="8" t="str">
        <f>IFERROR(
  IF(C758="In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8" s="12" t="str">
        <f t="shared" si="35"/>
        <v/>
      </c>
    </row>
    <row r="759" spans="1:10" hidden="1" x14ac:dyDescent="0.35">
      <c r="A759" s="8" t="str">
        <f ca="1">IFERROR(OFFSET(InputTable[[#This Row],[Experiment/MVP/Epic]],0,0),"")</f>
        <v/>
      </c>
      <c r="B759" s="8" t="str">
        <f ca="1">IFERROR(OFFSET(InputTable[[#This Row],[Delivery Priority]],0,0),"")</f>
        <v/>
      </c>
      <c r="C759" s="8" t="str">
        <f>IFERROR(IF(InputTable[[#This Row],[Date Delivered]]&gt;0,"Delivered",  IF(InputTable[[#This Row],[Date Start 1]]&gt;0,"In Progress", "NOT Started") ),"")</f>
        <v/>
      </c>
      <c r="D759" s="8" t="str">
        <f>IFERROR(
  IF(C759="In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9" s="12" t="str">
        <f>IFERROR(
  IF(F759&lt;&gt;"",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9" s="8" t="str">
        <f>IF(D759&lt;&gt;"", INDEX('Dependency Charts'!$C$30:$C$49,MATCH(Forecasting!D759,'Dependency Charts'!$B$30:$B$49,0)),  "")</f>
        <v/>
      </c>
      <c r="G759" s="30" t="str">
        <f t="shared" ca="1" si="33"/>
        <v/>
      </c>
      <c r="H759" s="29" t="str">
        <f t="shared" ca="1" si="34"/>
        <v/>
      </c>
      <c r="I759" s="8" t="str">
        <f>IFERROR(
  IF(C759="In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9" s="12" t="str">
        <f t="shared" si="35"/>
        <v/>
      </c>
    </row>
    <row r="760" spans="1:10" hidden="1" x14ac:dyDescent="0.35">
      <c r="A760" s="8" t="str">
        <f ca="1">IFERROR(OFFSET(InputTable[[#This Row],[Experiment/MVP/Epic]],0,0),"")</f>
        <v/>
      </c>
      <c r="B760" s="8" t="str">
        <f ca="1">IFERROR(OFFSET(InputTable[[#This Row],[Delivery Priority]],0,0),"")</f>
        <v/>
      </c>
      <c r="C760" s="8" t="str">
        <f>IFERROR(IF(InputTable[[#This Row],[Date Delivered]]&gt;0,"Delivered",  IF(InputTable[[#This Row],[Date Start 1]]&gt;0,"In Progress", "NOT Started") ),"")</f>
        <v/>
      </c>
      <c r="D760" s="8" t="str">
        <f>IFERROR(
  IF(C760="In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0" s="12" t="str">
        <f>IFERROR(
  IF(F760&lt;&gt;"",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0" s="8" t="str">
        <f>IF(D760&lt;&gt;"", INDEX('Dependency Charts'!$C$30:$C$49,MATCH(Forecasting!D760,'Dependency Charts'!$B$30:$B$49,0)),  "")</f>
        <v/>
      </c>
      <c r="G760" s="30" t="str">
        <f t="shared" ca="1" si="33"/>
        <v/>
      </c>
      <c r="H760" s="29" t="str">
        <f t="shared" ca="1" si="34"/>
        <v/>
      </c>
      <c r="I760" s="8" t="str">
        <f>IFERROR(
  IF(C760="In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0" s="12" t="str">
        <f t="shared" si="35"/>
        <v/>
      </c>
    </row>
    <row r="761" spans="1:10" hidden="1" x14ac:dyDescent="0.35">
      <c r="A761" s="8" t="str">
        <f ca="1">IFERROR(OFFSET(InputTable[[#This Row],[Experiment/MVP/Epic]],0,0),"")</f>
        <v/>
      </c>
      <c r="B761" s="8" t="str">
        <f ca="1">IFERROR(OFFSET(InputTable[[#This Row],[Delivery Priority]],0,0),"")</f>
        <v/>
      </c>
      <c r="C761" s="8" t="str">
        <f>IFERROR(IF(InputTable[[#This Row],[Date Delivered]]&gt;0,"Delivered",  IF(InputTable[[#This Row],[Date Start 1]]&gt;0,"In Progress", "NOT Started") ),"")</f>
        <v/>
      </c>
      <c r="D761" s="8" t="str">
        <f>IFERROR(
  IF(C761="In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1" s="12" t="str">
        <f>IFERROR(
  IF(F761&lt;&gt;"",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1" s="8" t="str">
        <f>IF(D761&lt;&gt;"", INDEX('Dependency Charts'!$C$30:$C$49,MATCH(Forecasting!D761,'Dependency Charts'!$B$30:$B$49,0)),  "")</f>
        <v/>
      </c>
      <c r="G761" s="30" t="str">
        <f t="shared" ca="1" si="33"/>
        <v/>
      </c>
      <c r="H761" s="29" t="str">
        <f t="shared" ca="1" si="34"/>
        <v/>
      </c>
      <c r="I761" s="8" t="str">
        <f>IFERROR(
  IF(C761="In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1" s="12" t="str">
        <f t="shared" si="35"/>
        <v/>
      </c>
    </row>
    <row r="762" spans="1:10" hidden="1" x14ac:dyDescent="0.35">
      <c r="A762" s="8" t="str">
        <f ca="1">IFERROR(OFFSET(InputTable[[#This Row],[Experiment/MVP/Epic]],0,0),"")</f>
        <v/>
      </c>
      <c r="B762" s="8" t="str">
        <f ca="1">IFERROR(OFFSET(InputTable[[#This Row],[Delivery Priority]],0,0),"")</f>
        <v/>
      </c>
      <c r="C762" s="8" t="str">
        <f>IFERROR(IF(InputTable[[#This Row],[Date Delivered]]&gt;0,"Delivered",  IF(InputTable[[#This Row],[Date Start 1]]&gt;0,"In Progress", "NOT Started") ),"")</f>
        <v/>
      </c>
      <c r="D762" s="8" t="str">
        <f>IFERROR(
  IF(C762="In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2" s="12" t="str">
        <f>IFERROR(
  IF(F762&lt;&gt;"",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2" s="8" t="str">
        <f>IF(D762&lt;&gt;"", INDEX('Dependency Charts'!$C$30:$C$49,MATCH(Forecasting!D762,'Dependency Charts'!$B$30:$B$49,0)),  "")</f>
        <v/>
      </c>
      <c r="G762" s="30" t="str">
        <f t="shared" ca="1" si="33"/>
        <v/>
      </c>
      <c r="H762" s="29" t="str">
        <f t="shared" ca="1" si="34"/>
        <v/>
      </c>
      <c r="I762" s="8" t="str">
        <f>IFERROR(
  IF(C762="In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2" s="12" t="str">
        <f t="shared" si="35"/>
        <v/>
      </c>
    </row>
    <row r="763" spans="1:10" hidden="1" x14ac:dyDescent="0.35">
      <c r="A763" s="8" t="str">
        <f ca="1">IFERROR(OFFSET(InputTable[[#This Row],[Experiment/MVP/Epic]],0,0),"")</f>
        <v/>
      </c>
      <c r="B763" s="8" t="str">
        <f ca="1">IFERROR(OFFSET(InputTable[[#This Row],[Delivery Priority]],0,0),"")</f>
        <v/>
      </c>
      <c r="C763" s="8" t="str">
        <f>IFERROR(IF(InputTable[[#This Row],[Date Delivered]]&gt;0,"Delivered",  IF(InputTable[[#This Row],[Date Start 1]]&gt;0,"In Progress", "NOT Started") ),"")</f>
        <v/>
      </c>
      <c r="D763" s="8" t="str">
        <f>IFERROR(
  IF(C763="In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3" s="12" t="str">
        <f>IFERROR(
  IF(F763&lt;&gt;"",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3" s="8" t="str">
        <f>IF(D763&lt;&gt;"", INDEX('Dependency Charts'!$C$30:$C$49,MATCH(Forecasting!D763,'Dependency Charts'!$B$30:$B$49,0)),  "")</f>
        <v/>
      </c>
      <c r="G763" s="30" t="str">
        <f t="shared" ca="1" si="33"/>
        <v/>
      </c>
      <c r="H763" s="29" t="str">
        <f t="shared" ca="1" si="34"/>
        <v/>
      </c>
      <c r="I763" s="8" t="str">
        <f>IFERROR(
  IF(C763="In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3" s="12" t="str">
        <f t="shared" si="35"/>
        <v/>
      </c>
    </row>
    <row r="764" spans="1:10" hidden="1" x14ac:dyDescent="0.35">
      <c r="A764" s="8" t="str">
        <f ca="1">IFERROR(OFFSET(InputTable[[#This Row],[Experiment/MVP/Epic]],0,0),"")</f>
        <v/>
      </c>
      <c r="B764" s="8" t="str">
        <f ca="1">IFERROR(OFFSET(InputTable[[#This Row],[Delivery Priority]],0,0),"")</f>
        <v/>
      </c>
      <c r="C764" s="8" t="str">
        <f>IFERROR(IF(InputTable[[#This Row],[Date Delivered]]&gt;0,"Delivered",  IF(InputTable[[#This Row],[Date Start 1]]&gt;0,"In Progress", "NOT Started") ),"")</f>
        <v/>
      </c>
      <c r="D764" s="8" t="str">
        <f>IFERROR(
  IF(C764="In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4" s="12" t="str">
        <f>IFERROR(
  IF(F764&lt;&gt;"",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4" s="8" t="str">
        <f>IF(D764&lt;&gt;"", INDEX('Dependency Charts'!$C$30:$C$49,MATCH(Forecasting!D764,'Dependency Charts'!$B$30:$B$49,0)),  "")</f>
        <v/>
      </c>
      <c r="G764" s="30" t="str">
        <f t="shared" ca="1" si="33"/>
        <v/>
      </c>
      <c r="H764" s="29" t="str">
        <f t="shared" ca="1" si="34"/>
        <v/>
      </c>
      <c r="I764" s="8" t="str">
        <f>IFERROR(
  IF(C764="In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4" s="12" t="str">
        <f t="shared" si="35"/>
        <v/>
      </c>
    </row>
    <row r="765" spans="1:10" hidden="1" x14ac:dyDescent="0.35">
      <c r="A765" s="8" t="str">
        <f ca="1">IFERROR(OFFSET(InputTable[[#This Row],[Experiment/MVP/Epic]],0,0),"")</f>
        <v/>
      </c>
      <c r="B765" s="8" t="str">
        <f ca="1">IFERROR(OFFSET(InputTable[[#This Row],[Delivery Priority]],0,0),"")</f>
        <v/>
      </c>
      <c r="C765" s="8" t="str">
        <f>IFERROR(IF(InputTable[[#This Row],[Date Delivered]]&gt;0,"Delivered",  IF(InputTable[[#This Row],[Date Start 1]]&gt;0,"In Progress", "NOT Started") ),"")</f>
        <v/>
      </c>
      <c r="D765" s="8" t="str">
        <f>IFERROR(
  IF(C765="In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5" s="12" t="str">
        <f>IFERROR(
  IF(F765&lt;&gt;"",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5" s="8" t="str">
        <f>IF(D765&lt;&gt;"", INDEX('Dependency Charts'!$C$30:$C$49,MATCH(Forecasting!D765,'Dependency Charts'!$B$30:$B$49,0)),  "")</f>
        <v/>
      </c>
      <c r="G765" s="30" t="str">
        <f t="shared" ca="1" si="33"/>
        <v/>
      </c>
      <c r="H765" s="29" t="str">
        <f t="shared" ca="1" si="34"/>
        <v/>
      </c>
      <c r="I765" s="8" t="str">
        <f>IFERROR(
  IF(C765="In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5" s="12" t="str">
        <f t="shared" si="35"/>
        <v/>
      </c>
    </row>
    <row r="766" spans="1:10" hidden="1" x14ac:dyDescent="0.35">
      <c r="A766" s="8" t="str">
        <f ca="1">IFERROR(OFFSET(InputTable[[#This Row],[Experiment/MVP/Epic]],0,0),"")</f>
        <v/>
      </c>
      <c r="B766" s="8" t="str">
        <f ca="1">IFERROR(OFFSET(InputTable[[#This Row],[Delivery Priority]],0,0),"")</f>
        <v/>
      </c>
      <c r="C766" s="8" t="str">
        <f>IFERROR(IF(InputTable[[#This Row],[Date Delivered]]&gt;0,"Delivered",  IF(InputTable[[#This Row],[Date Start 1]]&gt;0,"In Progress", "NOT Started") ),"")</f>
        <v/>
      </c>
      <c r="D766" s="8" t="str">
        <f>IFERROR(
  IF(C766="In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6" s="12" t="str">
        <f>IFERROR(
  IF(F766&lt;&gt;"",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6" s="8" t="str">
        <f>IF(D766&lt;&gt;"", INDEX('Dependency Charts'!$C$30:$C$49,MATCH(Forecasting!D766,'Dependency Charts'!$B$30:$B$49,0)),  "")</f>
        <v/>
      </c>
      <c r="G766" s="30" t="str">
        <f t="shared" ca="1" si="33"/>
        <v/>
      </c>
      <c r="H766" s="29" t="str">
        <f t="shared" ca="1" si="34"/>
        <v/>
      </c>
      <c r="I766" s="8" t="str">
        <f>IFERROR(
  IF(C766="In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6" s="12" t="str">
        <f t="shared" si="35"/>
        <v/>
      </c>
    </row>
    <row r="767" spans="1:10" hidden="1" x14ac:dyDescent="0.35">
      <c r="A767" s="8" t="str">
        <f ca="1">IFERROR(OFFSET(InputTable[[#This Row],[Experiment/MVP/Epic]],0,0),"")</f>
        <v/>
      </c>
      <c r="B767" s="8" t="str">
        <f ca="1">IFERROR(OFFSET(InputTable[[#This Row],[Delivery Priority]],0,0),"")</f>
        <v/>
      </c>
      <c r="C767" s="8" t="str">
        <f>IFERROR(IF(InputTable[[#This Row],[Date Delivered]]&gt;0,"Delivered",  IF(InputTable[[#This Row],[Date Start 1]]&gt;0,"In Progress", "NOT Started") ),"")</f>
        <v/>
      </c>
      <c r="D767" s="8" t="str">
        <f>IFERROR(
  IF(C767="In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7" s="12" t="str">
        <f>IFERROR(
  IF(F767&lt;&gt;"",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7" s="8" t="str">
        <f>IF(D767&lt;&gt;"", INDEX('Dependency Charts'!$C$30:$C$49,MATCH(Forecasting!D767,'Dependency Charts'!$B$30:$B$49,0)),  "")</f>
        <v/>
      </c>
      <c r="G767" s="30" t="str">
        <f t="shared" ca="1" si="33"/>
        <v/>
      </c>
      <c r="H767" s="29" t="str">
        <f t="shared" ca="1" si="34"/>
        <v/>
      </c>
      <c r="I767" s="8" t="str">
        <f>IFERROR(
  IF(C767="In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7" s="12" t="str">
        <f t="shared" si="35"/>
        <v/>
      </c>
    </row>
    <row r="768" spans="1:10" hidden="1" x14ac:dyDescent="0.35">
      <c r="A768" s="8" t="str">
        <f ca="1">IFERROR(OFFSET(InputTable[[#This Row],[Experiment/MVP/Epic]],0,0),"")</f>
        <v/>
      </c>
      <c r="B768" s="8" t="str">
        <f ca="1">IFERROR(OFFSET(InputTable[[#This Row],[Delivery Priority]],0,0),"")</f>
        <v/>
      </c>
      <c r="C768" s="8" t="str">
        <f>IFERROR(IF(InputTable[[#This Row],[Date Delivered]]&gt;0,"Delivered",  IF(InputTable[[#This Row],[Date Start 1]]&gt;0,"In Progress", "NOT Started") ),"")</f>
        <v/>
      </c>
      <c r="D768" s="8" t="str">
        <f>IFERROR(
  IF(C768="In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8" s="12" t="str">
        <f>IFERROR(
  IF(F768&lt;&gt;"",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8" s="8" t="str">
        <f>IF(D768&lt;&gt;"", INDEX('Dependency Charts'!$C$30:$C$49,MATCH(Forecasting!D768,'Dependency Charts'!$B$30:$B$49,0)),  "")</f>
        <v/>
      </c>
      <c r="G768" s="30" t="str">
        <f t="shared" ca="1" si="33"/>
        <v/>
      </c>
      <c r="H768" s="29" t="str">
        <f t="shared" ca="1" si="34"/>
        <v/>
      </c>
      <c r="I768" s="8" t="str">
        <f>IFERROR(
  IF(C768="In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8" s="12" t="str">
        <f t="shared" si="35"/>
        <v/>
      </c>
    </row>
    <row r="769" spans="1:10" hidden="1" x14ac:dyDescent="0.35">
      <c r="A769" s="8" t="str">
        <f ca="1">IFERROR(OFFSET(InputTable[[#This Row],[Experiment/MVP/Epic]],0,0),"")</f>
        <v/>
      </c>
      <c r="B769" s="8" t="str">
        <f ca="1">IFERROR(OFFSET(InputTable[[#This Row],[Delivery Priority]],0,0),"")</f>
        <v/>
      </c>
      <c r="C769" s="8" t="str">
        <f>IFERROR(IF(InputTable[[#This Row],[Date Delivered]]&gt;0,"Delivered",  IF(InputTable[[#This Row],[Date Start 1]]&gt;0,"In Progress", "NOT Started") ),"")</f>
        <v/>
      </c>
      <c r="D769" s="8" t="str">
        <f>IFERROR(
  IF(C769="In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9" s="12" t="str">
        <f>IFERROR(
  IF(F769&lt;&gt;"",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9" s="8" t="str">
        <f>IF(D769&lt;&gt;"", INDEX('Dependency Charts'!$C$30:$C$49,MATCH(Forecasting!D769,'Dependency Charts'!$B$30:$B$49,0)),  "")</f>
        <v/>
      </c>
      <c r="G769" s="30" t="str">
        <f t="shared" ca="1" si="33"/>
        <v/>
      </c>
      <c r="H769" s="29" t="str">
        <f t="shared" ca="1" si="34"/>
        <v/>
      </c>
      <c r="I769" s="8" t="str">
        <f>IFERROR(
  IF(C769="In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9" s="12" t="str">
        <f t="shared" si="35"/>
        <v/>
      </c>
    </row>
    <row r="770" spans="1:10" hidden="1" x14ac:dyDescent="0.35">
      <c r="A770" s="8" t="str">
        <f ca="1">IFERROR(OFFSET(InputTable[[#This Row],[Experiment/MVP/Epic]],0,0),"")</f>
        <v/>
      </c>
      <c r="B770" s="8" t="str">
        <f ca="1">IFERROR(OFFSET(InputTable[[#This Row],[Delivery Priority]],0,0),"")</f>
        <v/>
      </c>
      <c r="C770" s="8" t="str">
        <f>IFERROR(IF(InputTable[[#This Row],[Date Delivered]]&gt;0,"Delivered",  IF(InputTable[[#This Row],[Date Start 1]]&gt;0,"In Progress", "NOT Started") ),"")</f>
        <v/>
      </c>
      <c r="D770" s="8" t="str">
        <f>IFERROR(
  IF(C770="In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0" s="12" t="str">
        <f>IFERROR(
  IF(F770&lt;&gt;"",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0" s="8" t="str">
        <f>IF(D770&lt;&gt;"", INDEX('Dependency Charts'!$C$30:$C$49,MATCH(Forecasting!D770,'Dependency Charts'!$B$30:$B$49,0)),  "")</f>
        <v/>
      </c>
      <c r="G770" s="30" t="str">
        <f t="shared" ca="1" si="33"/>
        <v/>
      </c>
      <c r="H770" s="29" t="str">
        <f t="shared" ca="1" si="34"/>
        <v/>
      </c>
      <c r="I770" s="8" t="str">
        <f>IFERROR(
  IF(C770="In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0" s="12" t="str">
        <f t="shared" si="35"/>
        <v/>
      </c>
    </row>
    <row r="771" spans="1:10" hidden="1" x14ac:dyDescent="0.35">
      <c r="A771" s="8" t="str">
        <f ca="1">IFERROR(OFFSET(InputTable[[#This Row],[Experiment/MVP/Epic]],0,0),"")</f>
        <v/>
      </c>
      <c r="B771" s="8" t="str">
        <f ca="1">IFERROR(OFFSET(InputTable[[#This Row],[Delivery Priority]],0,0),"")</f>
        <v/>
      </c>
      <c r="C771" s="8" t="str">
        <f>IFERROR(IF(InputTable[[#This Row],[Date Delivered]]&gt;0,"Delivered",  IF(InputTable[[#This Row],[Date Start 1]]&gt;0,"In Progress", "NOT Started") ),"")</f>
        <v/>
      </c>
      <c r="D771" s="8" t="str">
        <f>IFERROR(
  IF(C771="In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1" s="12" t="str">
        <f>IFERROR(
  IF(F771&lt;&gt;"",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1" s="8" t="str">
        <f>IF(D771&lt;&gt;"", INDEX('Dependency Charts'!$C$30:$C$49,MATCH(Forecasting!D771,'Dependency Charts'!$B$30:$B$49,0)),  "")</f>
        <v/>
      </c>
      <c r="G771" s="30" t="str">
        <f t="shared" ca="1" si="33"/>
        <v/>
      </c>
      <c r="H771" s="29" t="str">
        <f t="shared" ca="1" si="34"/>
        <v/>
      </c>
      <c r="I771" s="8" t="str">
        <f>IFERROR(
  IF(C771="In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1" s="12" t="str">
        <f t="shared" si="35"/>
        <v/>
      </c>
    </row>
    <row r="772" spans="1:10" hidden="1" x14ac:dyDescent="0.35">
      <c r="A772" s="8" t="str">
        <f ca="1">IFERROR(OFFSET(InputTable[[#This Row],[Experiment/MVP/Epic]],0,0),"")</f>
        <v/>
      </c>
      <c r="B772" s="8" t="str">
        <f ca="1">IFERROR(OFFSET(InputTable[[#This Row],[Delivery Priority]],0,0),"")</f>
        <v/>
      </c>
      <c r="C772" s="8" t="str">
        <f>IFERROR(IF(InputTable[[#This Row],[Date Delivered]]&gt;0,"Delivered",  IF(InputTable[[#This Row],[Date Start 1]]&gt;0,"In Progress", "NOT Started") ),"")</f>
        <v/>
      </c>
      <c r="D772" s="8" t="str">
        <f>IFERROR(
  IF(C772="In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2" s="12" t="str">
        <f>IFERROR(
  IF(F772&lt;&gt;"",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2" s="8" t="str">
        <f>IF(D772&lt;&gt;"", INDEX('Dependency Charts'!$C$30:$C$49,MATCH(Forecasting!D772,'Dependency Charts'!$B$30:$B$49,0)),  "")</f>
        <v/>
      </c>
      <c r="G772" s="30" t="str">
        <f t="shared" ca="1" si="33"/>
        <v/>
      </c>
      <c r="H772" s="29" t="str">
        <f t="shared" ca="1" si="34"/>
        <v/>
      </c>
      <c r="I772" s="8" t="str">
        <f>IFERROR(
  IF(C772="In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2" s="12" t="str">
        <f t="shared" si="35"/>
        <v/>
      </c>
    </row>
    <row r="773" spans="1:10" hidden="1" x14ac:dyDescent="0.35">
      <c r="A773" s="8" t="str">
        <f ca="1">IFERROR(OFFSET(InputTable[[#This Row],[Experiment/MVP/Epic]],0,0),"")</f>
        <v/>
      </c>
      <c r="B773" s="8" t="str">
        <f ca="1">IFERROR(OFFSET(InputTable[[#This Row],[Delivery Priority]],0,0),"")</f>
        <v/>
      </c>
      <c r="C773" s="8" t="str">
        <f>IFERROR(IF(InputTable[[#This Row],[Date Delivered]]&gt;0,"Delivered",  IF(InputTable[[#This Row],[Date Start 1]]&gt;0,"In Progress", "NOT Started") ),"")</f>
        <v/>
      </c>
      <c r="D773" s="8" t="str">
        <f>IFERROR(
  IF(C773="In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3" s="12" t="str">
        <f>IFERROR(
  IF(F773&lt;&gt;"",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3" s="8" t="str">
        <f>IF(D773&lt;&gt;"", INDEX('Dependency Charts'!$C$30:$C$49,MATCH(Forecasting!D773,'Dependency Charts'!$B$30:$B$49,0)),  "")</f>
        <v/>
      </c>
      <c r="G773" s="30" t="str">
        <f t="shared" ca="1" si="33"/>
        <v/>
      </c>
      <c r="H773" s="29" t="str">
        <f t="shared" ca="1" si="34"/>
        <v/>
      </c>
      <c r="I773" s="8" t="str">
        <f>IFERROR(
  IF(C773="In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3" s="12" t="str">
        <f t="shared" si="35"/>
        <v/>
      </c>
    </row>
    <row r="774" spans="1:10" hidden="1" x14ac:dyDescent="0.35">
      <c r="A774" s="8" t="str">
        <f ca="1">IFERROR(OFFSET(InputTable[[#This Row],[Experiment/MVP/Epic]],0,0),"")</f>
        <v/>
      </c>
      <c r="B774" s="8" t="str">
        <f ca="1">IFERROR(OFFSET(InputTable[[#This Row],[Delivery Priority]],0,0),"")</f>
        <v/>
      </c>
      <c r="C774" s="8" t="str">
        <f>IFERROR(IF(InputTable[[#This Row],[Date Delivered]]&gt;0,"Delivered",  IF(InputTable[[#This Row],[Date Start 1]]&gt;0,"In Progress", "NOT Started") ),"")</f>
        <v/>
      </c>
      <c r="D774" s="8" t="str">
        <f>IFERROR(
  IF(C774="In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4" s="12" t="str">
        <f>IFERROR(
  IF(F774&lt;&gt;"",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4" s="8" t="str">
        <f>IF(D774&lt;&gt;"", INDEX('Dependency Charts'!$C$30:$C$49,MATCH(Forecasting!D774,'Dependency Charts'!$B$30:$B$49,0)),  "")</f>
        <v/>
      </c>
      <c r="G774" s="30" t="str">
        <f t="shared" ca="1" si="33"/>
        <v/>
      </c>
      <c r="H774" s="29" t="str">
        <f t="shared" ca="1" si="34"/>
        <v/>
      </c>
      <c r="I774" s="8" t="str">
        <f>IFERROR(
  IF(C774="In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4" s="12" t="str">
        <f t="shared" si="35"/>
        <v/>
      </c>
    </row>
    <row r="775" spans="1:10" hidden="1" x14ac:dyDescent="0.35">
      <c r="A775" s="8" t="str">
        <f ca="1">IFERROR(OFFSET(InputTable[[#This Row],[Experiment/MVP/Epic]],0,0),"")</f>
        <v/>
      </c>
      <c r="B775" s="8" t="str">
        <f ca="1">IFERROR(OFFSET(InputTable[[#This Row],[Delivery Priority]],0,0),"")</f>
        <v/>
      </c>
      <c r="C775" s="8" t="str">
        <f>IFERROR(IF(InputTable[[#This Row],[Date Delivered]]&gt;0,"Delivered",  IF(InputTable[[#This Row],[Date Start 1]]&gt;0,"In Progress", "NOT Started") ),"")</f>
        <v/>
      </c>
      <c r="D775" s="8" t="str">
        <f>IFERROR(
  IF(C775="In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5" s="12" t="str">
        <f>IFERROR(
  IF(F775&lt;&gt;"",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5" s="8" t="str">
        <f>IF(D775&lt;&gt;"", INDEX('Dependency Charts'!$C$30:$C$49,MATCH(Forecasting!D775,'Dependency Charts'!$B$30:$B$49,0)),  "")</f>
        <v/>
      </c>
      <c r="G775" s="30" t="str">
        <f t="shared" ca="1" si="33"/>
        <v/>
      </c>
      <c r="H775" s="29" t="str">
        <f t="shared" ca="1" si="34"/>
        <v/>
      </c>
      <c r="I775" s="8" t="str">
        <f>IFERROR(
  IF(C775="In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5" s="12" t="str">
        <f t="shared" si="35"/>
        <v/>
      </c>
    </row>
    <row r="776" spans="1:10" hidden="1" x14ac:dyDescent="0.35">
      <c r="A776" s="8" t="str">
        <f ca="1">IFERROR(OFFSET(InputTable[[#This Row],[Experiment/MVP/Epic]],0,0),"")</f>
        <v/>
      </c>
      <c r="B776" s="8" t="str">
        <f ca="1">IFERROR(OFFSET(InputTable[[#This Row],[Delivery Priority]],0,0),"")</f>
        <v/>
      </c>
      <c r="C776" s="8" t="str">
        <f>IFERROR(IF(InputTable[[#This Row],[Date Delivered]]&gt;0,"Delivered",  IF(InputTable[[#This Row],[Date Start 1]]&gt;0,"In Progress", "NOT Started") ),"")</f>
        <v/>
      </c>
      <c r="D776" s="8" t="str">
        <f>IFERROR(
  IF(C776="In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6" s="12" t="str">
        <f>IFERROR(
  IF(F776&lt;&gt;"",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6" s="8" t="str">
        <f>IF(D776&lt;&gt;"", INDEX('Dependency Charts'!$C$30:$C$49,MATCH(Forecasting!D776,'Dependency Charts'!$B$30:$B$49,0)),  "")</f>
        <v/>
      </c>
      <c r="G776" s="30" t="str">
        <f t="shared" ref="G776:G839" ca="1" si="36">IF(E776&lt;&gt;"", NOW() - E776,"")</f>
        <v/>
      </c>
      <c r="H776" s="29" t="str">
        <f t="shared" ref="H776:H839" ca="1" si="37">IFERROR(G776/F776,"")</f>
        <v/>
      </c>
      <c r="I776" s="8" t="str">
        <f>IFERROR(
  IF(C776="In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6" s="12" t="str">
        <f t="shared" ref="J776:J839" si="38">IF(AND(E776&lt;&gt;"",F776&lt;&gt;""), E776 + F776, "")</f>
        <v/>
      </c>
    </row>
    <row r="777" spans="1:10" hidden="1" x14ac:dyDescent="0.35">
      <c r="A777" s="8" t="str">
        <f ca="1">IFERROR(OFFSET(InputTable[[#This Row],[Experiment/MVP/Epic]],0,0),"")</f>
        <v/>
      </c>
      <c r="B777" s="8" t="str">
        <f ca="1">IFERROR(OFFSET(InputTable[[#This Row],[Delivery Priority]],0,0),"")</f>
        <v/>
      </c>
      <c r="C777" s="8" t="str">
        <f>IFERROR(IF(InputTable[[#This Row],[Date Delivered]]&gt;0,"Delivered",  IF(InputTable[[#This Row],[Date Start 1]]&gt;0,"In Progress", "NOT Started") ),"")</f>
        <v/>
      </c>
      <c r="D777" s="8" t="str">
        <f>IFERROR(
  IF(C777="In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7" s="12" t="str">
        <f>IFERROR(
  IF(F777&lt;&gt;"",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7" s="8" t="str">
        <f>IF(D777&lt;&gt;"", INDEX('Dependency Charts'!$C$30:$C$49,MATCH(Forecasting!D777,'Dependency Charts'!$B$30:$B$49,0)),  "")</f>
        <v/>
      </c>
      <c r="G777" s="30" t="str">
        <f t="shared" ca="1" si="36"/>
        <v/>
      </c>
      <c r="H777" s="29" t="str">
        <f t="shared" ca="1" si="37"/>
        <v/>
      </c>
      <c r="I777" s="8" t="str">
        <f>IFERROR(
  IF(C777="In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7" s="12" t="str">
        <f t="shared" si="38"/>
        <v/>
      </c>
    </row>
    <row r="778" spans="1:10" hidden="1" x14ac:dyDescent="0.35">
      <c r="A778" s="8" t="str">
        <f ca="1">IFERROR(OFFSET(InputTable[[#This Row],[Experiment/MVP/Epic]],0,0),"")</f>
        <v/>
      </c>
      <c r="B778" s="8" t="str">
        <f ca="1">IFERROR(OFFSET(InputTable[[#This Row],[Delivery Priority]],0,0),"")</f>
        <v/>
      </c>
      <c r="C778" s="8" t="str">
        <f>IFERROR(IF(InputTable[[#This Row],[Date Delivered]]&gt;0,"Delivered",  IF(InputTable[[#This Row],[Date Start 1]]&gt;0,"In Progress", "NOT Started") ),"")</f>
        <v/>
      </c>
      <c r="D778" s="8" t="str">
        <f>IFERROR(
  IF(C778="In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8" s="12" t="str">
        <f>IFERROR(
  IF(F778&lt;&gt;"",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8" s="8" t="str">
        <f>IF(D778&lt;&gt;"", INDEX('Dependency Charts'!$C$30:$C$49,MATCH(Forecasting!D778,'Dependency Charts'!$B$30:$B$49,0)),  "")</f>
        <v/>
      </c>
      <c r="G778" s="30" t="str">
        <f t="shared" ca="1" si="36"/>
        <v/>
      </c>
      <c r="H778" s="29" t="str">
        <f t="shared" ca="1" si="37"/>
        <v/>
      </c>
      <c r="I778" s="8" t="str">
        <f>IFERROR(
  IF(C778="In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8" s="12" t="str">
        <f t="shared" si="38"/>
        <v/>
      </c>
    </row>
    <row r="779" spans="1:10" hidden="1" x14ac:dyDescent="0.35">
      <c r="A779" s="8" t="str">
        <f ca="1">IFERROR(OFFSET(InputTable[[#This Row],[Experiment/MVP/Epic]],0,0),"")</f>
        <v/>
      </c>
      <c r="B779" s="8" t="str">
        <f ca="1">IFERROR(OFFSET(InputTable[[#This Row],[Delivery Priority]],0,0),"")</f>
        <v/>
      </c>
      <c r="C779" s="8" t="str">
        <f>IFERROR(IF(InputTable[[#This Row],[Date Delivered]]&gt;0,"Delivered",  IF(InputTable[[#This Row],[Date Start 1]]&gt;0,"In Progress", "NOT Started") ),"")</f>
        <v/>
      </c>
      <c r="D779" s="8" t="str">
        <f>IFERROR(
  IF(C779="In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9" s="12" t="str">
        <f>IFERROR(
  IF(F779&lt;&gt;"",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9" s="8" t="str">
        <f>IF(D779&lt;&gt;"", INDEX('Dependency Charts'!$C$30:$C$49,MATCH(Forecasting!D779,'Dependency Charts'!$B$30:$B$49,0)),  "")</f>
        <v/>
      </c>
      <c r="G779" s="30" t="str">
        <f t="shared" ca="1" si="36"/>
        <v/>
      </c>
      <c r="H779" s="29" t="str">
        <f t="shared" ca="1" si="37"/>
        <v/>
      </c>
      <c r="I779" s="8" t="str">
        <f>IFERROR(
  IF(C779="In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9" s="12" t="str">
        <f t="shared" si="38"/>
        <v/>
      </c>
    </row>
    <row r="780" spans="1:10" hidden="1" x14ac:dyDescent="0.35">
      <c r="A780" s="8" t="str">
        <f ca="1">IFERROR(OFFSET(InputTable[[#This Row],[Experiment/MVP/Epic]],0,0),"")</f>
        <v/>
      </c>
      <c r="B780" s="8" t="str">
        <f ca="1">IFERROR(OFFSET(InputTable[[#This Row],[Delivery Priority]],0,0),"")</f>
        <v/>
      </c>
      <c r="C780" s="8" t="str">
        <f>IFERROR(IF(InputTable[[#This Row],[Date Delivered]]&gt;0,"Delivered",  IF(InputTable[[#This Row],[Date Start 1]]&gt;0,"In Progress", "NOT Started") ),"")</f>
        <v/>
      </c>
      <c r="D780" s="8" t="str">
        <f>IFERROR(
  IF(C780="In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0" s="12" t="str">
        <f>IFERROR(
  IF(F780&lt;&gt;"",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0" s="8" t="str">
        <f>IF(D780&lt;&gt;"", INDEX('Dependency Charts'!$C$30:$C$49,MATCH(Forecasting!D780,'Dependency Charts'!$B$30:$B$49,0)),  "")</f>
        <v/>
      </c>
      <c r="G780" s="30" t="str">
        <f t="shared" ca="1" si="36"/>
        <v/>
      </c>
      <c r="H780" s="29" t="str">
        <f t="shared" ca="1" si="37"/>
        <v/>
      </c>
      <c r="I780" s="8" t="str">
        <f>IFERROR(
  IF(C780="In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0" s="12" t="str">
        <f t="shared" si="38"/>
        <v/>
      </c>
    </row>
    <row r="781" spans="1:10" hidden="1" x14ac:dyDescent="0.35">
      <c r="A781" s="8" t="str">
        <f ca="1">IFERROR(OFFSET(InputTable[[#This Row],[Experiment/MVP/Epic]],0,0),"")</f>
        <v/>
      </c>
      <c r="B781" s="8" t="str">
        <f ca="1">IFERROR(OFFSET(InputTable[[#This Row],[Delivery Priority]],0,0),"")</f>
        <v/>
      </c>
      <c r="C781" s="8" t="str">
        <f>IFERROR(IF(InputTable[[#This Row],[Date Delivered]]&gt;0,"Delivered",  IF(InputTable[[#This Row],[Date Start 1]]&gt;0,"In Progress", "NOT Started") ),"")</f>
        <v/>
      </c>
      <c r="D781" s="8" t="str">
        <f>IFERROR(
  IF(C781="In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1" s="12" t="str">
        <f>IFERROR(
  IF(F781&lt;&gt;"",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1" s="8" t="str">
        <f>IF(D781&lt;&gt;"", INDEX('Dependency Charts'!$C$30:$C$49,MATCH(Forecasting!D781,'Dependency Charts'!$B$30:$B$49,0)),  "")</f>
        <v/>
      </c>
      <c r="G781" s="30" t="str">
        <f t="shared" ca="1" si="36"/>
        <v/>
      </c>
      <c r="H781" s="29" t="str">
        <f t="shared" ca="1" si="37"/>
        <v/>
      </c>
      <c r="I781" s="8" t="str">
        <f>IFERROR(
  IF(C781="In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1" s="12" t="str">
        <f t="shared" si="38"/>
        <v/>
      </c>
    </row>
    <row r="782" spans="1:10" hidden="1" x14ac:dyDescent="0.35">
      <c r="A782" s="8" t="str">
        <f ca="1">IFERROR(OFFSET(InputTable[[#This Row],[Experiment/MVP/Epic]],0,0),"")</f>
        <v/>
      </c>
      <c r="B782" s="8" t="str">
        <f ca="1">IFERROR(OFFSET(InputTable[[#This Row],[Delivery Priority]],0,0),"")</f>
        <v/>
      </c>
      <c r="C782" s="8" t="str">
        <f>IFERROR(IF(InputTable[[#This Row],[Date Delivered]]&gt;0,"Delivered",  IF(InputTable[[#This Row],[Date Start 1]]&gt;0,"In Progress", "NOT Started") ),"")</f>
        <v/>
      </c>
      <c r="D782" s="8" t="str">
        <f>IFERROR(
  IF(C782="In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2" s="12" t="str">
        <f>IFERROR(
  IF(F782&lt;&gt;"",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2" s="8" t="str">
        <f>IF(D782&lt;&gt;"", INDEX('Dependency Charts'!$C$30:$C$49,MATCH(Forecasting!D782,'Dependency Charts'!$B$30:$B$49,0)),  "")</f>
        <v/>
      </c>
      <c r="G782" s="30" t="str">
        <f t="shared" ca="1" si="36"/>
        <v/>
      </c>
      <c r="H782" s="29" t="str">
        <f t="shared" ca="1" si="37"/>
        <v/>
      </c>
      <c r="I782" s="8" t="str">
        <f>IFERROR(
  IF(C782="In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2" s="12" t="str">
        <f t="shared" si="38"/>
        <v/>
      </c>
    </row>
    <row r="783" spans="1:10" hidden="1" x14ac:dyDescent="0.35">
      <c r="A783" s="8" t="str">
        <f ca="1">IFERROR(OFFSET(InputTable[[#This Row],[Experiment/MVP/Epic]],0,0),"")</f>
        <v/>
      </c>
      <c r="B783" s="8" t="str">
        <f ca="1">IFERROR(OFFSET(InputTable[[#This Row],[Delivery Priority]],0,0),"")</f>
        <v/>
      </c>
      <c r="C783" s="8" t="str">
        <f>IFERROR(IF(InputTable[[#This Row],[Date Delivered]]&gt;0,"Delivered",  IF(InputTable[[#This Row],[Date Start 1]]&gt;0,"In Progress", "NOT Started") ),"")</f>
        <v/>
      </c>
      <c r="D783" s="8" t="str">
        <f>IFERROR(
  IF(C783="In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3" s="12" t="str">
        <f>IFERROR(
  IF(F783&lt;&gt;"",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3" s="8" t="str">
        <f>IF(D783&lt;&gt;"", INDEX('Dependency Charts'!$C$30:$C$49,MATCH(Forecasting!D783,'Dependency Charts'!$B$30:$B$49,0)),  "")</f>
        <v/>
      </c>
      <c r="G783" s="30" t="str">
        <f t="shared" ca="1" si="36"/>
        <v/>
      </c>
      <c r="H783" s="29" t="str">
        <f t="shared" ca="1" si="37"/>
        <v/>
      </c>
      <c r="I783" s="8" t="str">
        <f>IFERROR(
  IF(C783="In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3" s="12" t="str">
        <f t="shared" si="38"/>
        <v/>
      </c>
    </row>
    <row r="784" spans="1:10" hidden="1" x14ac:dyDescent="0.35">
      <c r="A784" s="8" t="str">
        <f ca="1">IFERROR(OFFSET(InputTable[[#This Row],[Experiment/MVP/Epic]],0,0),"")</f>
        <v/>
      </c>
      <c r="B784" s="8" t="str">
        <f ca="1">IFERROR(OFFSET(InputTable[[#This Row],[Delivery Priority]],0,0),"")</f>
        <v/>
      </c>
      <c r="C784" s="8" t="str">
        <f>IFERROR(IF(InputTable[[#This Row],[Date Delivered]]&gt;0,"Delivered",  IF(InputTable[[#This Row],[Date Start 1]]&gt;0,"In Progress", "NOT Started") ),"")</f>
        <v/>
      </c>
      <c r="D784" s="8" t="str">
        <f>IFERROR(
  IF(C784="In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4" s="12" t="str">
        <f>IFERROR(
  IF(F784&lt;&gt;"",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4" s="8" t="str">
        <f>IF(D784&lt;&gt;"", INDEX('Dependency Charts'!$C$30:$C$49,MATCH(Forecasting!D784,'Dependency Charts'!$B$30:$B$49,0)),  "")</f>
        <v/>
      </c>
      <c r="G784" s="30" t="str">
        <f t="shared" ca="1" si="36"/>
        <v/>
      </c>
      <c r="H784" s="29" t="str">
        <f t="shared" ca="1" si="37"/>
        <v/>
      </c>
      <c r="I784" s="8" t="str">
        <f>IFERROR(
  IF(C784="In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4" s="12" t="str">
        <f t="shared" si="38"/>
        <v/>
      </c>
    </row>
    <row r="785" spans="1:10" hidden="1" x14ac:dyDescent="0.35">
      <c r="A785" s="8" t="str">
        <f ca="1">IFERROR(OFFSET(InputTable[[#This Row],[Experiment/MVP/Epic]],0,0),"")</f>
        <v/>
      </c>
      <c r="B785" s="8" t="str">
        <f ca="1">IFERROR(OFFSET(InputTable[[#This Row],[Delivery Priority]],0,0),"")</f>
        <v/>
      </c>
      <c r="C785" s="8" t="str">
        <f>IFERROR(IF(InputTable[[#This Row],[Date Delivered]]&gt;0,"Delivered",  IF(InputTable[[#This Row],[Date Start 1]]&gt;0,"In Progress", "NOT Started") ),"")</f>
        <v/>
      </c>
      <c r="D785" s="8" t="str">
        <f>IFERROR(
  IF(C785="In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5" s="12" t="str">
        <f>IFERROR(
  IF(F785&lt;&gt;"",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5" s="8" t="str">
        <f>IF(D785&lt;&gt;"", INDEX('Dependency Charts'!$C$30:$C$49,MATCH(Forecasting!D785,'Dependency Charts'!$B$30:$B$49,0)),  "")</f>
        <v/>
      </c>
      <c r="G785" s="30" t="str">
        <f t="shared" ca="1" si="36"/>
        <v/>
      </c>
      <c r="H785" s="29" t="str">
        <f t="shared" ca="1" si="37"/>
        <v/>
      </c>
      <c r="I785" s="8" t="str">
        <f>IFERROR(
  IF(C785="In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5" s="12" t="str">
        <f t="shared" si="38"/>
        <v/>
      </c>
    </row>
    <row r="786" spans="1:10" hidden="1" x14ac:dyDescent="0.35">
      <c r="A786" s="8" t="str">
        <f ca="1">IFERROR(OFFSET(InputTable[[#This Row],[Experiment/MVP/Epic]],0,0),"")</f>
        <v/>
      </c>
      <c r="B786" s="8" t="str">
        <f ca="1">IFERROR(OFFSET(InputTable[[#This Row],[Delivery Priority]],0,0),"")</f>
        <v/>
      </c>
      <c r="C786" s="8" t="str">
        <f>IFERROR(IF(InputTable[[#This Row],[Date Delivered]]&gt;0,"Delivered",  IF(InputTable[[#This Row],[Date Start 1]]&gt;0,"In Progress", "NOT Started") ),"")</f>
        <v/>
      </c>
      <c r="D786" s="8" t="str">
        <f>IFERROR(
  IF(C786="In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6" s="12" t="str">
        <f>IFERROR(
  IF(F786&lt;&gt;"",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6" s="8" t="str">
        <f>IF(D786&lt;&gt;"", INDEX('Dependency Charts'!$C$30:$C$49,MATCH(Forecasting!D786,'Dependency Charts'!$B$30:$B$49,0)),  "")</f>
        <v/>
      </c>
      <c r="G786" s="30" t="str">
        <f t="shared" ca="1" si="36"/>
        <v/>
      </c>
      <c r="H786" s="29" t="str">
        <f t="shared" ca="1" si="37"/>
        <v/>
      </c>
      <c r="I786" s="8" t="str">
        <f>IFERROR(
  IF(C786="In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6" s="12" t="str">
        <f t="shared" si="38"/>
        <v/>
      </c>
    </row>
    <row r="787" spans="1:10" hidden="1" x14ac:dyDescent="0.35">
      <c r="A787" s="8" t="str">
        <f ca="1">IFERROR(OFFSET(InputTable[[#This Row],[Experiment/MVP/Epic]],0,0),"")</f>
        <v/>
      </c>
      <c r="B787" s="8" t="str">
        <f ca="1">IFERROR(OFFSET(InputTable[[#This Row],[Delivery Priority]],0,0),"")</f>
        <v/>
      </c>
      <c r="C787" s="8" t="str">
        <f>IFERROR(IF(InputTable[[#This Row],[Date Delivered]]&gt;0,"Delivered",  IF(InputTable[[#This Row],[Date Start 1]]&gt;0,"In Progress", "NOT Started") ),"")</f>
        <v/>
      </c>
      <c r="D787" s="8" t="str">
        <f>IFERROR(
  IF(C787="In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7" s="12" t="str">
        <f>IFERROR(
  IF(F787&lt;&gt;"",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7" s="8" t="str">
        <f>IF(D787&lt;&gt;"", INDEX('Dependency Charts'!$C$30:$C$49,MATCH(Forecasting!D787,'Dependency Charts'!$B$30:$B$49,0)),  "")</f>
        <v/>
      </c>
      <c r="G787" s="30" t="str">
        <f t="shared" ca="1" si="36"/>
        <v/>
      </c>
      <c r="H787" s="29" t="str">
        <f t="shared" ca="1" si="37"/>
        <v/>
      </c>
      <c r="I787" s="8" t="str">
        <f>IFERROR(
  IF(C787="In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7" s="12" t="str">
        <f t="shared" si="38"/>
        <v/>
      </c>
    </row>
    <row r="788" spans="1:10" hidden="1" x14ac:dyDescent="0.35">
      <c r="A788" s="8" t="str">
        <f ca="1">IFERROR(OFFSET(InputTable[[#This Row],[Experiment/MVP/Epic]],0,0),"")</f>
        <v/>
      </c>
      <c r="B788" s="8" t="str">
        <f ca="1">IFERROR(OFFSET(InputTable[[#This Row],[Delivery Priority]],0,0),"")</f>
        <v/>
      </c>
      <c r="C788" s="8" t="str">
        <f>IFERROR(IF(InputTable[[#This Row],[Date Delivered]]&gt;0,"Delivered",  IF(InputTable[[#This Row],[Date Start 1]]&gt;0,"In Progress", "NOT Started") ),"")</f>
        <v/>
      </c>
      <c r="D788" s="8" t="str">
        <f>IFERROR(
  IF(C788="In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8" s="12" t="str">
        <f>IFERROR(
  IF(F788&lt;&gt;"",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8" s="8" t="str">
        <f>IF(D788&lt;&gt;"", INDEX('Dependency Charts'!$C$30:$C$49,MATCH(Forecasting!D788,'Dependency Charts'!$B$30:$B$49,0)),  "")</f>
        <v/>
      </c>
      <c r="G788" s="30" t="str">
        <f t="shared" ca="1" si="36"/>
        <v/>
      </c>
      <c r="H788" s="29" t="str">
        <f t="shared" ca="1" si="37"/>
        <v/>
      </c>
      <c r="I788" s="8" t="str">
        <f>IFERROR(
  IF(C788="In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8" s="12" t="str">
        <f t="shared" si="38"/>
        <v/>
      </c>
    </row>
    <row r="789" spans="1:10" hidden="1" x14ac:dyDescent="0.35">
      <c r="A789" s="8" t="str">
        <f ca="1">IFERROR(OFFSET(InputTable[[#This Row],[Experiment/MVP/Epic]],0,0),"")</f>
        <v/>
      </c>
      <c r="B789" s="8" t="str">
        <f ca="1">IFERROR(OFFSET(InputTable[[#This Row],[Delivery Priority]],0,0),"")</f>
        <v/>
      </c>
      <c r="C789" s="8" t="str">
        <f>IFERROR(IF(InputTable[[#This Row],[Date Delivered]]&gt;0,"Delivered",  IF(InputTable[[#This Row],[Date Start 1]]&gt;0,"In Progress", "NOT Started") ),"")</f>
        <v/>
      </c>
      <c r="D789" s="8" t="str">
        <f>IFERROR(
  IF(C789="In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9" s="12" t="str">
        <f>IFERROR(
  IF(F789&lt;&gt;"",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9" s="8" t="str">
        <f>IF(D789&lt;&gt;"", INDEX('Dependency Charts'!$C$30:$C$49,MATCH(Forecasting!D789,'Dependency Charts'!$B$30:$B$49,0)),  "")</f>
        <v/>
      </c>
      <c r="G789" s="30" t="str">
        <f t="shared" ca="1" si="36"/>
        <v/>
      </c>
      <c r="H789" s="29" t="str">
        <f t="shared" ca="1" si="37"/>
        <v/>
      </c>
      <c r="I789" s="8" t="str">
        <f>IFERROR(
  IF(C789="In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9" s="12" t="str">
        <f t="shared" si="38"/>
        <v/>
      </c>
    </row>
    <row r="790" spans="1:10" hidden="1" x14ac:dyDescent="0.35">
      <c r="A790" s="8" t="str">
        <f ca="1">IFERROR(OFFSET(InputTable[[#This Row],[Experiment/MVP/Epic]],0,0),"")</f>
        <v/>
      </c>
      <c r="B790" s="8" t="str">
        <f ca="1">IFERROR(OFFSET(InputTable[[#This Row],[Delivery Priority]],0,0),"")</f>
        <v/>
      </c>
      <c r="C790" s="8" t="str">
        <f>IFERROR(IF(InputTable[[#This Row],[Date Delivered]]&gt;0,"Delivered",  IF(InputTable[[#This Row],[Date Start 1]]&gt;0,"In Progress", "NOT Started") ),"")</f>
        <v/>
      </c>
      <c r="D790" s="8" t="str">
        <f>IFERROR(
  IF(C790="In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0" s="12" t="str">
        <f>IFERROR(
  IF(F790&lt;&gt;"",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0" s="8" t="str">
        <f>IF(D790&lt;&gt;"", INDEX('Dependency Charts'!$C$30:$C$49,MATCH(Forecasting!D790,'Dependency Charts'!$B$30:$B$49,0)),  "")</f>
        <v/>
      </c>
      <c r="G790" s="30" t="str">
        <f t="shared" ca="1" si="36"/>
        <v/>
      </c>
      <c r="H790" s="29" t="str">
        <f t="shared" ca="1" si="37"/>
        <v/>
      </c>
      <c r="I790" s="8" t="str">
        <f>IFERROR(
  IF(C790="In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0" s="12" t="str">
        <f t="shared" si="38"/>
        <v/>
      </c>
    </row>
    <row r="791" spans="1:10" hidden="1" x14ac:dyDescent="0.35">
      <c r="A791" s="8" t="str">
        <f ca="1">IFERROR(OFFSET(InputTable[[#This Row],[Experiment/MVP/Epic]],0,0),"")</f>
        <v/>
      </c>
      <c r="B791" s="8" t="str">
        <f ca="1">IFERROR(OFFSET(InputTable[[#This Row],[Delivery Priority]],0,0),"")</f>
        <v/>
      </c>
      <c r="C791" s="8" t="str">
        <f>IFERROR(IF(InputTable[[#This Row],[Date Delivered]]&gt;0,"Delivered",  IF(InputTable[[#This Row],[Date Start 1]]&gt;0,"In Progress", "NOT Started") ),"")</f>
        <v/>
      </c>
      <c r="D791" s="8" t="str">
        <f>IFERROR(
  IF(C791="In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1" s="12" t="str">
        <f>IFERROR(
  IF(F791&lt;&gt;"",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1" s="8" t="str">
        <f>IF(D791&lt;&gt;"", INDEX('Dependency Charts'!$C$30:$C$49,MATCH(Forecasting!D791,'Dependency Charts'!$B$30:$B$49,0)),  "")</f>
        <v/>
      </c>
      <c r="G791" s="30" t="str">
        <f t="shared" ca="1" si="36"/>
        <v/>
      </c>
      <c r="H791" s="29" t="str">
        <f t="shared" ca="1" si="37"/>
        <v/>
      </c>
      <c r="I791" s="8" t="str">
        <f>IFERROR(
  IF(C791="In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1" s="12" t="str">
        <f t="shared" si="38"/>
        <v/>
      </c>
    </row>
    <row r="792" spans="1:10" hidden="1" x14ac:dyDescent="0.35">
      <c r="A792" s="8" t="str">
        <f ca="1">IFERROR(OFFSET(InputTable[[#This Row],[Experiment/MVP/Epic]],0,0),"")</f>
        <v/>
      </c>
      <c r="B792" s="8" t="str">
        <f ca="1">IFERROR(OFFSET(InputTable[[#This Row],[Delivery Priority]],0,0),"")</f>
        <v/>
      </c>
      <c r="C792" s="8" t="str">
        <f>IFERROR(IF(InputTable[[#This Row],[Date Delivered]]&gt;0,"Delivered",  IF(InputTable[[#This Row],[Date Start 1]]&gt;0,"In Progress", "NOT Started") ),"")</f>
        <v/>
      </c>
      <c r="D792" s="8" t="str">
        <f>IFERROR(
  IF(C792="In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2" s="12" t="str">
        <f>IFERROR(
  IF(F792&lt;&gt;"",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2" s="8" t="str">
        <f>IF(D792&lt;&gt;"", INDEX('Dependency Charts'!$C$30:$C$49,MATCH(Forecasting!D792,'Dependency Charts'!$B$30:$B$49,0)),  "")</f>
        <v/>
      </c>
      <c r="G792" s="30" t="str">
        <f t="shared" ca="1" si="36"/>
        <v/>
      </c>
      <c r="H792" s="29" t="str">
        <f t="shared" ca="1" si="37"/>
        <v/>
      </c>
      <c r="I792" s="8" t="str">
        <f>IFERROR(
  IF(C792="In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2" s="12" t="str">
        <f t="shared" si="38"/>
        <v/>
      </c>
    </row>
    <row r="793" spans="1:10" hidden="1" x14ac:dyDescent="0.35">
      <c r="A793" s="8" t="str">
        <f ca="1">IFERROR(OFFSET(InputTable[[#This Row],[Experiment/MVP/Epic]],0,0),"")</f>
        <v/>
      </c>
      <c r="B793" s="8" t="str">
        <f ca="1">IFERROR(OFFSET(InputTable[[#This Row],[Delivery Priority]],0,0),"")</f>
        <v/>
      </c>
      <c r="C793" s="8" t="str">
        <f>IFERROR(IF(InputTable[[#This Row],[Date Delivered]]&gt;0,"Delivered",  IF(InputTable[[#This Row],[Date Start 1]]&gt;0,"In Progress", "NOT Started") ),"")</f>
        <v/>
      </c>
      <c r="D793" s="8" t="str">
        <f>IFERROR(
  IF(C793="In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3" s="12" t="str">
        <f>IFERROR(
  IF(F793&lt;&gt;"",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3" s="8" t="str">
        <f>IF(D793&lt;&gt;"", INDEX('Dependency Charts'!$C$30:$C$49,MATCH(Forecasting!D793,'Dependency Charts'!$B$30:$B$49,0)),  "")</f>
        <v/>
      </c>
      <c r="G793" s="30" t="str">
        <f t="shared" ca="1" si="36"/>
        <v/>
      </c>
      <c r="H793" s="29" t="str">
        <f t="shared" ca="1" si="37"/>
        <v/>
      </c>
      <c r="I793" s="8" t="str">
        <f>IFERROR(
  IF(C793="In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3" s="12" t="str">
        <f t="shared" si="38"/>
        <v/>
      </c>
    </row>
    <row r="794" spans="1:10" hidden="1" x14ac:dyDescent="0.35">
      <c r="A794" s="8" t="str">
        <f ca="1">IFERROR(OFFSET(InputTable[[#This Row],[Experiment/MVP/Epic]],0,0),"")</f>
        <v/>
      </c>
      <c r="B794" s="8" t="str">
        <f ca="1">IFERROR(OFFSET(InputTable[[#This Row],[Delivery Priority]],0,0),"")</f>
        <v/>
      </c>
      <c r="C794" s="8" t="str">
        <f>IFERROR(IF(InputTable[[#This Row],[Date Delivered]]&gt;0,"Delivered",  IF(InputTable[[#This Row],[Date Start 1]]&gt;0,"In Progress", "NOT Started") ),"")</f>
        <v/>
      </c>
      <c r="D794" s="8" t="str">
        <f>IFERROR(
  IF(C794="In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4" s="12" t="str">
        <f>IFERROR(
  IF(F794&lt;&gt;"",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4" s="8" t="str">
        <f>IF(D794&lt;&gt;"", INDEX('Dependency Charts'!$C$30:$C$49,MATCH(Forecasting!D794,'Dependency Charts'!$B$30:$B$49,0)),  "")</f>
        <v/>
      </c>
      <c r="G794" s="30" t="str">
        <f t="shared" ca="1" si="36"/>
        <v/>
      </c>
      <c r="H794" s="29" t="str">
        <f t="shared" ca="1" si="37"/>
        <v/>
      </c>
      <c r="I794" s="8" t="str">
        <f>IFERROR(
  IF(C794="In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4" s="12" t="str">
        <f t="shared" si="38"/>
        <v/>
      </c>
    </row>
    <row r="795" spans="1:10" hidden="1" x14ac:dyDescent="0.35">
      <c r="A795" s="8" t="str">
        <f ca="1">IFERROR(OFFSET(InputTable[[#This Row],[Experiment/MVP/Epic]],0,0),"")</f>
        <v/>
      </c>
      <c r="B795" s="8" t="str">
        <f ca="1">IFERROR(OFFSET(InputTable[[#This Row],[Delivery Priority]],0,0),"")</f>
        <v/>
      </c>
      <c r="C795" s="8" t="str">
        <f>IFERROR(IF(InputTable[[#This Row],[Date Delivered]]&gt;0,"Delivered",  IF(InputTable[[#This Row],[Date Start 1]]&gt;0,"In Progress", "NOT Started") ),"")</f>
        <v/>
      </c>
      <c r="D795" s="8" t="str">
        <f>IFERROR(
  IF(C795="In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5" s="12" t="str">
        <f>IFERROR(
  IF(F795&lt;&gt;"",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5" s="8" t="str">
        <f>IF(D795&lt;&gt;"", INDEX('Dependency Charts'!$C$30:$C$49,MATCH(Forecasting!D795,'Dependency Charts'!$B$30:$B$49,0)),  "")</f>
        <v/>
      </c>
      <c r="G795" s="30" t="str">
        <f t="shared" ca="1" si="36"/>
        <v/>
      </c>
      <c r="H795" s="29" t="str">
        <f t="shared" ca="1" si="37"/>
        <v/>
      </c>
      <c r="I795" s="8" t="str">
        <f>IFERROR(
  IF(C795="In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5" s="12" t="str">
        <f t="shared" si="38"/>
        <v/>
      </c>
    </row>
    <row r="796" spans="1:10" hidden="1" x14ac:dyDescent="0.35">
      <c r="A796" s="8" t="str">
        <f ca="1">IFERROR(OFFSET(InputTable[[#This Row],[Experiment/MVP/Epic]],0,0),"")</f>
        <v/>
      </c>
      <c r="B796" s="8" t="str">
        <f ca="1">IFERROR(OFFSET(InputTable[[#This Row],[Delivery Priority]],0,0),"")</f>
        <v/>
      </c>
      <c r="C796" s="8" t="str">
        <f>IFERROR(IF(InputTable[[#This Row],[Date Delivered]]&gt;0,"Delivered",  IF(InputTable[[#This Row],[Date Start 1]]&gt;0,"In Progress", "NOT Started") ),"")</f>
        <v/>
      </c>
      <c r="D796" s="8" t="str">
        <f>IFERROR(
  IF(C796="In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6" s="12" t="str">
        <f>IFERROR(
  IF(F796&lt;&gt;"",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6" s="8" t="str">
        <f>IF(D796&lt;&gt;"", INDEX('Dependency Charts'!$C$30:$C$49,MATCH(Forecasting!D796,'Dependency Charts'!$B$30:$B$49,0)),  "")</f>
        <v/>
      </c>
      <c r="G796" s="30" t="str">
        <f t="shared" ca="1" si="36"/>
        <v/>
      </c>
      <c r="H796" s="29" t="str">
        <f t="shared" ca="1" si="37"/>
        <v/>
      </c>
      <c r="I796" s="8" t="str">
        <f>IFERROR(
  IF(C796="In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6" s="12" t="str">
        <f t="shared" si="38"/>
        <v/>
      </c>
    </row>
    <row r="797" spans="1:10" hidden="1" x14ac:dyDescent="0.35">
      <c r="A797" s="8" t="str">
        <f ca="1">IFERROR(OFFSET(InputTable[[#This Row],[Experiment/MVP/Epic]],0,0),"")</f>
        <v/>
      </c>
      <c r="B797" s="8" t="str">
        <f ca="1">IFERROR(OFFSET(InputTable[[#This Row],[Delivery Priority]],0,0),"")</f>
        <v/>
      </c>
      <c r="C797" s="8" t="str">
        <f>IFERROR(IF(InputTable[[#This Row],[Date Delivered]]&gt;0,"Delivered",  IF(InputTable[[#This Row],[Date Start 1]]&gt;0,"In Progress", "NOT Started") ),"")</f>
        <v/>
      </c>
      <c r="D797" s="8" t="str">
        <f>IFERROR(
  IF(C797="In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7" s="12" t="str">
        <f>IFERROR(
  IF(F797&lt;&gt;"",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7" s="8" t="str">
        <f>IF(D797&lt;&gt;"", INDEX('Dependency Charts'!$C$30:$C$49,MATCH(Forecasting!D797,'Dependency Charts'!$B$30:$B$49,0)),  "")</f>
        <v/>
      </c>
      <c r="G797" s="30" t="str">
        <f t="shared" ca="1" si="36"/>
        <v/>
      </c>
      <c r="H797" s="29" t="str">
        <f t="shared" ca="1" si="37"/>
        <v/>
      </c>
      <c r="I797" s="8" t="str">
        <f>IFERROR(
  IF(C797="In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7" s="12" t="str">
        <f t="shared" si="38"/>
        <v/>
      </c>
    </row>
    <row r="798" spans="1:10" hidden="1" x14ac:dyDescent="0.35">
      <c r="A798" s="8" t="str">
        <f ca="1">IFERROR(OFFSET(InputTable[[#This Row],[Experiment/MVP/Epic]],0,0),"")</f>
        <v/>
      </c>
      <c r="B798" s="8" t="str">
        <f ca="1">IFERROR(OFFSET(InputTable[[#This Row],[Delivery Priority]],0,0),"")</f>
        <v/>
      </c>
      <c r="C798" s="8" t="str">
        <f>IFERROR(IF(InputTable[[#This Row],[Date Delivered]]&gt;0,"Delivered",  IF(InputTable[[#This Row],[Date Start 1]]&gt;0,"In Progress", "NOT Started") ),"")</f>
        <v/>
      </c>
      <c r="D798" s="8" t="str">
        <f>IFERROR(
  IF(C798="In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8" s="12" t="str">
        <f>IFERROR(
  IF(F798&lt;&gt;"",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8" s="8" t="str">
        <f>IF(D798&lt;&gt;"", INDEX('Dependency Charts'!$C$30:$C$49,MATCH(Forecasting!D798,'Dependency Charts'!$B$30:$B$49,0)),  "")</f>
        <v/>
      </c>
      <c r="G798" s="30" t="str">
        <f t="shared" ca="1" si="36"/>
        <v/>
      </c>
      <c r="H798" s="29" t="str">
        <f t="shared" ca="1" si="37"/>
        <v/>
      </c>
      <c r="I798" s="8" t="str">
        <f>IFERROR(
  IF(C798="In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8" s="12" t="str">
        <f t="shared" si="38"/>
        <v/>
      </c>
    </row>
    <row r="799" spans="1:10" hidden="1" x14ac:dyDescent="0.35">
      <c r="A799" s="8" t="str">
        <f ca="1">IFERROR(OFFSET(InputTable[[#This Row],[Experiment/MVP/Epic]],0,0),"")</f>
        <v/>
      </c>
      <c r="B799" s="8" t="str">
        <f ca="1">IFERROR(OFFSET(InputTable[[#This Row],[Delivery Priority]],0,0),"")</f>
        <v/>
      </c>
      <c r="C799" s="8" t="str">
        <f>IFERROR(IF(InputTable[[#This Row],[Date Delivered]]&gt;0,"Delivered",  IF(InputTable[[#This Row],[Date Start 1]]&gt;0,"In Progress", "NOT Started") ),"")</f>
        <v/>
      </c>
      <c r="D799" s="8" t="str">
        <f>IFERROR(
  IF(C799="In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9" s="12" t="str">
        <f>IFERROR(
  IF(F799&lt;&gt;"",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9" s="8" t="str">
        <f>IF(D799&lt;&gt;"", INDEX('Dependency Charts'!$C$30:$C$49,MATCH(Forecasting!D799,'Dependency Charts'!$B$30:$B$49,0)),  "")</f>
        <v/>
      </c>
      <c r="G799" s="30" t="str">
        <f t="shared" ca="1" si="36"/>
        <v/>
      </c>
      <c r="H799" s="29" t="str">
        <f t="shared" ca="1" si="37"/>
        <v/>
      </c>
      <c r="I799" s="8" t="str">
        <f>IFERROR(
  IF(C799="In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9" s="12" t="str">
        <f t="shared" si="38"/>
        <v/>
      </c>
    </row>
    <row r="800" spans="1:10" hidden="1" x14ac:dyDescent="0.35">
      <c r="A800" s="8" t="str">
        <f ca="1">IFERROR(OFFSET(InputTable[[#This Row],[Experiment/MVP/Epic]],0,0),"")</f>
        <v/>
      </c>
      <c r="B800" s="8" t="str">
        <f ca="1">IFERROR(OFFSET(InputTable[[#This Row],[Delivery Priority]],0,0),"")</f>
        <v/>
      </c>
      <c r="C800" s="8" t="str">
        <f>IFERROR(IF(InputTable[[#This Row],[Date Delivered]]&gt;0,"Delivered",  IF(InputTable[[#This Row],[Date Start 1]]&gt;0,"In Progress", "NOT Started") ),"")</f>
        <v/>
      </c>
      <c r="D800" s="8" t="str">
        <f>IFERROR(
  IF(C800="In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0" s="12" t="str">
        <f>IFERROR(
  IF(F800&lt;&gt;"",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0" s="8" t="str">
        <f>IF(D800&lt;&gt;"", INDEX('Dependency Charts'!$C$30:$C$49,MATCH(Forecasting!D800,'Dependency Charts'!$B$30:$B$49,0)),  "")</f>
        <v/>
      </c>
      <c r="G800" s="30" t="str">
        <f t="shared" ca="1" si="36"/>
        <v/>
      </c>
      <c r="H800" s="29" t="str">
        <f t="shared" ca="1" si="37"/>
        <v/>
      </c>
      <c r="I800" s="8" t="str">
        <f>IFERROR(
  IF(C800="In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0" s="12" t="str">
        <f t="shared" si="38"/>
        <v/>
      </c>
    </row>
    <row r="801" spans="1:10" hidden="1" x14ac:dyDescent="0.35">
      <c r="A801" s="8" t="str">
        <f ca="1">IFERROR(OFFSET(InputTable[[#This Row],[Experiment/MVP/Epic]],0,0),"")</f>
        <v/>
      </c>
      <c r="B801" s="8" t="str">
        <f ca="1">IFERROR(OFFSET(InputTable[[#This Row],[Delivery Priority]],0,0),"")</f>
        <v/>
      </c>
      <c r="C801" s="8" t="str">
        <f>IFERROR(IF(InputTable[[#This Row],[Date Delivered]]&gt;0,"Delivered",  IF(InputTable[[#This Row],[Date Start 1]]&gt;0,"In Progress", "NOT Started") ),"")</f>
        <v/>
      </c>
      <c r="D801" s="8" t="str">
        <f>IFERROR(
  IF(C801="In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1" s="12" t="str">
        <f>IFERROR(
  IF(F801&lt;&gt;"",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1" s="8" t="str">
        <f>IF(D801&lt;&gt;"", INDEX('Dependency Charts'!$C$30:$C$49,MATCH(Forecasting!D801,'Dependency Charts'!$B$30:$B$49,0)),  "")</f>
        <v/>
      </c>
      <c r="G801" s="30" t="str">
        <f t="shared" ca="1" si="36"/>
        <v/>
      </c>
      <c r="H801" s="29" t="str">
        <f t="shared" ca="1" si="37"/>
        <v/>
      </c>
      <c r="I801" s="8" t="str">
        <f>IFERROR(
  IF(C801="In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1" s="12" t="str">
        <f t="shared" si="38"/>
        <v/>
      </c>
    </row>
    <row r="802" spans="1:10" hidden="1" x14ac:dyDescent="0.35">
      <c r="A802" s="8" t="str">
        <f ca="1">IFERROR(OFFSET(InputTable[[#This Row],[Experiment/MVP/Epic]],0,0),"")</f>
        <v/>
      </c>
      <c r="B802" s="8" t="str">
        <f ca="1">IFERROR(OFFSET(InputTable[[#This Row],[Delivery Priority]],0,0),"")</f>
        <v/>
      </c>
      <c r="C802" s="8" t="str">
        <f>IFERROR(IF(InputTable[[#This Row],[Date Delivered]]&gt;0,"Delivered",  IF(InputTable[[#This Row],[Date Start 1]]&gt;0,"In Progress", "NOT Started") ),"")</f>
        <v/>
      </c>
      <c r="D802" s="8" t="str">
        <f>IFERROR(
  IF(C802="In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2" s="12" t="str">
        <f>IFERROR(
  IF(F802&lt;&gt;"",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2" s="8" t="str">
        <f>IF(D802&lt;&gt;"", INDEX('Dependency Charts'!$C$30:$C$49,MATCH(Forecasting!D802,'Dependency Charts'!$B$30:$B$49,0)),  "")</f>
        <v/>
      </c>
      <c r="G802" s="30" t="str">
        <f t="shared" ca="1" si="36"/>
        <v/>
      </c>
      <c r="H802" s="29" t="str">
        <f t="shared" ca="1" si="37"/>
        <v/>
      </c>
      <c r="I802" s="8" t="str">
        <f>IFERROR(
  IF(C802="In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2" s="12" t="str">
        <f t="shared" si="38"/>
        <v/>
      </c>
    </row>
    <row r="803" spans="1:10" hidden="1" x14ac:dyDescent="0.35">
      <c r="A803" s="8" t="str">
        <f ca="1">IFERROR(OFFSET(InputTable[[#This Row],[Experiment/MVP/Epic]],0,0),"")</f>
        <v/>
      </c>
      <c r="B803" s="8" t="str">
        <f ca="1">IFERROR(OFFSET(InputTable[[#This Row],[Delivery Priority]],0,0),"")</f>
        <v/>
      </c>
      <c r="C803" s="8" t="str">
        <f>IFERROR(IF(InputTable[[#This Row],[Date Delivered]]&gt;0,"Delivered",  IF(InputTable[[#This Row],[Date Start 1]]&gt;0,"In Progress", "NOT Started") ),"")</f>
        <v/>
      </c>
      <c r="D803" s="8" t="str">
        <f>IFERROR(
  IF(C803="In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3" s="12" t="str">
        <f>IFERROR(
  IF(F803&lt;&gt;"",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3" s="8" t="str">
        <f>IF(D803&lt;&gt;"", INDEX('Dependency Charts'!$C$30:$C$49,MATCH(Forecasting!D803,'Dependency Charts'!$B$30:$B$49,0)),  "")</f>
        <v/>
      </c>
      <c r="G803" s="30" t="str">
        <f t="shared" ca="1" si="36"/>
        <v/>
      </c>
      <c r="H803" s="29" t="str">
        <f t="shared" ca="1" si="37"/>
        <v/>
      </c>
      <c r="I803" s="8" t="str">
        <f>IFERROR(
  IF(C803="In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3" s="12" t="str">
        <f t="shared" si="38"/>
        <v/>
      </c>
    </row>
    <row r="804" spans="1:10" hidden="1" x14ac:dyDescent="0.35">
      <c r="A804" s="8" t="str">
        <f ca="1">IFERROR(OFFSET(InputTable[[#This Row],[Experiment/MVP/Epic]],0,0),"")</f>
        <v/>
      </c>
      <c r="B804" s="8" t="str">
        <f ca="1">IFERROR(OFFSET(InputTable[[#This Row],[Delivery Priority]],0,0),"")</f>
        <v/>
      </c>
      <c r="C804" s="8" t="str">
        <f>IFERROR(IF(InputTable[[#This Row],[Date Delivered]]&gt;0,"Delivered",  IF(InputTable[[#This Row],[Date Start 1]]&gt;0,"In Progress", "NOT Started") ),"")</f>
        <v/>
      </c>
      <c r="D804" s="8" t="str">
        <f>IFERROR(
  IF(C804="In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4" s="12" t="str">
        <f>IFERROR(
  IF(F804&lt;&gt;"",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4" s="8" t="str">
        <f>IF(D804&lt;&gt;"", INDEX('Dependency Charts'!$C$30:$C$49,MATCH(Forecasting!D804,'Dependency Charts'!$B$30:$B$49,0)),  "")</f>
        <v/>
      </c>
      <c r="G804" s="30" t="str">
        <f t="shared" ca="1" si="36"/>
        <v/>
      </c>
      <c r="H804" s="29" t="str">
        <f t="shared" ca="1" si="37"/>
        <v/>
      </c>
      <c r="I804" s="8" t="str">
        <f>IFERROR(
  IF(C804="In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4" s="12" t="str">
        <f t="shared" si="38"/>
        <v/>
      </c>
    </row>
    <row r="805" spans="1:10" hidden="1" x14ac:dyDescent="0.35">
      <c r="A805" s="8" t="str">
        <f ca="1">IFERROR(OFFSET(InputTable[[#This Row],[Experiment/MVP/Epic]],0,0),"")</f>
        <v/>
      </c>
      <c r="B805" s="8" t="str">
        <f ca="1">IFERROR(OFFSET(InputTable[[#This Row],[Delivery Priority]],0,0),"")</f>
        <v/>
      </c>
      <c r="C805" s="8" t="str">
        <f>IFERROR(IF(InputTable[[#This Row],[Date Delivered]]&gt;0,"Delivered",  IF(InputTable[[#This Row],[Date Start 1]]&gt;0,"In Progress", "NOT Started") ),"")</f>
        <v/>
      </c>
      <c r="D805" s="8" t="str">
        <f>IFERROR(
  IF(C805="In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5" s="12" t="str">
        <f>IFERROR(
  IF(F805&lt;&gt;"",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5" s="8" t="str">
        <f>IF(D805&lt;&gt;"", INDEX('Dependency Charts'!$C$30:$C$49,MATCH(Forecasting!D805,'Dependency Charts'!$B$30:$B$49,0)),  "")</f>
        <v/>
      </c>
      <c r="G805" s="30" t="str">
        <f t="shared" ca="1" si="36"/>
        <v/>
      </c>
      <c r="H805" s="29" t="str">
        <f t="shared" ca="1" si="37"/>
        <v/>
      </c>
      <c r="I805" s="8" t="str">
        <f>IFERROR(
  IF(C805="In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5" s="12" t="str">
        <f t="shared" si="38"/>
        <v/>
      </c>
    </row>
    <row r="806" spans="1:10" hidden="1" x14ac:dyDescent="0.35">
      <c r="A806" s="8" t="str">
        <f ca="1">IFERROR(OFFSET(InputTable[[#This Row],[Experiment/MVP/Epic]],0,0),"")</f>
        <v/>
      </c>
      <c r="B806" s="8" t="str">
        <f ca="1">IFERROR(OFFSET(InputTable[[#This Row],[Delivery Priority]],0,0),"")</f>
        <v/>
      </c>
      <c r="C806" s="8" t="str">
        <f>IFERROR(IF(InputTable[[#This Row],[Date Delivered]]&gt;0,"Delivered",  IF(InputTable[[#This Row],[Date Start 1]]&gt;0,"In Progress", "NOT Started") ),"")</f>
        <v/>
      </c>
      <c r="D806" s="8" t="str">
        <f>IFERROR(
  IF(C806="In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6" s="12" t="str">
        <f>IFERROR(
  IF(F806&lt;&gt;"",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6" s="8" t="str">
        <f>IF(D806&lt;&gt;"", INDEX('Dependency Charts'!$C$30:$C$49,MATCH(Forecasting!D806,'Dependency Charts'!$B$30:$B$49,0)),  "")</f>
        <v/>
      </c>
      <c r="G806" s="30" t="str">
        <f t="shared" ca="1" si="36"/>
        <v/>
      </c>
      <c r="H806" s="29" t="str">
        <f t="shared" ca="1" si="37"/>
        <v/>
      </c>
      <c r="I806" s="8" t="str">
        <f>IFERROR(
  IF(C806="In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6" s="12" t="str">
        <f t="shared" si="38"/>
        <v/>
      </c>
    </row>
    <row r="807" spans="1:10" hidden="1" x14ac:dyDescent="0.35">
      <c r="A807" s="8" t="str">
        <f ca="1">IFERROR(OFFSET(InputTable[[#This Row],[Experiment/MVP/Epic]],0,0),"")</f>
        <v/>
      </c>
      <c r="B807" s="8" t="str">
        <f ca="1">IFERROR(OFFSET(InputTable[[#This Row],[Delivery Priority]],0,0),"")</f>
        <v/>
      </c>
      <c r="C807" s="8" t="str">
        <f>IFERROR(IF(InputTable[[#This Row],[Date Delivered]]&gt;0,"Delivered",  IF(InputTable[[#This Row],[Date Start 1]]&gt;0,"In Progress", "NOT Started") ),"")</f>
        <v/>
      </c>
      <c r="D807" s="8" t="str">
        <f>IFERROR(
  IF(C807="In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7" s="12" t="str">
        <f>IFERROR(
  IF(F807&lt;&gt;"",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7" s="8" t="str">
        <f>IF(D807&lt;&gt;"", INDEX('Dependency Charts'!$C$30:$C$49,MATCH(Forecasting!D807,'Dependency Charts'!$B$30:$B$49,0)),  "")</f>
        <v/>
      </c>
      <c r="G807" s="30" t="str">
        <f t="shared" ca="1" si="36"/>
        <v/>
      </c>
      <c r="H807" s="29" t="str">
        <f t="shared" ca="1" si="37"/>
        <v/>
      </c>
      <c r="I807" s="8" t="str">
        <f>IFERROR(
  IF(C807="In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7" s="12" t="str">
        <f t="shared" si="38"/>
        <v/>
      </c>
    </row>
    <row r="808" spans="1:10" hidden="1" x14ac:dyDescent="0.35">
      <c r="A808" s="8" t="str">
        <f ca="1">IFERROR(OFFSET(InputTable[[#This Row],[Experiment/MVP/Epic]],0,0),"")</f>
        <v/>
      </c>
      <c r="B808" s="8" t="str">
        <f ca="1">IFERROR(OFFSET(InputTable[[#This Row],[Delivery Priority]],0,0),"")</f>
        <v/>
      </c>
      <c r="C808" s="8" t="str">
        <f>IFERROR(IF(InputTable[[#This Row],[Date Delivered]]&gt;0,"Delivered",  IF(InputTable[[#This Row],[Date Start 1]]&gt;0,"In Progress", "NOT Started") ),"")</f>
        <v/>
      </c>
      <c r="D808" s="8" t="str">
        <f>IFERROR(
  IF(C808="In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8" s="12" t="str">
        <f>IFERROR(
  IF(F808&lt;&gt;"",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8" s="8" t="str">
        <f>IF(D808&lt;&gt;"", INDEX('Dependency Charts'!$C$30:$C$49,MATCH(Forecasting!D808,'Dependency Charts'!$B$30:$B$49,0)),  "")</f>
        <v/>
      </c>
      <c r="G808" s="30" t="str">
        <f t="shared" ca="1" si="36"/>
        <v/>
      </c>
      <c r="H808" s="29" t="str">
        <f t="shared" ca="1" si="37"/>
        <v/>
      </c>
      <c r="I808" s="8" t="str">
        <f>IFERROR(
  IF(C808="In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8" s="12" t="str">
        <f t="shared" si="38"/>
        <v/>
      </c>
    </row>
    <row r="809" spans="1:10" hidden="1" x14ac:dyDescent="0.35">
      <c r="A809" s="8" t="str">
        <f ca="1">IFERROR(OFFSET(InputTable[[#This Row],[Experiment/MVP/Epic]],0,0),"")</f>
        <v/>
      </c>
      <c r="B809" s="8" t="str">
        <f ca="1">IFERROR(OFFSET(InputTable[[#This Row],[Delivery Priority]],0,0),"")</f>
        <v/>
      </c>
      <c r="C809" s="8" t="str">
        <f>IFERROR(IF(InputTable[[#This Row],[Date Delivered]]&gt;0,"Delivered",  IF(InputTable[[#This Row],[Date Start 1]]&gt;0,"In Progress", "NOT Started") ),"")</f>
        <v/>
      </c>
      <c r="D809" s="8" t="str">
        <f>IFERROR(
  IF(C809="In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9" s="12" t="str">
        <f>IFERROR(
  IF(F809&lt;&gt;"",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9" s="8" t="str">
        <f>IF(D809&lt;&gt;"", INDEX('Dependency Charts'!$C$30:$C$49,MATCH(Forecasting!D809,'Dependency Charts'!$B$30:$B$49,0)),  "")</f>
        <v/>
      </c>
      <c r="G809" s="30" t="str">
        <f t="shared" ca="1" si="36"/>
        <v/>
      </c>
      <c r="H809" s="29" t="str">
        <f t="shared" ca="1" si="37"/>
        <v/>
      </c>
      <c r="I809" s="8" t="str">
        <f>IFERROR(
  IF(C809="In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9" s="12" t="str">
        <f t="shared" si="38"/>
        <v/>
      </c>
    </row>
    <row r="810" spans="1:10" hidden="1" x14ac:dyDescent="0.35">
      <c r="A810" s="8" t="str">
        <f ca="1">IFERROR(OFFSET(InputTable[[#This Row],[Experiment/MVP/Epic]],0,0),"")</f>
        <v/>
      </c>
      <c r="B810" s="8" t="str">
        <f ca="1">IFERROR(OFFSET(InputTable[[#This Row],[Delivery Priority]],0,0),"")</f>
        <v/>
      </c>
      <c r="C810" s="8" t="str">
        <f>IFERROR(IF(InputTable[[#This Row],[Date Delivered]]&gt;0,"Delivered",  IF(InputTable[[#This Row],[Date Start 1]]&gt;0,"In Progress", "NOT Started") ),"")</f>
        <v/>
      </c>
      <c r="D810" s="8" t="str">
        <f>IFERROR(
  IF(C810="In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0" s="12" t="str">
        <f>IFERROR(
  IF(F810&lt;&gt;"",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0" s="8" t="str">
        <f>IF(D810&lt;&gt;"", INDEX('Dependency Charts'!$C$30:$C$49,MATCH(Forecasting!D810,'Dependency Charts'!$B$30:$B$49,0)),  "")</f>
        <v/>
      </c>
      <c r="G810" s="30" t="str">
        <f t="shared" ca="1" si="36"/>
        <v/>
      </c>
      <c r="H810" s="29" t="str">
        <f t="shared" ca="1" si="37"/>
        <v/>
      </c>
      <c r="I810" s="8" t="str">
        <f>IFERROR(
  IF(C810="In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0" s="12" t="str">
        <f t="shared" si="38"/>
        <v/>
      </c>
    </row>
    <row r="811" spans="1:10" hidden="1" x14ac:dyDescent="0.35">
      <c r="A811" s="8" t="str">
        <f ca="1">IFERROR(OFFSET(InputTable[[#This Row],[Experiment/MVP/Epic]],0,0),"")</f>
        <v/>
      </c>
      <c r="B811" s="8" t="str">
        <f ca="1">IFERROR(OFFSET(InputTable[[#This Row],[Delivery Priority]],0,0),"")</f>
        <v/>
      </c>
      <c r="C811" s="8" t="str">
        <f>IFERROR(IF(InputTable[[#This Row],[Date Delivered]]&gt;0,"Delivered",  IF(InputTable[[#This Row],[Date Start 1]]&gt;0,"In Progress", "NOT Started") ),"")</f>
        <v/>
      </c>
      <c r="D811" s="8" t="str">
        <f>IFERROR(
  IF(C811="In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1" s="12" t="str">
        <f>IFERROR(
  IF(F811&lt;&gt;"",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1" s="8" t="str">
        <f>IF(D811&lt;&gt;"", INDEX('Dependency Charts'!$C$30:$C$49,MATCH(Forecasting!D811,'Dependency Charts'!$B$30:$B$49,0)),  "")</f>
        <v/>
      </c>
      <c r="G811" s="30" t="str">
        <f t="shared" ca="1" si="36"/>
        <v/>
      </c>
      <c r="H811" s="29" t="str">
        <f t="shared" ca="1" si="37"/>
        <v/>
      </c>
      <c r="I811" s="8" t="str">
        <f>IFERROR(
  IF(C811="In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1" s="12" t="str">
        <f t="shared" si="38"/>
        <v/>
      </c>
    </row>
    <row r="812" spans="1:10" hidden="1" x14ac:dyDescent="0.35">
      <c r="A812" s="8" t="str">
        <f ca="1">IFERROR(OFFSET(InputTable[[#This Row],[Experiment/MVP/Epic]],0,0),"")</f>
        <v/>
      </c>
      <c r="B812" s="8" t="str">
        <f ca="1">IFERROR(OFFSET(InputTable[[#This Row],[Delivery Priority]],0,0),"")</f>
        <v/>
      </c>
      <c r="C812" s="8" t="str">
        <f>IFERROR(IF(InputTable[[#This Row],[Date Delivered]]&gt;0,"Delivered",  IF(InputTable[[#This Row],[Date Start 1]]&gt;0,"In Progress", "NOT Started") ),"")</f>
        <v/>
      </c>
      <c r="D812" s="8" t="str">
        <f>IFERROR(
  IF(C812="In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2" s="12" t="str">
        <f>IFERROR(
  IF(F812&lt;&gt;"",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2" s="8" t="str">
        <f>IF(D812&lt;&gt;"", INDEX('Dependency Charts'!$C$30:$C$49,MATCH(Forecasting!D812,'Dependency Charts'!$B$30:$B$49,0)),  "")</f>
        <v/>
      </c>
      <c r="G812" s="30" t="str">
        <f t="shared" ca="1" si="36"/>
        <v/>
      </c>
      <c r="H812" s="29" t="str">
        <f t="shared" ca="1" si="37"/>
        <v/>
      </c>
      <c r="I812" s="8" t="str">
        <f>IFERROR(
  IF(C812="In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2" s="12" t="str">
        <f t="shared" si="38"/>
        <v/>
      </c>
    </row>
    <row r="813" spans="1:10" hidden="1" x14ac:dyDescent="0.35">
      <c r="A813" s="8" t="str">
        <f ca="1">IFERROR(OFFSET(InputTable[[#This Row],[Experiment/MVP/Epic]],0,0),"")</f>
        <v/>
      </c>
      <c r="B813" s="8" t="str">
        <f ca="1">IFERROR(OFFSET(InputTable[[#This Row],[Delivery Priority]],0,0),"")</f>
        <v/>
      </c>
      <c r="C813" s="8" t="str">
        <f>IFERROR(IF(InputTable[[#This Row],[Date Delivered]]&gt;0,"Delivered",  IF(InputTable[[#This Row],[Date Start 1]]&gt;0,"In Progress", "NOT Started") ),"")</f>
        <v/>
      </c>
      <c r="D813" s="8" t="str">
        <f>IFERROR(
  IF(C813="In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3" s="12" t="str">
        <f>IFERROR(
  IF(F813&lt;&gt;"",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3" s="8" t="str">
        <f>IF(D813&lt;&gt;"", INDEX('Dependency Charts'!$C$30:$C$49,MATCH(Forecasting!D813,'Dependency Charts'!$B$30:$B$49,0)),  "")</f>
        <v/>
      </c>
      <c r="G813" s="30" t="str">
        <f t="shared" ca="1" si="36"/>
        <v/>
      </c>
      <c r="H813" s="29" t="str">
        <f t="shared" ca="1" si="37"/>
        <v/>
      </c>
      <c r="I813" s="8" t="str">
        <f>IFERROR(
  IF(C813="In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3" s="12" t="str">
        <f t="shared" si="38"/>
        <v/>
      </c>
    </row>
    <row r="814" spans="1:10" hidden="1" x14ac:dyDescent="0.35">
      <c r="A814" s="8" t="str">
        <f ca="1">IFERROR(OFFSET(InputTable[[#This Row],[Experiment/MVP/Epic]],0,0),"")</f>
        <v/>
      </c>
      <c r="B814" s="8" t="str">
        <f ca="1">IFERROR(OFFSET(InputTable[[#This Row],[Delivery Priority]],0,0),"")</f>
        <v/>
      </c>
      <c r="C814" s="8" t="str">
        <f>IFERROR(IF(InputTable[[#This Row],[Date Delivered]]&gt;0,"Delivered",  IF(InputTable[[#This Row],[Date Start 1]]&gt;0,"In Progress", "NOT Started") ),"")</f>
        <v/>
      </c>
      <c r="D814" s="8" t="str">
        <f>IFERROR(
  IF(C814="In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4" s="12" t="str">
        <f>IFERROR(
  IF(F814&lt;&gt;"",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4" s="8" t="str">
        <f>IF(D814&lt;&gt;"", INDEX('Dependency Charts'!$C$30:$C$49,MATCH(Forecasting!D814,'Dependency Charts'!$B$30:$B$49,0)),  "")</f>
        <v/>
      </c>
      <c r="G814" s="30" t="str">
        <f t="shared" ca="1" si="36"/>
        <v/>
      </c>
      <c r="H814" s="29" t="str">
        <f t="shared" ca="1" si="37"/>
        <v/>
      </c>
      <c r="I814" s="8" t="str">
        <f>IFERROR(
  IF(C814="In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4" s="12" t="str">
        <f t="shared" si="38"/>
        <v/>
      </c>
    </row>
    <row r="815" spans="1:10" hidden="1" x14ac:dyDescent="0.35">
      <c r="A815" s="8" t="str">
        <f ca="1">IFERROR(OFFSET(InputTable[[#This Row],[Experiment/MVP/Epic]],0,0),"")</f>
        <v/>
      </c>
      <c r="B815" s="8" t="str">
        <f ca="1">IFERROR(OFFSET(InputTable[[#This Row],[Delivery Priority]],0,0),"")</f>
        <v/>
      </c>
      <c r="C815" s="8" t="str">
        <f>IFERROR(IF(InputTable[[#This Row],[Date Delivered]]&gt;0,"Delivered",  IF(InputTable[[#This Row],[Date Start 1]]&gt;0,"In Progress", "NOT Started") ),"")</f>
        <v/>
      </c>
      <c r="D815" s="8" t="str">
        <f>IFERROR(
  IF(C815="In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5" s="12" t="str">
        <f>IFERROR(
  IF(F815&lt;&gt;"",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5" s="8" t="str">
        <f>IF(D815&lt;&gt;"", INDEX('Dependency Charts'!$C$30:$C$49,MATCH(Forecasting!D815,'Dependency Charts'!$B$30:$B$49,0)),  "")</f>
        <v/>
      </c>
      <c r="G815" s="30" t="str">
        <f t="shared" ca="1" si="36"/>
        <v/>
      </c>
      <c r="H815" s="29" t="str">
        <f t="shared" ca="1" si="37"/>
        <v/>
      </c>
      <c r="I815" s="8" t="str">
        <f>IFERROR(
  IF(C815="In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5" s="12" t="str">
        <f t="shared" si="38"/>
        <v/>
      </c>
    </row>
    <row r="816" spans="1:10" hidden="1" x14ac:dyDescent="0.35">
      <c r="A816" s="8" t="str">
        <f ca="1">IFERROR(OFFSET(InputTable[[#This Row],[Experiment/MVP/Epic]],0,0),"")</f>
        <v/>
      </c>
      <c r="B816" s="8" t="str">
        <f ca="1">IFERROR(OFFSET(InputTable[[#This Row],[Delivery Priority]],0,0),"")</f>
        <v/>
      </c>
      <c r="C816" s="8" t="str">
        <f>IFERROR(IF(InputTable[[#This Row],[Date Delivered]]&gt;0,"Delivered",  IF(InputTable[[#This Row],[Date Start 1]]&gt;0,"In Progress", "NOT Started") ),"")</f>
        <v/>
      </c>
      <c r="D816" s="8" t="str">
        <f>IFERROR(
  IF(C816="In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6" s="12" t="str">
        <f>IFERROR(
  IF(F816&lt;&gt;"",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6" s="8" t="str">
        <f>IF(D816&lt;&gt;"", INDEX('Dependency Charts'!$C$30:$C$49,MATCH(Forecasting!D816,'Dependency Charts'!$B$30:$B$49,0)),  "")</f>
        <v/>
      </c>
      <c r="G816" s="30" t="str">
        <f t="shared" ca="1" si="36"/>
        <v/>
      </c>
      <c r="H816" s="29" t="str">
        <f t="shared" ca="1" si="37"/>
        <v/>
      </c>
      <c r="I816" s="8" t="str">
        <f>IFERROR(
  IF(C816="In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6" s="12" t="str">
        <f t="shared" si="38"/>
        <v/>
      </c>
    </row>
    <row r="817" spans="1:10" hidden="1" x14ac:dyDescent="0.35">
      <c r="A817" s="8" t="str">
        <f ca="1">IFERROR(OFFSET(InputTable[[#This Row],[Experiment/MVP/Epic]],0,0),"")</f>
        <v/>
      </c>
      <c r="B817" s="8" t="str">
        <f ca="1">IFERROR(OFFSET(InputTable[[#This Row],[Delivery Priority]],0,0),"")</f>
        <v/>
      </c>
      <c r="C817" s="8" t="str">
        <f>IFERROR(IF(InputTable[[#This Row],[Date Delivered]]&gt;0,"Delivered",  IF(InputTable[[#This Row],[Date Start 1]]&gt;0,"In Progress", "NOT Started") ),"")</f>
        <v/>
      </c>
      <c r="D817" s="8" t="str">
        <f>IFERROR(
  IF(C817="In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7" s="12" t="str">
        <f>IFERROR(
  IF(F817&lt;&gt;"",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7" s="8" t="str">
        <f>IF(D817&lt;&gt;"", INDEX('Dependency Charts'!$C$30:$C$49,MATCH(Forecasting!D817,'Dependency Charts'!$B$30:$B$49,0)),  "")</f>
        <v/>
      </c>
      <c r="G817" s="30" t="str">
        <f t="shared" ca="1" si="36"/>
        <v/>
      </c>
      <c r="H817" s="29" t="str">
        <f t="shared" ca="1" si="37"/>
        <v/>
      </c>
      <c r="I817" s="8" t="str">
        <f>IFERROR(
  IF(C817="In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7" s="12" t="str">
        <f t="shared" si="38"/>
        <v/>
      </c>
    </row>
    <row r="818" spans="1:10" hidden="1" x14ac:dyDescent="0.35">
      <c r="A818" s="8" t="str">
        <f ca="1">IFERROR(OFFSET(InputTable[[#This Row],[Experiment/MVP/Epic]],0,0),"")</f>
        <v/>
      </c>
      <c r="B818" s="8" t="str">
        <f ca="1">IFERROR(OFFSET(InputTable[[#This Row],[Delivery Priority]],0,0),"")</f>
        <v/>
      </c>
      <c r="C818" s="8" t="str">
        <f>IFERROR(IF(InputTable[[#This Row],[Date Delivered]]&gt;0,"Delivered",  IF(InputTable[[#This Row],[Date Start 1]]&gt;0,"In Progress", "NOT Started") ),"")</f>
        <v/>
      </c>
      <c r="D818" s="8" t="str">
        <f>IFERROR(
  IF(C818="In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8" s="12" t="str">
        <f>IFERROR(
  IF(F818&lt;&gt;"",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8" s="8" t="str">
        <f>IF(D818&lt;&gt;"", INDEX('Dependency Charts'!$C$30:$C$49,MATCH(Forecasting!D818,'Dependency Charts'!$B$30:$B$49,0)),  "")</f>
        <v/>
      </c>
      <c r="G818" s="30" t="str">
        <f t="shared" ca="1" si="36"/>
        <v/>
      </c>
      <c r="H818" s="29" t="str">
        <f t="shared" ca="1" si="37"/>
        <v/>
      </c>
      <c r="I818" s="8" t="str">
        <f>IFERROR(
  IF(C818="In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8" s="12" t="str">
        <f t="shared" si="38"/>
        <v/>
      </c>
    </row>
    <row r="819" spans="1:10" hidden="1" x14ac:dyDescent="0.35">
      <c r="A819" s="8" t="str">
        <f ca="1">IFERROR(OFFSET(InputTable[[#This Row],[Experiment/MVP/Epic]],0,0),"")</f>
        <v/>
      </c>
      <c r="B819" s="8" t="str">
        <f ca="1">IFERROR(OFFSET(InputTable[[#This Row],[Delivery Priority]],0,0),"")</f>
        <v/>
      </c>
      <c r="C819" s="8" t="str">
        <f>IFERROR(IF(InputTable[[#This Row],[Date Delivered]]&gt;0,"Delivered",  IF(InputTable[[#This Row],[Date Start 1]]&gt;0,"In Progress", "NOT Started") ),"")</f>
        <v/>
      </c>
      <c r="D819" s="8" t="str">
        <f>IFERROR(
  IF(C819="In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9" s="12" t="str">
        <f>IFERROR(
  IF(F819&lt;&gt;"",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9" s="8" t="str">
        <f>IF(D819&lt;&gt;"", INDEX('Dependency Charts'!$C$30:$C$49,MATCH(Forecasting!D819,'Dependency Charts'!$B$30:$B$49,0)),  "")</f>
        <v/>
      </c>
      <c r="G819" s="30" t="str">
        <f t="shared" ca="1" si="36"/>
        <v/>
      </c>
      <c r="H819" s="29" t="str">
        <f t="shared" ca="1" si="37"/>
        <v/>
      </c>
      <c r="I819" s="8" t="str">
        <f>IFERROR(
  IF(C819="In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9" s="12" t="str">
        <f t="shared" si="38"/>
        <v/>
      </c>
    </row>
    <row r="820" spans="1:10" hidden="1" x14ac:dyDescent="0.35">
      <c r="A820" s="8" t="str">
        <f ca="1">IFERROR(OFFSET(InputTable[[#This Row],[Experiment/MVP/Epic]],0,0),"")</f>
        <v/>
      </c>
      <c r="B820" s="8" t="str">
        <f ca="1">IFERROR(OFFSET(InputTable[[#This Row],[Delivery Priority]],0,0),"")</f>
        <v/>
      </c>
      <c r="C820" s="8" t="str">
        <f>IFERROR(IF(InputTable[[#This Row],[Date Delivered]]&gt;0,"Delivered",  IF(InputTable[[#This Row],[Date Start 1]]&gt;0,"In Progress", "NOT Started") ),"")</f>
        <v/>
      </c>
      <c r="D820" s="8" t="str">
        <f>IFERROR(
  IF(C820="In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0" s="12" t="str">
        <f>IFERROR(
  IF(F820&lt;&gt;"",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0" s="8" t="str">
        <f>IF(D820&lt;&gt;"", INDEX('Dependency Charts'!$C$30:$C$49,MATCH(Forecasting!D820,'Dependency Charts'!$B$30:$B$49,0)),  "")</f>
        <v/>
      </c>
      <c r="G820" s="30" t="str">
        <f t="shared" ca="1" si="36"/>
        <v/>
      </c>
      <c r="H820" s="29" t="str">
        <f t="shared" ca="1" si="37"/>
        <v/>
      </c>
      <c r="I820" s="8" t="str">
        <f>IFERROR(
  IF(C820="In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0" s="12" t="str">
        <f t="shared" si="38"/>
        <v/>
      </c>
    </row>
    <row r="821" spans="1:10" hidden="1" x14ac:dyDescent="0.35">
      <c r="A821" s="8" t="str">
        <f ca="1">IFERROR(OFFSET(InputTable[[#This Row],[Experiment/MVP/Epic]],0,0),"")</f>
        <v/>
      </c>
      <c r="B821" s="8" t="str">
        <f ca="1">IFERROR(OFFSET(InputTable[[#This Row],[Delivery Priority]],0,0),"")</f>
        <v/>
      </c>
      <c r="C821" s="8" t="str">
        <f>IFERROR(IF(InputTable[[#This Row],[Date Delivered]]&gt;0,"Delivered",  IF(InputTable[[#This Row],[Date Start 1]]&gt;0,"In Progress", "NOT Started") ),"")</f>
        <v/>
      </c>
      <c r="D821" s="8" t="str">
        <f>IFERROR(
  IF(C821="In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1" s="12" t="str">
        <f>IFERROR(
  IF(F821&lt;&gt;"",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1" s="8" t="str">
        <f>IF(D821&lt;&gt;"", INDEX('Dependency Charts'!$C$30:$C$49,MATCH(Forecasting!D821,'Dependency Charts'!$B$30:$B$49,0)),  "")</f>
        <v/>
      </c>
      <c r="G821" s="30" t="str">
        <f t="shared" ca="1" si="36"/>
        <v/>
      </c>
      <c r="H821" s="29" t="str">
        <f t="shared" ca="1" si="37"/>
        <v/>
      </c>
      <c r="I821" s="8" t="str">
        <f>IFERROR(
  IF(C821="In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1" s="12" t="str">
        <f t="shared" si="38"/>
        <v/>
      </c>
    </row>
    <row r="822" spans="1:10" hidden="1" x14ac:dyDescent="0.35">
      <c r="A822" s="8" t="str">
        <f ca="1">IFERROR(OFFSET(InputTable[[#This Row],[Experiment/MVP/Epic]],0,0),"")</f>
        <v/>
      </c>
      <c r="B822" s="8" t="str">
        <f ca="1">IFERROR(OFFSET(InputTable[[#This Row],[Delivery Priority]],0,0),"")</f>
        <v/>
      </c>
      <c r="C822" s="8" t="str">
        <f>IFERROR(IF(InputTable[[#This Row],[Date Delivered]]&gt;0,"Delivered",  IF(InputTable[[#This Row],[Date Start 1]]&gt;0,"In Progress", "NOT Started") ),"")</f>
        <v/>
      </c>
      <c r="D822" s="8" t="str">
        <f>IFERROR(
  IF(C822="In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2" s="12" t="str">
        <f>IFERROR(
  IF(F822&lt;&gt;"",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2" s="8" t="str">
        <f>IF(D822&lt;&gt;"", INDEX('Dependency Charts'!$C$30:$C$49,MATCH(Forecasting!D822,'Dependency Charts'!$B$30:$B$49,0)),  "")</f>
        <v/>
      </c>
      <c r="G822" s="30" t="str">
        <f t="shared" ca="1" si="36"/>
        <v/>
      </c>
      <c r="H822" s="29" t="str">
        <f t="shared" ca="1" si="37"/>
        <v/>
      </c>
      <c r="I822" s="8" t="str">
        <f>IFERROR(
  IF(C822="In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2" s="12" t="str">
        <f t="shared" si="38"/>
        <v/>
      </c>
    </row>
    <row r="823" spans="1:10" hidden="1" x14ac:dyDescent="0.35">
      <c r="A823" s="8" t="str">
        <f ca="1">IFERROR(OFFSET(InputTable[[#This Row],[Experiment/MVP/Epic]],0,0),"")</f>
        <v/>
      </c>
      <c r="B823" s="8" t="str">
        <f ca="1">IFERROR(OFFSET(InputTable[[#This Row],[Delivery Priority]],0,0),"")</f>
        <v/>
      </c>
      <c r="C823" s="8" t="str">
        <f>IFERROR(IF(InputTable[[#This Row],[Date Delivered]]&gt;0,"Delivered",  IF(InputTable[[#This Row],[Date Start 1]]&gt;0,"In Progress", "NOT Started") ),"")</f>
        <v/>
      </c>
      <c r="D823" s="8" t="str">
        <f>IFERROR(
  IF(C823="In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3" s="12" t="str">
        <f>IFERROR(
  IF(F823&lt;&gt;"",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3" s="8" t="str">
        <f>IF(D823&lt;&gt;"", INDEX('Dependency Charts'!$C$30:$C$49,MATCH(Forecasting!D823,'Dependency Charts'!$B$30:$B$49,0)),  "")</f>
        <v/>
      </c>
      <c r="G823" s="30" t="str">
        <f t="shared" ca="1" si="36"/>
        <v/>
      </c>
      <c r="H823" s="29" t="str">
        <f t="shared" ca="1" si="37"/>
        <v/>
      </c>
      <c r="I823" s="8" t="str">
        <f>IFERROR(
  IF(C823="In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3" s="12" t="str">
        <f t="shared" si="38"/>
        <v/>
      </c>
    </row>
    <row r="824" spans="1:10" hidden="1" x14ac:dyDescent="0.35">
      <c r="A824" s="8" t="str">
        <f ca="1">IFERROR(OFFSET(InputTable[[#This Row],[Experiment/MVP/Epic]],0,0),"")</f>
        <v/>
      </c>
      <c r="B824" s="8" t="str">
        <f ca="1">IFERROR(OFFSET(InputTable[[#This Row],[Delivery Priority]],0,0),"")</f>
        <v/>
      </c>
      <c r="C824" s="8" t="str">
        <f>IFERROR(IF(InputTable[[#This Row],[Date Delivered]]&gt;0,"Delivered",  IF(InputTable[[#This Row],[Date Start 1]]&gt;0,"In Progress", "NOT Started") ),"")</f>
        <v/>
      </c>
      <c r="D824" s="8" t="str">
        <f>IFERROR(
  IF(C824="In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4" s="12" t="str">
        <f>IFERROR(
  IF(F824&lt;&gt;"",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4" s="8" t="str">
        <f>IF(D824&lt;&gt;"", INDEX('Dependency Charts'!$C$30:$C$49,MATCH(Forecasting!D824,'Dependency Charts'!$B$30:$B$49,0)),  "")</f>
        <v/>
      </c>
      <c r="G824" s="30" t="str">
        <f t="shared" ca="1" si="36"/>
        <v/>
      </c>
      <c r="H824" s="29" t="str">
        <f t="shared" ca="1" si="37"/>
        <v/>
      </c>
      <c r="I824" s="8" t="str">
        <f>IFERROR(
  IF(C824="In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4" s="12" t="str">
        <f t="shared" si="38"/>
        <v/>
      </c>
    </row>
    <row r="825" spans="1:10" hidden="1" x14ac:dyDescent="0.35">
      <c r="A825" s="8" t="str">
        <f ca="1">IFERROR(OFFSET(InputTable[[#This Row],[Experiment/MVP/Epic]],0,0),"")</f>
        <v/>
      </c>
      <c r="B825" s="8" t="str">
        <f ca="1">IFERROR(OFFSET(InputTable[[#This Row],[Delivery Priority]],0,0),"")</f>
        <v/>
      </c>
      <c r="C825" s="8" t="str">
        <f>IFERROR(IF(InputTable[[#This Row],[Date Delivered]]&gt;0,"Delivered",  IF(InputTable[[#This Row],[Date Start 1]]&gt;0,"In Progress", "NOT Started") ),"")</f>
        <v/>
      </c>
      <c r="D825" s="8" t="str">
        <f>IFERROR(
  IF(C825="In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5" s="12" t="str">
        <f>IFERROR(
  IF(F825&lt;&gt;"",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5" s="8" t="str">
        <f>IF(D825&lt;&gt;"", INDEX('Dependency Charts'!$C$30:$C$49,MATCH(Forecasting!D825,'Dependency Charts'!$B$30:$B$49,0)),  "")</f>
        <v/>
      </c>
      <c r="G825" s="30" t="str">
        <f t="shared" ca="1" si="36"/>
        <v/>
      </c>
      <c r="H825" s="29" t="str">
        <f t="shared" ca="1" si="37"/>
        <v/>
      </c>
      <c r="I825" s="8" t="str">
        <f>IFERROR(
  IF(C825="In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5" s="12" t="str">
        <f t="shared" si="38"/>
        <v/>
      </c>
    </row>
    <row r="826" spans="1:10" hidden="1" x14ac:dyDescent="0.35">
      <c r="A826" s="8" t="str">
        <f ca="1">IFERROR(OFFSET(InputTable[[#This Row],[Experiment/MVP/Epic]],0,0),"")</f>
        <v/>
      </c>
      <c r="B826" s="8" t="str">
        <f ca="1">IFERROR(OFFSET(InputTable[[#This Row],[Delivery Priority]],0,0),"")</f>
        <v/>
      </c>
      <c r="C826" s="8" t="str">
        <f>IFERROR(IF(InputTable[[#This Row],[Date Delivered]]&gt;0,"Delivered",  IF(InputTable[[#This Row],[Date Start 1]]&gt;0,"In Progress", "NOT Started") ),"")</f>
        <v/>
      </c>
      <c r="D826" s="8" t="str">
        <f>IFERROR(
  IF(C826="In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6" s="12" t="str">
        <f>IFERROR(
  IF(F826&lt;&gt;"",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6" s="8" t="str">
        <f>IF(D826&lt;&gt;"", INDEX('Dependency Charts'!$C$30:$C$49,MATCH(Forecasting!D826,'Dependency Charts'!$B$30:$B$49,0)),  "")</f>
        <v/>
      </c>
      <c r="G826" s="30" t="str">
        <f t="shared" ca="1" si="36"/>
        <v/>
      </c>
      <c r="H826" s="29" t="str">
        <f t="shared" ca="1" si="37"/>
        <v/>
      </c>
      <c r="I826" s="8" t="str">
        <f>IFERROR(
  IF(C826="In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6" s="12" t="str">
        <f t="shared" si="38"/>
        <v/>
      </c>
    </row>
    <row r="827" spans="1:10" hidden="1" x14ac:dyDescent="0.35">
      <c r="A827" s="8" t="str">
        <f ca="1">IFERROR(OFFSET(InputTable[[#This Row],[Experiment/MVP/Epic]],0,0),"")</f>
        <v/>
      </c>
      <c r="B827" s="8" t="str">
        <f ca="1">IFERROR(OFFSET(InputTable[[#This Row],[Delivery Priority]],0,0),"")</f>
        <v/>
      </c>
      <c r="C827" s="8" t="str">
        <f>IFERROR(IF(InputTable[[#This Row],[Date Delivered]]&gt;0,"Delivered",  IF(InputTable[[#This Row],[Date Start 1]]&gt;0,"In Progress", "NOT Started") ),"")</f>
        <v/>
      </c>
      <c r="D827" s="8" t="str">
        <f>IFERROR(
  IF(C827="In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7" s="12" t="str">
        <f>IFERROR(
  IF(F827&lt;&gt;"",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7" s="8" t="str">
        <f>IF(D827&lt;&gt;"", INDEX('Dependency Charts'!$C$30:$C$49,MATCH(Forecasting!D827,'Dependency Charts'!$B$30:$B$49,0)),  "")</f>
        <v/>
      </c>
      <c r="G827" s="30" t="str">
        <f t="shared" ca="1" si="36"/>
        <v/>
      </c>
      <c r="H827" s="29" t="str">
        <f t="shared" ca="1" si="37"/>
        <v/>
      </c>
      <c r="I827" s="8" t="str">
        <f>IFERROR(
  IF(C827="In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7" s="12" t="str">
        <f t="shared" si="38"/>
        <v/>
      </c>
    </row>
    <row r="828" spans="1:10" hidden="1" x14ac:dyDescent="0.35">
      <c r="A828" s="8" t="str">
        <f ca="1">IFERROR(OFFSET(InputTable[[#This Row],[Experiment/MVP/Epic]],0,0),"")</f>
        <v/>
      </c>
      <c r="B828" s="8" t="str">
        <f ca="1">IFERROR(OFFSET(InputTable[[#This Row],[Delivery Priority]],0,0),"")</f>
        <v/>
      </c>
      <c r="C828" s="8" t="str">
        <f>IFERROR(IF(InputTable[[#This Row],[Date Delivered]]&gt;0,"Delivered",  IF(InputTable[[#This Row],[Date Start 1]]&gt;0,"In Progress", "NOT Started") ),"")</f>
        <v/>
      </c>
      <c r="D828" s="8" t="str">
        <f>IFERROR(
  IF(C828="In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8" s="12" t="str">
        <f>IFERROR(
  IF(F828&lt;&gt;"",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8" s="8" t="str">
        <f>IF(D828&lt;&gt;"", INDEX('Dependency Charts'!$C$30:$C$49,MATCH(Forecasting!D828,'Dependency Charts'!$B$30:$B$49,0)),  "")</f>
        <v/>
      </c>
      <c r="G828" s="30" t="str">
        <f t="shared" ca="1" si="36"/>
        <v/>
      </c>
      <c r="H828" s="29" t="str">
        <f t="shared" ca="1" si="37"/>
        <v/>
      </c>
      <c r="I828" s="8" t="str">
        <f>IFERROR(
  IF(C828="In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8" s="12" t="str">
        <f t="shared" si="38"/>
        <v/>
      </c>
    </row>
    <row r="829" spans="1:10" hidden="1" x14ac:dyDescent="0.35">
      <c r="A829" s="8" t="str">
        <f ca="1">IFERROR(OFFSET(InputTable[[#This Row],[Experiment/MVP/Epic]],0,0),"")</f>
        <v/>
      </c>
      <c r="B829" s="8" t="str">
        <f ca="1">IFERROR(OFFSET(InputTable[[#This Row],[Delivery Priority]],0,0),"")</f>
        <v/>
      </c>
      <c r="C829" s="8" t="str">
        <f>IFERROR(IF(InputTable[[#This Row],[Date Delivered]]&gt;0,"Delivered",  IF(InputTable[[#This Row],[Date Start 1]]&gt;0,"In Progress", "NOT Started") ),"")</f>
        <v/>
      </c>
      <c r="D829" s="8" t="str">
        <f>IFERROR(
  IF(C829="In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9" s="12" t="str">
        <f>IFERROR(
  IF(F829&lt;&gt;"",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9" s="8" t="str">
        <f>IF(D829&lt;&gt;"", INDEX('Dependency Charts'!$C$30:$C$49,MATCH(Forecasting!D829,'Dependency Charts'!$B$30:$B$49,0)),  "")</f>
        <v/>
      </c>
      <c r="G829" s="30" t="str">
        <f t="shared" ca="1" si="36"/>
        <v/>
      </c>
      <c r="H829" s="29" t="str">
        <f t="shared" ca="1" si="37"/>
        <v/>
      </c>
      <c r="I829" s="8" t="str">
        <f>IFERROR(
  IF(C829="In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9" s="12" t="str">
        <f t="shared" si="38"/>
        <v/>
      </c>
    </row>
    <row r="830" spans="1:10" hidden="1" x14ac:dyDescent="0.35">
      <c r="A830" s="8" t="str">
        <f ca="1">IFERROR(OFFSET(InputTable[[#This Row],[Experiment/MVP/Epic]],0,0),"")</f>
        <v/>
      </c>
      <c r="B830" s="8" t="str">
        <f ca="1">IFERROR(OFFSET(InputTable[[#This Row],[Delivery Priority]],0,0),"")</f>
        <v/>
      </c>
      <c r="C830" s="8" t="str">
        <f>IFERROR(IF(InputTable[[#This Row],[Date Delivered]]&gt;0,"Delivered",  IF(InputTable[[#This Row],[Date Start 1]]&gt;0,"In Progress", "NOT Started") ),"")</f>
        <v/>
      </c>
      <c r="D830" s="8" t="str">
        <f>IFERROR(
  IF(C830="In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0" s="12" t="str">
        <f>IFERROR(
  IF(F830&lt;&gt;"",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0" s="8" t="str">
        <f>IF(D830&lt;&gt;"", INDEX('Dependency Charts'!$C$30:$C$49,MATCH(Forecasting!D830,'Dependency Charts'!$B$30:$B$49,0)),  "")</f>
        <v/>
      </c>
      <c r="G830" s="30" t="str">
        <f t="shared" ca="1" si="36"/>
        <v/>
      </c>
      <c r="H830" s="29" t="str">
        <f t="shared" ca="1" si="37"/>
        <v/>
      </c>
      <c r="I830" s="8" t="str">
        <f>IFERROR(
  IF(C830="In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0" s="12" t="str">
        <f t="shared" si="38"/>
        <v/>
      </c>
    </row>
    <row r="831" spans="1:10" hidden="1" x14ac:dyDescent="0.35">
      <c r="A831" s="8" t="str">
        <f ca="1">IFERROR(OFFSET(InputTable[[#This Row],[Experiment/MVP/Epic]],0,0),"")</f>
        <v/>
      </c>
      <c r="B831" s="8" t="str">
        <f ca="1">IFERROR(OFFSET(InputTable[[#This Row],[Delivery Priority]],0,0),"")</f>
        <v/>
      </c>
      <c r="C831" s="8" t="str">
        <f>IFERROR(IF(InputTable[[#This Row],[Date Delivered]]&gt;0,"Delivered",  IF(InputTable[[#This Row],[Date Start 1]]&gt;0,"In Progress", "NOT Started") ),"")</f>
        <v/>
      </c>
      <c r="D831" s="8" t="str">
        <f>IFERROR(
  IF(C831="In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1" s="12" t="str">
        <f>IFERROR(
  IF(F831&lt;&gt;"",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1" s="8" t="str">
        <f>IF(D831&lt;&gt;"", INDEX('Dependency Charts'!$C$30:$C$49,MATCH(Forecasting!D831,'Dependency Charts'!$B$30:$B$49,0)),  "")</f>
        <v/>
      </c>
      <c r="G831" s="30" t="str">
        <f t="shared" ca="1" si="36"/>
        <v/>
      </c>
      <c r="H831" s="29" t="str">
        <f t="shared" ca="1" si="37"/>
        <v/>
      </c>
      <c r="I831" s="8" t="str">
        <f>IFERROR(
  IF(C831="In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1" s="12" t="str">
        <f t="shared" si="38"/>
        <v/>
      </c>
    </row>
    <row r="832" spans="1:10" hidden="1" x14ac:dyDescent="0.35">
      <c r="A832" s="8" t="str">
        <f ca="1">IFERROR(OFFSET(InputTable[[#This Row],[Experiment/MVP/Epic]],0,0),"")</f>
        <v/>
      </c>
      <c r="B832" s="8" t="str">
        <f ca="1">IFERROR(OFFSET(InputTable[[#This Row],[Delivery Priority]],0,0),"")</f>
        <v/>
      </c>
      <c r="C832" s="8" t="str">
        <f>IFERROR(IF(InputTable[[#This Row],[Date Delivered]]&gt;0,"Delivered",  IF(InputTable[[#This Row],[Date Start 1]]&gt;0,"In Progress", "NOT Started") ),"")</f>
        <v/>
      </c>
      <c r="D832" s="8" t="str">
        <f>IFERROR(
  IF(C832="In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2" s="12" t="str">
        <f>IFERROR(
  IF(F832&lt;&gt;"",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2" s="8" t="str">
        <f>IF(D832&lt;&gt;"", INDEX('Dependency Charts'!$C$30:$C$49,MATCH(Forecasting!D832,'Dependency Charts'!$B$30:$B$49,0)),  "")</f>
        <v/>
      </c>
      <c r="G832" s="30" t="str">
        <f t="shared" ca="1" si="36"/>
        <v/>
      </c>
      <c r="H832" s="29" t="str">
        <f t="shared" ca="1" si="37"/>
        <v/>
      </c>
      <c r="I832" s="8" t="str">
        <f>IFERROR(
  IF(C832="In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2" s="12" t="str">
        <f t="shared" si="38"/>
        <v/>
      </c>
    </row>
    <row r="833" spans="1:10" hidden="1" x14ac:dyDescent="0.35">
      <c r="A833" s="8" t="str">
        <f ca="1">IFERROR(OFFSET(InputTable[[#This Row],[Experiment/MVP/Epic]],0,0),"")</f>
        <v/>
      </c>
      <c r="B833" s="8" t="str">
        <f ca="1">IFERROR(OFFSET(InputTable[[#This Row],[Delivery Priority]],0,0),"")</f>
        <v/>
      </c>
      <c r="C833" s="8" t="str">
        <f>IFERROR(IF(InputTable[[#This Row],[Date Delivered]]&gt;0,"Delivered",  IF(InputTable[[#This Row],[Date Start 1]]&gt;0,"In Progress", "NOT Started") ),"")</f>
        <v/>
      </c>
      <c r="D833" s="8" t="str">
        <f>IFERROR(
  IF(C833="In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3" s="12" t="str">
        <f>IFERROR(
  IF(F833&lt;&gt;"",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3" s="8" t="str">
        <f>IF(D833&lt;&gt;"", INDEX('Dependency Charts'!$C$30:$C$49,MATCH(Forecasting!D833,'Dependency Charts'!$B$30:$B$49,0)),  "")</f>
        <v/>
      </c>
      <c r="G833" s="30" t="str">
        <f t="shared" ca="1" si="36"/>
        <v/>
      </c>
      <c r="H833" s="29" t="str">
        <f t="shared" ca="1" si="37"/>
        <v/>
      </c>
      <c r="I833" s="8" t="str">
        <f>IFERROR(
  IF(C833="In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3" s="12" t="str">
        <f t="shared" si="38"/>
        <v/>
      </c>
    </row>
    <row r="834" spans="1:10" hidden="1" x14ac:dyDescent="0.35">
      <c r="A834" s="8" t="str">
        <f ca="1">IFERROR(OFFSET(InputTable[[#This Row],[Experiment/MVP/Epic]],0,0),"")</f>
        <v/>
      </c>
      <c r="B834" s="8" t="str">
        <f ca="1">IFERROR(OFFSET(InputTable[[#This Row],[Delivery Priority]],0,0),"")</f>
        <v/>
      </c>
      <c r="C834" s="8" t="str">
        <f>IFERROR(IF(InputTable[[#This Row],[Date Delivered]]&gt;0,"Delivered",  IF(InputTable[[#This Row],[Date Start 1]]&gt;0,"In Progress", "NOT Started") ),"")</f>
        <v/>
      </c>
      <c r="D834" s="8" t="str">
        <f>IFERROR(
  IF(C834="In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4" s="12" t="str">
        <f>IFERROR(
  IF(F834&lt;&gt;"",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4" s="8" t="str">
        <f>IF(D834&lt;&gt;"", INDEX('Dependency Charts'!$C$30:$C$49,MATCH(Forecasting!D834,'Dependency Charts'!$B$30:$B$49,0)),  "")</f>
        <v/>
      </c>
      <c r="G834" s="30" t="str">
        <f t="shared" ca="1" si="36"/>
        <v/>
      </c>
      <c r="H834" s="29" t="str">
        <f t="shared" ca="1" si="37"/>
        <v/>
      </c>
      <c r="I834" s="8" t="str">
        <f>IFERROR(
  IF(C834="In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4" s="12" t="str">
        <f t="shared" si="38"/>
        <v/>
      </c>
    </row>
    <row r="835" spans="1:10" hidden="1" x14ac:dyDescent="0.35">
      <c r="A835" s="8" t="str">
        <f ca="1">IFERROR(OFFSET(InputTable[[#This Row],[Experiment/MVP/Epic]],0,0),"")</f>
        <v/>
      </c>
      <c r="B835" s="8" t="str">
        <f ca="1">IFERROR(OFFSET(InputTable[[#This Row],[Delivery Priority]],0,0),"")</f>
        <v/>
      </c>
      <c r="C835" s="8" t="str">
        <f>IFERROR(IF(InputTable[[#This Row],[Date Delivered]]&gt;0,"Delivered",  IF(InputTable[[#This Row],[Date Start 1]]&gt;0,"In Progress", "NOT Started") ),"")</f>
        <v/>
      </c>
      <c r="D835" s="8" t="str">
        <f>IFERROR(
  IF(C835="In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5" s="12" t="str">
        <f>IFERROR(
  IF(F835&lt;&gt;"",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5" s="8" t="str">
        <f>IF(D835&lt;&gt;"", INDEX('Dependency Charts'!$C$30:$C$49,MATCH(Forecasting!D835,'Dependency Charts'!$B$30:$B$49,0)),  "")</f>
        <v/>
      </c>
      <c r="G835" s="30" t="str">
        <f t="shared" ca="1" si="36"/>
        <v/>
      </c>
      <c r="H835" s="29" t="str">
        <f t="shared" ca="1" si="37"/>
        <v/>
      </c>
      <c r="I835" s="8" t="str">
        <f>IFERROR(
  IF(C835="In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5" s="12" t="str">
        <f t="shared" si="38"/>
        <v/>
      </c>
    </row>
    <row r="836" spans="1:10" hidden="1" x14ac:dyDescent="0.35">
      <c r="A836" s="8" t="str">
        <f ca="1">IFERROR(OFFSET(InputTable[[#This Row],[Experiment/MVP/Epic]],0,0),"")</f>
        <v/>
      </c>
      <c r="B836" s="8" t="str">
        <f ca="1">IFERROR(OFFSET(InputTable[[#This Row],[Delivery Priority]],0,0),"")</f>
        <v/>
      </c>
      <c r="C836" s="8" t="str">
        <f>IFERROR(IF(InputTable[[#This Row],[Date Delivered]]&gt;0,"Delivered",  IF(InputTable[[#This Row],[Date Start 1]]&gt;0,"In Progress", "NOT Started") ),"")</f>
        <v/>
      </c>
      <c r="D836" s="8" t="str">
        <f>IFERROR(
  IF(C836="In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6" s="12" t="str">
        <f>IFERROR(
  IF(F836&lt;&gt;"",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6" s="8" t="str">
        <f>IF(D836&lt;&gt;"", INDEX('Dependency Charts'!$C$30:$C$49,MATCH(Forecasting!D836,'Dependency Charts'!$B$30:$B$49,0)),  "")</f>
        <v/>
      </c>
      <c r="G836" s="30" t="str">
        <f t="shared" ca="1" si="36"/>
        <v/>
      </c>
      <c r="H836" s="29" t="str">
        <f t="shared" ca="1" si="37"/>
        <v/>
      </c>
      <c r="I836" s="8" t="str">
        <f>IFERROR(
  IF(C836="In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6" s="12" t="str">
        <f t="shared" si="38"/>
        <v/>
      </c>
    </row>
    <row r="837" spans="1:10" hidden="1" x14ac:dyDescent="0.35">
      <c r="A837" s="8" t="str">
        <f ca="1">IFERROR(OFFSET(InputTable[[#This Row],[Experiment/MVP/Epic]],0,0),"")</f>
        <v/>
      </c>
      <c r="B837" s="8" t="str">
        <f ca="1">IFERROR(OFFSET(InputTable[[#This Row],[Delivery Priority]],0,0),"")</f>
        <v/>
      </c>
      <c r="C837" s="8" t="str">
        <f>IFERROR(IF(InputTable[[#This Row],[Date Delivered]]&gt;0,"Delivered",  IF(InputTable[[#This Row],[Date Start 1]]&gt;0,"In Progress", "NOT Started") ),"")</f>
        <v/>
      </c>
      <c r="D837" s="8" t="str">
        <f>IFERROR(
  IF(C837="In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7" s="12" t="str">
        <f>IFERROR(
  IF(F837&lt;&gt;"",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7" s="8" t="str">
        <f>IF(D837&lt;&gt;"", INDEX('Dependency Charts'!$C$30:$C$49,MATCH(Forecasting!D837,'Dependency Charts'!$B$30:$B$49,0)),  "")</f>
        <v/>
      </c>
      <c r="G837" s="30" t="str">
        <f t="shared" ca="1" si="36"/>
        <v/>
      </c>
      <c r="H837" s="29" t="str">
        <f t="shared" ca="1" si="37"/>
        <v/>
      </c>
      <c r="I837" s="8" t="str">
        <f>IFERROR(
  IF(C837="In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7" s="12" t="str">
        <f t="shared" si="38"/>
        <v/>
      </c>
    </row>
    <row r="838" spans="1:10" hidden="1" x14ac:dyDescent="0.35">
      <c r="A838" s="8" t="str">
        <f ca="1">IFERROR(OFFSET(InputTable[[#This Row],[Experiment/MVP/Epic]],0,0),"")</f>
        <v/>
      </c>
      <c r="B838" s="8" t="str">
        <f ca="1">IFERROR(OFFSET(InputTable[[#This Row],[Delivery Priority]],0,0),"")</f>
        <v/>
      </c>
      <c r="C838" s="8" t="str">
        <f>IFERROR(IF(InputTable[[#This Row],[Date Delivered]]&gt;0,"Delivered",  IF(InputTable[[#This Row],[Date Start 1]]&gt;0,"In Progress", "NOT Started") ),"")</f>
        <v/>
      </c>
      <c r="D838" s="8" t="str">
        <f>IFERROR(
  IF(C838="In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8" s="12" t="str">
        <f>IFERROR(
  IF(F838&lt;&gt;"",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8" s="8" t="str">
        <f>IF(D838&lt;&gt;"", INDEX('Dependency Charts'!$C$30:$C$49,MATCH(Forecasting!D838,'Dependency Charts'!$B$30:$B$49,0)),  "")</f>
        <v/>
      </c>
      <c r="G838" s="30" t="str">
        <f t="shared" ca="1" si="36"/>
        <v/>
      </c>
      <c r="H838" s="29" t="str">
        <f t="shared" ca="1" si="37"/>
        <v/>
      </c>
      <c r="I838" s="8" t="str">
        <f>IFERROR(
  IF(C838="In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8" s="12" t="str">
        <f t="shared" si="38"/>
        <v/>
      </c>
    </row>
    <row r="839" spans="1:10" hidden="1" x14ac:dyDescent="0.35">
      <c r="A839" s="8" t="str">
        <f ca="1">IFERROR(OFFSET(InputTable[[#This Row],[Experiment/MVP/Epic]],0,0),"")</f>
        <v/>
      </c>
      <c r="B839" s="8" t="str">
        <f ca="1">IFERROR(OFFSET(InputTable[[#This Row],[Delivery Priority]],0,0),"")</f>
        <v/>
      </c>
      <c r="C839" s="8" t="str">
        <f>IFERROR(IF(InputTable[[#This Row],[Date Delivered]]&gt;0,"Delivered",  IF(InputTable[[#This Row],[Date Start 1]]&gt;0,"In Progress", "NOT Started") ),"")</f>
        <v/>
      </c>
      <c r="D839" s="8" t="str">
        <f>IFERROR(
  IF(C839="In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9" s="12" t="str">
        <f>IFERROR(
  IF(F839&lt;&gt;"",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9" s="8" t="str">
        <f>IF(D839&lt;&gt;"", INDEX('Dependency Charts'!$C$30:$C$49,MATCH(Forecasting!D839,'Dependency Charts'!$B$30:$B$49,0)),  "")</f>
        <v/>
      </c>
      <c r="G839" s="30" t="str">
        <f t="shared" ca="1" si="36"/>
        <v/>
      </c>
      <c r="H839" s="29" t="str">
        <f t="shared" ca="1" si="37"/>
        <v/>
      </c>
      <c r="I839" s="8" t="str">
        <f>IFERROR(
  IF(C839="In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9" s="12" t="str">
        <f t="shared" si="38"/>
        <v/>
      </c>
    </row>
    <row r="840" spans="1:10" hidden="1" x14ac:dyDescent="0.35">
      <c r="A840" s="8" t="str">
        <f ca="1">IFERROR(OFFSET(InputTable[[#This Row],[Experiment/MVP/Epic]],0,0),"")</f>
        <v/>
      </c>
      <c r="B840" s="8" t="str">
        <f ca="1">IFERROR(OFFSET(InputTable[[#This Row],[Delivery Priority]],0,0),"")</f>
        <v/>
      </c>
      <c r="C840" s="8" t="str">
        <f>IFERROR(IF(InputTable[[#This Row],[Date Delivered]]&gt;0,"Delivered",  IF(InputTable[[#This Row],[Date Start 1]]&gt;0,"In Progress", "NOT Started") ),"")</f>
        <v/>
      </c>
      <c r="D840" s="8" t="str">
        <f>IFERROR(
  IF(C840="In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0" s="12" t="str">
        <f>IFERROR(
  IF(F840&lt;&gt;"",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0" s="8" t="str">
        <f>IF(D840&lt;&gt;"", INDEX('Dependency Charts'!$C$30:$C$49,MATCH(Forecasting!D840,'Dependency Charts'!$B$30:$B$49,0)),  "")</f>
        <v/>
      </c>
      <c r="G840" s="30" t="str">
        <f t="shared" ref="G840:G903" ca="1" si="39">IF(E840&lt;&gt;"", NOW() - E840,"")</f>
        <v/>
      </c>
      <c r="H840" s="29" t="str">
        <f t="shared" ref="H840:H903" ca="1" si="40">IFERROR(G840/F840,"")</f>
        <v/>
      </c>
      <c r="I840" s="8" t="str">
        <f>IFERROR(
  IF(C840="In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0" s="12" t="str">
        <f t="shared" ref="J840:J903" si="41">IF(AND(E840&lt;&gt;"",F840&lt;&gt;""), E840 + F840, "")</f>
        <v/>
      </c>
    </row>
    <row r="841" spans="1:10" hidden="1" x14ac:dyDescent="0.35">
      <c r="A841" s="8" t="str">
        <f ca="1">IFERROR(OFFSET(InputTable[[#This Row],[Experiment/MVP/Epic]],0,0),"")</f>
        <v/>
      </c>
      <c r="B841" s="8" t="str">
        <f ca="1">IFERROR(OFFSET(InputTable[[#This Row],[Delivery Priority]],0,0),"")</f>
        <v/>
      </c>
      <c r="C841" s="8" t="str">
        <f>IFERROR(IF(InputTable[[#This Row],[Date Delivered]]&gt;0,"Delivered",  IF(InputTable[[#This Row],[Date Start 1]]&gt;0,"In Progress", "NOT Started") ),"")</f>
        <v/>
      </c>
      <c r="D841" s="8" t="str">
        <f>IFERROR(
  IF(C841="In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1" s="12" t="str">
        <f>IFERROR(
  IF(F841&lt;&gt;"",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1" s="8" t="str">
        <f>IF(D841&lt;&gt;"", INDEX('Dependency Charts'!$C$30:$C$49,MATCH(Forecasting!D841,'Dependency Charts'!$B$30:$B$49,0)),  "")</f>
        <v/>
      </c>
      <c r="G841" s="30" t="str">
        <f t="shared" ca="1" si="39"/>
        <v/>
      </c>
      <c r="H841" s="29" t="str">
        <f t="shared" ca="1" si="40"/>
        <v/>
      </c>
      <c r="I841" s="8" t="str">
        <f>IFERROR(
  IF(C841="In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1" s="12" t="str">
        <f t="shared" si="41"/>
        <v/>
      </c>
    </row>
    <row r="842" spans="1:10" hidden="1" x14ac:dyDescent="0.35">
      <c r="A842" s="8" t="str">
        <f ca="1">IFERROR(OFFSET(InputTable[[#This Row],[Experiment/MVP/Epic]],0,0),"")</f>
        <v/>
      </c>
      <c r="B842" s="8" t="str">
        <f ca="1">IFERROR(OFFSET(InputTable[[#This Row],[Delivery Priority]],0,0),"")</f>
        <v/>
      </c>
      <c r="C842" s="8" t="str">
        <f>IFERROR(IF(InputTable[[#This Row],[Date Delivered]]&gt;0,"Delivered",  IF(InputTable[[#This Row],[Date Start 1]]&gt;0,"In Progress", "NOT Started") ),"")</f>
        <v/>
      </c>
      <c r="D842" s="8" t="str">
        <f>IFERROR(
  IF(C842="In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2" s="12" t="str">
        <f>IFERROR(
  IF(F842&lt;&gt;"",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2" s="8" t="str">
        <f>IF(D842&lt;&gt;"", INDEX('Dependency Charts'!$C$30:$C$49,MATCH(Forecasting!D842,'Dependency Charts'!$B$30:$B$49,0)),  "")</f>
        <v/>
      </c>
      <c r="G842" s="30" t="str">
        <f t="shared" ca="1" si="39"/>
        <v/>
      </c>
      <c r="H842" s="29" t="str">
        <f t="shared" ca="1" si="40"/>
        <v/>
      </c>
      <c r="I842" s="8" t="str">
        <f>IFERROR(
  IF(C842="In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2" s="12" t="str">
        <f t="shared" si="41"/>
        <v/>
      </c>
    </row>
    <row r="843" spans="1:10" hidden="1" x14ac:dyDescent="0.35">
      <c r="A843" s="8" t="str">
        <f ca="1">IFERROR(OFFSET(InputTable[[#This Row],[Experiment/MVP/Epic]],0,0),"")</f>
        <v/>
      </c>
      <c r="B843" s="8" t="str">
        <f ca="1">IFERROR(OFFSET(InputTable[[#This Row],[Delivery Priority]],0,0),"")</f>
        <v/>
      </c>
      <c r="C843" s="8" t="str">
        <f>IFERROR(IF(InputTable[[#This Row],[Date Delivered]]&gt;0,"Delivered",  IF(InputTable[[#This Row],[Date Start 1]]&gt;0,"In Progress", "NOT Started") ),"")</f>
        <v/>
      </c>
      <c r="D843" s="8" t="str">
        <f>IFERROR(
  IF(C843="In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3" s="12" t="str">
        <f>IFERROR(
  IF(F843&lt;&gt;"",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3" s="8" t="str">
        <f>IF(D843&lt;&gt;"", INDEX('Dependency Charts'!$C$30:$C$49,MATCH(Forecasting!D843,'Dependency Charts'!$B$30:$B$49,0)),  "")</f>
        <v/>
      </c>
      <c r="G843" s="30" t="str">
        <f t="shared" ca="1" si="39"/>
        <v/>
      </c>
      <c r="H843" s="29" t="str">
        <f t="shared" ca="1" si="40"/>
        <v/>
      </c>
      <c r="I843" s="8" t="str">
        <f>IFERROR(
  IF(C843="In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3" s="12" t="str">
        <f t="shared" si="41"/>
        <v/>
      </c>
    </row>
    <row r="844" spans="1:10" hidden="1" x14ac:dyDescent="0.35">
      <c r="A844" s="8" t="str">
        <f ca="1">IFERROR(OFFSET(InputTable[[#This Row],[Experiment/MVP/Epic]],0,0),"")</f>
        <v/>
      </c>
      <c r="B844" s="8" t="str">
        <f ca="1">IFERROR(OFFSET(InputTable[[#This Row],[Delivery Priority]],0,0),"")</f>
        <v/>
      </c>
      <c r="C844" s="8" t="str">
        <f>IFERROR(IF(InputTable[[#This Row],[Date Delivered]]&gt;0,"Delivered",  IF(InputTable[[#This Row],[Date Start 1]]&gt;0,"In Progress", "NOT Started") ),"")</f>
        <v/>
      </c>
      <c r="D844" s="8" t="str">
        <f>IFERROR(
  IF(C844="In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4" s="12" t="str">
        <f>IFERROR(
  IF(F844&lt;&gt;"",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4" s="8" t="str">
        <f>IF(D844&lt;&gt;"", INDEX('Dependency Charts'!$C$30:$C$49,MATCH(Forecasting!D844,'Dependency Charts'!$B$30:$B$49,0)),  "")</f>
        <v/>
      </c>
      <c r="G844" s="30" t="str">
        <f t="shared" ca="1" si="39"/>
        <v/>
      </c>
      <c r="H844" s="29" t="str">
        <f t="shared" ca="1" si="40"/>
        <v/>
      </c>
      <c r="I844" s="8" t="str">
        <f>IFERROR(
  IF(C844="In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4" s="12" t="str">
        <f t="shared" si="41"/>
        <v/>
      </c>
    </row>
    <row r="845" spans="1:10" hidden="1" x14ac:dyDescent="0.35">
      <c r="A845" s="8" t="str">
        <f ca="1">IFERROR(OFFSET(InputTable[[#This Row],[Experiment/MVP/Epic]],0,0),"")</f>
        <v/>
      </c>
      <c r="B845" s="8" t="str">
        <f ca="1">IFERROR(OFFSET(InputTable[[#This Row],[Delivery Priority]],0,0),"")</f>
        <v/>
      </c>
      <c r="C845" s="8" t="str">
        <f>IFERROR(IF(InputTable[[#This Row],[Date Delivered]]&gt;0,"Delivered",  IF(InputTable[[#This Row],[Date Start 1]]&gt;0,"In Progress", "NOT Started") ),"")</f>
        <v/>
      </c>
      <c r="D845" s="8" t="str">
        <f>IFERROR(
  IF(C845="In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5" s="12" t="str">
        <f>IFERROR(
  IF(F845&lt;&gt;"",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5" s="8" t="str">
        <f>IF(D845&lt;&gt;"", INDEX('Dependency Charts'!$C$30:$C$49,MATCH(Forecasting!D845,'Dependency Charts'!$B$30:$B$49,0)),  "")</f>
        <v/>
      </c>
      <c r="G845" s="30" t="str">
        <f t="shared" ca="1" si="39"/>
        <v/>
      </c>
      <c r="H845" s="29" t="str">
        <f t="shared" ca="1" si="40"/>
        <v/>
      </c>
      <c r="I845" s="8" t="str">
        <f>IFERROR(
  IF(C845="In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5" s="12" t="str">
        <f t="shared" si="41"/>
        <v/>
      </c>
    </row>
    <row r="846" spans="1:10" hidden="1" x14ac:dyDescent="0.35">
      <c r="A846" s="8" t="str">
        <f ca="1">IFERROR(OFFSET(InputTable[[#This Row],[Experiment/MVP/Epic]],0,0),"")</f>
        <v/>
      </c>
      <c r="B846" s="8" t="str">
        <f ca="1">IFERROR(OFFSET(InputTable[[#This Row],[Delivery Priority]],0,0),"")</f>
        <v/>
      </c>
      <c r="C846" s="8" t="str">
        <f>IFERROR(IF(InputTable[[#This Row],[Date Delivered]]&gt;0,"Delivered",  IF(InputTable[[#This Row],[Date Start 1]]&gt;0,"In Progress", "NOT Started") ),"")</f>
        <v/>
      </c>
      <c r="D846" s="8" t="str">
        <f>IFERROR(
  IF(C846="In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6" s="12" t="str">
        <f>IFERROR(
  IF(F846&lt;&gt;"",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6" s="8" t="str">
        <f>IF(D846&lt;&gt;"", INDEX('Dependency Charts'!$C$30:$C$49,MATCH(Forecasting!D846,'Dependency Charts'!$B$30:$B$49,0)),  "")</f>
        <v/>
      </c>
      <c r="G846" s="30" t="str">
        <f t="shared" ca="1" si="39"/>
        <v/>
      </c>
      <c r="H846" s="29" t="str">
        <f t="shared" ca="1" si="40"/>
        <v/>
      </c>
      <c r="I846" s="8" t="str">
        <f>IFERROR(
  IF(C846="In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6" s="12" t="str">
        <f t="shared" si="41"/>
        <v/>
      </c>
    </row>
    <row r="847" spans="1:10" hidden="1" x14ac:dyDescent="0.35">
      <c r="A847" s="8" t="str">
        <f ca="1">IFERROR(OFFSET(InputTable[[#This Row],[Experiment/MVP/Epic]],0,0),"")</f>
        <v/>
      </c>
      <c r="B847" s="8" t="str">
        <f ca="1">IFERROR(OFFSET(InputTable[[#This Row],[Delivery Priority]],0,0),"")</f>
        <v/>
      </c>
      <c r="C847" s="8" t="str">
        <f>IFERROR(IF(InputTable[[#This Row],[Date Delivered]]&gt;0,"Delivered",  IF(InputTable[[#This Row],[Date Start 1]]&gt;0,"In Progress", "NOT Started") ),"")</f>
        <v/>
      </c>
      <c r="D847" s="8" t="str">
        <f>IFERROR(
  IF(C847="In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7" s="12" t="str">
        <f>IFERROR(
  IF(F847&lt;&gt;"",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7" s="8" t="str">
        <f>IF(D847&lt;&gt;"", INDEX('Dependency Charts'!$C$30:$C$49,MATCH(Forecasting!D847,'Dependency Charts'!$B$30:$B$49,0)),  "")</f>
        <v/>
      </c>
      <c r="G847" s="30" t="str">
        <f t="shared" ca="1" si="39"/>
        <v/>
      </c>
      <c r="H847" s="29" t="str">
        <f t="shared" ca="1" si="40"/>
        <v/>
      </c>
      <c r="I847" s="8" t="str">
        <f>IFERROR(
  IF(C847="In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7" s="12" t="str">
        <f t="shared" si="41"/>
        <v/>
      </c>
    </row>
    <row r="848" spans="1:10" hidden="1" x14ac:dyDescent="0.35">
      <c r="A848" s="8" t="str">
        <f ca="1">IFERROR(OFFSET(InputTable[[#This Row],[Experiment/MVP/Epic]],0,0),"")</f>
        <v/>
      </c>
      <c r="B848" s="8" t="str">
        <f ca="1">IFERROR(OFFSET(InputTable[[#This Row],[Delivery Priority]],0,0),"")</f>
        <v/>
      </c>
      <c r="C848" s="8" t="str">
        <f>IFERROR(IF(InputTable[[#This Row],[Date Delivered]]&gt;0,"Delivered",  IF(InputTable[[#This Row],[Date Start 1]]&gt;0,"In Progress", "NOT Started") ),"")</f>
        <v/>
      </c>
      <c r="D848" s="8" t="str">
        <f>IFERROR(
  IF(C848="In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8" s="12" t="str">
        <f>IFERROR(
  IF(F848&lt;&gt;"",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8" s="8" t="str">
        <f>IF(D848&lt;&gt;"", INDEX('Dependency Charts'!$C$30:$C$49,MATCH(Forecasting!D848,'Dependency Charts'!$B$30:$B$49,0)),  "")</f>
        <v/>
      </c>
      <c r="G848" s="30" t="str">
        <f t="shared" ca="1" si="39"/>
        <v/>
      </c>
      <c r="H848" s="29" t="str">
        <f t="shared" ca="1" si="40"/>
        <v/>
      </c>
      <c r="I848" s="8" t="str">
        <f>IFERROR(
  IF(C848="In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8" s="12" t="str">
        <f t="shared" si="41"/>
        <v/>
      </c>
    </row>
    <row r="849" spans="1:10" hidden="1" x14ac:dyDescent="0.35">
      <c r="A849" s="8" t="str">
        <f ca="1">IFERROR(OFFSET(InputTable[[#This Row],[Experiment/MVP/Epic]],0,0),"")</f>
        <v/>
      </c>
      <c r="B849" s="8" t="str">
        <f ca="1">IFERROR(OFFSET(InputTable[[#This Row],[Delivery Priority]],0,0),"")</f>
        <v/>
      </c>
      <c r="C849" s="8" t="str">
        <f>IFERROR(IF(InputTable[[#This Row],[Date Delivered]]&gt;0,"Delivered",  IF(InputTable[[#This Row],[Date Start 1]]&gt;0,"In Progress", "NOT Started") ),"")</f>
        <v/>
      </c>
      <c r="D849" s="8" t="str">
        <f>IFERROR(
  IF(C849="In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9" s="12" t="str">
        <f>IFERROR(
  IF(F849&lt;&gt;"",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9" s="8" t="str">
        <f>IF(D849&lt;&gt;"", INDEX('Dependency Charts'!$C$30:$C$49,MATCH(Forecasting!D849,'Dependency Charts'!$B$30:$B$49,0)),  "")</f>
        <v/>
      </c>
      <c r="G849" s="30" t="str">
        <f t="shared" ca="1" si="39"/>
        <v/>
      </c>
      <c r="H849" s="29" t="str">
        <f t="shared" ca="1" si="40"/>
        <v/>
      </c>
      <c r="I849" s="8" t="str">
        <f>IFERROR(
  IF(C849="In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9" s="12" t="str">
        <f t="shared" si="41"/>
        <v/>
      </c>
    </row>
    <row r="850" spans="1:10" hidden="1" x14ac:dyDescent="0.35">
      <c r="A850" s="8" t="str">
        <f ca="1">IFERROR(OFFSET(InputTable[[#This Row],[Experiment/MVP/Epic]],0,0),"")</f>
        <v/>
      </c>
      <c r="B850" s="8" t="str">
        <f ca="1">IFERROR(OFFSET(InputTable[[#This Row],[Delivery Priority]],0,0),"")</f>
        <v/>
      </c>
      <c r="C850" s="8" t="str">
        <f>IFERROR(IF(InputTable[[#This Row],[Date Delivered]]&gt;0,"Delivered",  IF(InputTable[[#This Row],[Date Start 1]]&gt;0,"In Progress", "NOT Started") ),"")</f>
        <v/>
      </c>
      <c r="D850" s="8" t="str">
        <f>IFERROR(
  IF(C850="In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0" s="12" t="str">
        <f>IFERROR(
  IF(F850&lt;&gt;"",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0" s="8" t="str">
        <f>IF(D850&lt;&gt;"", INDEX('Dependency Charts'!$C$30:$C$49,MATCH(Forecasting!D850,'Dependency Charts'!$B$30:$B$49,0)),  "")</f>
        <v/>
      </c>
      <c r="G850" s="30" t="str">
        <f t="shared" ca="1" si="39"/>
        <v/>
      </c>
      <c r="H850" s="29" t="str">
        <f t="shared" ca="1" si="40"/>
        <v/>
      </c>
      <c r="I850" s="8" t="str">
        <f>IFERROR(
  IF(C850="In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0" s="12" t="str">
        <f t="shared" si="41"/>
        <v/>
      </c>
    </row>
    <row r="851" spans="1:10" hidden="1" x14ac:dyDescent="0.35">
      <c r="A851" s="8" t="str">
        <f ca="1">IFERROR(OFFSET(InputTable[[#This Row],[Experiment/MVP/Epic]],0,0),"")</f>
        <v/>
      </c>
      <c r="B851" s="8" t="str">
        <f ca="1">IFERROR(OFFSET(InputTable[[#This Row],[Delivery Priority]],0,0),"")</f>
        <v/>
      </c>
      <c r="C851" s="8" t="str">
        <f>IFERROR(IF(InputTable[[#This Row],[Date Delivered]]&gt;0,"Delivered",  IF(InputTable[[#This Row],[Date Start 1]]&gt;0,"In Progress", "NOT Started") ),"")</f>
        <v/>
      </c>
      <c r="D851" s="8" t="str">
        <f>IFERROR(
  IF(C851="In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1" s="12" t="str">
        <f>IFERROR(
  IF(F851&lt;&gt;"",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1" s="8" t="str">
        <f>IF(D851&lt;&gt;"", INDEX('Dependency Charts'!$C$30:$C$49,MATCH(Forecasting!D851,'Dependency Charts'!$B$30:$B$49,0)),  "")</f>
        <v/>
      </c>
      <c r="G851" s="30" t="str">
        <f t="shared" ca="1" si="39"/>
        <v/>
      </c>
      <c r="H851" s="29" t="str">
        <f t="shared" ca="1" si="40"/>
        <v/>
      </c>
      <c r="I851" s="8" t="str">
        <f>IFERROR(
  IF(C851="In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1" s="12" t="str">
        <f t="shared" si="41"/>
        <v/>
      </c>
    </row>
    <row r="852" spans="1:10" hidden="1" x14ac:dyDescent="0.35">
      <c r="A852" s="8" t="str">
        <f ca="1">IFERROR(OFFSET(InputTable[[#This Row],[Experiment/MVP/Epic]],0,0),"")</f>
        <v/>
      </c>
      <c r="B852" s="8" t="str">
        <f ca="1">IFERROR(OFFSET(InputTable[[#This Row],[Delivery Priority]],0,0),"")</f>
        <v/>
      </c>
      <c r="C852" s="8" t="str">
        <f>IFERROR(IF(InputTable[[#This Row],[Date Delivered]]&gt;0,"Delivered",  IF(InputTable[[#This Row],[Date Start 1]]&gt;0,"In Progress", "NOT Started") ),"")</f>
        <v/>
      </c>
      <c r="D852" s="8" t="str">
        <f>IFERROR(
  IF(C852="In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2" s="12" t="str">
        <f>IFERROR(
  IF(F852&lt;&gt;"",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2" s="8" t="str">
        <f>IF(D852&lt;&gt;"", INDEX('Dependency Charts'!$C$30:$C$49,MATCH(Forecasting!D852,'Dependency Charts'!$B$30:$B$49,0)),  "")</f>
        <v/>
      </c>
      <c r="G852" s="30" t="str">
        <f t="shared" ca="1" si="39"/>
        <v/>
      </c>
      <c r="H852" s="29" t="str">
        <f t="shared" ca="1" si="40"/>
        <v/>
      </c>
      <c r="I852" s="8" t="str">
        <f>IFERROR(
  IF(C852="In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2" s="12" t="str">
        <f t="shared" si="41"/>
        <v/>
      </c>
    </row>
    <row r="853" spans="1:10" hidden="1" x14ac:dyDescent="0.35">
      <c r="A853" s="8" t="str">
        <f ca="1">IFERROR(OFFSET(InputTable[[#This Row],[Experiment/MVP/Epic]],0,0),"")</f>
        <v/>
      </c>
      <c r="B853" s="8" t="str">
        <f ca="1">IFERROR(OFFSET(InputTable[[#This Row],[Delivery Priority]],0,0),"")</f>
        <v/>
      </c>
      <c r="C853" s="8" t="str">
        <f>IFERROR(IF(InputTable[[#This Row],[Date Delivered]]&gt;0,"Delivered",  IF(InputTable[[#This Row],[Date Start 1]]&gt;0,"In Progress", "NOT Started") ),"")</f>
        <v/>
      </c>
      <c r="D853" s="8" t="str">
        <f>IFERROR(
  IF(C853="In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3" s="12" t="str">
        <f>IFERROR(
  IF(F853&lt;&gt;"",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3" s="8" t="str">
        <f>IF(D853&lt;&gt;"", INDEX('Dependency Charts'!$C$30:$C$49,MATCH(Forecasting!D853,'Dependency Charts'!$B$30:$B$49,0)),  "")</f>
        <v/>
      </c>
      <c r="G853" s="30" t="str">
        <f t="shared" ca="1" si="39"/>
        <v/>
      </c>
      <c r="H853" s="29" t="str">
        <f t="shared" ca="1" si="40"/>
        <v/>
      </c>
      <c r="I853" s="8" t="str">
        <f>IFERROR(
  IF(C853="In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3" s="12" t="str">
        <f t="shared" si="41"/>
        <v/>
      </c>
    </row>
    <row r="854" spans="1:10" hidden="1" x14ac:dyDescent="0.35">
      <c r="A854" s="8" t="str">
        <f ca="1">IFERROR(OFFSET(InputTable[[#This Row],[Experiment/MVP/Epic]],0,0),"")</f>
        <v/>
      </c>
      <c r="B854" s="8" t="str">
        <f ca="1">IFERROR(OFFSET(InputTable[[#This Row],[Delivery Priority]],0,0),"")</f>
        <v/>
      </c>
      <c r="C854" s="8" t="str">
        <f>IFERROR(IF(InputTable[[#This Row],[Date Delivered]]&gt;0,"Delivered",  IF(InputTable[[#This Row],[Date Start 1]]&gt;0,"In Progress", "NOT Started") ),"")</f>
        <v/>
      </c>
      <c r="D854" s="8" t="str">
        <f>IFERROR(
  IF(C854="In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4" s="12" t="str">
        <f>IFERROR(
  IF(F854&lt;&gt;"",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4" s="8" t="str">
        <f>IF(D854&lt;&gt;"", INDEX('Dependency Charts'!$C$30:$C$49,MATCH(Forecasting!D854,'Dependency Charts'!$B$30:$B$49,0)),  "")</f>
        <v/>
      </c>
      <c r="G854" s="30" t="str">
        <f t="shared" ca="1" si="39"/>
        <v/>
      </c>
      <c r="H854" s="29" t="str">
        <f t="shared" ca="1" si="40"/>
        <v/>
      </c>
      <c r="I854" s="8" t="str">
        <f>IFERROR(
  IF(C854="In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4" s="12" t="str">
        <f t="shared" si="41"/>
        <v/>
      </c>
    </row>
    <row r="855" spans="1:10" hidden="1" x14ac:dyDescent="0.35">
      <c r="A855" s="8" t="str">
        <f ca="1">IFERROR(OFFSET(InputTable[[#This Row],[Experiment/MVP/Epic]],0,0),"")</f>
        <v/>
      </c>
      <c r="B855" s="8" t="str">
        <f ca="1">IFERROR(OFFSET(InputTable[[#This Row],[Delivery Priority]],0,0),"")</f>
        <v/>
      </c>
      <c r="C855" s="8" t="str">
        <f>IFERROR(IF(InputTable[[#This Row],[Date Delivered]]&gt;0,"Delivered",  IF(InputTable[[#This Row],[Date Start 1]]&gt;0,"In Progress", "NOT Started") ),"")</f>
        <v/>
      </c>
      <c r="D855" s="8" t="str">
        <f>IFERROR(
  IF(C855="In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5" s="12" t="str">
        <f>IFERROR(
  IF(F855&lt;&gt;"",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5" s="8" t="str">
        <f>IF(D855&lt;&gt;"", INDEX('Dependency Charts'!$C$30:$C$49,MATCH(Forecasting!D855,'Dependency Charts'!$B$30:$B$49,0)),  "")</f>
        <v/>
      </c>
      <c r="G855" s="30" t="str">
        <f t="shared" ca="1" si="39"/>
        <v/>
      </c>
      <c r="H855" s="29" t="str">
        <f t="shared" ca="1" si="40"/>
        <v/>
      </c>
      <c r="I855" s="8" t="str">
        <f>IFERROR(
  IF(C855="In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5" s="12" t="str">
        <f t="shared" si="41"/>
        <v/>
      </c>
    </row>
    <row r="856" spans="1:10" hidden="1" x14ac:dyDescent="0.35">
      <c r="A856" s="8" t="str">
        <f ca="1">IFERROR(OFFSET(InputTable[[#This Row],[Experiment/MVP/Epic]],0,0),"")</f>
        <v/>
      </c>
      <c r="B856" s="8" t="str">
        <f ca="1">IFERROR(OFFSET(InputTable[[#This Row],[Delivery Priority]],0,0),"")</f>
        <v/>
      </c>
      <c r="C856" s="8" t="str">
        <f>IFERROR(IF(InputTable[[#This Row],[Date Delivered]]&gt;0,"Delivered",  IF(InputTable[[#This Row],[Date Start 1]]&gt;0,"In Progress", "NOT Started") ),"")</f>
        <v/>
      </c>
      <c r="D856" s="8" t="str">
        <f>IFERROR(
  IF(C856="In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6" s="12" t="str">
        <f>IFERROR(
  IF(F856&lt;&gt;"",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6" s="8" t="str">
        <f>IF(D856&lt;&gt;"", INDEX('Dependency Charts'!$C$30:$C$49,MATCH(Forecasting!D856,'Dependency Charts'!$B$30:$B$49,0)),  "")</f>
        <v/>
      </c>
      <c r="G856" s="30" t="str">
        <f t="shared" ca="1" si="39"/>
        <v/>
      </c>
      <c r="H856" s="29" t="str">
        <f t="shared" ca="1" si="40"/>
        <v/>
      </c>
      <c r="I856" s="8" t="str">
        <f>IFERROR(
  IF(C856="In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6" s="12" t="str">
        <f t="shared" si="41"/>
        <v/>
      </c>
    </row>
    <row r="857" spans="1:10" hidden="1" x14ac:dyDescent="0.35">
      <c r="A857" s="8" t="str">
        <f ca="1">IFERROR(OFFSET(InputTable[[#This Row],[Experiment/MVP/Epic]],0,0),"")</f>
        <v/>
      </c>
      <c r="B857" s="8" t="str">
        <f ca="1">IFERROR(OFFSET(InputTable[[#This Row],[Delivery Priority]],0,0),"")</f>
        <v/>
      </c>
      <c r="C857" s="8" t="str">
        <f>IFERROR(IF(InputTable[[#This Row],[Date Delivered]]&gt;0,"Delivered",  IF(InputTable[[#This Row],[Date Start 1]]&gt;0,"In Progress", "NOT Started") ),"")</f>
        <v/>
      </c>
      <c r="D857" s="8" t="str">
        <f>IFERROR(
  IF(C857="In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7" s="12" t="str">
        <f>IFERROR(
  IF(F857&lt;&gt;"",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7" s="8" t="str">
        <f>IF(D857&lt;&gt;"", INDEX('Dependency Charts'!$C$30:$C$49,MATCH(Forecasting!D857,'Dependency Charts'!$B$30:$B$49,0)),  "")</f>
        <v/>
      </c>
      <c r="G857" s="30" t="str">
        <f t="shared" ca="1" si="39"/>
        <v/>
      </c>
      <c r="H857" s="29" t="str">
        <f t="shared" ca="1" si="40"/>
        <v/>
      </c>
      <c r="I857" s="8" t="str">
        <f>IFERROR(
  IF(C857="In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7" s="12" t="str">
        <f t="shared" si="41"/>
        <v/>
      </c>
    </row>
    <row r="858" spans="1:10" hidden="1" x14ac:dyDescent="0.35">
      <c r="A858" s="8" t="str">
        <f ca="1">IFERROR(OFFSET(InputTable[[#This Row],[Experiment/MVP/Epic]],0,0),"")</f>
        <v/>
      </c>
      <c r="B858" s="8" t="str">
        <f ca="1">IFERROR(OFFSET(InputTable[[#This Row],[Delivery Priority]],0,0),"")</f>
        <v/>
      </c>
      <c r="C858" s="8" t="str">
        <f>IFERROR(IF(InputTable[[#This Row],[Date Delivered]]&gt;0,"Delivered",  IF(InputTable[[#This Row],[Date Start 1]]&gt;0,"In Progress", "NOT Started") ),"")</f>
        <v/>
      </c>
      <c r="D858" s="8" t="str">
        <f>IFERROR(
  IF(C858="In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8" s="12" t="str">
        <f>IFERROR(
  IF(F858&lt;&gt;"",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8" s="8" t="str">
        <f>IF(D858&lt;&gt;"", INDEX('Dependency Charts'!$C$30:$C$49,MATCH(Forecasting!D858,'Dependency Charts'!$B$30:$B$49,0)),  "")</f>
        <v/>
      </c>
      <c r="G858" s="30" t="str">
        <f t="shared" ca="1" si="39"/>
        <v/>
      </c>
      <c r="H858" s="29" t="str">
        <f t="shared" ca="1" si="40"/>
        <v/>
      </c>
      <c r="I858" s="8" t="str">
        <f>IFERROR(
  IF(C858="In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8" s="12" t="str">
        <f t="shared" si="41"/>
        <v/>
      </c>
    </row>
    <row r="859" spans="1:10" hidden="1" x14ac:dyDescent="0.35">
      <c r="A859" s="8" t="str">
        <f ca="1">IFERROR(OFFSET(InputTable[[#This Row],[Experiment/MVP/Epic]],0,0),"")</f>
        <v/>
      </c>
      <c r="B859" s="8" t="str">
        <f ca="1">IFERROR(OFFSET(InputTable[[#This Row],[Delivery Priority]],0,0),"")</f>
        <v/>
      </c>
      <c r="C859" s="8" t="str">
        <f>IFERROR(IF(InputTable[[#This Row],[Date Delivered]]&gt;0,"Delivered",  IF(InputTable[[#This Row],[Date Start 1]]&gt;0,"In Progress", "NOT Started") ),"")</f>
        <v/>
      </c>
      <c r="D859" s="8" t="str">
        <f>IFERROR(
  IF(C859="In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9" s="12" t="str">
        <f>IFERROR(
  IF(F859&lt;&gt;"",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9" s="8" t="str">
        <f>IF(D859&lt;&gt;"", INDEX('Dependency Charts'!$C$30:$C$49,MATCH(Forecasting!D859,'Dependency Charts'!$B$30:$B$49,0)),  "")</f>
        <v/>
      </c>
      <c r="G859" s="30" t="str">
        <f t="shared" ca="1" si="39"/>
        <v/>
      </c>
      <c r="H859" s="29" t="str">
        <f t="shared" ca="1" si="40"/>
        <v/>
      </c>
      <c r="I859" s="8" t="str">
        <f>IFERROR(
  IF(C859="In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9" s="12" t="str">
        <f t="shared" si="41"/>
        <v/>
      </c>
    </row>
    <row r="860" spans="1:10" hidden="1" x14ac:dyDescent="0.35">
      <c r="A860" s="8" t="str">
        <f ca="1">IFERROR(OFFSET(InputTable[[#This Row],[Experiment/MVP/Epic]],0,0),"")</f>
        <v/>
      </c>
      <c r="B860" s="8" t="str">
        <f ca="1">IFERROR(OFFSET(InputTable[[#This Row],[Delivery Priority]],0,0),"")</f>
        <v/>
      </c>
      <c r="C860" s="8" t="str">
        <f>IFERROR(IF(InputTable[[#This Row],[Date Delivered]]&gt;0,"Delivered",  IF(InputTable[[#This Row],[Date Start 1]]&gt;0,"In Progress", "NOT Started") ),"")</f>
        <v/>
      </c>
      <c r="D860" s="8" t="str">
        <f>IFERROR(
  IF(C860="In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0" s="12" t="str">
        <f>IFERROR(
  IF(F860&lt;&gt;"",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0" s="8" t="str">
        <f>IF(D860&lt;&gt;"", INDEX('Dependency Charts'!$C$30:$C$49,MATCH(Forecasting!D860,'Dependency Charts'!$B$30:$B$49,0)),  "")</f>
        <v/>
      </c>
      <c r="G860" s="30" t="str">
        <f t="shared" ca="1" si="39"/>
        <v/>
      </c>
      <c r="H860" s="29" t="str">
        <f t="shared" ca="1" si="40"/>
        <v/>
      </c>
      <c r="I860" s="8" t="str">
        <f>IFERROR(
  IF(C860="In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0" s="12" t="str">
        <f t="shared" si="41"/>
        <v/>
      </c>
    </row>
    <row r="861" spans="1:10" hidden="1" x14ac:dyDescent="0.35">
      <c r="A861" s="8" t="str">
        <f ca="1">IFERROR(OFFSET(InputTable[[#This Row],[Experiment/MVP/Epic]],0,0),"")</f>
        <v/>
      </c>
      <c r="B861" s="8" t="str">
        <f ca="1">IFERROR(OFFSET(InputTable[[#This Row],[Delivery Priority]],0,0),"")</f>
        <v/>
      </c>
      <c r="C861" s="8" t="str">
        <f>IFERROR(IF(InputTable[[#This Row],[Date Delivered]]&gt;0,"Delivered",  IF(InputTable[[#This Row],[Date Start 1]]&gt;0,"In Progress", "NOT Started") ),"")</f>
        <v/>
      </c>
      <c r="D861" s="8" t="str">
        <f>IFERROR(
  IF(C861="In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1" s="12" t="str">
        <f>IFERROR(
  IF(F861&lt;&gt;"",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1" s="8" t="str">
        <f>IF(D861&lt;&gt;"", INDEX('Dependency Charts'!$C$30:$C$49,MATCH(Forecasting!D861,'Dependency Charts'!$B$30:$B$49,0)),  "")</f>
        <v/>
      </c>
      <c r="G861" s="30" t="str">
        <f t="shared" ca="1" si="39"/>
        <v/>
      </c>
      <c r="H861" s="29" t="str">
        <f t="shared" ca="1" si="40"/>
        <v/>
      </c>
      <c r="I861" s="8" t="str">
        <f>IFERROR(
  IF(C861="In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1" s="12" t="str">
        <f t="shared" si="41"/>
        <v/>
      </c>
    </row>
    <row r="862" spans="1:10" hidden="1" x14ac:dyDescent="0.35">
      <c r="A862" s="8" t="str">
        <f ca="1">IFERROR(OFFSET(InputTable[[#This Row],[Experiment/MVP/Epic]],0,0),"")</f>
        <v/>
      </c>
      <c r="B862" s="8" t="str">
        <f ca="1">IFERROR(OFFSET(InputTable[[#This Row],[Delivery Priority]],0,0),"")</f>
        <v/>
      </c>
      <c r="C862" s="8" t="str">
        <f>IFERROR(IF(InputTable[[#This Row],[Date Delivered]]&gt;0,"Delivered",  IF(InputTable[[#This Row],[Date Start 1]]&gt;0,"In Progress", "NOT Started") ),"")</f>
        <v/>
      </c>
      <c r="D862" s="8" t="str">
        <f>IFERROR(
  IF(C862="In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2" s="12" t="str">
        <f>IFERROR(
  IF(F862&lt;&gt;"",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2" s="8" t="str">
        <f>IF(D862&lt;&gt;"", INDEX('Dependency Charts'!$C$30:$C$49,MATCH(Forecasting!D862,'Dependency Charts'!$B$30:$B$49,0)),  "")</f>
        <v/>
      </c>
      <c r="G862" s="30" t="str">
        <f t="shared" ca="1" si="39"/>
        <v/>
      </c>
      <c r="H862" s="29" t="str">
        <f t="shared" ca="1" si="40"/>
        <v/>
      </c>
      <c r="I862" s="8" t="str">
        <f>IFERROR(
  IF(C862="In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2" s="12" t="str">
        <f t="shared" si="41"/>
        <v/>
      </c>
    </row>
    <row r="863" spans="1:10" hidden="1" x14ac:dyDescent="0.35">
      <c r="A863" s="8" t="str">
        <f ca="1">IFERROR(OFFSET(InputTable[[#This Row],[Experiment/MVP/Epic]],0,0),"")</f>
        <v/>
      </c>
      <c r="B863" s="8" t="str">
        <f ca="1">IFERROR(OFFSET(InputTable[[#This Row],[Delivery Priority]],0,0),"")</f>
        <v/>
      </c>
      <c r="C863" s="8" t="str">
        <f>IFERROR(IF(InputTable[[#This Row],[Date Delivered]]&gt;0,"Delivered",  IF(InputTable[[#This Row],[Date Start 1]]&gt;0,"In Progress", "NOT Started") ),"")</f>
        <v/>
      </c>
      <c r="D863" s="8" t="str">
        <f>IFERROR(
  IF(C863="In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3" s="12" t="str">
        <f>IFERROR(
  IF(F863&lt;&gt;"",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3" s="8" t="str">
        <f>IF(D863&lt;&gt;"", INDEX('Dependency Charts'!$C$30:$C$49,MATCH(Forecasting!D863,'Dependency Charts'!$B$30:$B$49,0)),  "")</f>
        <v/>
      </c>
      <c r="G863" s="30" t="str">
        <f t="shared" ca="1" si="39"/>
        <v/>
      </c>
      <c r="H863" s="29" t="str">
        <f t="shared" ca="1" si="40"/>
        <v/>
      </c>
      <c r="I863" s="8" t="str">
        <f>IFERROR(
  IF(C863="In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3" s="12" t="str">
        <f t="shared" si="41"/>
        <v/>
      </c>
    </row>
    <row r="864" spans="1:10" hidden="1" x14ac:dyDescent="0.35">
      <c r="A864" s="8" t="str">
        <f ca="1">IFERROR(OFFSET(InputTable[[#This Row],[Experiment/MVP/Epic]],0,0),"")</f>
        <v/>
      </c>
      <c r="B864" s="8" t="str">
        <f ca="1">IFERROR(OFFSET(InputTable[[#This Row],[Delivery Priority]],0,0),"")</f>
        <v/>
      </c>
      <c r="C864" s="8" t="str">
        <f>IFERROR(IF(InputTable[[#This Row],[Date Delivered]]&gt;0,"Delivered",  IF(InputTable[[#This Row],[Date Start 1]]&gt;0,"In Progress", "NOT Started") ),"")</f>
        <v/>
      </c>
      <c r="D864" s="8" t="str">
        <f>IFERROR(
  IF(C864="In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4" s="12" t="str">
        <f>IFERROR(
  IF(F864&lt;&gt;"",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4" s="8" t="str">
        <f>IF(D864&lt;&gt;"", INDEX('Dependency Charts'!$C$30:$C$49,MATCH(Forecasting!D864,'Dependency Charts'!$B$30:$B$49,0)),  "")</f>
        <v/>
      </c>
      <c r="G864" s="30" t="str">
        <f t="shared" ca="1" si="39"/>
        <v/>
      </c>
      <c r="H864" s="29" t="str">
        <f t="shared" ca="1" si="40"/>
        <v/>
      </c>
      <c r="I864" s="8" t="str">
        <f>IFERROR(
  IF(C864="In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4" s="12" t="str">
        <f t="shared" si="41"/>
        <v/>
      </c>
    </row>
    <row r="865" spans="1:10" hidden="1" x14ac:dyDescent="0.35">
      <c r="A865" s="8" t="str">
        <f ca="1">IFERROR(OFFSET(InputTable[[#This Row],[Experiment/MVP/Epic]],0,0),"")</f>
        <v/>
      </c>
      <c r="B865" s="8" t="str">
        <f ca="1">IFERROR(OFFSET(InputTable[[#This Row],[Delivery Priority]],0,0),"")</f>
        <v/>
      </c>
      <c r="C865" s="8" t="str">
        <f>IFERROR(IF(InputTable[[#This Row],[Date Delivered]]&gt;0,"Delivered",  IF(InputTable[[#This Row],[Date Start 1]]&gt;0,"In Progress", "NOT Started") ),"")</f>
        <v/>
      </c>
      <c r="D865" s="8" t="str">
        <f>IFERROR(
  IF(C865="In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5" s="12" t="str">
        <f>IFERROR(
  IF(F865&lt;&gt;"",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5" s="8" t="str">
        <f>IF(D865&lt;&gt;"", INDEX('Dependency Charts'!$C$30:$C$49,MATCH(Forecasting!D865,'Dependency Charts'!$B$30:$B$49,0)),  "")</f>
        <v/>
      </c>
      <c r="G865" s="30" t="str">
        <f t="shared" ca="1" si="39"/>
        <v/>
      </c>
      <c r="H865" s="29" t="str">
        <f t="shared" ca="1" si="40"/>
        <v/>
      </c>
      <c r="I865" s="8" t="str">
        <f>IFERROR(
  IF(C865="In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5" s="12" t="str">
        <f t="shared" si="41"/>
        <v/>
      </c>
    </row>
    <row r="866" spans="1:10" hidden="1" x14ac:dyDescent="0.35">
      <c r="A866" s="8" t="str">
        <f ca="1">IFERROR(OFFSET(InputTable[[#This Row],[Experiment/MVP/Epic]],0,0),"")</f>
        <v/>
      </c>
      <c r="B866" s="8" t="str">
        <f ca="1">IFERROR(OFFSET(InputTable[[#This Row],[Delivery Priority]],0,0),"")</f>
        <v/>
      </c>
      <c r="C866" s="8" t="str">
        <f>IFERROR(IF(InputTable[[#This Row],[Date Delivered]]&gt;0,"Delivered",  IF(InputTable[[#This Row],[Date Start 1]]&gt;0,"In Progress", "NOT Started") ),"")</f>
        <v/>
      </c>
      <c r="D866" s="8" t="str">
        <f>IFERROR(
  IF(C866="In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6" s="12" t="str">
        <f>IFERROR(
  IF(F866&lt;&gt;"",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6" s="8" t="str">
        <f>IF(D866&lt;&gt;"", INDEX('Dependency Charts'!$C$30:$C$49,MATCH(Forecasting!D866,'Dependency Charts'!$B$30:$B$49,0)),  "")</f>
        <v/>
      </c>
      <c r="G866" s="30" t="str">
        <f t="shared" ca="1" si="39"/>
        <v/>
      </c>
      <c r="H866" s="29" t="str">
        <f t="shared" ca="1" si="40"/>
        <v/>
      </c>
      <c r="I866" s="8" t="str">
        <f>IFERROR(
  IF(C866="In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6" s="12" t="str">
        <f t="shared" si="41"/>
        <v/>
      </c>
    </row>
    <row r="867" spans="1:10" hidden="1" x14ac:dyDescent="0.35">
      <c r="A867" s="8" t="str">
        <f ca="1">IFERROR(OFFSET(InputTable[[#This Row],[Experiment/MVP/Epic]],0,0),"")</f>
        <v/>
      </c>
      <c r="B867" s="8" t="str">
        <f ca="1">IFERROR(OFFSET(InputTable[[#This Row],[Delivery Priority]],0,0),"")</f>
        <v/>
      </c>
      <c r="C867" s="8" t="str">
        <f>IFERROR(IF(InputTable[[#This Row],[Date Delivered]]&gt;0,"Delivered",  IF(InputTable[[#This Row],[Date Start 1]]&gt;0,"In Progress", "NOT Started") ),"")</f>
        <v/>
      </c>
      <c r="D867" s="8" t="str">
        <f>IFERROR(
  IF(C867="In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7" s="12" t="str">
        <f>IFERROR(
  IF(F867&lt;&gt;"",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7" s="8" t="str">
        <f>IF(D867&lt;&gt;"", INDEX('Dependency Charts'!$C$30:$C$49,MATCH(Forecasting!D867,'Dependency Charts'!$B$30:$B$49,0)),  "")</f>
        <v/>
      </c>
      <c r="G867" s="30" t="str">
        <f t="shared" ca="1" si="39"/>
        <v/>
      </c>
      <c r="H867" s="29" t="str">
        <f t="shared" ca="1" si="40"/>
        <v/>
      </c>
      <c r="I867" s="8" t="str">
        <f>IFERROR(
  IF(C867="In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7" s="12" t="str">
        <f t="shared" si="41"/>
        <v/>
      </c>
    </row>
    <row r="868" spans="1:10" hidden="1" x14ac:dyDescent="0.35">
      <c r="A868" s="8" t="str">
        <f ca="1">IFERROR(OFFSET(InputTable[[#This Row],[Experiment/MVP/Epic]],0,0),"")</f>
        <v/>
      </c>
      <c r="B868" s="8" t="str">
        <f ca="1">IFERROR(OFFSET(InputTable[[#This Row],[Delivery Priority]],0,0),"")</f>
        <v/>
      </c>
      <c r="C868" s="8" t="str">
        <f>IFERROR(IF(InputTable[[#This Row],[Date Delivered]]&gt;0,"Delivered",  IF(InputTable[[#This Row],[Date Start 1]]&gt;0,"In Progress", "NOT Started") ),"")</f>
        <v/>
      </c>
      <c r="D868" s="8" t="str">
        <f>IFERROR(
  IF(C868="In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8" s="12" t="str">
        <f>IFERROR(
  IF(F868&lt;&gt;"",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8" s="8" t="str">
        <f>IF(D868&lt;&gt;"", INDEX('Dependency Charts'!$C$30:$C$49,MATCH(Forecasting!D868,'Dependency Charts'!$B$30:$B$49,0)),  "")</f>
        <v/>
      </c>
      <c r="G868" s="30" t="str">
        <f t="shared" ca="1" si="39"/>
        <v/>
      </c>
      <c r="H868" s="29" t="str">
        <f t="shared" ca="1" si="40"/>
        <v/>
      </c>
      <c r="I868" s="8" t="str">
        <f>IFERROR(
  IF(C868="In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8" s="12" t="str">
        <f t="shared" si="41"/>
        <v/>
      </c>
    </row>
    <row r="869" spans="1:10" hidden="1" x14ac:dyDescent="0.35">
      <c r="A869" s="8" t="str">
        <f ca="1">IFERROR(OFFSET(InputTable[[#This Row],[Experiment/MVP/Epic]],0,0),"")</f>
        <v/>
      </c>
      <c r="B869" s="8" t="str">
        <f ca="1">IFERROR(OFFSET(InputTable[[#This Row],[Delivery Priority]],0,0),"")</f>
        <v/>
      </c>
      <c r="C869" s="8" t="str">
        <f>IFERROR(IF(InputTable[[#This Row],[Date Delivered]]&gt;0,"Delivered",  IF(InputTable[[#This Row],[Date Start 1]]&gt;0,"In Progress", "NOT Started") ),"")</f>
        <v/>
      </c>
      <c r="D869" s="8" t="str">
        <f>IFERROR(
  IF(C869="In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9" s="12" t="str">
        <f>IFERROR(
  IF(F869&lt;&gt;"",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9" s="8" t="str">
        <f>IF(D869&lt;&gt;"", INDEX('Dependency Charts'!$C$30:$C$49,MATCH(Forecasting!D869,'Dependency Charts'!$B$30:$B$49,0)),  "")</f>
        <v/>
      </c>
      <c r="G869" s="30" t="str">
        <f t="shared" ca="1" si="39"/>
        <v/>
      </c>
      <c r="H869" s="29" t="str">
        <f t="shared" ca="1" si="40"/>
        <v/>
      </c>
      <c r="I869" s="8" t="str">
        <f>IFERROR(
  IF(C869="In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9" s="12" t="str">
        <f t="shared" si="41"/>
        <v/>
      </c>
    </row>
    <row r="870" spans="1:10" hidden="1" x14ac:dyDescent="0.35">
      <c r="A870" s="8" t="str">
        <f ca="1">IFERROR(OFFSET(InputTable[[#This Row],[Experiment/MVP/Epic]],0,0),"")</f>
        <v/>
      </c>
      <c r="B870" s="8" t="str">
        <f ca="1">IFERROR(OFFSET(InputTable[[#This Row],[Delivery Priority]],0,0),"")</f>
        <v/>
      </c>
      <c r="C870" s="8" t="str">
        <f>IFERROR(IF(InputTable[[#This Row],[Date Delivered]]&gt;0,"Delivered",  IF(InputTable[[#This Row],[Date Start 1]]&gt;0,"In Progress", "NOT Started") ),"")</f>
        <v/>
      </c>
      <c r="D870" s="8" t="str">
        <f>IFERROR(
  IF(C870="In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0" s="12" t="str">
        <f>IFERROR(
  IF(F870&lt;&gt;"",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0" s="8" t="str">
        <f>IF(D870&lt;&gt;"", INDEX('Dependency Charts'!$C$30:$C$49,MATCH(Forecasting!D870,'Dependency Charts'!$B$30:$B$49,0)),  "")</f>
        <v/>
      </c>
      <c r="G870" s="30" t="str">
        <f t="shared" ca="1" si="39"/>
        <v/>
      </c>
      <c r="H870" s="29" t="str">
        <f t="shared" ca="1" si="40"/>
        <v/>
      </c>
      <c r="I870" s="8" t="str">
        <f>IFERROR(
  IF(C870="In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0" s="12" t="str">
        <f t="shared" si="41"/>
        <v/>
      </c>
    </row>
    <row r="871" spans="1:10" hidden="1" x14ac:dyDescent="0.35">
      <c r="A871" s="8" t="str">
        <f ca="1">IFERROR(OFFSET(InputTable[[#This Row],[Experiment/MVP/Epic]],0,0),"")</f>
        <v/>
      </c>
      <c r="B871" s="8" t="str">
        <f ca="1">IFERROR(OFFSET(InputTable[[#This Row],[Delivery Priority]],0,0),"")</f>
        <v/>
      </c>
      <c r="C871" s="8" t="str">
        <f>IFERROR(IF(InputTable[[#This Row],[Date Delivered]]&gt;0,"Delivered",  IF(InputTable[[#This Row],[Date Start 1]]&gt;0,"In Progress", "NOT Started") ),"")</f>
        <v/>
      </c>
      <c r="D871" s="8" t="str">
        <f>IFERROR(
  IF(C871="In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1" s="12" t="str">
        <f>IFERROR(
  IF(F871&lt;&gt;"",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1" s="8" t="str">
        <f>IF(D871&lt;&gt;"", INDEX('Dependency Charts'!$C$30:$C$49,MATCH(Forecasting!D871,'Dependency Charts'!$B$30:$B$49,0)),  "")</f>
        <v/>
      </c>
      <c r="G871" s="30" t="str">
        <f t="shared" ca="1" si="39"/>
        <v/>
      </c>
      <c r="H871" s="29" t="str">
        <f t="shared" ca="1" si="40"/>
        <v/>
      </c>
      <c r="I871" s="8" t="str">
        <f>IFERROR(
  IF(C871="In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1" s="12" t="str">
        <f t="shared" si="41"/>
        <v/>
      </c>
    </row>
    <row r="872" spans="1:10" hidden="1" x14ac:dyDescent="0.35">
      <c r="A872" s="8" t="str">
        <f ca="1">IFERROR(OFFSET(InputTable[[#This Row],[Experiment/MVP/Epic]],0,0),"")</f>
        <v/>
      </c>
      <c r="B872" s="8" t="str">
        <f ca="1">IFERROR(OFFSET(InputTable[[#This Row],[Delivery Priority]],0,0),"")</f>
        <v/>
      </c>
      <c r="C872" s="8" t="str">
        <f>IFERROR(IF(InputTable[[#This Row],[Date Delivered]]&gt;0,"Delivered",  IF(InputTable[[#This Row],[Date Start 1]]&gt;0,"In Progress", "NOT Started") ),"")</f>
        <v/>
      </c>
      <c r="D872" s="8" t="str">
        <f>IFERROR(
  IF(C872="In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2" s="12" t="str">
        <f>IFERROR(
  IF(F872&lt;&gt;"",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2" s="8" t="str">
        <f>IF(D872&lt;&gt;"", INDEX('Dependency Charts'!$C$30:$C$49,MATCH(Forecasting!D872,'Dependency Charts'!$B$30:$B$49,0)),  "")</f>
        <v/>
      </c>
      <c r="G872" s="30" t="str">
        <f t="shared" ca="1" si="39"/>
        <v/>
      </c>
      <c r="H872" s="29" t="str">
        <f t="shared" ca="1" si="40"/>
        <v/>
      </c>
      <c r="I872" s="8" t="str">
        <f>IFERROR(
  IF(C872="In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2" s="12" t="str">
        <f t="shared" si="41"/>
        <v/>
      </c>
    </row>
    <row r="873" spans="1:10" hidden="1" x14ac:dyDescent="0.35">
      <c r="A873" s="8" t="str">
        <f ca="1">IFERROR(OFFSET(InputTable[[#This Row],[Experiment/MVP/Epic]],0,0),"")</f>
        <v/>
      </c>
      <c r="B873" s="8" t="str">
        <f ca="1">IFERROR(OFFSET(InputTable[[#This Row],[Delivery Priority]],0,0),"")</f>
        <v/>
      </c>
      <c r="C873" s="8" t="str">
        <f>IFERROR(IF(InputTable[[#This Row],[Date Delivered]]&gt;0,"Delivered",  IF(InputTable[[#This Row],[Date Start 1]]&gt;0,"In Progress", "NOT Started") ),"")</f>
        <v/>
      </c>
      <c r="D873" s="8" t="str">
        <f>IFERROR(
  IF(C873="In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3" s="12" t="str">
        <f>IFERROR(
  IF(F873&lt;&gt;"",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3" s="8" t="str">
        <f>IF(D873&lt;&gt;"", INDEX('Dependency Charts'!$C$30:$C$49,MATCH(Forecasting!D873,'Dependency Charts'!$B$30:$B$49,0)),  "")</f>
        <v/>
      </c>
      <c r="G873" s="30" t="str">
        <f t="shared" ca="1" si="39"/>
        <v/>
      </c>
      <c r="H873" s="29" t="str">
        <f t="shared" ca="1" si="40"/>
        <v/>
      </c>
      <c r="I873" s="8" t="str">
        <f>IFERROR(
  IF(C873="In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3" s="12" t="str">
        <f t="shared" si="41"/>
        <v/>
      </c>
    </row>
    <row r="874" spans="1:10" hidden="1" x14ac:dyDescent="0.35">
      <c r="A874" s="8" t="str">
        <f ca="1">IFERROR(OFFSET(InputTable[[#This Row],[Experiment/MVP/Epic]],0,0),"")</f>
        <v/>
      </c>
      <c r="B874" s="8" t="str">
        <f ca="1">IFERROR(OFFSET(InputTable[[#This Row],[Delivery Priority]],0,0),"")</f>
        <v/>
      </c>
      <c r="C874" s="8" t="str">
        <f>IFERROR(IF(InputTable[[#This Row],[Date Delivered]]&gt;0,"Delivered",  IF(InputTable[[#This Row],[Date Start 1]]&gt;0,"In Progress", "NOT Started") ),"")</f>
        <v/>
      </c>
      <c r="D874" s="8" t="str">
        <f>IFERROR(
  IF(C874="In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4" s="12" t="str">
        <f>IFERROR(
  IF(F874&lt;&gt;"",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4" s="8" t="str">
        <f>IF(D874&lt;&gt;"", INDEX('Dependency Charts'!$C$30:$C$49,MATCH(Forecasting!D874,'Dependency Charts'!$B$30:$B$49,0)),  "")</f>
        <v/>
      </c>
      <c r="G874" s="30" t="str">
        <f t="shared" ca="1" si="39"/>
        <v/>
      </c>
      <c r="H874" s="29" t="str">
        <f t="shared" ca="1" si="40"/>
        <v/>
      </c>
      <c r="I874" s="8" t="str">
        <f>IFERROR(
  IF(C874="In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4" s="12" t="str">
        <f t="shared" si="41"/>
        <v/>
      </c>
    </row>
    <row r="875" spans="1:10" hidden="1" x14ac:dyDescent="0.35">
      <c r="A875" s="8" t="str">
        <f ca="1">IFERROR(OFFSET(InputTable[[#This Row],[Experiment/MVP/Epic]],0,0),"")</f>
        <v/>
      </c>
      <c r="B875" s="8" t="str">
        <f ca="1">IFERROR(OFFSET(InputTable[[#This Row],[Delivery Priority]],0,0),"")</f>
        <v/>
      </c>
      <c r="C875" s="8" t="str">
        <f>IFERROR(IF(InputTable[[#This Row],[Date Delivered]]&gt;0,"Delivered",  IF(InputTable[[#This Row],[Date Start 1]]&gt;0,"In Progress", "NOT Started") ),"")</f>
        <v/>
      </c>
      <c r="D875" s="8" t="str">
        <f>IFERROR(
  IF(C875="In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5" s="12" t="str">
        <f>IFERROR(
  IF(F875&lt;&gt;"",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5" s="8" t="str">
        <f>IF(D875&lt;&gt;"", INDEX('Dependency Charts'!$C$30:$C$49,MATCH(Forecasting!D875,'Dependency Charts'!$B$30:$B$49,0)),  "")</f>
        <v/>
      </c>
      <c r="G875" s="30" t="str">
        <f t="shared" ca="1" si="39"/>
        <v/>
      </c>
      <c r="H875" s="29" t="str">
        <f t="shared" ca="1" si="40"/>
        <v/>
      </c>
      <c r="I875" s="8" t="str">
        <f>IFERROR(
  IF(C875="In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5" s="12" t="str">
        <f t="shared" si="41"/>
        <v/>
      </c>
    </row>
    <row r="876" spans="1:10" hidden="1" x14ac:dyDescent="0.35">
      <c r="A876" s="8" t="str">
        <f ca="1">IFERROR(OFFSET(InputTable[[#This Row],[Experiment/MVP/Epic]],0,0),"")</f>
        <v/>
      </c>
      <c r="B876" s="8" t="str">
        <f ca="1">IFERROR(OFFSET(InputTable[[#This Row],[Delivery Priority]],0,0),"")</f>
        <v/>
      </c>
      <c r="C876" s="8" t="str">
        <f>IFERROR(IF(InputTable[[#This Row],[Date Delivered]]&gt;0,"Delivered",  IF(InputTable[[#This Row],[Date Start 1]]&gt;0,"In Progress", "NOT Started") ),"")</f>
        <v/>
      </c>
      <c r="D876" s="8" t="str">
        <f>IFERROR(
  IF(C876="In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6" s="12" t="str">
        <f>IFERROR(
  IF(F876&lt;&gt;"",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6" s="8" t="str">
        <f>IF(D876&lt;&gt;"", INDEX('Dependency Charts'!$C$30:$C$49,MATCH(Forecasting!D876,'Dependency Charts'!$B$30:$B$49,0)),  "")</f>
        <v/>
      </c>
      <c r="G876" s="30" t="str">
        <f t="shared" ca="1" si="39"/>
        <v/>
      </c>
      <c r="H876" s="29" t="str">
        <f t="shared" ca="1" si="40"/>
        <v/>
      </c>
      <c r="I876" s="8" t="str">
        <f>IFERROR(
  IF(C876="In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6" s="12" t="str">
        <f t="shared" si="41"/>
        <v/>
      </c>
    </row>
    <row r="877" spans="1:10" hidden="1" x14ac:dyDescent="0.35">
      <c r="A877" s="8" t="str">
        <f ca="1">IFERROR(OFFSET(InputTable[[#This Row],[Experiment/MVP/Epic]],0,0),"")</f>
        <v/>
      </c>
      <c r="B877" s="8" t="str">
        <f ca="1">IFERROR(OFFSET(InputTable[[#This Row],[Delivery Priority]],0,0),"")</f>
        <v/>
      </c>
      <c r="C877" s="8" t="str">
        <f>IFERROR(IF(InputTable[[#This Row],[Date Delivered]]&gt;0,"Delivered",  IF(InputTable[[#This Row],[Date Start 1]]&gt;0,"In Progress", "NOT Started") ),"")</f>
        <v/>
      </c>
      <c r="D877" s="8" t="str">
        <f>IFERROR(
  IF(C877="In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7" s="12" t="str">
        <f>IFERROR(
  IF(F877&lt;&gt;"",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7" s="8" t="str">
        <f>IF(D877&lt;&gt;"", INDEX('Dependency Charts'!$C$30:$C$49,MATCH(Forecasting!D877,'Dependency Charts'!$B$30:$B$49,0)),  "")</f>
        <v/>
      </c>
      <c r="G877" s="30" t="str">
        <f t="shared" ca="1" si="39"/>
        <v/>
      </c>
      <c r="H877" s="29" t="str">
        <f t="shared" ca="1" si="40"/>
        <v/>
      </c>
      <c r="I877" s="8" t="str">
        <f>IFERROR(
  IF(C877="In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7" s="12" t="str">
        <f t="shared" si="41"/>
        <v/>
      </c>
    </row>
    <row r="878" spans="1:10" hidden="1" x14ac:dyDescent="0.35">
      <c r="A878" s="8" t="str">
        <f ca="1">IFERROR(OFFSET(InputTable[[#This Row],[Experiment/MVP/Epic]],0,0),"")</f>
        <v/>
      </c>
      <c r="B878" s="8" t="str">
        <f ca="1">IFERROR(OFFSET(InputTable[[#This Row],[Delivery Priority]],0,0),"")</f>
        <v/>
      </c>
      <c r="C878" s="8" t="str">
        <f>IFERROR(IF(InputTable[[#This Row],[Date Delivered]]&gt;0,"Delivered",  IF(InputTable[[#This Row],[Date Start 1]]&gt;0,"In Progress", "NOT Started") ),"")</f>
        <v/>
      </c>
      <c r="D878" s="8" t="str">
        <f>IFERROR(
  IF(C878="In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8" s="12" t="str">
        <f>IFERROR(
  IF(F878&lt;&gt;"",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8" s="8" t="str">
        <f>IF(D878&lt;&gt;"", INDEX('Dependency Charts'!$C$30:$C$49,MATCH(Forecasting!D878,'Dependency Charts'!$B$30:$B$49,0)),  "")</f>
        <v/>
      </c>
      <c r="G878" s="30" t="str">
        <f t="shared" ca="1" si="39"/>
        <v/>
      </c>
      <c r="H878" s="29" t="str">
        <f t="shared" ca="1" si="40"/>
        <v/>
      </c>
      <c r="I878" s="8" t="str">
        <f>IFERROR(
  IF(C878="In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8" s="12" t="str">
        <f t="shared" si="41"/>
        <v/>
      </c>
    </row>
    <row r="879" spans="1:10" hidden="1" x14ac:dyDescent="0.35">
      <c r="A879" s="8" t="str">
        <f ca="1">IFERROR(OFFSET(InputTable[[#This Row],[Experiment/MVP/Epic]],0,0),"")</f>
        <v/>
      </c>
      <c r="B879" s="8" t="str">
        <f ca="1">IFERROR(OFFSET(InputTable[[#This Row],[Delivery Priority]],0,0),"")</f>
        <v/>
      </c>
      <c r="C879" s="8" t="str">
        <f>IFERROR(IF(InputTable[[#This Row],[Date Delivered]]&gt;0,"Delivered",  IF(InputTable[[#This Row],[Date Start 1]]&gt;0,"In Progress", "NOT Started") ),"")</f>
        <v/>
      </c>
      <c r="D879" s="8" t="str">
        <f>IFERROR(
  IF(C879="In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9" s="12" t="str">
        <f>IFERROR(
  IF(F879&lt;&gt;"",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9" s="8" t="str">
        <f>IF(D879&lt;&gt;"", INDEX('Dependency Charts'!$C$30:$C$49,MATCH(Forecasting!D879,'Dependency Charts'!$B$30:$B$49,0)),  "")</f>
        <v/>
      </c>
      <c r="G879" s="30" t="str">
        <f t="shared" ca="1" si="39"/>
        <v/>
      </c>
      <c r="H879" s="29" t="str">
        <f t="shared" ca="1" si="40"/>
        <v/>
      </c>
      <c r="I879" s="8" t="str">
        <f>IFERROR(
  IF(C879="In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9" s="12" t="str">
        <f t="shared" si="41"/>
        <v/>
      </c>
    </row>
    <row r="880" spans="1:10" hidden="1" x14ac:dyDescent="0.35">
      <c r="A880" s="8" t="str">
        <f ca="1">IFERROR(OFFSET(InputTable[[#This Row],[Experiment/MVP/Epic]],0,0),"")</f>
        <v/>
      </c>
      <c r="B880" s="8" t="str">
        <f ca="1">IFERROR(OFFSET(InputTable[[#This Row],[Delivery Priority]],0,0),"")</f>
        <v/>
      </c>
      <c r="C880" s="8" t="str">
        <f>IFERROR(IF(InputTable[[#This Row],[Date Delivered]]&gt;0,"Delivered",  IF(InputTable[[#This Row],[Date Start 1]]&gt;0,"In Progress", "NOT Started") ),"")</f>
        <v/>
      </c>
      <c r="D880" s="8" t="str">
        <f>IFERROR(
  IF(C880="In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0" s="12" t="str">
        <f>IFERROR(
  IF(F880&lt;&gt;"",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0" s="8" t="str">
        <f>IF(D880&lt;&gt;"", INDEX('Dependency Charts'!$C$30:$C$49,MATCH(Forecasting!D880,'Dependency Charts'!$B$30:$B$49,0)),  "")</f>
        <v/>
      </c>
      <c r="G880" s="30" t="str">
        <f t="shared" ca="1" si="39"/>
        <v/>
      </c>
      <c r="H880" s="29" t="str">
        <f t="shared" ca="1" si="40"/>
        <v/>
      </c>
      <c r="I880" s="8" t="str">
        <f>IFERROR(
  IF(C880="In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0" s="12" t="str">
        <f t="shared" si="41"/>
        <v/>
      </c>
    </row>
    <row r="881" spans="1:10" hidden="1" x14ac:dyDescent="0.35">
      <c r="A881" s="8" t="str">
        <f ca="1">IFERROR(OFFSET(InputTable[[#This Row],[Experiment/MVP/Epic]],0,0),"")</f>
        <v/>
      </c>
      <c r="B881" s="8" t="str">
        <f ca="1">IFERROR(OFFSET(InputTable[[#This Row],[Delivery Priority]],0,0),"")</f>
        <v/>
      </c>
      <c r="C881" s="8" t="str">
        <f>IFERROR(IF(InputTable[[#This Row],[Date Delivered]]&gt;0,"Delivered",  IF(InputTable[[#This Row],[Date Start 1]]&gt;0,"In Progress", "NOT Started") ),"")</f>
        <v/>
      </c>
      <c r="D881" s="8" t="str">
        <f>IFERROR(
  IF(C881="In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1" s="12" t="str">
        <f>IFERROR(
  IF(F881&lt;&gt;"",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1" s="8" t="str">
        <f>IF(D881&lt;&gt;"", INDEX('Dependency Charts'!$C$30:$C$49,MATCH(Forecasting!D881,'Dependency Charts'!$B$30:$B$49,0)),  "")</f>
        <v/>
      </c>
      <c r="G881" s="30" t="str">
        <f t="shared" ca="1" si="39"/>
        <v/>
      </c>
      <c r="H881" s="29" t="str">
        <f t="shared" ca="1" si="40"/>
        <v/>
      </c>
      <c r="I881" s="8" t="str">
        <f>IFERROR(
  IF(C881="In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1" s="12" t="str">
        <f t="shared" si="41"/>
        <v/>
      </c>
    </row>
    <row r="882" spans="1:10" hidden="1" x14ac:dyDescent="0.35">
      <c r="A882" s="8" t="str">
        <f ca="1">IFERROR(OFFSET(InputTable[[#This Row],[Experiment/MVP/Epic]],0,0),"")</f>
        <v/>
      </c>
      <c r="B882" s="8" t="str">
        <f ca="1">IFERROR(OFFSET(InputTable[[#This Row],[Delivery Priority]],0,0),"")</f>
        <v/>
      </c>
      <c r="C882" s="8" t="str">
        <f>IFERROR(IF(InputTable[[#This Row],[Date Delivered]]&gt;0,"Delivered",  IF(InputTable[[#This Row],[Date Start 1]]&gt;0,"In Progress", "NOT Started") ),"")</f>
        <v/>
      </c>
      <c r="D882" s="8" t="str">
        <f>IFERROR(
  IF(C882="In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2" s="12" t="str">
        <f>IFERROR(
  IF(F882&lt;&gt;"",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2" s="8" t="str">
        <f>IF(D882&lt;&gt;"", INDEX('Dependency Charts'!$C$30:$C$49,MATCH(Forecasting!D882,'Dependency Charts'!$B$30:$B$49,0)),  "")</f>
        <v/>
      </c>
      <c r="G882" s="30" t="str">
        <f t="shared" ca="1" si="39"/>
        <v/>
      </c>
      <c r="H882" s="29" t="str">
        <f t="shared" ca="1" si="40"/>
        <v/>
      </c>
      <c r="I882" s="8" t="str">
        <f>IFERROR(
  IF(C882="In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2" s="12" t="str">
        <f t="shared" si="41"/>
        <v/>
      </c>
    </row>
    <row r="883" spans="1:10" hidden="1" x14ac:dyDescent="0.35">
      <c r="A883" s="8" t="str">
        <f ca="1">IFERROR(OFFSET(InputTable[[#This Row],[Experiment/MVP/Epic]],0,0),"")</f>
        <v/>
      </c>
      <c r="B883" s="8" t="str">
        <f ca="1">IFERROR(OFFSET(InputTable[[#This Row],[Delivery Priority]],0,0),"")</f>
        <v/>
      </c>
      <c r="C883" s="8" t="str">
        <f>IFERROR(IF(InputTable[[#This Row],[Date Delivered]]&gt;0,"Delivered",  IF(InputTable[[#This Row],[Date Start 1]]&gt;0,"In Progress", "NOT Started") ),"")</f>
        <v/>
      </c>
      <c r="D883" s="8" t="str">
        <f>IFERROR(
  IF(C883="In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3" s="12" t="str">
        <f>IFERROR(
  IF(F883&lt;&gt;"",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3" s="8" t="str">
        <f>IF(D883&lt;&gt;"", INDEX('Dependency Charts'!$C$30:$C$49,MATCH(Forecasting!D883,'Dependency Charts'!$B$30:$B$49,0)),  "")</f>
        <v/>
      </c>
      <c r="G883" s="30" t="str">
        <f t="shared" ca="1" si="39"/>
        <v/>
      </c>
      <c r="H883" s="29" t="str">
        <f t="shared" ca="1" si="40"/>
        <v/>
      </c>
      <c r="I883" s="8" t="str">
        <f>IFERROR(
  IF(C883="In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3" s="12" t="str">
        <f t="shared" si="41"/>
        <v/>
      </c>
    </row>
    <row r="884" spans="1:10" hidden="1" x14ac:dyDescent="0.35">
      <c r="A884" s="8" t="str">
        <f ca="1">IFERROR(OFFSET(InputTable[[#This Row],[Experiment/MVP/Epic]],0,0),"")</f>
        <v/>
      </c>
      <c r="B884" s="8" t="str">
        <f ca="1">IFERROR(OFFSET(InputTable[[#This Row],[Delivery Priority]],0,0),"")</f>
        <v/>
      </c>
      <c r="C884" s="8" t="str">
        <f>IFERROR(IF(InputTable[[#This Row],[Date Delivered]]&gt;0,"Delivered",  IF(InputTable[[#This Row],[Date Start 1]]&gt;0,"In Progress", "NOT Started") ),"")</f>
        <v/>
      </c>
      <c r="D884" s="8" t="str">
        <f>IFERROR(
  IF(C884="In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4" s="12" t="str">
        <f>IFERROR(
  IF(F884&lt;&gt;"",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4" s="8" t="str">
        <f>IF(D884&lt;&gt;"", INDEX('Dependency Charts'!$C$30:$C$49,MATCH(Forecasting!D884,'Dependency Charts'!$B$30:$B$49,0)),  "")</f>
        <v/>
      </c>
      <c r="G884" s="30" t="str">
        <f t="shared" ca="1" si="39"/>
        <v/>
      </c>
      <c r="H884" s="29" t="str">
        <f t="shared" ca="1" si="40"/>
        <v/>
      </c>
      <c r="I884" s="8" t="str">
        <f>IFERROR(
  IF(C884="In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4" s="12" t="str">
        <f t="shared" si="41"/>
        <v/>
      </c>
    </row>
    <row r="885" spans="1:10" hidden="1" x14ac:dyDescent="0.35">
      <c r="A885" s="8" t="str">
        <f ca="1">IFERROR(OFFSET(InputTable[[#This Row],[Experiment/MVP/Epic]],0,0),"")</f>
        <v/>
      </c>
      <c r="B885" s="8" t="str">
        <f ca="1">IFERROR(OFFSET(InputTable[[#This Row],[Delivery Priority]],0,0),"")</f>
        <v/>
      </c>
      <c r="C885" s="8" t="str">
        <f>IFERROR(IF(InputTable[[#This Row],[Date Delivered]]&gt;0,"Delivered",  IF(InputTable[[#This Row],[Date Start 1]]&gt;0,"In Progress", "NOT Started") ),"")</f>
        <v/>
      </c>
      <c r="D885" s="8" t="str">
        <f>IFERROR(
  IF(C885="In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5" s="12" t="str">
        <f>IFERROR(
  IF(F885&lt;&gt;"",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5" s="8" t="str">
        <f>IF(D885&lt;&gt;"", INDEX('Dependency Charts'!$C$30:$C$49,MATCH(Forecasting!D885,'Dependency Charts'!$B$30:$B$49,0)),  "")</f>
        <v/>
      </c>
      <c r="G885" s="30" t="str">
        <f t="shared" ca="1" si="39"/>
        <v/>
      </c>
      <c r="H885" s="29" t="str">
        <f t="shared" ca="1" si="40"/>
        <v/>
      </c>
      <c r="I885" s="8" t="str">
        <f>IFERROR(
  IF(C885="In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5" s="12" t="str">
        <f t="shared" si="41"/>
        <v/>
      </c>
    </row>
    <row r="886" spans="1:10" hidden="1" x14ac:dyDescent="0.35">
      <c r="A886" s="8" t="str">
        <f ca="1">IFERROR(OFFSET(InputTable[[#This Row],[Experiment/MVP/Epic]],0,0),"")</f>
        <v/>
      </c>
      <c r="B886" s="8" t="str">
        <f ca="1">IFERROR(OFFSET(InputTable[[#This Row],[Delivery Priority]],0,0),"")</f>
        <v/>
      </c>
      <c r="C886" s="8" t="str">
        <f>IFERROR(IF(InputTable[[#This Row],[Date Delivered]]&gt;0,"Delivered",  IF(InputTable[[#This Row],[Date Start 1]]&gt;0,"In Progress", "NOT Started") ),"")</f>
        <v/>
      </c>
      <c r="D886" s="8" t="str">
        <f>IFERROR(
  IF(C886="In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6" s="12" t="str">
        <f>IFERROR(
  IF(F886&lt;&gt;"",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6" s="8" t="str">
        <f>IF(D886&lt;&gt;"", INDEX('Dependency Charts'!$C$30:$C$49,MATCH(Forecasting!D886,'Dependency Charts'!$B$30:$B$49,0)),  "")</f>
        <v/>
      </c>
      <c r="G886" s="30" t="str">
        <f t="shared" ca="1" si="39"/>
        <v/>
      </c>
      <c r="H886" s="29" t="str">
        <f t="shared" ca="1" si="40"/>
        <v/>
      </c>
      <c r="I886" s="8" t="str">
        <f>IFERROR(
  IF(C886="In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6" s="12" t="str">
        <f t="shared" si="41"/>
        <v/>
      </c>
    </row>
    <row r="887" spans="1:10" hidden="1" x14ac:dyDescent="0.35">
      <c r="A887" s="8" t="str">
        <f ca="1">IFERROR(OFFSET(InputTable[[#This Row],[Experiment/MVP/Epic]],0,0),"")</f>
        <v/>
      </c>
      <c r="B887" s="8" t="str">
        <f ca="1">IFERROR(OFFSET(InputTable[[#This Row],[Delivery Priority]],0,0),"")</f>
        <v/>
      </c>
      <c r="C887" s="8" t="str">
        <f>IFERROR(IF(InputTable[[#This Row],[Date Delivered]]&gt;0,"Delivered",  IF(InputTable[[#This Row],[Date Start 1]]&gt;0,"In Progress", "NOT Started") ),"")</f>
        <v/>
      </c>
      <c r="D887" s="8" t="str">
        <f>IFERROR(
  IF(C887="In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7" s="12" t="str">
        <f>IFERROR(
  IF(F887&lt;&gt;"",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7" s="8" t="str">
        <f>IF(D887&lt;&gt;"", INDEX('Dependency Charts'!$C$30:$C$49,MATCH(Forecasting!D887,'Dependency Charts'!$B$30:$B$49,0)),  "")</f>
        <v/>
      </c>
      <c r="G887" s="30" t="str">
        <f t="shared" ca="1" si="39"/>
        <v/>
      </c>
      <c r="H887" s="29" t="str">
        <f t="shared" ca="1" si="40"/>
        <v/>
      </c>
      <c r="I887" s="8" t="str">
        <f>IFERROR(
  IF(C887="In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7" s="12" t="str">
        <f t="shared" si="41"/>
        <v/>
      </c>
    </row>
    <row r="888" spans="1:10" hidden="1" x14ac:dyDescent="0.35">
      <c r="A888" s="8" t="str">
        <f ca="1">IFERROR(OFFSET(InputTable[[#This Row],[Experiment/MVP/Epic]],0,0),"")</f>
        <v/>
      </c>
      <c r="B888" s="8" t="str">
        <f ca="1">IFERROR(OFFSET(InputTable[[#This Row],[Delivery Priority]],0,0),"")</f>
        <v/>
      </c>
      <c r="C888" s="8" t="str">
        <f>IFERROR(IF(InputTable[[#This Row],[Date Delivered]]&gt;0,"Delivered",  IF(InputTable[[#This Row],[Date Start 1]]&gt;0,"In Progress", "NOT Started") ),"")</f>
        <v/>
      </c>
      <c r="D888" s="8" t="str">
        <f>IFERROR(
  IF(C888="In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8" s="12" t="str">
        <f>IFERROR(
  IF(F888&lt;&gt;"",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8" s="8" t="str">
        <f>IF(D888&lt;&gt;"", INDEX('Dependency Charts'!$C$30:$C$49,MATCH(Forecasting!D888,'Dependency Charts'!$B$30:$B$49,0)),  "")</f>
        <v/>
      </c>
      <c r="G888" s="30" t="str">
        <f t="shared" ca="1" si="39"/>
        <v/>
      </c>
      <c r="H888" s="29" t="str">
        <f t="shared" ca="1" si="40"/>
        <v/>
      </c>
      <c r="I888" s="8" t="str">
        <f>IFERROR(
  IF(C888="In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8" s="12" t="str">
        <f t="shared" si="41"/>
        <v/>
      </c>
    </row>
    <row r="889" spans="1:10" hidden="1" x14ac:dyDescent="0.35">
      <c r="A889" s="8" t="str">
        <f ca="1">IFERROR(OFFSET(InputTable[[#This Row],[Experiment/MVP/Epic]],0,0),"")</f>
        <v/>
      </c>
      <c r="B889" s="8" t="str">
        <f ca="1">IFERROR(OFFSET(InputTable[[#This Row],[Delivery Priority]],0,0),"")</f>
        <v/>
      </c>
      <c r="C889" s="8" t="str">
        <f>IFERROR(IF(InputTable[[#This Row],[Date Delivered]]&gt;0,"Delivered",  IF(InputTable[[#This Row],[Date Start 1]]&gt;0,"In Progress", "NOT Started") ),"")</f>
        <v/>
      </c>
      <c r="D889" s="8" t="str">
        <f>IFERROR(
  IF(C889="In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9" s="12" t="str">
        <f>IFERROR(
  IF(F889&lt;&gt;"",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9" s="8" t="str">
        <f>IF(D889&lt;&gt;"", INDEX('Dependency Charts'!$C$30:$C$49,MATCH(Forecasting!D889,'Dependency Charts'!$B$30:$B$49,0)),  "")</f>
        <v/>
      </c>
      <c r="G889" s="30" t="str">
        <f t="shared" ca="1" si="39"/>
        <v/>
      </c>
      <c r="H889" s="29" t="str">
        <f t="shared" ca="1" si="40"/>
        <v/>
      </c>
      <c r="I889" s="8" t="str">
        <f>IFERROR(
  IF(C889="In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9" s="12" t="str">
        <f t="shared" si="41"/>
        <v/>
      </c>
    </row>
    <row r="890" spans="1:10" hidden="1" x14ac:dyDescent="0.35">
      <c r="A890" s="8" t="str">
        <f ca="1">IFERROR(OFFSET(InputTable[[#This Row],[Experiment/MVP/Epic]],0,0),"")</f>
        <v/>
      </c>
      <c r="B890" s="8" t="str">
        <f ca="1">IFERROR(OFFSET(InputTable[[#This Row],[Delivery Priority]],0,0),"")</f>
        <v/>
      </c>
      <c r="C890" s="8" t="str">
        <f>IFERROR(IF(InputTable[[#This Row],[Date Delivered]]&gt;0,"Delivered",  IF(InputTable[[#This Row],[Date Start 1]]&gt;0,"In Progress", "NOT Started") ),"")</f>
        <v/>
      </c>
      <c r="D890" s="8" t="str">
        <f>IFERROR(
  IF(C890="In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0" s="12" t="str">
        <f>IFERROR(
  IF(F890&lt;&gt;"",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0" s="8" t="str">
        <f>IF(D890&lt;&gt;"", INDEX('Dependency Charts'!$C$30:$C$49,MATCH(Forecasting!D890,'Dependency Charts'!$B$30:$B$49,0)),  "")</f>
        <v/>
      </c>
      <c r="G890" s="30" t="str">
        <f t="shared" ca="1" si="39"/>
        <v/>
      </c>
      <c r="H890" s="29" t="str">
        <f t="shared" ca="1" si="40"/>
        <v/>
      </c>
      <c r="I890" s="8" t="str">
        <f>IFERROR(
  IF(C890="In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0" s="12" t="str">
        <f t="shared" si="41"/>
        <v/>
      </c>
    </row>
    <row r="891" spans="1:10" hidden="1" x14ac:dyDescent="0.35">
      <c r="A891" s="8" t="str">
        <f ca="1">IFERROR(OFFSET(InputTable[[#This Row],[Experiment/MVP/Epic]],0,0),"")</f>
        <v/>
      </c>
      <c r="B891" s="8" t="str">
        <f ca="1">IFERROR(OFFSET(InputTable[[#This Row],[Delivery Priority]],0,0),"")</f>
        <v/>
      </c>
      <c r="C891" s="8" t="str">
        <f>IFERROR(IF(InputTable[[#This Row],[Date Delivered]]&gt;0,"Delivered",  IF(InputTable[[#This Row],[Date Start 1]]&gt;0,"In Progress", "NOT Started") ),"")</f>
        <v/>
      </c>
      <c r="D891" s="8" t="str">
        <f>IFERROR(
  IF(C891="In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1" s="12" t="str">
        <f>IFERROR(
  IF(F891&lt;&gt;"",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1" s="8" t="str">
        <f>IF(D891&lt;&gt;"", INDEX('Dependency Charts'!$C$30:$C$49,MATCH(Forecasting!D891,'Dependency Charts'!$B$30:$B$49,0)),  "")</f>
        <v/>
      </c>
      <c r="G891" s="30" t="str">
        <f t="shared" ca="1" si="39"/>
        <v/>
      </c>
      <c r="H891" s="29" t="str">
        <f t="shared" ca="1" si="40"/>
        <v/>
      </c>
      <c r="I891" s="8" t="str">
        <f>IFERROR(
  IF(C891="In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1" s="12" t="str">
        <f t="shared" si="41"/>
        <v/>
      </c>
    </row>
    <row r="892" spans="1:10" hidden="1" x14ac:dyDescent="0.35">
      <c r="A892" s="8" t="str">
        <f ca="1">IFERROR(OFFSET(InputTable[[#This Row],[Experiment/MVP/Epic]],0,0),"")</f>
        <v/>
      </c>
      <c r="B892" s="8" t="str">
        <f ca="1">IFERROR(OFFSET(InputTable[[#This Row],[Delivery Priority]],0,0),"")</f>
        <v/>
      </c>
      <c r="C892" s="8" t="str">
        <f>IFERROR(IF(InputTable[[#This Row],[Date Delivered]]&gt;0,"Delivered",  IF(InputTable[[#This Row],[Date Start 1]]&gt;0,"In Progress", "NOT Started") ),"")</f>
        <v/>
      </c>
      <c r="D892" s="8" t="str">
        <f>IFERROR(
  IF(C892="In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2" s="12" t="str">
        <f>IFERROR(
  IF(F892&lt;&gt;"",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2" s="8" t="str">
        <f>IF(D892&lt;&gt;"", INDEX('Dependency Charts'!$C$30:$C$49,MATCH(Forecasting!D892,'Dependency Charts'!$B$30:$B$49,0)),  "")</f>
        <v/>
      </c>
      <c r="G892" s="30" t="str">
        <f t="shared" ca="1" si="39"/>
        <v/>
      </c>
      <c r="H892" s="29" t="str">
        <f t="shared" ca="1" si="40"/>
        <v/>
      </c>
      <c r="I892" s="8" t="str">
        <f>IFERROR(
  IF(C892="In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2" s="12" t="str">
        <f t="shared" si="41"/>
        <v/>
      </c>
    </row>
    <row r="893" spans="1:10" hidden="1" x14ac:dyDescent="0.35">
      <c r="A893" s="8" t="str">
        <f ca="1">IFERROR(OFFSET(InputTable[[#This Row],[Experiment/MVP/Epic]],0,0),"")</f>
        <v/>
      </c>
      <c r="B893" s="8" t="str">
        <f ca="1">IFERROR(OFFSET(InputTable[[#This Row],[Delivery Priority]],0,0),"")</f>
        <v/>
      </c>
      <c r="C893" s="8" t="str">
        <f>IFERROR(IF(InputTable[[#This Row],[Date Delivered]]&gt;0,"Delivered",  IF(InputTable[[#This Row],[Date Start 1]]&gt;0,"In Progress", "NOT Started") ),"")</f>
        <v/>
      </c>
      <c r="D893" s="8" t="str">
        <f>IFERROR(
  IF(C893="In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3" s="12" t="str">
        <f>IFERROR(
  IF(F893&lt;&gt;"",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3" s="8" t="str">
        <f>IF(D893&lt;&gt;"", INDEX('Dependency Charts'!$C$30:$C$49,MATCH(Forecasting!D893,'Dependency Charts'!$B$30:$B$49,0)),  "")</f>
        <v/>
      </c>
      <c r="G893" s="30" t="str">
        <f t="shared" ca="1" si="39"/>
        <v/>
      </c>
      <c r="H893" s="29" t="str">
        <f t="shared" ca="1" si="40"/>
        <v/>
      </c>
      <c r="I893" s="8" t="str">
        <f>IFERROR(
  IF(C893="In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3" s="12" t="str">
        <f t="shared" si="41"/>
        <v/>
      </c>
    </row>
    <row r="894" spans="1:10" hidden="1" x14ac:dyDescent="0.35">
      <c r="A894" s="8" t="str">
        <f ca="1">IFERROR(OFFSET(InputTable[[#This Row],[Experiment/MVP/Epic]],0,0),"")</f>
        <v/>
      </c>
      <c r="B894" s="8" t="str">
        <f ca="1">IFERROR(OFFSET(InputTable[[#This Row],[Delivery Priority]],0,0),"")</f>
        <v/>
      </c>
      <c r="C894" s="8" t="str">
        <f>IFERROR(IF(InputTable[[#This Row],[Date Delivered]]&gt;0,"Delivered",  IF(InputTable[[#This Row],[Date Start 1]]&gt;0,"In Progress", "NOT Started") ),"")</f>
        <v/>
      </c>
      <c r="D894" s="8" t="str">
        <f>IFERROR(
  IF(C894="In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4" s="12" t="str">
        <f>IFERROR(
  IF(F894&lt;&gt;"",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4" s="8" t="str">
        <f>IF(D894&lt;&gt;"", INDEX('Dependency Charts'!$C$30:$C$49,MATCH(Forecasting!D894,'Dependency Charts'!$B$30:$B$49,0)),  "")</f>
        <v/>
      </c>
      <c r="G894" s="30" t="str">
        <f t="shared" ca="1" si="39"/>
        <v/>
      </c>
      <c r="H894" s="29" t="str">
        <f t="shared" ca="1" si="40"/>
        <v/>
      </c>
      <c r="I894" s="8" t="str">
        <f>IFERROR(
  IF(C894="In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4" s="12" t="str">
        <f t="shared" si="41"/>
        <v/>
      </c>
    </row>
    <row r="895" spans="1:10" hidden="1" x14ac:dyDescent="0.35">
      <c r="A895" s="8" t="str">
        <f ca="1">IFERROR(OFFSET(InputTable[[#This Row],[Experiment/MVP/Epic]],0,0),"")</f>
        <v/>
      </c>
      <c r="B895" s="8" t="str">
        <f ca="1">IFERROR(OFFSET(InputTable[[#This Row],[Delivery Priority]],0,0),"")</f>
        <v/>
      </c>
      <c r="C895" s="8" t="str">
        <f>IFERROR(IF(InputTable[[#This Row],[Date Delivered]]&gt;0,"Delivered",  IF(InputTable[[#This Row],[Date Start 1]]&gt;0,"In Progress", "NOT Started") ),"")</f>
        <v/>
      </c>
      <c r="D895" s="8" t="str">
        <f>IFERROR(
  IF(C895="In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5" s="12" t="str">
        <f>IFERROR(
  IF(F895&lt;&gt;"",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5" s="8" t="str">
        <f>IF(D895&lt;&gt;"", INDEX('Dependency Charts'!$C$30:$C$49,MATCH(Forecasting!D895,'Dependency Charts'!$B$30:$B$49,0)),  "")</f>
        <v/>
      </c>
      <c r="G895" s="30" t="str">
        <f t="shared" ca="1" si="39"/>
        <v/>
      </c>
      <c r="H895" s="29" t="str">
        <f t="shared" ca="1" si="40"/>
        <v/>
      </c>
      <c r="I895" s="8" t="str">
        <f>IFERROR(
  IF(C895="In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5" s="12" t="str">
        <f t="shared" si="41"/>
        <v/>
      </c>
    </row>
    <row r="896" spans="1:10" hidden="1" x14ac:dyDescent="0.35">
      <c r="A896" s="8" t="str">
        <f ca="1">IFERROR(OFFSET(InputTable[[#This Row],[Experiment/MVP/Epic]],0,0),"")</f>
        <v/>
      </c>
      <c r="B896" s="8" t="str">
        <f ca="1">IFERROR(OFFSET(InputTable[[#This Row],[Delivery Priority]],0,0),"")</f>
        <v/>
      </c>
      <c r="C896" s="8" t="str">
        <f>IFERROR(IF(InputTable[[#This Row],[Date Delivered]]&gt;0,"Delivered",  IF(InputTable[[#This Row],[Date Start 1]]&gt;0,"In Progress", "NOT Started") ),"")</f>
        <v/>
      </c>
      <c r="D896" s="8" t="str">
        <f>IFERROR(
  IF(C896="In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6" s="12" t="str">
        <f>IFERROR(
  IF(F896&lt;&gt;"",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6" s="8" t="str">
        <f>IF(D896&lt;&gt;"", INDEX('Dependency Charts'!$C$30:$C$49,MATCH(Forecasting!D896,'Dependency Charts'!$B$30:$B$49,0)),  "")</f>
        <v/>
      </c>
      <c r="G896" s="30" t="str">
        <f t="shared" ca="1" si="39"/>
        <v/>
      </c>
      <c r="H896" s="29" t="str">
        <f t="shared" ca="1" si="40"/>
        <v/>
      </c>
      <c r="I896" s="8" t="str">
        <f>IFERROR(
  IF(C896="In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6" s="12" t="str">
        <f t="shared" si="41"/>
        <v/>
      </c>
    </row>
    <row r="897" spans="1:10" hidden="1" x14ac:dyDescent="0.35">
      <c r="A897" s="8" t="str">
        <f ca="1">IFERROR(OFFSET(InputTable[[#This Row],[Experiment/MVP/Epic]],0,0),"")</f>
        <v/>
      </c>
      <c r="B897" s="8" t="str">
        <f ca="1">IFERROR(OFFSET(InputTable[[#This Row],[Delivery Priority]],0,0),"")</f>
        <v/>
      </c>
      <c r="C897" s="8" t="str">
        <f>IFERROR(IF(InputTable[[#This Row],[Date Delivered]]&gt;0,"Delivered",  IF(InputTable[[#This Row],[Date Start 1]]&gt;0,"In Progress", "NOT Started") ),"")</f>
        <v/>
      </c>
      <c r="D897" s="8" t="str">
        <f>IFERROR(
  IF(C897="In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7" s="12" t="str">
        <f>IFERROR(
  IF(F897&lt;&gt;"",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7" s="8" t="str">
        <f>IF(D897&lt;&gt;"", INDEX('Dependency Charts'!$C$30:$C$49,MATCH(Forecasting!D897,'Dependency Charts'!$B$30:$B$49,0)),  "")</f>
        <v/>
      </c>
      <c r="G897" s="30" t="str">
        <f t="shared" ca="1" si="39"/>
        <v/>
      </c>
      <c r="H897" s="29" t="str">
        <f t="shared" ca="1" si="40"/>
        <v/>
      </c>
      <c r="I897" s="8" t="str">
        <f>IFERROR(
  IF(C897="In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7" s="12" t="str">
        <f t="shared" si="41"/>
        <v/>
      </c>
    </row>
    <row r="898" spans="1:10" hidden="1" x14ac:dyDescent="0.35">
      <c r="A898" s="8" t="str">
        <f ca="1">IFERROR(OFFSET(InputTable[[#This Row],[Experiment/MVP/Epic]],0,0),"")</f>
        <v/>
      </c>
      <c r="B898" s="8" t="str">
        <f ca="1">IFERROR(OFFSET(InputTable[[#This Row],[Delivery Priority]],0,0),"")</f>
        <v/>
      </c>
      <c r="C898" s="8" t="str">
        <f>IFERROR(IF(InputTable[[#This Row],[Date Delivered]]&gt;0,"Delivered",  IF(InputTable[[#This Row],[Date Start 1]]&gt;0,"In Progress", "NOT Started") ),"")</f>
        <v/>
      </c>
      <c r="D898" s="8" t="str">
        <f>IFERROR(
  IF(C898="In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8" s="12" t="str">
        <f>IFERROR(
  IF(F898&lt;&gt;"",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8" s="8" t="str">
        <f>IF(D898&lt;&gt;"", INDEX('Dependency Charts'!$C$30:$C$49,MATCH(Forecasting!D898,'Dependency Charts'!$B$30:$B$49,0)),  "")</f>
        <v/>
      </c>
      <c r="G898" s="30" t="str">
        <f t="shared" ca="1" si="39"/>
        <v/>
      </c>
      <c r="H898" s="29" t="str">
        <f t="shared" ca="1" si="40"/>
        <v/>
      </c>
      <c r="I898" s="8" t="str">
        <f>IFERROR(
  IF(C898="In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8" s="12" t="str">
        <f t="shared" si="41"/>
        <v/>
      </c>
    </row>
    <row r="899" spans="1:10" hidden="1" x14ac:dyDescent="0.35">
      <c r="A899" s="8" t="str">
        <f ca="1">IFERROR(OFFSET(InputTable[[#This Row],[Experiment/MVP/Epic]],0,0),"")</f>
        <v/>
      </c>
      <c r="B899" s="8" t="str">
        <f ca="1">IFERROR(OFFSET(InputTable[[#This Row],[Delivery Priority]],0,0),"")</f>
        <v/>
      </c>
      <c r="C899" s="8" t="str">
        <f>IFERROR(IF(InputTable[[#This Row],[Date Delivered]]&gt;0,"Delivered",  IF(InputTable[[#This Row],[Date Start 1]]&gt;0,"In Progress", "NOT Started") ),"")</f>
        <v/>
      </c>
      <c r="D899" s="8" t="str">
        <f>IFERROR(
  IF(C899="In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9" s="12" t="str">
        <f>IFERROR(
  IF(F899&lt;&gt;"",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9" s="8" t="str">
        <f>IF(D899&lt;&gt;"", INDEX('Dependency Charts'!$C$30:$C$49,MATCH(Forecasting!D899,'Dependency Charts'!$B$30:$B$49,0)),  "")</f>
        <v/>
      </c>
      <c r="G899" s="30" t="str">
        <f t="shared" ca="1" si="39"/>
        <v/>
      </c>
      <c r="H899" s="29" t="str">
        <f t="shared" ca="1" si="40"/>
        <v/>
      </c>
      <c r="I899" s="8" t="str">
        <f>IFERROR(
  IF(C899="In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9" s="12" t="str">
        <f t="shared" si="41"/>
        <v/>
      </c>
    </row>
    <row r="900" spans="1:10" hidden="1" x14ac:dyDescent="0.35">
      <c r="A900" s="8" t="str">
        <f ca="1">IFERROR(OFFSET(InputTable[[#This Row],[Experiment/MVP/Epic]],0,0),"")</f>
        <v/>
      </c>
      <c r="B900" s="8" t="str">
        <f ca="1">IFERROR(OFFSET(InputTable[[#This Row],[Delivery Priority]],0,0),"")</f>
        <v/>
      </c>
      <c r="C900" s="8" t="str">
        <f>IFERROR(IF(InputTable[[#This Row],[Date Delivered]]&gt;0,"Delivered",  IF(InputTable[[#This Row],[Date Start 1]]&gt;0,"In Progress", "NOT Started") ),"")</f>
        <v/>
      </c>
      <c r="D900" s="8" t="str">
        <f>IFERROR(
  IF(C900="In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0" s="12" t="str">
        <f>IFERROR(
  IF(F900&lt;&gt;"",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0" s="8" t="str">
        <f>IF(D900&lt;&gt;"", INDEX('Dependency Charts'!$C$30:$C$49,MATCH(Forecasting!D900,'Dependency Charts'!$B$30:$B$49,0)),  "")</f>
        <v/>
      </c>
      <c r="G900" s="30" t="str">
        <f t="shared" ca="1" si="39"/>
        <v/>
      </c>
      <c r="H900" s="29" t="str">
        <f t="shared" ca="1" si="40"/>
        <v/>
      </c>
      <c r="I900" s="8" t="str">
        <f>IFERROR(
  IF(C900="In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0" s="12" t="str">
        <f t="shared" si="41"/>
        <v/>
      </c>
    </row>
    <row r="901" spans="1:10" hidden="1" x14ac:dyDescent="0.35">
      <c r="A901" s="8" t="str">
        <f ca="1">IFERROR(OFFSET(InputTable[[#This Row],[Experiment/MVP/Epic]],0,0),"")</f>
        <v/>
      </c>
      <c r="B901" s="8" t="str">
        <f ca="1">IFERROR(OFFSET(InputTable[[#This Row],[Delivery Priority]],0,0),"")</f>
        <v/>
      </c>
      <c r="C901" s="8" t="str">
        <f>IFERROR(IF(InputTable[[#This Row],[Date Delivered]]&gt;0,"Delivered",  IF(InputTable[[#This Row],[Date Start 1]]&gt;0,"In Progress", "NOT Started") ),"")</f>
        <v/>
      </c>
      <c r="D901" s="8" t="str">
        <f>IFERROR(
  IF(C901="In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1" s="12" t="str">
        <f>IFERROR(
  IF(F901&lt;&gt;"",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1" s="8" t="str">
        <f>IF(D901&lt;&gt;"", INDEX('Dependency Charts'!$C$30:$C$49,MATCH(Forecasting!D901,'Dependency Charts'!$B$30:$B$49,0)),  "")</f>
        <v/>
      </c>
      <c r="G901" s="30" t="str">
        <f t="shared" ca="1" si="39"/>
        <v/>
      </c>
      <c r="H901" s="29" t="str">
        <f t="shared" ca="1" si="40"/>
        <v/>
      </c>
      <c r="I901" s="8" t="str">
        <f>IFERROR(
  IF(C901="In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1" s="12" t="str">
        <f t="shared" si="41"/>
        <v/>
      </c>
    </row>
    <row r="902" spans="1:10" hidden="1" x14ac:dyDescent="0.35">
      <c r="A902" s="8" t="str">
        <f ca="1">IFERROR(OFFSET(InputTable[[#This Row],[Experiment/MVP/Epic]],0,0),"")</f>
        <v/>
      </c>
      <c r="B902" s="8" t="str">
        <f ca="1">IFERROR(OFFSET(InputTable[[#This Row],[Delivery Priority]],0,0),"")</f>
        <v/>
      </c>
      <c r="C902" s="8" t="str">
        <f>IFERROR(IF(InputTable[[#This Row],[Date Delivered]]&gt;0,"Delivered",  IF(InputTable[[#This Row],[Date Start 1]]&gt;0,"In Progress", "NOT Started") ),"")</f>
        <v/>
      </c>
      <c r="D902" s="8" t="str">
        <f>IFERROR(
  IF(C902="In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2" s="12" t="str">
        <f>IFERROR(
  IF(F902&lt;&gt;"",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2" s="8" t="str">
        <f>IF(D902&lt;&gt;"", INDEX('Dependency Charts'!$C$30:$C$49,MATCH(Forecasting!D902,'Dependency Charts'!$B$30:$B$49,0)),  "")</f>
        <v/>
      </c>
      <c r="G902" s="30" t="str">
        <f t="shared" ca="1" si="39"/>
        <v/>
      </c>
      <c r="H902" s="29" t="str">
        <f t="shared" ca="1" si="40"/>
        <v/>
      </c>
      <c r="I902" s="8" t="str">
        <f>IFERROR(
  IF(C902="In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2" s="12" t="str">
        <f t="shared" si="41"/>
        <v/>
      </c>
    </row>
    <row r="903" spans="1:10" hidden="1" x14ac:dyDescent="0.35">
      <c r="A903" s="8" t="str">
        <f ca="1">IFERROR(OFFSET(InputTable[[#This Row],[Experiment/MVP/Epic]],0,0),"")</f>
        <v/>
      </c>
      <c r="B903" s="8" t="str">
        <f ca="1">IFERROR(OFFSET(InputTable[[#This Row],[Delivery Priority]],0,0),"")</f>
        <v/>
      </c>
      <c r="C903" s="8" t="str">
        <f>IFERROR(IF(InputTable[[#This Row],[Date Delivered]]&gt;0,"Delivered",  IF(InputTable[[#This Row],[Date Start 1]]&gt;0,"In Progress", "NOT Started") ),"")</f>
        <v/>
      </c>
      <c r="D903" s="8" t="str">
        <f>IFERROR(
  IF(C903="In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3" s="12" t="str">
        <f>IFERROR(
  IF(F903&lt;&gt;"",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3" s="8" t="str">
        <f>IF(D903&lt;&gt;"", INDEX('Dependency Charts'!$C$30:$C$49,MATCH(Forecasting!D903,'Dependency Charts'!$B$30:$B$49,0)),  "")</f>
        <v/>
      </c>
      <c r="G903" s="30" t="str">
        <f t="shared" ca="1" si="39"/>
        <v/>
      </c>
      <c r="H903" s="29" t="str">
        <f t="shared" ca="1" si="40"/>
        <v/>
      </c>
      <c r="I903" s="8" t="str">
        <f>IFERROR(
  IF(C903="In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3" s="12" t="str">
        <f t="shared" si="41"/>
        <v/>
      </c>
    </row>
    <row r="904" spans="1:10" hidden="1" x14ac:dyDescent="0.35">
      <c r="A904" s="8" t="str">
        <f ca="1">IFERROR(OFFSET(InputTable[[#This Row],[Experiment/MVP/Epic]],0,0),"")</f>
        <v/>
      </c>
      <c r="B904" s="8" t="str">
        <f ca="1">IFERROR(OFFSET(InputTable[[#This Row],[Delivery Priority]],0,0),"")</f>
        <v/>
      </c>
      <c r="C904" s="8" t="str">
        <f>IFERROR(IF(InputTable[[#This Row],[Date Delivered]]&gt;0,"Delivered",  IF(InputTable[[#This Row],[Date Start 1]]&gt;0,"In Progress", "NOT Started") ),"")</f>
        <v/>
      </c>
      <c r="D904" s="8" t="str">
        <f>IFERROR(
  IF(C904="In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4" s="12" t="str">
        <f>IFERROR(
  IF(F904&lt;&gt;"",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4" s="8" t="str">
        <f>IF(D904&lt;&gt;"", INDEX('Dependency Charts'!$C$30:$C$49,MATCH(Forecasting!D904,'Dependency Charts'!$B$30:$B$49,0)),  "")</f>
        <v/>
      </c>
      <c r="G904" s="30" t="str">
        <f t="shared" ref="G904:G967" ca="1" si="42">IF(E904&lt;&gt;"", NOW() - E904,"")</f>
        <v/>
      </c>
      <c r="H904" s="29" t="str">
        <f t="shared" ref="H904:H967" ca="1" si="43">IFERROR(G904/F904,"")</f>
        <v/>
      </c>
      <c r="I904" s="8" t="str">
        <f>IFERROR(
  IF(C904="In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4" s="12" t="str">
        <f t="shared" ref="J904:J967" si="44">IF(AND(E904&lt;&gt;"",F904&lt;&gt;""), E904 + F904, "")</f>
        <v/>
      </c>
    </row>
    <row r="905" spans="1:10" hidden="1" x14ac:dyDescent="0.35">
      <c r="A905" s="8" t="str">
        <f ca="1">IFERROR(OFFSET(InputTable[[#This Row],[Experiment/MVP/Epic]],0,0),"")</f>
        <v/>
      </c>
      <c r="B905" s="8" t="str">
        <f ca="1">IFERROR(OFFSET(InputTable[[#This Row],[Delivery Priority]],0,0),"")</f>
        <v/>
      </c>
      <c r="C905" s="8" t="str">
        <f>IFERROR(IF(InputTable[[#This Row],[Date Delivered]]&gt;0,"Delivered",  IF(InputTable[[#This Row],[Date Start 1]]&gt;0,"In Progress", "NOT Started") ),"")</f>
        <v/>
      </c>
      <c r="D905" s="8" t="str">
        <f>IFERROR(
  IF(C905="In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5" s="12" t="str">
        <f>IFERROR(
  IF(F905&lt;&gt;"",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5" s="8" t="str">
        <f>IF(D905&lt;&gt;"", INDEX('Dependency Charts'!$C$30:$C$49,MATCH(Forecasting!D905,'Dependency Charts'!$B$30:$B$49,0)),  "")</f>
        <v/>
      </c>
      <c r="G905" s="30" t="str">
        <f t="shared" ca="1" si="42"/>
        <v/>
      </c>
      <c r="H905" s="29" t="str">
        <f t="shared" ca="1" si="43"/>
        <v/>
      </c>
      <c r="I905" s="8" t="str">
        <f>IFERROR(
  IF(C905="In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5" s="12" t="str">
        <f t="shared" si="44"/>
        <v/>
      </c>
    </row>
    <row r="906" spans="1:10" hidden="1" x14ac:dyDescent="0.35">
      <c r="A906" s="8" t="str">
        <f ca="1">IFERROR(OFFSET(InputTable[[#This Row],[Experiment/MVP/Epic]],0,0),"")</f>
        <v/>
      </c>
      <c r="B906" s="8" t="str">
        <f ca="1">IFERROR(OFFSET(InputTable[[#This Row],[Delivery Priority]],0,0),"")</f>
        <v/>
      </c>
      <c r="C906" s="8" t="str">
        <f>IFERROR(IF(InputTable[[#This Row],[Date Delivered]]&gt;0,"Delivered",  IF(InputTable[[#This Row],[Date Start 1]]&gt;0,"In Progress", "NOT Started") ),"")</f>
        <v/>
      </c>
      <c r="D906" s="8" t="str">
        <f>IFERROR(
  IF(C906="In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6" s="12" t="str">
        <f>IFERROR(
  IF(F906&lt;&gt;"",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6" s="8" t="str">
        <f>IF(D906&lt;&gt;"", INDEX('Dependency Charts'!$C$30:$C$49,MATCH(Forecasting!D906,'Dependency Charts'!$B$30:$B$49,0)),  "")</f>
        <v/>
      </c>
      <c r="G906" s="30" t="str">
        <f t="shared" ca="1" si="42"/>
        <v/>
      </c>
      <c r="H906" s="29" t="str">
        <f t="shared" ca="1" si="43"/>
        <v/>
      </c>
      <c r="I906" s="8" t="str">
        <f>IFERROR(
  IF(C906="In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6" s="12" t="str">
        <f t="shared" si="44"/>
        <v/>
      </c>
    </row>
    <row r="907" spans="1:10" hidden="1" x14ac:dyDescent="0.35">
      <c r="A907" s="8" t="str">
        <f ca="1">IFERROR(OFFSET(InputTable[[#This Row],[Experiment/MVP/Epic]],0,0),"")</f>
        <v/>
      </c>
      <c r="B907" s="8" t="str">
        <f ca="1">IFERROR(OFFSET(InputTable[[#This Row],[Delivery Priority]],0,0),"")</f>
        <v/>
      </c>
      <c r="C907" s="8" t="str">
        <f>IFERROR(IF(InputTable[[#This Row],[Date Delivered]]&gt;0,"Delivered",  IF(InputTable[[#This Row],[Date Start 1]]&gt;0,"In Progress", "NOT Started") ),"")</f>
        <v/>
      </c>
      <c r="D907" s="8" t="str">
        <f>IFERROR(
  IF(C907="In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7" s="12" t="str">
        <f>IFERROR(
  IF(F907&lt;&gt;"",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7" s="8" t="str">
        <f>IF(D907&lt;&gt;"", INDEX('Dependency Charts'!$C$30:$C$49,MATCH(Forecasting!D907,'Dependency Charts'!$B$30:$B$49,0)),  "")</f>
        <v/>
      </c>
      <c r="G907" s="30" t="str">
        <f t="shared" ca="1" si="42"/>
        <v/>
      </c>
      <c r="H907" s="29" t="str">
        <f t="shared" ca="1" si="43"/>
        <v/>
      </c>
      <c r="I907" s="8" t="str">
        <f>IFERROR(
  IF(C907="In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7" s="12" t="str">
        <f t="shared" si="44"/>
        <v/>
      </c>
    </row>
    <row r="908" spans="1:10" hidden="1" x14ac:dyDescent="0.35">
      <c r="A908" s="8" t="str">
        <f ca="1">IFERROR(OFFSET(InputTable[[#This Row],[Experiment/MVP/Epic]],0,0),"")</f>
        <v/>
      </c>
      <c r="B908" s="8" t="str">
        <f ca="1">IFERROR(OFFSET(InputTable[[#This Row],[Delivery Priority]],0,0),"")</f>
        <v/>
      </c>
      <c r="C908" s="8" t="str">
        <f>IFERROR(IF(InputTable[[#This Row],[Date Delivered]]&gt;0,"Delivered",  IF(InputTable[[#This Row],[Date Start 1]]&gt;0,"In Progress", "NOT Started") ),"")</f>
        <v/>
      </c>
      <c r="D908" s="8" t="str">
        <f>IFERROR(
  IF(C908="In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8" s="12" t="str">
        <f>IFERROR(
  IF(F908&lt;&gt;"",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8" s="8" t="str">
        <f>IF(D908&lt;&gt;"", INDEX('Dependency Charts'!$C$30:$C$49,MATCH(Forecasting!D908,'Dependency Charts'!$B$30:$B$49,0)),  "")</f>
        <v/>
      </c>
      <c r="G908" s="30" t="str">
        <f t="shared" ca="1" si="42"/>
        <v/>
      </c>
      <c r="H908" s="29" t="str">
        <f t="shared" ca="1" si="43"/>
        <v/>
      </c>
      <c r="I908" s="8" t="str">
        <f>IFERROR(
  IF(C908="In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8" s="12" t="str">
        <f t="shared" si="44"/>
        <v/>
      </c>
    </row>
    <row r="909" spans="1:10" hidden="1" x14ac:dyDescent="0.35">
      <c r="A909" s="8" t="str">
        <f ca="1">IFERROR(OFFSET(InputTable[[#This Row],[Experiment/MVP/Epic]],0,0),"")</f>
        <v/>
      </c>
      <c r="B909" s="8" t="str">
        <f ca="1">IFERROR(OFFSET(InputTable[[#This Row],[Delivery Priority]],0,0),"")</f>
        <v/>
      </c>
      <c r="C909" s="8" t="str">
        <f>IFERROR(IF(InputTable[[#This Row],[Date Delivered]]&gt;0,"Delivered",  IF(InputTable[[#This Row],[Date Start 1]]&gt;0,"In Progress", "NOT Started") ),"")</f>
        <v/>
      </c>
      <c r="D909" s="8" t="str">
        <f>IFERROR(
  IF(C909="In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9" s="12" t="str">
        <f>IFERROR(
  IF(F909&lt;&gt;"",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9" s="8" t="str">
        <f>IF(D909&lt;&gt;"", INDEX('Dependency Charts'!$C$30:$C$49,MATCH(Forecasting!D909,'Dependency Charts'!$B$30:$B$49,0)),  "")</f>
        <v/>
      </c>
      <c r="G909" s="30" t="str">
        <f t="shared" ca="1" si="42"/>
        <v/>
      </c>
      <c r="H909" s="29" t="str">
        <f t="shared" ca="1" si="43"/>
        <v/>
      </c>
      <c r="I909" s="8" t="str">
        <f>IFERROR(
  IF(C909="In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9" s="12" t="str">
        <f t="shared" si="44"/>
        <v/>
      </c>
    </row>
    <row r="910" spans="1:10" hidden="1" x14ac:dyDescent="0.35">
      <c r="A910" s="8" t="str">
        <f ca="1">IFERROR(OFFSET(InputTable[[#This Row],[Experiment/MVP/Epic]],0,0),"")</f>
        <v/>
      </c>
      <c r="B910" s="8" t="str">
        <f ca="1">IFERROR(OFFSET(InputTable[[#This Row],[Delivery Priority]],0,0),"")</f>
        <v/>
      </c>
      <c r="C910" s="8" t="str">
        <f>IFERROR(IF(InputTable[[#This Row],[Date Delivered]]&gt;0,"Delivered",  IF(InputTable[[#This Row],[Date Start 1]]&gt;0,"In Progress", "NOT Started") ),"")</f>
        <v/>
      </c>
      <c r="D910" s="8" t="str">
        <f>IFERROR(
  IF(C910="In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0" s="12" t="str">
        <f>IFERROR(
  IF(F910&lt;&gt;"",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0" s="8" t="str">
        <f>IF(D910&lt;&gt;"", INDEX('Dependency Charts'!$C$30:$C$49,MATCH(Forecasting!D910,'Dependency Charts'!$B$30:$B$49,0)),  "")</f>
        <v/>
      </c>
      <c r="G910" s="30" t="str">
        <f t="shared" ca="1" si="42"/>
        <v/>
      </c>
      <c r="H910" s="29" t="str">
        <f t="shared" ca="1" si="43"/>
        <v/>
      </c>
      <c r="I910" s="8" t="str">
        <f>IFERROR(
  IF(C910="In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0" s="12" t="str">
        <f t="shared" si="44"/>
        <v/>
      </c>
    </row>
    <row r="911" spans="1:10" hidden="1" x14ac:dyDescent="0.35">
      <c r="A911" s="8" t="str">
        <f ca="1">IFERROR(OFFSET(InputTable[[#This Row],[Experiment/MVP/Epic]],0,0),"")</f>
        <v/>
      </c>
      <c r="B911" s="8" t="str">
        <f ca="1">IFERROR(OFFSET(InputTable[[#This Row],[Delivery Priority]],0,0),"")</f>
        <v/>
      </c>
      <c r="C911" s="8" t="str">
        <f>IFERROR(IF(InputTable[[#This Row],[Date Delivered]]&gt;0,"Delivered",  IF(InputTable[[#This Row],[Date Start 1]]&gt;0,"In Progress", "NOT Started") ),"")</f>
        <v/>
      </c>
      <c r="D911" s="8" t="str">
        <f>IFERROR(
  IF(C911="In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1" s="12" t="str">
        <f>IFERROR(
  IF(F911&lt;&gt;"",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1" s="8" t="str">
        <f>IF(D911&lt;&gt;"", INDEX('Dependency Charts'!$C$30:$C$49,MATCH(Forecasting!D911,'Dependency Charts'!$B$30:$B$49,0)),  "")</f>
        <v/>
      </c>
      <c r="G911" s="30" t="str">
        <f t="shared" ca="1" si="42"/>
        <v/>
      </c>
      <c r="H911" s="29" t="str">
        <f t="shared" ca="1" si="43"/>
        <v/>
      </c>
      <c r="I911" s="8" t="str">
        <f>IFERROR(
  IF(C911="In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1" s="12" t="str">
        <f t="shared" si="44"/>
        <v/>
      </c>
    </row>
    <row r="912" spans="1:10" hidden="1" x14ac:dyDescent="0.35">
      <c r="A912" s="8" t="str">
        <f ca="1">IFERROR(OFFSET(InputTable[[#This Row],[Experiment/MVP/Epic]],0,0),"")</f>
        <v/>
      </c>
      <c r="B912" s="8" t="str">
        <f ca="1">IFERROR(OFFSET(InputTable[[#This Row],[Delivery Priority]],0,0),"")</f>
        <v/>
      </c>
      <c r="C912" s="8" t="str">
        <f>IFERROR(IF(InputTable[[#This Row],[Date Delivered]]&gt;0,"Delivered",  IF(InputTable[[#This Row],[Date Start 1]]&gt;0,"In Progress", "NOT Started") ),"")</f>
        <v/>
      </c>
      <c r="D912" s="8" t="str">
        <f>IFERROR(
  IF(C912="In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2" s="12" t="str">
        <f>IFERROR(
  IF(F912&lt;&gt;"",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2" s="8" t="str">
        <f>IF(D912&lt;&gt;"", INDEX('Dependency Charts'!$C$30:$C$49,MATCH(Forecasting!D912,'Dependency Charts'!$B$30:$B$49,0)),  "")</f>
        <v/>
      </c>
      <c r="G912" s="30" t="str">
        <f t="shared" ca="1" si="42"/>
        <v/>
      </c>
      <c r="H912" s="29" t="str">
        <f t="shared" ca="1" si="43"/>
        <v/>
      </c>
      <c r="I912" s="8" t="str">
        <f>IFERROR(
  IF(C912="In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2" s="12" t="str">
        <f t="shared" si="44"/>
        <v/>
      </c>
    </row>
    <row r="913" spans="1:10" hidden="1" x14ac:dyDescent="0.35">
      <c r="A913" s="8" t="str">
        <f ca="1">IFERROR(OFFSET(InputTable[[#This Row],[Experiment/MVP/Epic]],0,0),"")</f>
        <v/>
      </c>
      <c r="B913" s="8" t="str">
        <f ca="1">IFERROR(OFFSET(InputTable[[#This Row],[Delivery Priority]],0,0),"")</f>
        <v/>
      </c>
      <c r="C913" s="8" t="str">
        <f>IFERROR(IF(InputTable[[#This Row],[Date Delivered]]&gt;0,"Delivered",  IF(InputTable[[#This Row],[Date Start 1]]&gt;0,"In Progress", "NOT Started") ),"")</f>
        <v/>
      </c>
      <c r="D913" s="8" t="str">
        <f>IFERROR(
  IF(C913="In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3" s="12" t="str">
        <f>IFERROR(
  IF(F913&lt;&gt;"",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3" s="8" t="str">
        <f>IF(D913&lt;&gt;"", INDEX('Dependency Charts'!$C$30:$C$49,MATCH(Forecasting!D913,'Dependency Charts'!$B$30:$B$49,0)),  "")</f>
        <v/>
      </c>
      <c r="G913" s="30" t="str">
        <f t="shared" ca="1" si="42"/>
        <v/>
      </c>
      <c r="H913" s="29" t="str">
        <f t="shared" ca="1" si="43"/>
        <v/>
      </c>
      <c r="I913" s="8" t="str">
        <f>IFERROR(
  IF(C913="In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3" s="12" t="str">
        <f t="shared" si="44"/>
        <v/>
      </c>
    </row>
    <row r="914" spans="1:10" hidden="1" x14ac:dyDescent="0.35">
      <c r="A914" s="8" t="str">
        <f ca="1">IFERROR(OFFSET(InputTable[[#This Row],[Experiment/MVP/Epic]],0,0),"")</f>
        <v/>
      </c>
      <c r="B914" s="8" t="str">
        <f ca="1">IFERROR(OFFSET(InputTable[[#This Row],[Delivery Priority]],0,0),"")</f>
        <v/>
      </c>
      <c r="C914" s="8" t="str">
        <f>IFERROR(IF(InputTable[[#This Row],[Date Delivered]]&gt;0,"Delivered",  IF(InputTable[[#This Row],[Date Start 1]]&gt;0,"In Progress", "NOT Started") ),"")</f>
        <v/>
      </c>
      <c r="D914" s="8" t="str">
        <f>IFERROR(
  IF(C914="In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4" s="12" t="str">
        <f>IFERROR(
  IF(F914&lt;&gt;"",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4" s="8" t="str">
        <f>IF(D914&lt;&gt;"", INDEX('Dependency Charts'!$C$30:$C$49,MATCH(Forecasting!D914,'Dependency Charts'!$B$30:$B$49,0)),  "")</f>
        <v/>
      </c>
      <c r="G914" s="30" t="str">
        <f t="shared" ca="1" si="42"/>
        <v/>
      </c>
      <c r="H914" s="29" t="str">
        <f t="shared" ca="1" si="43"/>
        <v/>
      </c>
      <c r="I914" s="8" t="str">
        <f>IFERROR(
  IF(C914="In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4" s="12" t="str">
        <f t="shared" si="44"/>
        <v/>
      </c>
    </row>
    <row r="915" spans="1:10" hidden="1" x14ac:dyDescent="0.35">
      <c r="A915" s="8" t="str">
        <f ca="1">IFERROR(OFFSET(InputTable[[#This Row],[Experiment/MVP/Epic]],0,0),"")</f>
        <v/>
      </c>
      <c r="B915" s="8" t="str">
        <f ca="1">IFERROR(OFFSET(InputTable[[#This Row],[Delivery Priority]],0,0),"")</f>
        <v/>
      </c>
      <c r="C915" s="8" t="str">
        <f>IFERROR(IF(InputTable[[#This Row],[Date Delivered]]&gt;0,"Delivered",  IF(InputTable[[#This Row],[Date Start 1]]&gt;0,"In Progress", "NOT Started") ),"")</f>
        <v/>
      </c>
      <c r="D915" s="8" t="str">
        <f>IFERROR(
  IF(C915="In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5" s="12" t="str">
        <f>IFERROR(
  IF(F915&lt;&gt;"",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5" s="8" t="str">
        <f>IF(D915&lt;&gt;"", INDEX('Dependency Charts'!$C$30:$C$49,MATCH(Forecasting!D915,'Dependency Charts'!$B$30:$B$49,0)),  "")</f>
        <v/>
      </c>
      <c r="G915" s="30" t="str">
        <f t="shared" ca="1" si="42"/>
        <v/>
      </c>
      <c r="H915" s="29" t="str">
        <f t="shared" ca="1" si="43"/>
        <v/>
      </c>
      <c r="I915" s="8" t="str">
        <f>IFERROR(
  IF(C915="In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5" s="12" t="str">
        <f t="shared" si="44"/>
        <v/>
      </c>
    </row>
    <row r="916" spans="1:10" hidden="1" x14ac:dyDescent="0.35">
      <c r="A916" s="8" t="str">
        <f ca="1">IFERROR(OFFSET(InputTable[[#This Row],[Experiment/MVP/Epic]],0,0),"")</f>
        <v/>
      </c>
      <c r="B916" s="8" t="str">
        <f ca="1">IFERROR(OFFSET(InputTable[[#This Row],[Delivery Priority]],0,0),"")</f>
        <v/>
      </c>
      <c r="C916" s="8" t="str">
        <f>IFERROR(IF(InputTable[[#This Row],[Date Delivered]]&gt;0,"Delivered",  IF(InputTable[[#This Row],[Date Start 1]]&gt;0,"In Progress", "NOT Started") ),"")</f>
        <v/>
      </c>
      <c r="D916" s="8" t="str">
        <f>IFERROR(
  IF(C916="In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6" s="12" t="str">
        <f>IFERROR(
  IF(F916&lt;&gt;"",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6" s="8" t="str">
        <f>IF(D916&lt;&gt;"", INDEX('Dependency Charts'!$C$30:$C$49,MATCH(Forecasting!D916,'Dependency Charts'!$B$30:$B$49,0)),  "")</f>
        <v/>
      </c>
      <c r="G916" s="30" t="str">
        <f t="shared" ca="1" si="42"/>
        <v/>
      </c>
      <c r="H916" s="29" t="str">
        <f t="shared" ca="1" si="43"/>
        <v/>
      </c>
      <c r="I916" s="8" t="str">
        <f>IFERROR(
  IF(C916="In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6" s="12" t="str">
        <f t="shared" si="44"/>
        <v/>
      </c>
    </row>
    <row r="917" spans="1:10" hidden="1" x14ac:dyDescent="0.35">
      <c r="A917" s="8" t="str">
        <f ca="1">IFERROR(OFFSET(InputTable[[#This Row],[Experiment/MVP/Epic]],0,0),"")</f>
        <v/>
      </c>
      <c r="B917" s="8" t="str">
        <f ca="1">IFERROR(OFFSET(InputTable[[#This Row],[Delivery Priority]],0,0),"")</f>
        <v/>
      </c>
      <c r="C917" s="8" t="str">
        <f>IFERROR(IF(InputTable[[#This Row],[Date Delivered]]&gt;0,"Delivered",  IF(InputTable[[#This Row],[Date Start 1]]&gt;0,"In Progress", "NOT Started") ),"")</f>
        <v/>
      </c>
      <c r="D917" s="8" t="str">
        <f>IFERROR(
  IF(C917="In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7" s="12" t="str">
        <f>IFERROR(
  IF(F917&lt;&gt;"",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7" s="8" t="str">
        <f>IF(D917&lt;&gt;"", INDEX('Dependency Charts'!$C$30:$C$49,MATCH(Forecasting!D917,'Dependency Charts'!$B$30:$B$49,0)),  "")</f>
        <v/>
      </c>
      <c r="G917" s="30" t="str">
        <f t="shared" ca="1" si="42"/>
        <v/>
      </c>
      <c r="H917" s="29" t="str">
        <f t="shared" ca="1" si="43"/>
        <v/>
      </c>
      <c r="I917" s="8" t="str">
        <f>IFERROR(
  IF(C917="In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7" s="12" t="str">
        <f t="shared" si="44"/>
        <v/>
      </c>
    </row>
    <row r="918" spans="1:10" hidden="1" x14ac:dyDescent="0.35">
      <c r="A918" s="8" t="str">
        <f ca="1">IFERROR(OFFSET(InputTable[[#This Row],[Experiment/MVP/Epic]],0,0),"")</f>
        <v/>
      </c>
      <c r="B918" s="8" t="str">
        <f ca="1">IFERROR(OFFSET(InputTable[[#This Row],[Delivery Priority]],0,0),"")</f>
        <v/>
      </c>
      <c r="C918" s="8" t="str">
        <f>IFERROR(IF(InputTable[[#This Row],[Date Delivered]]&gt;0,"Delivered",  IF(InputTable[[#This Row],[Date Start 1]]&gt;0,"In Progress", "NOT Started") ),"")</f>
        <v/>
      </c>
      <c r="D918" s="8" t="str">
        <f>IFERROR(
  IF(C918="In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8" s="12" t="str">
        <f>IFERROR(
  IF(F918&lt;&gt;"",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8" s="8" t="str">
        <f>IF(D918&lt;&gt;"", INDEX('Dependency Charts'!$C$30:$C$49,MATCH(Forecasting!D918,'Dependency Charts'!$B$30:$B$49,0)),  "")</f>
        <v/>
      </c>
      <c r="G918" s="30" t="str">
        <f t="shared" ca="1" si="42"/>
        <v/>
      </c>
      <c r="H918" s="29" t="str">
        <f t="shared" ca="1" si="43"/>
        <v/>
      </c>
      <c r="I918" s="8" t="str">
        <f>IFERROR(
  IF(C918="In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8" s="12" t="str">
        <f t="shared" si="44"/>
        <v/>
      </c>
    </row>
    <row r="919" spans="1:10" hidden="1" x14ac:dyDescent="0.35">
      <c r="A919" s="8" t="str">
        <f ca="1">IFERROR(OFFSET(InputTable[[#This Row],[Experiment/MVP/Epic]],0,0),"")</f>
        <v/>
      </c>
      <c r="B919" s="8" t="str">
        <f ca="1">IFERROR(OFFSET(InputTable[[#This Row],[Delivery Priority]],0,0),"")</f>
        <v/>
      </c>
      <c r="C919" s="8" t="str">
        <f>IFERROR(IF(InputTable[[#This Row],[Date Delivered]]&gt;0,"Delivered",  IF(InputTable[[#This Row],[Date Start 1]]&gt;0,"In Progress", "NOT Started") ),"")</f>
        <v/>
      </c>
      <c r="D919" s="8" t="str">
        <f>IFERROR(
  IF(C919="In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9" s="12" t="str">
        <f>IFERROR(
  IF(F919&lt;&gt;"",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9" s="8" t="str">
        <f>IF(D919&lt;&gt;"", INDEX('Dependency Charts'!$C$30:$C$49,MATCH(Forecasting!D919,'Dependency Charts'!$B$30:$B$49,0)),  "")</f>
        <v/>
      </c>
      <c r="G919" s="30" t="str">
        <f t="shared" ca="1" si="42"/>
        <v/>
      </c>
      <c r="H919" s="29" t="str">
        <f t="shared" ca="1" si="43"/>
        <v/>
      </c>
      <c r="I919" s="8" t="str">
        <f>IFERROR(
  IF(C919="In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9" s="12" t="str">
        <f t="shared" si="44"/>
        <v/>
      </c>
    </row>
    <row r="920" spans="1:10" hidden="1" x14ac:dyDescent="0.35">
      <c r="A920" s="8" t="str">
        <f ca="1">IFERROR(OFFSET(InputTable[[#This Row],[Experiment/MVP/Epic]],0,0),"")</f>
        <v/>
      </c>
      <c r="B920" s="8" t="str">
        <f ca="1">IFERROR(OFFSET(InputTable[[#This Row],[Delivery Priority]],0,0),"")</f>
        <v/>
      </c>
      <c r="C920" s="8" t="str">
        <f>IFERROR(IF(InputTable[[#This Row],[Date Delivered]]&gt;0,"Delivered",  IF(InputTable[[#This Row],[Date Start 1]]&gt;0,"In Progress", "NOT Started") ),"")</f>
        <v/>
      </c>
      <c r="D920" s="8" t="str">
        <f>IFERROR(
  IF(C920="In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0" s="12" t="str">
        <f>IFERROR(
  IF(F920&lt;&gt;"",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0" s="8" t="str">
        <f>IF(D920&lt;&gt;"", INDEX('Dependency Charts'!$C$30:$C$49,MATCH(Forecasting!D920,'Dependency Charts'!$B$30:$B$49,0)),  "")</f>
        <v/>
      </c>
      <c r="G920" s="30" t="str">
        <f t="shared" ca="1" si="42"/>
        <v/>
      </c>
      <c r="H920" s="29" t="str">
        <f t="shared" ca="1" si="43"/>
        <v/>
      </c>
      <c r="I920" s="8" t="str">
        <f>IFERROR(
  IF(C920="In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0" s="12" t="str">
        <f t="shared" si="44"/>
        <v/>
      </c>
    </row>
    <row r="921" spans="1:10" hidden="1" x14ac:dyDescent="0.35">
      <c r="A921" s="8" t="str">
        <f ca="1">IFERROR(OFFSET(InputTable[[#This Row],[Experiment/MVP/Epic]],0,0),"")</f>
        <v/>
      </c>
      <c r="B921" s="8" t="str">
        <f ca="1">IFERROR(OFFSET(InputTable[[#This Row],[Delivery Priority]],0,0),"")</f>
        <v/>
      </c>
      <c r="C921" s="8" t="str">
        <f>IFERROR(IF(InputTable[[#This Row],[Date Delivered]]&gt;0,"Delivered",  IF(InputTable[[#This Row],[Date Start 1]]&gt;0,"In Progress", "NOT Started") ),"")</f>
        <v/>
      </c>
      <c r="D921" s="8" t="str">
        <f>IFERROR(
  IF(C921="In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1" s="12" t="str">
        <f>IFERROR(
  IF(F921&lt;&gt;"",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1" s="8" t="str">
        <f>IF(D921&lt;&gt;"", INDEX('Dependency Charts'!$C$30:$C$49,MATCH(Forecasting!D921,'Dependency Charts'!$B$30:$B$49,0)),  "")</f>
        <v/>
      </c>
      <c r="G921" s="30" t="str">
        <f t="shared" ca="1" si="42"/>
        <v/>
      </c>
      <c r="H921" s="29" t="str">
        <f t="shared" ca="1" si="43"/>
        <v/>
      </c>
      <c r="I921" s="8" t="str">
        <f>IFERROR(
  IF(C921="In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1" s="12" t="str">
        <f t="shared" si="44"/>
        <v/>
      </c>
    </row>
    <row r="922" spans="1:10" hidden="1" x14ac:dyDescent="0.35">
      <c r="A922" s="8" t="str">
        <f ca="1">IFERROR(OFFSET(InputTable[[#This Row],[Experiment/MVP/Epic]],0,0),"")</f>
        <v/>
      </c>
      <c r="B922" s="8" t="str">
        <f ca="1">IFERROR(OFFSET(InputTable[[#This Row],[Delivery Priority]],0,0),"")</f>
        <v/>
      </c>
      <c r="C922" s="8" t="str">
        <f>IFERROR(IF(InputTable[[#This Row],[Date Delivered]]&gt;0,"Delivered",  IF(InputTable[[#This Row],[Date Start 1]]&gt;0,"In Progress", "NOT Started") ),"")</f>
        <v/>
      </c>
      <c r="D922" s="8" t="str">
        <f>IFERROR(
  IF(C922="In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2" s="12" t="str">
        <f>IFERROR(
  IF(F922&lt;&gt;"",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2" s="8" t="str">
        <f>IF(D922&lt;&gt;"", INDEX('Dependency Charts'!$C$30:$C$49,MATCH(Forecasting!D922,'Dependency Charts'!$B$30:$B$49,0)),  "")</f>
        <v/>
      </c>
      <c r="G922" s="30" t="str">
        <f t="shared" ca="1" si="42"/>
        <v/>
      </c>
      <c r="H922" s="29" t="str">
        <f t="shared" ca="1" si="43"/>
        <v/>
      </c>
      <c r="I922" s="8" t="str">
        <f>IFERROR(
  IF(C922="In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2" s="12" t="str">
        <f t="shared" si="44"/>
        <v/>
      </c>
    </row>
    <row r="923" spans="1:10" hidden="1" x14ac:dyDescent="0.35">
      <c r="A923" s="8" t="str">
        <f ca="1">IFERROR(OFFSET(InputTable[[#This Row],[Experiment/MVP/Epic]],0,0),"")</f>
        <v/>
      </c>
      <c r="B923" s="8" t="str">
        <f ca="1">IFERROR(OFFSET(InputTable[[#This Row],[Delivery Priority]],0,0),"")</f>
        <v/>
      </c>
      <c r="C923" s="8" t="str">
        <f>IFERROR(IF(InputTable[[#This Row],[Date Delivered]]&gt;0,"Delivered",  IF(InputTable[[#This Row],[Date Start 1]]&gt;0,"In Progress", "NOT Started") ),"")</f>
        <v/>
      </c>
      <c r="D923" s="8" t="str">
        <f>IFERROR(
  IF(C923="In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3" s="12" t="str">
        <f>IFERROR(
  IF(F923&lt;&gt;"",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3" s="8" t="str">
        <f>IF(D923&lt;&gt;"", INDEX('Dependency Charts'!$C$30:$C$49,MATCH(Forecasting!D923,'Dependency Charts'!$B$30:$B$49,0)),  "")</f>
        <v/>
      </c>
      <c r="G923" s="30" t="str">
        <f t="shared" ca="1" si="42"/>
        <v/>
      </c>
      <c r="H923" s="29" t="str">
        <f t="shared" ca="1" si="43"/>
        <v/>
      </c>
      <c r="I923" s="8" t="str">
        <f>IFERROR(
  IF(C923="In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3" s="12" t="str">
        <f t="shared" si="44"/>
        <v/>
      </c>
    </row>
    <row r="924" spans="1:10" hidden="1" x14ac:dyDescent="0.35">
      <c r="A924" s="8" t="str">
        <f ca="1">IFERROR(OFFSET(InputTable[[#This Row],[Experiment/MVP/Epic]],0,0),"")</f>
        <v/>
      </c>
      <c r="B924" s="8" t="str">
        <f ca="1">IFERROR(OFFSET(InputTable[[#This Row],[Delivery Priority]],0,0),"")</f>
        <v/>
      </c>
      <c r="C924" s="8" t="str">
        <f>IFERROR(IF(InputTable[[#This Row],[Date Delivered]]&gt;0,"Delivered",  IF(InputTable[[#This Row],[Date Start 1]]&gt;0,"In Progress", "NOT Started") ),"")</f>
        <v/>
      </c>
      <c r="D924" s="8" t="str">
        <f>IFERROR(
  IF(C924="In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4" s="12" t="str">
        <f>IFERROR(
  IF(F924&lt;&gt;"",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4" s="8" t="str">
        <f>IF(D924&lt;&gt;"", INDEX('Dependency Charts'!$C$30:$C$49,MATCH(Forecasting!D924,'Dependency Charts'!$B$30:$B$49,0)),  "")</f>
        <v/>
      </c>
      <c r="G924" s="30" t="str">
        <f t="shared" ca="1" si="42"/>
        <v/>
      </c>
      <c r="H924" s="29" t="str">
        <f t="shared" ca="1" si="43"/>
        <v/>
      </c>
      <c r="I924" s="8" t="str">
        <f>IFERROR(
  IF(C924="In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4" s="12" t="str">
        <f t="shared" si="44"/>
        <v/>
      </c>
    </row>
    <row r="925" spans="1:10" hidden="1" x14ac:dyDescent="0.35">
      <c r="A925" s="8" t="str">
        <f ca="1">IFERROR(OFFSET(InputTable[[#This Row],[Experiment/MVP/Epic]],0,0),"")</f>
        <v/>
      </c>
      <c r="B925" s="8" t="str">
        <f ca="1">IFERROR(OFFSET(InputTable[[#This Row],[Delivery Priority]],0,0),"")</f>
        <v/>
      </c>
      <c r="C925" s="8" t="str">
        <f>IFERROR(IF(InputTable[[#This Row],[Date Delivered]]&gt;0,"Delivered",  IF(InputTable[[#This Row],[Date Start 1]]&gt;0,"In Progress", "NOT Started") ),"")</f>
        <v/>
      </c>
      <c r="D925" s="8" t="str">
        <f>IFERROR(
  IF(C925="In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5" s="12" t="str">
        <f>IFERROR(
  IF(F925&lt;&gt;"",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5" s="8" t="str">
        <f>IF(D925&lt;&gt;"", INDEX('Dependency Charts'!$C$30:$C$49,MATCH(Forecasting!D925,'Dependency Charts'!$B$30:$B$49,0)),  "")</f>
        <v/>
      </c>
      <c r="G925" s="30" t="str">
        <f t="shared" ca="1" si="42"/>
        <v/>
      </c>
      <c r="H925" s="29" t="str">
        <f t="shared" ca="1" si="43"/>
        <v/>
      </c>
      <c r="I925" s="8" t="str">
        <f>IFERROR(
  IF(C925="In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5" s="12" t="str">
        <f t="shared" si="44"/>
        <v/>
      </c>
    </row>
    <row r="926" spans="1:10" hidden="1" x14ac:dyDescent="0.35">
      <c r="A926" s="8" t="str">
        <f ca="1">IFERROR(OFFSET(InputTable[[#This Row],[Experiment/MVP/Epic]],0,0),"")</f>
        <v/>
      </c>
      <c r="B926" s="8" t="str">
        <f ca="1">IFERROR(OFFSET(InputTable[[#This Row],[Delivery Priority]],0,0),"")</f>
        <v/>
      </c>
      <c r="C926" s="8" t="str">
        <f>IFERROR(IF(InputTable[[#This Row],[Date Delivered]]&gt;0,"Delivered",  IF(InputTable[[#This Row],[Date Start 1]]&gt;0,"In Progress", "NOT Started") ),"")</f>
        <v/>
      </c>
      <c r="D926" s="8" t="str">
        <f>IFERROR(
  IF(C926="In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6" s="12" t="str">
        <f>IFERROR(
  IF(F926&lt;&gt;"",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6" s="8" t="str">
        <f>IF(D926&lt;&gt;"", INDEX('Dependency Charts'!$C$30:$C$49,MATCH(Forecasting!D926,'Dependency Charts'!$B$30:$B$49,0)),  "")</f>
        <v/>
      </c>
      <c r="G926" s="30" t="str">
        <f t="shared" ca="1" si="42"/>
        <v/>
      </c>
      <c r="H926" s="29" t="str">
        <f t="shared" ca="1" si="43"/>
        <v/>
      </c>
      <c r="I926" s="8" t="str">
        <f>IFERROR(
  IF(C926="In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6" s="12" t="str">
        <f t="shared" si="44"/>
        <v/>
      </c>
    </row>
    <row r="927" spans="1:10" hidden="1" x14ac:dyDescent="0.35">
      <c r="A927" s="8" t="str">
        <f ca="1">IFERROR(OFFSET(InputTable[[#This Row],[Experiment/MVP/Epic]],0,0),"")</f>
        <v/>
      </c>
      <c r="B927" s="8" t="str">
        <f ca="1">IFERROR(OFFSET(InputTable[[#This Row],[Delivery Priority]],0,0),"")</f>
        <v/>
      </c>
      <c r="C927" s="8" t="str">
        <f>IFERROR(IF(InputTable[[#This Row],[Date Delivered]]&gt;0,"Delivered",  IF(InputTable[[#This Row],[Date Start 1]]&gt;0,"In Progress", "NOT Started") ),"")</f>
        <v/>
      </c>
      <c r="D927" s="8" t="str">
        <f>IFERROR(
  IF(C927="In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7" s="12" t="str">
        <f>IFERROR(
  IF(F927&lt;&gt;"",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7" s="8" t="str">
        <f>IF(D927&lt;&gt;"", INDEX('Dependency Charts'!$C$30:$C$49,MATCH(Forecasting!D927,'Dependency Charts'!$B$30:$B$49,0)),  "")</f>
        <v/>
      </c>
      <c r="G927" s="30" t="str">
        <f t="shared" ca="1" si="42"/>
        <v/>
      </c>
      <c r="H927" s="29" t="str">
        <f t="shared" ca="1" si="43"/>
        <v/>
      </c>
      <c r="I927" s="8" t="str">
        <f>IFERROR(
  IF(C927="In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7" s="12" t="str">
        <f t="shared" si="44"/>
        <v/>
      </c>
    </row>
    <row r="928" spans="1:10" hidden="1" x14ac:dyDescent="0.35">
      <c r="A928" s="8" t="str">
        <f ca="1">IFERROR(OFFSET(InputTable[[#This Row],[Experiment/MVP/Epic]],0,0),"")</f>
        <v/>
      </c>
      <c r="B928" s="8" t="str">
        <f ca="1">IFERROR(OFFSET(InputTable[[#This Row],[Delivery Priority]],0,0),"")</f>
        <v/>
      </c>
      <c r="C928" s="8" t="str">
        <f>IFERROR(IF(InputTable[[#This Row],[Date Delivered]]&gt;0,"Delivered",  IF(InputTable[[#This Row],[Date Start 1]]&gt;0,"In Progress", "NOT Started") ),"")</f>
        <v/>
      </c>
      <c r="D928" s="8" t="str">
        <f>IFERROR(
  IF(C928="In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8" s="12" t="str">
        <f>IFERROR(
  IF(F928&lt;&gt;"",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8" s="8" t="str">
        <f>IF(D928&lt;&gt;"", INDEX('Dependency Charts'!$C$30:$C$49,MATCH(Forecasting!D928,'Dependency Charts'!$B$30:$B$49,0)),  "")</f>
        <v/>
      </c>
      <c r="G928" s="30" t="str">
        <f t="shared" ca="1" si="42"/>
        <v/>
      </c>
      <c r="H928" s="29" t="str">
        <f t="shared" ca="1" si="43"/>
        <v/>
      </c>
      <c r="I928" s="8" t="str">
        <f>IFERROR(
  IF(C928="In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8" s="12" t="str">
        <f t="shared" si="44"/>
        <v/>
      </c>
    </row>
    <row r="929" spans="1:10" hidden="1" x14ac:dyDescent="0.35">
      <c r="A929" s="8" t="str">
        <f ca="1">IFERROR(OFFSET(InputTable[[#This Row],[Experiment/MVP/Epic]],0,0),"")</f>
        <v/>
      </c>
      <c r="B929" s="8" t="str">
        <f ca="1">IFERROR(OFFSET(InputTable[[#This Row],[Delivery Priority]],0,0),"")</f>
        <v/>
      </c>
      <c r="C929" s="8" t="str">
        <f>IFERROR(IF(InputTable[[#This Row],[Date Delivered]]&gt;0,"Delivered",  IF(InputTable[[#This Row],[Date Start 1]]&gt;0,"In Progress", "NOT Started") ),"")</f>
        <v/>
      </c>
      <c r="D929" s="8" t="str">
        <f>IFERROR(
  IF(C929="In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9" s="12" t="str">
        <f>IFERROR(
  IF(F929&lt;&gt;"",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9" s="8" t="str">
        <f>IF(D929&lt;&gt;"", INDEX('Dependency Charts'!$C$30:$C$49,MATCH(Forecasting!D929,'Dependency Charts'!$B$30:$B$49,0)),  "")</f>
        <v/>
      </c>
      <c r="G929" s="30" t="str">
        <f t="shared" ca="1" si="42"/>
        <v/>
      </c>
      <c r="H929" s="29" t="str">
        <f t="shared" ca="1" si="43"/>
        <v/>
      </c>
      <c r="I929" s="8" t="str">
        <f>IFERROR(
  IF(C929="In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9" s="12" t="str">
        <f t="shared" si="44"/>
        <v/>
      </c>
    </row>
    <row r="930" spans="1:10" hidden="1" x14ac:dyDescent="0.35">
      <c r="A930" s="8" t="str">
        <f ca="1">IFERROR(OFFSET(InputTable[[#This Row],[Experiment/MVP/Epic]],0,0),"")</f>
        <v/>
      </c>
      <c r="B930" s="8" t="str">
        <f ca="1">IFERROR(OFFSET(InputTable[[#This Row],[Delivery Priority]],0,0),"")</f>
        <v/>
      </c>
      <c r="C930" s="8" t="str">
        <f>IFERROR(IF(InputTable[[#This Row],[Date Delivered]]&gt;0,"Delivered",  IF(InputTable[[#This Row],[Date Start 1]]&gt;0,"In Progress", "NOT Started") ),"")</f>
        <v/>
      </c>
      <c r="D930" s="8" t="str">
        <f>IFERROR(
  IF(C930="In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0" s="12" t="str">
        <f>IFERROR(
  IF(F930&lt;&gt;"",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0" s="8" t="str">
        <f>IF(D930&lt;&gt;"", INDEX('Dependency Charts'!$C$30:$C$49,MATCH(Forecasting!D930,'Dependency Charts'!$B$30:$B$49,0)),  "")</f>
        <v/>
      </c>
      <c r="G930" s="30" t="str">
        <f t="shared" ca="1" si="42"/>
        <v/>
      </c>
      <c r="H930" s="29" t="str">
        <f t="shared" ca="1" si="43"/>
        <v/>
      </c>
      <c r="I930" s="8" t="str">
        <f>IFERROR(
  IF(C930="In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0" s="12" t="str">
        <f t="shared" si="44"/>
        <v/>
      </c>
    </row>
    <row r="931" spans="1:10" hidden="1" x14ac:dyDescent="0.35">
      <c r="A931" s="8" t="str">
        <f ca="1">IFERROR(OFFSET(InputTable[[#This Row],[Experiment/MVP/Epic]],0,0),"")</f>
        <v/>
      </c>
      <c r="B931" s="8" t="str">
        <f ca="1">IFERROR(OFFSET(InputTable[[#This Row],[Delivery Priority]],0,0),"")</f>
        <v/>
      </c>
      <c r="C931" s="8" t="str">
        <f>IFERROR(IF(InputTable[[#This Row],[Date Delivered]]&gt;0,"Delivered",  IF(InputTable[[#This Row],[Date Start 1]]&gt;0,"In Progress", "NOT Started") ),"")</f>
        <v/>
      </c>
      <c r="D931" s="8" t="str">
        <f>IFERROR(
  IF(C931="In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1" s="12" t="str">
        <f>IFERROR(
  IF(F931&lt;&gt;"",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1" s="8" t="str">
        <f>IF(D931&lt;&gt;"", INDEX('Dependency Charts'!$C$30:$C$49,MATCH(Forecasting!D931,'Dependency Charts'!$B$30:$B$49,0)),  "")</f>
        <v/>
      </c>
      <c r="G931" s="30" t="str">
        <f t="shared" ca="1" si="42"/>
        <v/>
      </c>
      <c r="H931" s="29" t="str">
        <f t="shared" ca="1" si="43"/>
        <v/>
      </c>
      <c r="I931" s="8" t="str">
        <f>IFERROR(
  IF(C931="In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1" s="12" t="str">
        <f t="shared" si="44"/>
        <v/>
      </c>
    </row>
    <row r="932" spans="1:10" hidden="1" x14ac:dyDescent="0.35">
      <c r="A932" s="8" t="str">
        <f ca="1">IFERROR(OFFSET(InputTable[[#This Row],[Experiment/MVP/Epic]],0,0),"")</f>
        <v/>
      </c>
      <c r="B932" s="8" t="str">
        <f ca="1">IFERROR(OFFSET(InputTable[[#This Row],[Delivery Priority]],0,0),"")</f>
        <v/>
      </c>
      <c r="C932" s="8" t="str">
        <f>IFERROR(IF(InputTable[[#This Row],[Date Delivered]]&gt;0,"Delivered",  IF(InputTable[[#This Row],[Date Start 1]]&gt;0,"In Progress", "NOT Started") ),"")</f>
        <v/>
      </c>
      <c r="D932" s="8" t="str">
        <f>IFERROR(
  IF(C932="In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2" s="12" t="str">
        <f>IFERROR(
  IF(F932&lt;&gt;"",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2" s="8" t="str">
        <f>IF(D932&lt;&gt;"", INDEX('Dependency Charts'!$C$30:$C$49,MATCH(Forecasting!D932,'Dependency Charts'!$B$30:$B$49,0)),  "")</f>
        <v/>
      </c>
      <c r="G932" s="30" t="str">
        <f t="shared" ca="1" si="42"/>
        <v/>
      </c>
      <c r="H932" s="29" t="str">
        <f t="shared" ca="1" si="43"/>
        <v/>
      </c>
      <c r="I932" s="8" t="str">
        <f>IFERROR(
  IF(C932="In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2" s="12" t="str">
        <f t="shared" si="44"/>
        <v/>
      </c>
    </row>
    <row r="933" spans="1:10" hidden="1" x14ac:dyDescent="0.35">
      <c r="A933" s="8" t="str">
        <f ca="1">IFERROR(OFFSET(InputTable[[#This Row],[Experiment/MVP/Epic]],0,0),"")</f>
        <v/>
      </c>
      <c r="B933" s="8" t="str">
        <f ca="1">IFERROR(OFFSET(InputTable[[#This Row],[Delivery Priority]],0,0),"")</f>
        <v/>
      </c>
      <c r="C933" s="8" t="str">
        <f>IFERROR(IF(InputTable[[#This Row],[Date Delivered]]&gt;0,"Delivered",  IF(InputTable[[#This Row],[Date Start 1]]&gt;0,"In Progress", "NOT Started") ),"")</f>
        <v/>
      </c>
      <c r="D933" s="8" t="str">
        <f>IFERROR(
  IF(C933="In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3" s="12" t="str">
        <f>IFERROR(
  IF(F933&lt;&gt;"",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3" s="8" t="str">
        <f>IF(D933&lt;&gt;"", INDEX('Dependency Charts'!$C$30:$C$49,MATCH(Forecasting!D933,'Dependency Charts'!$B$30:$B$49,0)),  "")</f>
        <v/>
      </c>
      <c r="G933" s="30" t="str">
        <f t="shared" ca="1" si="42"/>
        <v/>
      </c>
      <c r="H933" s="29" t="str">
        <f t="shared" ca="1" si="43"/>
        <v/>
      </c>
      <c r="I933" s="8" t="str">
        <f>IFERROR(
  IF(C933="In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3" s="12" t="str">
        <f t="shared" si="44"/>
        <v/>
      </c>
    </row>
    <row r="934" spans="1:10" hidden="1" x14ac:dyDescent="0.35">
      <c r="A934" s="8" t="str">
        <f ca="1">IFERROR(OFFSET(InputTable[[#This Row],[Experiment/MVP/Epic]],0,0),"")</f>
        <v/>
      </c>
      <c r="B934" s="8" t="str">
        <f ca="1">IFERROR(OFFSET(InputTable[[#This Row],[Delivery Priority]],0,0),"")</f>
        <v/>
      </c>
      <c r="C934" s="8" t="str">
        <f>IFERROR(IF(InputTable[[#This Row],[Date Delivered]]&gt;0,"Delivered",  IF(InputTable[[#This Row],[Date Start 1]]&gt;0,"In Progress", "NOT Started") ),"")</f>
        <v/>
      </c>
      <c r="D934" s="8" t="str">
        <f>IFERROR(
  IF(C934="In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4" s="12" t="str">
        <f>IFERROR(
  IF(F934&lt;&gt;"",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4" s="8" t="str">
        <f>IF(D934&lt;&gt;"", INDEX('Dependency Charts'!$C$30:$C$49,MATCH(Forecasting!D934,'Dependency Charts'!$B$30:$B$49,0)),  "")</f>
        <v/>
      </c>
      <c r="G934" s="30" t="str">
        <f t="shared" ca="1" si="42"/>
        <v/>
      </c>
      <c r="H934" s="29" t="str">
        <f t="shared" ca="1" si="43"/>
        <v/>
      </c>
      <c r="I934" s="8" t="str">
        <f>IFERROR(
  IF(C934="In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4" s="12" t="str">
        <f t="shared" si="44"/>
        <v/>
      </c>
    </row>
    <row r="935" spans="1:10" hidden="1" x14ac:dyDescent="0.35">
      <c r="A935" s="8" t="str">
        <f ca="1">IFERROR(OFFSET(InputTable[[#This Row],[Experiment/MVP/Epic]],0,0),"")</f>
        <v/>
      </c>
      <c r="B935" s="8" t="str">
        <f ca="1">IFERROR(OFFSET(InputTable[[#This Row],[Delivery Priority]],0,0),"")</f>
        <v/>
      </c>
      <c r="C935" s="8" t="str">
        <f>IFERROR(IF(InputTable[[#This Row],[Date Delivered]]&gt;0,"Delivered",  IF(InputTable[[#This Row],[Date Start 1]]&gt;0,"In Progress", "NOT Started") ),"")</f>
        <v/>
      </c>
      <c r="D935" s="8" t="str">
        <f>IFERROR(
  IF(C935="In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5" s="12" t="str">
        <f>IFERROR(
  IF(F935&lt;&gt;"",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5" s="8" t="str">
        <f>IF(D935&lt;&gt;"", INDEX('Dependency Charts'!$C$30:$C$49,MATCH(Forecasting!D935,'Dependency Charts'!$B$30:$B$49,0)),  "")</f>
        <v/>
      </c>
      <c r="G935" s="30" t="str">
        <f t="shared" ca="1" si="42"/>
        <v/>
      </c>
      <c r="H935" s="29" t="str">
        <f t="shared" ca="1" si="43"/>
        <v/>
      </c>
      <c r="I935" s="8" t="str">
        <f>IFERROR(
  IF(C935="In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5" s="12" t="str">
        <f t="shared" si="44"/>
        <v/>
      </c>
    </row>
    <row r="936" spans="1:10" hidden="1" x14ac:dyDescent="0.35">
      <c r="A936" s="8" t="str">
        <f ca="1">IFERROR(OFFSET(InputTable[[#This Row],[Experiment/MVP/Epic]],0,0),"")</f>
        <v/>
      </c>
      <c r="B936" s="8" t="str">
        <f ca="1">IFERROR(OFFSET(InputTable[[#This Row],[Delivery Priority]],0,0),"")</f>
        <v/>
      </c>
      <c r="C936" s="8" t="str">
        <f>IFERROR(IF(InputTable[[#This Row],[Date Delivered]]&gt;0,"Delivered",  IF(InputTable[[#This Row],[Date Start 1]]&gt;0,"In Progress", "NOT Started") ),"")</f>
        <v/>
      </c>
      <c r="D936" s="8" t="str">
        <f>IFERROR(
  IF(C936="In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6" s="12" t="str">
        <f>IFERROR(
  IF(F936&lt;&gt;"",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6" s="8" t="str">
        <f>IF(D936&lt;&gt;"", INDEX('Dependency Charts'!$C$30:$C$49,MATCH(Forecasting!D936,'Dependency Charts'!$B$30:$B$49,0)),  "")</f>
        <v/>
      </c>
      <c r="G936" s="30" t="str">
        <f t="shared" ca="1" si="42"/>
        <v/>
      </c>
      <c r="H936" s="29" t="str">
        <f t="shared" ca="1" si="43"/>
        <v/>
      </c>
      <c r="I936" s="8" t="str">
        <f>IFERROR(
  IF(C936="In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6" s="12" t="str">
        <f t="shared" si="44"/>
        <v/>
      </c>
    </row>
    <row r="937" spans="1:10" hidden="1" x14ac:dyDescent="0.35">
      <c r="A937" s="8" t="str">
        <f ca="1">IFERROR(OFFSET(InputTable[[#This Row],[Experiment/MVP/Epic]],0,0),"")</f>
        <v/>
      </c>
      <c r="B937" s="8" t="str">
        <f ca="1">IFERROR(OFFSET(InputTable[[#This Row],[Delivery Priority]],0,0),"")</f>
        <v/>
      </c>
      <c r="C937" s="8" t="str">
        <f>IFERROR(IF(InputTable[[#This Row],[Date Delivered]]&gt;0,"Delivered",  IF(InputTable[[#This Row],[Date Start 1]]&gt;0,"In Progress", "NOT Started") ),"")</f>
        <v/>
      </c>
      <c r="D937" s="8" t="str">
        <f>IFERROR(
  IF(C937="In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7" s="12" t="str">
        <f>IFERROR(
  IF(F937&lt;&gt;"",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7" s="8" t="str">
        <f>IF(D937&lt;&gt;"", INDEX('Dependency Charts'!$C$30:$C$49,MATCH(Forecasting!D937,'Dependency Charts'!$B$30:$B$49,0)),  "")</f>
        <v/>
      </c>
      <c r="G937" s="30" t="str">
        <f t="shared" ca="1" si="42"/>
        <v/>
      </c>
      <c r="H937" s="29" t="str">
        <f t="shared" ca="1" si="43"/>
        <v/>
      </c>
      <c r="I937" s="8" t="str">
        <f>IFERROR(
  IF(C937="In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7" s="12" t="str">
        <f t="shared" si="44"/>
        <v/>
      </c>
    </row>
    <row r="938" spans="1:10" hidden="1" x14ac:dyDescent="0.35">
      <c r="A938" s="8" t="str">
        <f ca="1">IFERROR(OFFSET(InputTable[[#This Row],[Experiment/MVP/Epic]],0,0),"")</f>
        <v/>
      </c>
      <c r="B938" s="8" t="str">
        <f ca="1">IFERROR(OFFSET(InputTable[[#This Row],[Delivery Priority]],0,0),"")</f>
        <v/>
      </c>
      <c r="C938" s="8" t="str">
        <f>IFERROR(IF(InputTable[[#This Row],[Date Delivered]]&gt;0,"Delivered",  IF(InputTable[[#This Row],[Date Start 1]]&gt;0,"In Progress", "NOT Started") ),"")</f>
        <v/>
      </c>
      <c r="D938" s="8" t="str">
        <f>IFERROR(
  IF(C938="In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8" s="12" t="str">
        <f>IFERROR(
  IF(F938&lt;&gt;"",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8" s="8" t="str">
        <f>IF(D938&lt;&gt;"", INDEX('Dependency Charts'!$C$30:$C$49,MATCH(Forecasting!D938,'Dependency Charts'!$B$30:$B$49,0)),  "")</f>
        <v/>
      </c>
      <c r="G938" s="30" t="str">
        <f t="shared" ca="1" si="42"/>
        <v/>
      </c>
      <c r="H938" s="29" t="str">
        <f t="shared" ca="1" si="43"/>
        <v/>
      </c>
      <c r="I938" s="8" t="str">
        <f>IFERROR(
  IF(C938="In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8" s="12" t="str">
        <f t="shared" si="44"/>
        <v/>
      </c>
    </row>
    <row r="939" spans="1:10" hidden="1" x14ac:dyDescent="0.35">
      <c r="A939" s="8" t="str">
        <f ca="1">IFERROR(OFFSET(InputTable[[#This Row],[Experiment/MVP/Epic]],0,0),"")</f>
        <v/>
      </c>
      <c r="B939" s="8" t="str">
        <f ca="1">IFERROR(OFFSET(InputTable[[#This Row],[Delivery Priority]],0,0),"")</f>
        <v/>
      </c>
      <c r="C939" s="8" t="str">
        <f>IFERROR(IF(InputTable[[#This Row],[Date Delivered]]&gt;0,"Delivered",  IF(InputTable[[#This Row],[Date Start 1]]&gt;0,"In Progress", "NOT Started") ),"")</f>
        <v/>
      </c>
      <c r="D939" s="8" t="str">
        <f>IFERROR(
  IF(C939="In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9" s="12" t="str">
        <f>IFERROR(
  IF(F939&lt;&gt;"",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9" s="8" t="str">
        <f>IF(D939&lt;&gt;"", INDEX('Dependency Charts'!$C$30:$C$49,MATCH(Forecasting!D939,'Dependency Charts'!$B$30:$B$49,0)),  "")</f>
        <v/>
      </c>
      <c r="G939" s="30" t="str">
        <f t="shared" ca="1" si="42"/>
        <v/>
      </c>
      <c r="H939" s="29" t="str">
        <f t="shared" ca="1" si="43"/>
        <v/>
      </c>
      <c r="I939" s="8" t="str">
        <f>IFERROR(
  IF(C939="In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9" s="12" t="str">
        <f t="shared" si="44"/>
        <v/>
      </c>
    </row>
    <row r="940" spans="1:10" hidden="1" x14ac:dyDescent="0.35">
      <c r="A940" s="8" t="str">
        <f ca="1">IFERROR(OFFSET(InputTable[[#This Row],[Experiment/MVP/Epic]],0,0),"")</f>
        <v/>
      </c>
      <c r="B940" s="8" t="str">
        <f ca="1">IFERROR(OFFSET(InputTable[[#This Row],[Delivery Priority]],0,0),"")</f>
        <v/>
      </c>
      <c r="C940" s="8" t="str">
        <f>IFERROR(IF(InputTable[[#This Row],[Date Delivered]]&gt;0,"Delivered",  IF(InputTable[[#This Row],[Date Start 1]]&gt;0,"In Progress", "NOT Started") ),"")</f>
        <v/>
      </c>
      <c r="D940" s="8" t="str">
        <f>IFERROR(
  IF(C940="In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0" s="12" t="str">
        <f>IFERROR(
  IF(F940&lt;&gt;"",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0" s="8" t="str">
        <f>IF(D940&lt;&gt;"", INDEX('Dependency Charts'!$C$30:$C$49,MATCH(Forecasting!D940,'Dependency Charts'!$B$30:$B$49,0)),  "")</f>
        <v/>
      </c>
      <c r="G940" s="30" t="str">
        <f t="shared" ca="1" si="42"/>
        <v/>
      </c>
      <c r="H940" s="29" t="str">
        <f t="shared" ca="1" si="43"/>
        <v/>
      </c>
      <c r="I940" s="8" t="str">
        <f>IFERROR(
  IF(C940="In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0" s="12" t="str">
        <f t="shared" si="44"/>
        <v/>
      </c>
    </row>
    <row r="941" spans="1:10" hidden="1" x14ac:dyDescent="0.35">
      <c r="A941" s="8" t="str">
        <f ca="1">IFERROR(OFFSET(InputTable[[#This Row],[Experiment/MVP/Epic]],0,0),"")</f>
        <v/>
      </c>
      <c r="B941" s="8" t="str">
        <f ca="1">IFERROR(OFFSET(InputTable[[#This Row],[Delivery Priority]],0,0),"")</f>
        <v/>
      </c>
      <c r="C941" s="8" t="str">
        <f>IFERROR(IF(InputTable[[#This Row],[Date Delivered]]&gt;0,"Delivered",  IF(InputTable[[#This Row],[Date Start 1]]&gt;0,"In Progress", "NOT Started") ),"")</f>
        <v/>
      </c>
      <c r="D941" s="8" t="str">
        <f>IFERROR(
  IF(C941="In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1" s="12" t="str">
        <f>IFERROR(
  IF(F941&lt;&gt;"",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1" s="8" t="str">
        <f>IF(D941&lt;&gt;"", INDEX('Dependency Charts'!$C$30:$C$49,MATCH(Forecasting!D941,'Dependency Charts'!$B$30:$B$49,0)),  "")</f>
        <v/>
      </c>
      <c r="G941" s="30" t="str">
        <f t="shared" ca="1" si="42"/>
        <v/>
      </c>
      <c r="H941" s="29" t="str">
        <f t="shared" ca="1" si="43"/>
        <v/>
      </c>
      <c r="I941" s="8" t="str">
        <f>IFERROR(
  IF(C941="In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1" s="12" t="str">
        <f t="shared" si="44"/>
        <v/>
      </c>
    </row>
    <row r="942" spans="1:10" hidden="1" x14ac:dyDescent="0.35">
      <c r="A942" s="8" t="str">
        <f ca="1">IFERROR(OFFSET(InputTable[[#This Row],[Experiment/MVP/Epic]],0,0),"")</f>
        <v/>
      </c>
      <c r="B942" s="8" t="str">
        <f ca="1">IFERROR(OFFSET(InputTable[[#This Row],[Delivery Priority]],0,0),"")</f>
        <v/>
      </c>
      <c r="C942" s="8" t="str">
        <f>IFERROR(IF(InputTable[[#This Row],[Date Delivered]]&gt;0,"Delivered",  IF(InputTable[[#This Row],[Date Start 1]]&gt;0,"In Progress", "NOT Started") ),"")</f>
        <v/>
      </c>
      <c r="D942" s="8" t="str">
        <f>IFERROR(
  IF(C942="In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2" s="12" t="str">
        <f>IFERROR(
  IF(F942&lt;&gt;"",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2" s="8" t="str">
        <f>IF(D942&lt;&gt;"", INDEX('Dependency Charts'!$C$30:$C$49,MATCH(Forecasting!D942,'Dependency Charts'!$B$30:$B$49,0)),  "")</f>
        <v/>
      </c>
      <c r="G942" s="30" t="str">
        <f t="shared" ca="1" si="42"/>
        <v/>
      </c>
      <c r="H942" s="29" t="str">
        <f t="shared" ca="1" si="43"/>
        <v/>
      </c>
      <c r="I942" s="8" t="str">
        <f>IFERROR(
  IF(C942="In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2" s="12" t="str">
        <f t="shared" si="44"/>
        <v/>
      </c>
    </row>
    <row r="943" spans="1:10" hidden="1" x14ac:dyDescent="0.35">
      <c r="A943" s="8" t="str">
        <f ca="1">IFERROR(OFFSET(InputTable[[#This Row],[Experiment/MVP/Epic]],0,0),"")</f>
        <v/>
      </c>
      <c r="B943" s="8" t="str">
        <f ca="1">IFERROR(OFFSET(InputTable[[#This Row],[Delivery Priority]],0,0),"")</f>
        <v/>
      </c>
      <c r="C943" s="8" t="str">
        <f>IFERROR(IF(InputTable[[#This Row],[Date Delivered]]&gt;0,"Delivered",  IF(InputTable[[#This Row],[Date Start 1]]&gt;0,"In Progress", "NOT Started") ),"")</f>
        <v/>
      </c>
      <c r="D943" s="8" t="str">
        <f>IFERROR(
  IF(C943="In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3" s="12" t="str">
        <f>IFERROR(
  IF(F943&lt;&gt;"",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3" s="8" t="str">
        <f>IF(D943&lt;&gt;"", INDEX('Dependency Charts'!$C$30:$C$49,MATCH(Forecasting!D943,'Dependency Charts'!$B$30:$B$49,0)),  "")</f>
        <v/>
      </c>
      <c r="G943" s="30" t="str">
        <f t="shared" ca="1" si="42"/>
        <v/>
      </c>
      <c r="H943" s="29" t="str">
        <f t="shared" ca="1" si="43"/>
        <v/>
      </c>
      <c r="I943" s="8" t="str">
        <f>IFERROR(
  IF(C943="In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3" s="12" t="str">
        <f t="shared" si="44"/>
        <v/>
      </c>
    </row>
    <row r="944" spans="1:10" hidden="1" x14ac:dyDescent="0.35">
      <c r="A944" s="8" t="str">
        <f ca="1">IFERROR(OFFSET(InputTable[[#This Row],[Experiment/MVP/Epic]],0,0),"")</f>
        <v/>
      </c>
      <c r="B944" s="8" t="str">
        <f ca="1">IFERROR(OFFSET(InputTable[[#This Row],[Delivery Priority]],0,0),"")</f>
        <v/>
      </c>
      <c r="C944" s="8" t="str">
        <f>IFERROR(IF(InputTable[[#This Row],[Date Delivered]]&gt;0,"Delivered",  IF(InputTable[[#This Row],[Date Start 1]]&gt;0,"In Progress", "NOT Started") ),"")</f>
        <v/>
      </c>
      <c r="D944" s="8" t="str">
        <f>IFERROR(
  IF(C944="In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4" s="12" t="str">
        <f>IFERROR(
  IF(F944&lt;&gt;"",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4" s="8" t="str">
        <f>IF(D944&lt;&gt;"", INDEX('Dependency Charts'!$C$30:$C$49,MATCH(Forecasting!D944,'Dependency Charts'!$B$30:$B$49,0)),  "")</f>
        <v/>
      </c>
      <c r="G944" s="30" t="str">
        <f t="shared" ca="1" si="42"/>
        <v/>
      </c>
      <c r="H944" s="29" t="str">
        <f t="shared" ca="1" si="43"/>
        <v/>
      </c>
      <c r="I944" s="8" t="str">
        <f>IFERROR(
  IF(C944="In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4" s="12" t="str">
        <f t="shared" si="44"/>
        <v/>
      </c>
    </row>
    <row r="945" spans="1:10" hidden="1" x14ac:dyDescent="0.35">
      <c r="A945" s="8" t="str">
        <f ca="1">IFERROR(OFFSET(InputTable[[#This Row],[Experiment/MVP/Epic]],0,0),"")</f>
        <v/>
      </c>
      <c r="B945" s="8" t="str">
        <f ca="1">IFERROR(OFFSET(InputTable[[#This Row],[Delivery Priority]],0,0),"")</f>
        <v/>
      </c>
      <c r="C945" s="8" t="str">
        <f>IFERROR(IF(InputTable[[#This Row],[Date Delivered]]&gt;0,"Delivered",  IF(InputTable[[#This Row],[Date Start 1]]&gt;0,"In Progress", "NOT Started") ),"")</f>
        <v/>
      </c>
      <c r="D945" s="8" t="str">
        <f>IFERROR(
  IF(C945="In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5" s="12" t="str">
        <f>IFERROR(
  IF(F945&lt;&gt;"",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5" s="8" t="str">
        <f>IF(D945&lt;&gt;"", INDEX('Dependency Charts'!$C$30:$C$49,MATCH(Forecasting!D945,'Dependency Charts'!$B$30:$B$49,0)),  "")</f>
        <v/>
      </c>
      <c r="G945" s="30" t="str">
        <f t="shared" ca="1" si="42"/>
        <v/>
      </c>
      <c r="H945" s="29" t="str">
        <f t="shared" ca="1" si="43"/>
        <v/>
      </c>
      <c r="I945" s="8" t="str">
        <f>IFERROR(
  IF(C945="In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5" s="12" t="str">
        <f t="shared" si="44"/>
        <v/>
      </c>
    </row>
    <row r="946" spans="1:10" hidden="1" x14ac:dyDescent="0.35">
      <c r="A946" s="8" t="str">
        <f ca="1">IFERROR(OFFSET(InputTable[[#This Row],[Experiment/MVP/Epic]],0,0),"")</f>
        <v/>
      </c>
      <c r="B946" s="8" t="str">
        <f ca="1">IFERROR(OFFSET(InputTable[[#This Row],[Delivery Priority]],0,0),"")</f>
        <v/>
      </c>
      <c r="C946" s="8" t="str">
        <f>IFERROR(IF(InputTable[[#This Row],[Date Delivered]]&gt;0,"Delivered",  IF(InputTable[[#This Row],[Date Start 1]]&gt;0,"In Progress", "NOT Started") ),"")</f>
        <v/>
      </c>
      <c r="D946" s="8" t="str">
        <f>IFERROR(
  IF(C946="In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6" s="12" t="str">
        <f>IFERROR(
  IF(F946&lt;&gt;"",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6" s="8" t="str">
        <f>IF(D946&lt;&gt;"", INDEX('Dependency Charts'!$C$30:$C$49,MATCH(Forecasting!D946,'Dependency Charts'!$B$30:$B$49,0)),  "")</f>
        <v/>
      </c>
      <c r="G946" s="30" t="str">
        <f t="shared" ca="1" si="42"/>
        <v/>
      </c>
      <c r="H946" s="29" t="str">
        <f t="shared" ca="1" si="43"/>
        <v/>
      </c>
      <c r="I946" s="8" t="str">
        <f>IFERROR(
  IF(C946="In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6" s="12" t="str">
        <f t="shared" si="44"/>
        <v/>
      </c>
    </row>
    <row r="947" spans="1:10" hidden="1" x14ac:dyDescent="0.35">
      <c r="A947" s="8" t="str">
        <f ca="1">IFERROR(OFFSET(InputTable[[#This Row],[Experiment/MVP/Epic]],0,0),"")</f>
        <v/>
      </c>
      <c r="B947" s="8" t="str">
        <f ca="1">IFERROR(OFFSET(InputTable[[#This Row],[Delivery Priority]],0,0),"")</f>
        <v/>
      </c>
      <c r="C947" s="8" t="str">
        <f>IFERROR(IF(InputTable[[#This Row],[Date Delivered]]&gt;0,"Delivered",  IF(InputTable[[#This Row],[Date Start 1]]&gt;0,"In Progress", "NOT Started") ),"")</f>
        <v/>
      </c>
      <c r="D947" s="8" t="str">
        <f>IFERROR(
  IF(C947="In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7" s="12" t="str">
        <f>IFERROR(
  IF(F947&lt;&gt;"",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7" s="8" t="str">
        <f>IF(D947&lt;&gt;"", INDEX('Dependency Charts'!$C$30:$C$49,MATCH(Forecasting!D947,'Dependency Charts'!$B$30:$B$49,0)),  "")</f>
        <v/>
      </c>
      <c r="G947" s="30" t="str">
        <f t="shared" ca="1" si="42"/>
        <v/>
      </c>
      <c r="H947" s="29" t="str">
        <f t="shared" ca="1" si="43"/>
        <v/>
      </c>
      <c r="I947" s="8" t="str">
        <f>IFERROR(
  IF(C947="In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7" s="12" t="str">
        <f t="shared" si="44"/>
        <v/>
      </c>
    </row>
    <row r="948" spans="1:10" hidden="1" x14ac:dyDescent="0.35">
      <c r="A948" s="8" t="str">
        <f ca="1">IFERROR(OFFSET(InputTable[[#This Row],[Experiment/MVP/Epic]],0,0),"")</f>
        <v/>
      </c>
      <c r="B948" s="8" t="str">
        <f ca="1">IFERROR(OFFSET(InputTable[[#This Row],[Delivery Priority]],0,0),"")</f>
        <v/>
      </c>
      <c r="C948" s="8" t="str">
        <f>IFERROR(IF(InputTable[[#This Row],[Date Delivered]]&gt;0,"Delivered",  IF(InputTable[[#This Row],[Date Start 1]]&gt;0,"In Progress", "NOT Started") ),"")</f>
        <v/>
      </c>
      <c r="D948" s="8" t="str">
        <f>IFERROR(
  IF(C948="In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8" s="12" t="str">
        <f>IFERROR(
  IF(F948&lt;&gt;"",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8" s="8" t="str">
        <f>IF(D948&lt;&gt;"", INDEX('Dependency Charts'!$C$30:$C$49,MATCH(Forecasting!D948,'Dependency Charts'!$B$30:$B$49,0)),  "")</f>
        <v/>
      </c>
      <c r="G948" s="30" t="str">
        <f t="shared" ca="1" si="42"/>
        <v/>
      </c>
      <c r="H948" s="29" t="str">
        <f t="shared" ca="1" si="43"/>
        <v/>
      </c>
      <c r="I948" s="8" t="str">
        <f>IFERROR(
  IF(C948="In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8" s="12" t="str">
        <f t="shared" si="44"/>
        <v/>
      </c>
    </row>
    <row r="949" spans="1:10" hidden="1" x14ac:dyDescent="0.35">
      <c r="A949" s="8" t="str">
        <f ca="1">IFERROR(OFFSET(InputTable[[#This Row],[Experiment/MVP/Epic]],0,0),"")</f>
        <v/>
      </c>
      <c r="B949" s="8" t="str">
        <f ca="1">IFERROR(OFFSET(InputTable[[#This Row],[Delivery Priority]],0,0),"")</f>
        <v/>
      </c>
      <c r="C949" s="8" t="str">
        <f>IFERROR(IF(InputTable[[#This Row],[Date Delivered]]&gt;0,"Delivered",  IF(InputTable[[#This Row],[Date Start 1]]&gt;0,"In Progress", "NOT Started") ),"")</f>
        <v/>
      </c>
      <c r="D949" s="8" t="str">
        <f>IFERROR(
  IF(C949="In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9" s="12" t="str">
        <f>IFERROR(
  IF(F949&lt;&gt;"",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9" s="8" t="str">
        <f>IF(D949&lt;&gt;"", INDEX('Dependency Charts'!$C$30:$C$49,MATCH(Forecasting!D949,'Dependency Charts'!$B$30:$B$49,0)),  "")</f>
        <v/>
      </c>
      <c r="G949" s="30" t="str">
        <f t="shared" ca="1" si="42"/>
        <v/>
      </c>
      <c r="H949" s="29" t="str">
        <f t="shared" ca="1" si="43"/>
        <v/>
      </c>
      <c r="I949" s="8" t="str">
        <f>IFERROR(
  IF(C949="In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9" s="12" t="str">
        <f t="shared" si="44"/>
        <v/>
      </c>
    </row>
    <row r="950" spans="1:10" hidden="1" x14ac:dyDescent="0.35">
      <c r="A950" s="8" t="str">
        <f ca="1">IFERROR(OFFSET(InputTable[[#This Row],[Experiment/MVP/Epic]],0,0),"")</f>
        <v/>
      </c>
      <c r="B950" s="8" t="str">
        <f ca="1">IFERROR(OFFSET(InputTable[[#This Row],[Delivery Priority]],0,0),"")</f>
        <v/>
      </c>
      <c r="C950" s="8" t="str">
        <f>IFERROR(IF(InputTable[[#This Row],[Date Delivered]]&gt;0,"Delivered",  IF(InputTable[[#This Row],[Date Start 1]]&gt;0,"In Progress", "NOT Started") ),"")</f>
        <v/>
      </c>
      <c r="D950" s="8" t="str">
        <f>IFERROR(
  IF(C950="In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0" s="12" t="str">
        <f>IFERROR(
  IF(F950&lt;&gt;"",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0" s="8" t="str">
        <f>IF(D950&lt;&gt;"", INDEX('Dependency Charts'!$C$30:$C$49,MATCH(Forecasting!D950,'Dependency Charts'!$B$30:$B$49,0)),  "")</f>
        <v/>
      </c>
      <c r="G950" s="30" t="str">
        <f t="shared" ca="1" si="42"/>
        <v/>
      </c>
      <c r="H950" s="29" t="str">
        <f t="shared" ca="1" si="43"/>
        <v/>
      </c>
      <c r="I950" s="8" t="str">
        <f>IFERROR(
  IF(C950="In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0" s="12" t="str">
        <f t="shared" si="44"/>
        <v/>
      </c>
    </row>
    <row r="951" spans="1:10" hidden="1" x14ac:dyDescent="0.35">
      <c r="A951" s="8" t="str">
        <f ca="1">IFERROR(OFFSET(InputTable[[#This Row],[Experiment/MVP/Epic]],0,0),"")</f>
        <v/>
      </c>
      <c r="B951" s="8" t="str">
        <f ca="1">IFERROR(OFFSET(InputTable[[#This Row],[Delivery Priority]],0,0),"")</f>
        <v/>
      </c>
      <c r="C951" s="8" t="str">
        <f>IFERROR(IF(InputTable[[#This Row],[Date Delivered]]&gt;0,"Delivered",  IF(InputTable[[#This Row],[Date Start 1]]&gt;0,"In Progress", "NOT Started") ),"")</f>
        <v/>
      </c>
      <c r="D951" s="8" t="str">
        <f>IFERROR(
  IF(C951="In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1" s="12" t="str">
        <f>IFERROR(
  IF(F951&lt;&gt;"",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1" s="8" t="str">
        <f>IF(D951&lt;&gt;"", INDEX('Dependency Charts'!$C$30:$C$49,MATCH(Forecasting!D951,'Dependency Charts'!$B$30:$B$49,0)),  "")</f>
        <v/>
      </c>
      <c r="G951" s="30" t="str">
        <f t="shared" ca="1" si="42"/>
        <v/>
      </c>
      <c r="H951" s="29" t="str">
        <f t="shared" ca="1" si="43"/>
        <v/>
      </c>
      <c r="I951" s="8" t="str">
        <f>IFERROR(
  IF(C951="In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1" s="12" t="str">
        <f t="shared" si="44"/>
        <v/>
      </c>
    </row>
    <row r="952" spans="1:10" hidden="1" x14ac:dyDescent="0.35">
      <c r="A952" s="8" t="str">
        <f ca="1">IFERROR(OFFSET(InputTable[[#This Row],[Experiment/MVP/Epic]],0,0),"")</f>
        <v/>
      </c>
      <c r="B952" s="8" t="str">
        <f ca="1">IFERROR(OFFSET(InputTable[[#This Row],[Delivery Priority]],0,0),"")</f>
        <v/>
      </c>
      <c r="C952" s="8" t="str">
        <f>IFERROR(IF(InputTable[[#This Row],[Date Delivered]]&gt;0,"Delivered",  IF(InputTable[[#This Row],[Date Start 1]]&gt;0,"In Progress", "NOT Started") ),"")</f>
        <v/>
      </c>
      <c r="D952" s="8" t="str">
        <f>IFERROR(
  IF(C952="In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2" s="12" t="str">
        <f>IFERROR(
  IF(F952&lt;&gt;"",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2" s="8" t="str">
        <f>IF(D952&lt;&gt;"", INDEX('Dependency Charts'!$C$30:$C$49,MATCH(Forecasting!D952,'Dependency Charts'!$B$30:$B$49,0)),  "")</f>
        <v/>
      </c>
      <c r="G952" s="30" t="str">
        <f t="shared" ca="1" si="42"/>
        <v/>
      </c>
      <c r="H952" s="29" t="str">
        <f t="shared" ca="1" si="43"/>
        <v/>
      </c>
      <c r="I952" s="8" t="str">
        <f>IFERROR(
  IF(C952="In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2" s="12" t="str">
        <f t="shared" si="44"/>
        <v/>
      </c>
    </row>
    <row r="953" spans="1:10" hidden="1" x14ac:dyDescent="0.35">
      <c r="A953" s="8" t="str">
        <f ca="1">IFERROR(OFFSET(InputTable[[#This Row],[Experiment/MVP/Epic]],0,0),"")</f>
        <v/>
      </c>
      <c r="B953" s="8" t="str">
        <f ca="1">IFERROR(OFFSET(InputTable[[#This Row],[Delivery Priority]],0,0),"")</f>
        <v/>
      </c>
      <c r="C953" s="8" t="str">
        <f>IFERROR(IF(InputTable[[#This Row],[Date Delivered]]&gt;0,"Delivered",  IF(InputTable[[#This Row],[Date Start 1]]&gt;0,"In Progress", "NOT Started") ),"")</f>
        <v/>
      </c>
      <c r="D953" s="8" t="str">
        <f>IFERROR(
  IF(C953="In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3" s="12" t="str">
        <f>IFERROR(
  IF(F953&lt;&gt;"",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3" s="8" t="str">
        <f>IF(D953&lt;&gt;"", INDEX('Dependency Charts'!$C$30:$C$49,MATCH(Forecasting!D953,'Dependency Charts'!$B$30:$B$49,0)),  "")</f>
        <v/>
      </c>
      <c r="G953" s="30" t="str">
        <f t="shared" ca="1" si="42"/>
        <v/>
      </c>
      <c r="H953" s="29" t="str">
        <f t="shared" ca="1" si="43"/>
        <v/>
      </c>
      <c r="I953" s="8" t="str">
        <f>IFERROR(
  IF(C953="In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3" s="12" t="str">
        <f t="shared" si="44"/>
        <v/>
      </c>
    </row>
    <row r="954" spans="1:10" hidden="1" x14ac:dyDescent="0.35">
      <c r="A954" s="8" t="str">
        <f ca="1">IFERROR(OFFSET(InputTable[[#This Row],[Experiment/MVP/Epic]],0,0),"")</f>
        <v/>
      </c>
      <c r="B954" s="8" t="str">
        <f ca="1">IFERROR(OFFSET(InputTable[[#This Row],[Delivery Priority]],0,0),"")</f>
        <v/>
      </c>
      <c r="C954" s="8" t="str">
        <f>IFERROR(IF(InputTable[[#This Row],[Date Delivered]]&gt;0,"Delivered",  IF(InputTable[[#This Row],[Date Start 1]]&gt;0,"In Progress", "NOT Started") ),"")</f>
        <v/>
      </c>
      <c r="D954" s="8" t="str">
        <f>IFERROR(
  IF(C954="In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4" s="12" t="str">
        <f>IFERROR(
  IF(F954&lt;&gt;"",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4" s="8" t="str">
        <f>IF(D954&lt;&gt;"", INDEX('Dependency Charts'!$C$30:$C$49,MATCH(Forecasting!D954,'Dependency Charts'!$B$30:$B$49,0)),  "")</f>
        <v/>
      </c>
      <c r="G954" s="30" t="str">
        <f t="shared" ca="1" si="42"/>
        <v/>
      </c>
      <c r="H954" s="29" t="str">
        <f t="shared" ca="1" si="43"/>
        <v/>
      </c>
      <c r="I954" s="8" t="str">
        <f>IFERROR(
  IF(C954="In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4" s="12" t="str">
        <f t="shared" si="44"/>
        <v/>
      </c>
    </row>
    <row r="955" spans="1:10" hidden="1" x14ac:dyDescent="0.35">
      <c r="A955" s="8" t="str">
        <f ca="1">IFERROR(OFFSET(InputTable[[#This Row],[Experiment/MVP/Epic]],0,0),"")</f>
        <v/>
      </c>
      <c r="B955" s="8" t="str">
        <f ca="1">IFERROR(OFFSET(InputTable[[#This Row],[Delivery Priority]],0,0),"")</f>
        <v/>
      </c>
      <c r="C955" s="8" t="str">
        <f>IFERROR(IF(InputTable[[#This Row],[Date Delivered]]&gt;0,"Delivered",  IF(InputTable[[#This Row],[Date Start 1]]&gt;0,"In Progress", "NOT Started") ),"")</f>
        <v/>
      </c>
      <c r="D955" s="8" t="str">
        <f>IFERROR(
  IF(C955="In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5" s="12" t="str">
        <f>IFERROR(
  IF(F955&lt;&gt;"",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5" s="8" t="str">
        <f>IF(D955&lt;&gt;"", INDEX('Dependency Charts'!$C$30:$C$49,MATCH(Forecasting!D955,'Dependency Charts'!$B$30:$B$49,0)),  "")</f>
        <v/>
      </c>
      <c r="G955" s="30" t="str">
        <f t="shared" ca="1" si="42"/>
        <v/>
      </c>
      <c r="H955" s="29" t="str">
        <f t="shared" ca="1" si="43"/>
        <v/>
      </c>
      <c r="I955" s="8" t="str">
        <f>IFERROR(
  IF(C955="In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5" s="12" t="str">
        <f t="shared" si="44"/>
        <v/>
      </c>
    </row>
    <row r="956" spans="1:10" hidden="1" x14ac:dyDescent="0.35">
      <c r="A956" s="8" t="str">
        <f ca="1">IFERROR(OFFSET(InputTable[[#This Row],[Experiment/MVP/Epic]],0,0),"")</f>
        <v/>
      </c>
      <c r="B956" s="8" t="str">
        <f ca="1">IFERROR(OFFSET(InputTable[[#This Row],[Delivery Priority]],0,0),"")</f>
        <v/>
      </c>
      <c r="C956" s="8" t="str">
        <f>IFERROR(IF(InputTable[[#This Row],[Date Delivered]]&gt;0,"Delivered",  IF(InputTable[[#This Row],[Date Start 1]]&gt;0,"In Progress", "NOT Started") ),"")</f>
        <v/>
      </c>
      <c r="D956" s="8" t="str">
        <f>IFERROR(
  IF(C956="In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6" s="12" t="str">
        <f>IFERROR(
  IF(F956&lt;&gt;"",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6" s="8" t="str">
        <f>IF(D956&lt;&gt;"", INDEX('Dependency Charts'!$C$30:$C$49,MATCH(Forecasting!D956,'Dependency Charts'!$B$30:$B$49,0)),  "")</f>
        <v/>
      </c>
      <c r="G956" s="30" t="str">
        <f t="shared" ca="1" si="42"/>
        <v/>
      </c>
      <c r="H956" s="29" t="str">
        <f t="shared" ca="1" si="43"/>
        <v/>
      </c>
      <c r="I956" s="8" t="str">
        <f>IFERROR(
  IF(C956="In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6" s="12" t="str">
        <f t="shared" si="44"/>
        <v/>
      </c>
    </row>
    <row r="957" spans="1:10" hidden="1" x14ac:dyDescent="0.35">
      <c r="A957" s="8" t="str">
        <f ca="1">IFERROR(OFFSET(InputTable[[#This Row],[Experiment/MVP/Epic]],0,0),"")</f>
        <v/>
      </c>
      <c r="B957" s="8" t="str">
        <f ca="1">IFERROR(OFFSET(InputTable[[#This Row],[Delivery Priority]],0,0),"")</f>
        <v/>
      </c>
      <c r="C957" s="8" t="str">
        <f>IFERROR(IF(InputTable[[#This Row],[Date Delivered]]&gt;0,"Delivered",  IF(InputTable[[#This Row],[Date Start 1]]&gt;0,"In Progress", "NOT Started") ),"")</f>
        <v/>
      </c>
      <c r="D957" s="8" t="str">
        <f>IFERROR(
  IF(C957="In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7" s="12" t="str">
        <f>IFERROR(
  IF(F957&lt;&gt;"",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7" s="8" t="str">
        <f>IF(D957&lt;&gt;"", INDEX('Dependency Charts'!$C$30:$C$49,MATCH(Forecasting!D957,'Dependency Charts'!$B$30:$B$49,0)),  "")</f>
        <v/>
      </c>
      <c r="G957" s="30" t="str">
        <f t="shared" ca="1" si="42"/>
        <v/>
      </c>
      <c r="H957" s="29" t="str">
        <f t="shared" ca="1" si="43"/>
        <v/>
      </c>
      <c r="I957" s="8" t="str">
        <f>IFERROR(
  IF(C957="In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7" s="12" t="str">
        <f t="shared" si="44"/>
        <v/>
      </c>
    </row>
    <row r="958" spans="1:10" hidden="1" x14ac:dyDescent="0.35">
      <c r="A958" s="8" t="str">
        <f ca="1">IFERROR(OFFSET(InputTable[[#This Row],[Experiment/MVP/Epic]],0,0),"")</f>
        <v/>
      </c>
      <c r="B958" s="8" t="str">
        <f ca="1">IFERROR(OFFSET(InputTable[[#This Row],[Delivery Priority]],0,0),"")</f>
        <v/>
      </c>
      <c r="C958" s="8" t="str">
        <f>IFERROR(IF(InputTable[[#This Row],[Date Delivered]]&gt;0,"Delivered",  IF(InputTable[[#This Row],[Date Start 1]]&gt;0,"In Progress", "NOT Started") ),"")</f>
        <v/>
      </c>
      <c r="D958" s="8" t="str">
        <f>IFERROR(
  IF(C958="In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8" s="12" t="str">
        <f>IFERROR(
  IF(F958&lt;&gt;"",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8" s="8" t="str">
        <f>IF(D958&lt;&gt;"", INDEX('Dependency Charts'!$C$30:$C$49,MATCH(Forecasting!D958,'Dependency Charts'!$B$30:$B$49,0)),  "")</f>
        <v/>
      </c>
      <c r="G958" s="30" t="str">
        <f t="shared" ca="1" si="42"/>
        <v/>
      </c>
      <c r="H958" s="29" t="str">
        <f t="shared" ca="1" si="43"/>
        <v/>
      </c>
      <c r="I958" s="8" t="str">
        <f>IFERROR(
  IF(C958="In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8" s="12" t="str">
        <f t="shared" si="44"/>
        <v/>
      </c>
    </row>
    <row r="959" spans="1:10" hidden="1" x14ac:dyDescent="0.35">
      <c r="A959" s="8" t="str">
        <f ca="1">IFERROR(OFFSET(InputTable[[#This Row],[Experiment/MVP/Epic]],0,0),"")</f>
        <v/>
      </c>
      <c r="B959" s="8" t="str">
        <f ca="1">IFERROR(OFFSET(InputTable[[#This Row],[Delivery Priority]],0,0),"")</f>
        <v/>
      </c>
      <c r="C959" s="8" t="str">
        <f>IFERROR(IF(InputTable[[#This Row],[Date Delivered]]&gt;0,"Delivered",  IF(InputTable[[#This Row],[Date Start 1]]&gt;0,"In Progress", "NOT Started") ),"")</f>
        <v/>
      </c>
      <c r="D959" s="8" t="str">
        <f>IFERROR(
  IF(C959="In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9" s="12" t="str">
        <f>IFERROR(
  IF(F959&lt;&gt;"",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9" s="8" t="str">
        <f>IF(D959&lt;&gt;"", INDEX('Dependency Charts'!$C$30:$C$49,MATCH(Forecasting!D959,'Dependency Charts'!$B$30:$B$49,0)),  "")</f>
        <v/>
      </c>
      <c r="G959" s="30" t="str">
        <f t="shared" ca="1" si="42"/>
        <v/>
      </c>
      <c r="H959" s="29" t="str">
        <f t="shared" ca="1" si="43"/>
        <v/>
      </c>
      <c r="I959" s="8" t="str">
        <f>IFERROR(
  IF(C959="In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9" s="12" t="str">
        <f t="shared" si="44"/>
        <v/>
      </c>
    </row>
    <row r="960" spans="1:10" hidden="1" x14ac:dyDescent="0.35">
      <c r="A960" s="8" t="str">
        <f ca="1">IFERROR(OFFSET(InputTable[[#This Row],[Experiment/MVP/Epic]],0,0),"")</f>
        <v/>
      </c>
      <c r="B960" s="8" t="str">
        <f ca="1">IFERROR(OFFSET(InputTable[[#This Row],[Delivery Priority]],0,0),"")</f>
        <v/>
      </c>
      <c r="C960" s="8" t="str">
        <f>IFERROR(IF(InputTable[[#This Row],[Date Delivered]]&gt;0,"Delivered",  IF(InputTable[[#This Row],[Date Start 1]]&gt;0,"In Progress", "NOT Started") ),"")</f>
        <v/>
      </c>
      <c r="D960" s="8" t="str">
        <f>IFERROR(
  IF(C960="In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0" s="12" t="str">
        <f>IFERROR(
  IF(F960&lt;&gt;"",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0" s="8" t="str">
        <f>IF(D960&lt;&gt;"", INDEX('Dependency Charts'!$C$30:$C$49,MATCH(Forecasting!D960,'Dependency Charts'!$B$30:$B$49,0)),  "")</f>
        <v/>
      </c>
      <c r="G960" s="30" t="str">
        <f t="shared" ca="1" si="42"/>
        <v/>
      </c>
      <c r="H960" s="29" t="str">
        <f t="shared" ca="1" si="43"/>
        <v/>
      </c>
      <c r="I960" s="8" t="str">
        <f>IFERROR(
  IF(C960="In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0" s="12" t="str">
        <f t="shared" si="44"/>
        <v/>
      </c>
    </row>
    <row r="961" spans="1:10" hidden="1" x14ac:dyDescent="0.35">
      <c r="A961" s="8" t="str">
        <f ca="1">IFERROR(OFFSET(InputTable[[#This Row],[Experiment/MVP/Epic]],0,0),"")</f>
        <v/>
      </c>
      <c r="B961" s="8" t="str">
        <f ca="1">IFERROR(OFFSET(InputTable[[#This Row],[Delivery Priority]],0,0),"")</f>
        <v/>
      </c>
      <c r="C961" s="8" t="str">
        <f>IFERROR(IF(InputTable[[#This Row],[Date Delivered]]&gt;0,"Delivered",  IF(InputTable[[#This Row],[Date Start 1]]&gt;0,"In Progress", "NOT Started") ),"")</f>
        <v/>
      </c>
      <c r="D961" s="8" t="str">
        <f>IFERROR(
  IF(C961="In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1" s="12" t="str">
        <f>IFERROR(
  IF(F961&lt;&gt;"",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1" s="8" t="str">
        <f>IF(D961&lt;&gt;"", INDEX('Dependency Charts'!$C$30:$C$49,MATCH(Forecasting!D961,'Dependency Charts'!$B$30:$B$49,0)),  "")</f>
        <v/>
      </c>
      <c r="G961" s="30" t="str">
        <f t="shared" ca="1" si="42"/>
        <v/>
      </c>
      <c r="H961" s="29" t="str">
        <f t="shared" ca="1" si="43"/>
        <v/>
      </c>
      <c r="I961" s="8" t="str">
        <f>IFERROR(
  IF(C961="In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1" s="12" t="str">
        <f t="shared" si="44"/>
        <v/>
      </c>
    </row>
    <row r="962" spans="1:10" hidden="1" x14ac:dyDescent="0.35">
      <c r="A962" s="8" t="str">
        <f ca="1">IFERROR(OFFSET(InputTable[[#This Row],[Experiment/MVP/Epic]],0,0),"")</f>
        <v/>
      </c>
      <c r="B962" s="8" t="str">
        <f ca="1">IFERROR(OFFSET(InputTable[[#This Row],[Delivery Priority]],0,0),"")</f>
        <v/>
      </c>
      <c r="C962" s="8" t="str">
        <f>IFERROR(IF(InputTable[[#This Row],[Date Delivered]]&gt;0,"Delivered",  IF(InputTable[[#This Row],[Date Start 1]]&gt;0,"In Progress", "NOT Started") ),"")</f>
        <v/>
      </c>
      <c r="D962" s="8" t="str">
        <f>IFERROR(
  IF(C962="In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2" s="12" t="str">
        <f>IFERROR(
  IF(F962&lt;&gt;"",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2" s="8" t="str">
        <f>IF(D962&lt;&gt;"", INDEX('Dependency Charts'!$C$30:$C$49,MATCH(Forecasting!D962,'Dependency Charts'!$B$30:$B$49,0)),  "")</f>
        <v/>
      </c>
      <c r="G962" s="30" t="str">
        <f t="shared" ca="1" si="42"/>
        <v/>
      </c>
      <c r="H962" s="29" t="str">
        <f t="shared" ca="1" si="43"/>
        <v/>
      </c>
      <c r="I962" s="8" t="str">
        <f>IFERROR(
  IF(C962="In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2" s="12" t="str">
        <f t="shared" si="44"/>
        <v/>
      </c>
    </row>
    <row r="963" spans="1:10" hidden="1" x14ac:dyDescent="0.35">
      <c r="A963" s="8" t="str">
        <f ca="1">IFERROR(OFFSET(InputTable[[#This Row],[Experiment/MVP/Epic]],0,0),"")</f>
        <v/>
      </c>
      <c r="B963" s="8" t="str">
        <f ca="1">IFERROR(OFFSET(InputTable[[#This Row],[Delivery Priority]],0,0),"")</f>
        <v/>
      </c>
      <c r="C963" s="8" t="str">
        <f>IFERROR(IF(InputTable[[#This Row],[Date Delivered]]&gt;0,"Delivered",  IF(InputTable[[#This Row],[Date Start 1]]&gt;0,"In Progress", "NOT Started") ),"")</f>
        <v/>
      </c>
      <c r="D963" s="8" t="str">
        <f>IFERROR(
  IF(C963="In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3" s="12" t="str">
        <f>IFERROR(
  IF(F963&lt;&gt;"",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3" s="8" t="str">
        <f>IF(D963&lt;&gt;"", INDEX('Dependency Charts'!$C$30:$C$49,MATCH(Forecasting!D963,'Dependency Charts'!$B$30:$B$49,0)),  "")</f>
        <v/>
      </c>
      <c r="G963" s="30" t="str">
        <f t="shared" ca="1" si="42"/>
        <v/>
      </c>
      <c r="H963" s="29" t="str">
        <f t="shared" ca="1" si="43"/>
        <v/>
      </c>
      <c r="I963" s="8" t="str">
        <f>IFERROR(
  IF(C963="In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3" s="12" t="str">
        <f t="shared" si="44"/>
        <v/>
      </c>
    </row>
    <row r="964" spans="1:10" hidden="1" x14ac:dyDescent="0.35">
      <c r="A964" s="8" t="str">
        <f ca="1">IFERROR(OFFSET(InputTable[[#This Row],[Experiment/MVP/Epic]],0,0),"")</f>
        <v/>
      </c>
      <c r="B964" s="8" t="str">
        <f ca="1">IFERROR(OFFSET(InputTable[[#This Row],[Delivery Priority]],0,0),"")</f>
        <v/>
      </c>
      <c r="C964" s="8" t="str">
        <f>IFERROR(IF(InputTable[[#This Row],[Date Delivered]]&gt;0,"Delivered",  IF(InputTable[[#This Row],[Date Start 1]]&gt;0,"In Progress", "NOT Started") ),"")</f>
        <v/>
      </c>
      <c r="D964" s="8" t="str">
        <f>IFERROR(
  IF(C964="In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4" s="12" t="str">
        <f>IFERROR(
  IF(F964&lt;&gt;"",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4" s="8" t="str">
        <f>IF(D964&lt;&gt;"", INDEX('Dependency Charts'!$C$30:$C$49,MATCH(Forecasting!D964,'Dependency Charts'!$B$30:$B$49,0)),  "")</f>
        <v/>
      </c>
      <c r="G964" s="30" t="str">
        <f t="shared" ca="1" si="42"/>
        <v/>
      </c>
      <c r="H964" s="29" t="str">
        <f t="shared" ca="1" si="43"/>
        <v/>
      </c>
      <c r="I964" s="8" t="str">
        <f>IFERROR(
  IF(C964="In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4" s="12" t="str">
        <f t="shared" si="44"/>
        <v/>
      </c>
    </row>
    <row r="965" spans="1:10" hidden="1" x14ac:dyDescent="0.35">
      <c r="A965" s="8" t="str">
        <f ca="1">IFERROR(OFFSET(InputTable[[#This Row],[Experiment/MVP/Epic]],0,0),"")</f>
        <v/>
      </c>
      <c r="B965" s="8" t="str">
        <f ca="1">IFERROR(OFFSET(InputTable[[#This Row],[Delivery Priority]],0,0),"")</f>
        <v/>
      </c>
      <c r="C965" s="8" t="str">
        <f>IFERROR(IF(InputTable[[#This Row],[Date Delivered]]&gt;0,"Delivered",  IF(InputTable[[#This Row],[Date Start 1]]&gt;0,"In Progress", "NOT Started") ),"")</f>
        <v/>
      </c>
      <c r="D965" s="8" t="str">
        <f>IFERROR(
  IF(C965="In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5" s="12" t="str">
        <f>IFERROR(
  IF(F965&lt;&gt;"",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5" s="8" t="str">
        <f>IF(D965&lt;&gt;"", INDEX('Dependency Charts'!$C$30:$C$49,MATCH(Forecasting!D965,'Dependency Charts'!$B$30:$B$49,0)),  "")</f>
        <v/>
      </c>
      <c r="G965" s="30" t="str">
        <f t="shared" ca="1" si="42"/>
        <v/>
      </c>
      <c r="H965" s="29" t="str">
        <f t="shared" ca="1" si="43"/>
        <v/>
      </c>
      <c r="I965" s="8" t="str">
        <f>IFERROR(
  IF(C965="In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5" s="12" t="str">
        <f t="shared" si="44"/>
        <v/>
      </c>
    </row>
    <row r="966" spans="1:10" hidden="1" x14ac:dyDescent="0.35">
      <c r="A966" s="8" t="str">
        <f ca="1">IFERROR(OFFSET(InputTable[[#This Row],[Experiment/MVP/Epic]],0,0),"")</f>
        <v/>
      </c>
      <c r="B966" s="8" t="str">
        <f ca="1">IFERROR(OFFSET(InputTable[[#This Row],[Delivery Priority]],0,0),"")</f>
        <v/>
      </c>
      <c r="C966" s="8" t="str">
        <f>IFERROR(IF(InputTable[[#This Row],[Date Delivered]]&gt;0,"Delivered",  IF(InputTable[[#This Row],[Date Start 1]]&gt;0,"In Progress", "NOT Started") ),"")</f>
        <v/>
      </c>
      <c r="D966" s="8" t="str">
        <f>IFERROR(
  IF(C966="In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6" s="12" t="str">
        <f>IFERROR(
  IF(F966&lt;&gt;"",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6" s="8" t="str">
        <f>IF(D966&lt;&gt;"", INDEX('Dependency Charts'!$C$30:$C$49,MATCH(Forecasting!D966,'Dependency Charts'!$B$30:$B$49,0)),  "")</f>
        <v/>
      </c>
      <c r="G966" s="30" t="str">
        <f t="shared" ca="1" si="42"/>
        <v/>
      </c>
      <c r="H966" s="29" t="str">
        <f t="shared" ca="1" si="43"/>
        <v/>
      </c>
      <c r="I966" s="8" t="str">
        <f>IFERROR(
  IF(C966="In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6" s="12" t="str">
        <f t="shared" si="44"/>
        <v/>
      </c>
    </row>
    <row r="967" spans="1:10" hidden="1" x14ac:dyDescent="0.35">
      <c r="A967" s="8" t="str">
        <f ca="1">IFERROR(OFFSET(InputTable[[#This Row],[Experiment/MVP/Epic]],0,0),"")</f>
        <v/>
      </c>
      <c r="B967" s="8" t="str">
        <f ca="1">IFERROR(OFFSET(InputTable[[#This Row],[Delivery Priority]],0,0),"")</f>
        <v/>
      </c>
      <c r="C967" s="8" t="str">
        <f>IFERROR(IF(InputTable[[#This Row],[Date Delivered]]&gt;0,"Delivered",  IF(InputTable[[#This Row],[Date Start 1]]&gt;0,"In Progress", "NOT Started") ),"")</f>
        <v/>
      </c>
      <c r="D967" s="8" t="str">
        <f>IFERROR(
  IF(C967="In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7" s="12" t="str">
        <f>IFERROR(
  IF(F967&lt;&gt;"",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7" s="8" t="str">
        <f>IF(D967&lt;&gt;"", INDEX('Dependency Charts'!$C$30:$C$49,MATCH(Forecasting!D967,'Dependency Charts'!$B$30:$B$49,0)),  "")</f>
        <v/>
      </c>
      <c r="G967" s="30" t="str">
        <f t="shared" ca="1" si="42"/>
        <v/>
      </c>
      <c r="H967" s="29" t="str">
        <f t="shared" ca="1" si="43"/>
        <v/>
      </c>
      <c r="I967" s="8" t="str">
        <f>IFERROR(
  IF(C967="In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7" s="12" t="str">
        <f t="shared" si="44"/>
        <v/>
      </c>
    </row>
    <row r="968" spans="1:10" hidden="1" x14ac:dyDescent="0.35">
      <c r="A968" s="8" t="str">
        <f ca="1">IFERROR(OFFSET(InputTable[[#This Row],[Experiment/MVP/Epic]],0,0),"")</f>
        <v/>
      </c>
      <c r="B968" s="8" t="str">
        <f ca="1">IFERROR(OFFSET(InputTable[[#This Row],[Delivery Priority]],0,0),"")</f>
        <v/>
      </c>
      <c r="C968" s="8" t="str">
        <f>IFERROR(IF(InputTable[[#This Row],[Date Delivered]]&gt;0,"Delivered",  IF(InputTable[[#This Row],[Date Start 1]]&gt;0,"In Progress", "NOT Started") ),"")</f>
        <v/>
      </c>
      <c r="D968" s="8" t="str">
        <f>IFERROR(
  IF(C968="In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8" s="12" t="str">
        <f>IFERROR(
  IF(F968&lt;&gt;"",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8" s="8" t="str">
        <f>IF(D968&lt;&gt;"", INDEX('Dependency Charts'!$C$30:$C$49,MATCH(Forecasting!D968,'Dependency Charts'!$B$30:$B$49,0)),  "")</f>
        <v/>
      </c>
      <c r="G968" s="30" t="str">
        <f t="shared" ref="G968:G1007" ca="1" si="45">IF(E968&lt;&gt;"", NOW() - E968,"")</f>
        <v/>
      </c>
      <c r="H968" s="29" t="str">
        <f t="shared" ref="H968:H1007" ca="1" si="46">IFERROR(G968/F968,"")</f>
        <v/>
      </c>
      <c r="I968" s="8" t="str">
        <f>IFERROR(
  IF(C968="In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8" s="12" t="str">
        <f t="shared" ref="J968:J1007" si="47">IF(AND(E968&lt;&gt;"",F968&lt;&gt;""), E968 + F968, "")</f>
        <v/>
      </c>
    </row>
    <row r="969" spans="1:10" hidden="1" x14ac:dyDescent="0.35">
      <c r="A969" s="8" t="str">
        <f ca="1">IFERROR(OFFSET(InputTable[[#This Row],[Experiment/MVP/Epic]],0,0),"")</f>
        <v/>
      </c>
      <c r="B969" s="8" t="str">
        <f ca="1">IFERROR(OFFSET(InputTable[[#This Row],[Delivery Priority]],0,0),"")</f>
        <v/>
      </c>
      <c r="C969" s="8" t="str">
        <f>IFERROR(IF(InputTable[[#This Row],[Date Delivered]]&gt;0,"Delivered",  IF(InputTable[[#This Row],[Date Start 1]]&gt;0,"In Progress", "NOT Started") ),"")</f>
        <v/>
      </c>
      <c r="D969" s="8" t="str">
        <f>IFERROR(
  IF(C969="In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9" s="12" t="str">
        <f>IFERROR(
  IF(F969&lt;&gt;"",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9" s="8" t="str">
        <f>IF(D969&lt;&gt;"", INDEX('Dependency Charts'!$C$30:$C$49,MATCH(Forecasting!D969,'Dependency Charts'!$B$30:$B$49,0)),  "")</f>
        <v/>
      </c>
      <c r="G969" s="30" t="str">
        <f t="shared" ca="1" si="45"/>
        <v/>
      </c>
      <c r="H969" s="29" t="str">
        <f t="shared" ca="1" si="46"/>
        <v/>
      </c>
      <c r="I969" s="8" t="str">
        <f>IFERROR(
  IF(C969="In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9" s="12" t="str">
        <f t="shared" si="47"/>
        <v/>
      </c>
    </row>
    <row r="970" spans="1:10" hidden="1" x14ac:dyDescent="0.35">
      <c r="A970" s="8" t="str">
        <f ca="1">IFERROR(OFFSET(InputTable[[#This Row],[Experiment/MVP/Epic]],0,0),"")</f>
        <v/>
      </c>
      <c r="B970" s="8" t="str">
        <f ca="1">IFERROR(OFFSET(InputTable[[#This Row],[Delivery Priority]],0,0),"")</f>
        <v/>
      </c>
      <c r="C970" s="8" t="str">
        <f>IFERROR(IF(InputTable[[#This Row],[Date Delivered]]&gt;0,"Delivered",  IF(InputTable[[#This Row],[Date Start 1]]&gt;0,"In Progress", "NOT Started") ),"")</f>
        <v/>
      </c>
      <c r="D970" s="8" t="str">
        <f>IFERROR(
  IF(C970="In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0" s="12" t="str">
        <f>IFERROR(
  IF(F970&lt;&gt;"",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0" s="8" t="str">
        <f>IF(D970&lt;&gt;"", INDEX('Dependency Charts'!$C$30:$C$49,MATCH(Forecasting!D970,'Dependency Charts'!$B$30:$B$49,0)),  "")</f>
        <v/>
      </c>
      <c r="G970" s="30" t="str">
        <f t="shared" ca="1" si="45"/>
        <v/>
      </c>
      <c r="H970" s="29" t="str">
        <f t="shared" ca="1" si="46"/>
        <v/>
      </c>
      <c r="I970" s="8" t="str">
        <f>IFERROR(
  IF(C970="In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0" s="12" t="str">
        <f t="shared" si="47"/>
        <v/>
      </c>
    </row>
    <row r="971" spans="1:10" hidden="1" x14ac:dyDescent="0.35">
      <c r="A971" s="8" t="str">
        <f ca="1">IFERROR(OFFSET(InputTable[[#This Row],[Experiment/MVP/Epic]],0,0),"")</f>
        <v/>
      </c>
      <c r="B971" s="8" t="str">
        <f ca="1">IFERROR(OFFSET(InputTable[[#This Row],[Delivery Priority]],0,0),"")</f>
        <v/>
      </c>
      <c r="C971" s="8" t="str">
        <f>IFERROR(IF(InputTable[[#This Row],[Date Delivered]]&gt;0,"Delivered",  IF(InputTable[[#This Row],[Date Start 1]]&gt;0,"In Progress", "NOT Started") ),"")</f>
        <v/>
      </c>
      <c r="D971" s="8" t="str">
        <f>IFERROR(
  IF(C971="In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1" s="12" t="str">
        <f>IFERROR(
  IF(F971&lt;&gt;"",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1" s="8" t="str">
        <f>IF(D971&lt;&gt;"", INDEX('Dependency Charts'!$C$30:$C$49,MATCH(Forecasting!D971,'Dependency Charts'!$B$30:$B$49,0)),  "")</f>
        <v/>
      </c>
      <c r="G971" s="30" t="str">
        <f t="shared" ca="1" si="45"/>
        <v/>
      </c>
      <c r="H971" s="29" t="str">
        <f t="shared" ca="1" si="46"/>
        <v/>
      </c>
      <c r="I971" s="8" t="str">
        <f>IFERROR(
  IF(C971="In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1" s="12" t="str">
        <f t="shared" si="47"/>
        <v/>
      </c>
    </row>
    <row r="972" spans="1:10" hidden="1" x14ac:dyDescent="0.35">
      <c r="A972" s="8" t="str">
        <f ca="1">IFERROR(OFFSET(InputTable[[#This Row],[Experiment/MVP/Epic]],0,0),"")</f>
        <v/>
      </c>
      <c r="B972" s="8" t="str">
        <f ca="1">IFERROR(OFFSET(InputTable[[#This Row],[Delivery Priority]],0,0),"")</f>
        <v/>
      </c>
      <c r="C972" s="8" t="str">
        <f>IFERROR(IF(InputTable[[#This Row],[Date Delivered]]&gt;0,"Delivered",  IF(InputTable[[#This Row],[Date Start 1]]&gt;0,"In Progress", "NOT Started") ),"")</f>
        <v/>
      </c>
      <c r="D972" s="8" t="str">
        <f>IFERROR(
  IF(C972="In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2" s="12" t="str">
        <f>IFERROR(
  IF(F972&lt;&gt;"",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2" s="8" t="str">
        <f>IF(D972&lt;&gt;"", INDEX('Dependency Charts'!$C$30:$C$49,MATCH(Forecasting!D972,'Dependency Charts'!$B$30:$B$49,0)),  "")</f>
        <v/>
      </c>
      <c r="G972" s="30" t="str">
        <f t="shared" ca="1" si="45"/>
        <v/>
      </c>
      <c r="H972" s="29" t="str">
        <f t="shared" ca="1" si="46"/>
        <v/>
      </c>
      <c r="I972" s="8" t="str">
        <f>IFERROR(
  IF(C972="In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2" s="12" t="str">
        <f t="shared" si="47"/>
        <v/>
      </c>
    </row>
    <row r="973" spans="1:10" hidden="1" x14ac:dyDescent="0.35">
      <c r="A973" s="8" t="str">
        <f ca="1">IFERROR(OFFSET(InputTable[[#This Row],[Experiment/MVP/Epic]],0,0),"")</f>
        <v/>
      </c>
      <c r="B973" s="8" t="str">
        <f ca="1">IFERROR(OFFSET(InputTable[[#This Row],[Delivery Priority]],0,0),"")</f>
        <v/>
      </c>
      <c r="C973" s="8" t="str">
        <f>IFERROR(IF(InputTable[[#This Row],[Date Delivered]]&gt;0,"Delivered",  IF(InputTable[[#This Row],[Date Start 1]]&gt;0,"In Progress", "NOT Started") ),"")</f>
        <v/>
      </c>
      <c r="D973" s="8" t="str">
        <f>IFERROR(
  IF(C973="In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3" s="12" t="str">
        <f>IFERROR(
  IF(F973&lt;&gt;"",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3" s="8" t="str">
        <f>IF(D973&lt;&gt;"", INDEX('Dependency Charts'!$C$30:$C$49,MATCH(Forecasting!D973,'Dependency Charts'!$B$30:$B$49,0)),  "")</f>
        <v/>
      </c>
      <c r="G973" s="30" t="str">
        <f t="shared" ca="1" si="45"/>
        <v/>
      </c>
      <c r="H973" s="29" t="str">
        <f t="shared" ca="1" si="46"/>
        <v/>
      </c>
      <c r="I973" s="8" t="str">
        <f>IFERROR(
  IF(C973="In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3" s="12" t="str">
        <f t="shared" si="47"/>
        <v/>
      </c>
    </row>
    <row r="974" spans="1:10" hidden="1" x14ac:dyDescent="0.35">
      <c r="A974" s="8" t="str">
        <f ca="1">IFERROR(OFFSET(InputTable[[#This Row],[Experiment/MVP/Epic]],0,0),"")</f>
        <v/>
      </c>
      <c r="B974" s="8" t="str">
        <f ca="1">IFERROR(OFFSET(InputTable[[#This Row],[Delivery Priority]],0,0),"")</f>
        <v/>
      </c>
      <c r="C974" s="8" t="str">
        <f>IFERROR(IF(InputTable[[#This Row],[Date Delivered]]&gt;0,"Delivered",  IF(InputTable[[#This Row],[Date Start 1]]&gt;0,"In Progress", "NOT Started") ),"")</f>
        <v/>
      </c>
      <c r="D974" s="8" t="str">
        <f>IFERROR(
  IF(C974="In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4" s="12" t="str">
        <f>IFERROR(
  IF(F974&lt;&gt;"",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4" s="8" t="str">
        <f>IF(D974&lt;&gt;"", INDEX('Dependency Charts'!$C$30:$C$49,MATCH(Forecasting!D974,'Dependency Charts'!$B$30:$B$49,0)),  "")</f>
        <v/>
      </c>
      <c r="G974" s="30" t="str">
        <f t="shared" ca="1" si="45"/>
        <v/>
      </c>
      <c r="H974" s="29" t="str">
        <f t="shared" ca="1" si="46"/>
        <v/>
      </c>
      <c r="I974" s="8" t="str">
        <f>IFERROR(
  IF(C974="In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4" s="12" t="str">
        <f t="shared" si="47"/>
        <v/>
      </c>
    </row>
    <row r="975" spans="1:10" hidden="1" x14ac:dyDescent="0.35">
      <c r="A975" s="8" t="str">
        <f ca="1">IFERROR(OFFSET(InputTable[[#This Row],[Experiment/MVP/Epic]],0,0),"")</f>
        <v/>
      </c>
      <c r="B975" s="8" t="str">
        <f ca="1">IFERROR(OFFSET(InputTable[[#This Row],[Delivery Priority]],0,0),"")</f>
        <v/>
      </c>
      <c r="C975" s="8" t="str">
        <f>IFERROR(IF(InputTable[[#This Row],[Date Delivered]]&gt;0,"Delivered",  IF(InputTable[[#This Row],[Date Start 1]]&gt;0,"In Progress", "NOT Started") ),"")</f>
        <v/>
      </c>
      <c r="D975" s="8" t="str">
        <f>IFERROR(
  IF(C975="In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5" s="12" t="str">
        <f>IFERROR(
  IF(F975&lt;&gt;"",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5" s="8" t="str">
        <f>IF(D975&lt;&gt;"", INDEX('Dependency Charts'!$C$30:$C$49,MATCH(Forecasting!D975,'Dependency Charts'!$B$30:$B$49,0)),  "")</f>
        <v/>
      </c>
      <c r="G975" s="30" t="str">
        <f t="shared" ca="1" si="45"/>
        <v/>
      </c>
      <c r="H975" s="29" t="str">
        <f t="shared" ca="1" si="46"/>
        <v/>
      </c>
      <c r="I975" s="8" t="str">
        <f>IFERROR(
  IF(C975="In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5" s="12" t="str">
        <f t="shared" si="47"/>
        <v/>
      </c>
    </row>
    <row r="976" spans="1:10" hidden="1" x14ac:dyDescent="0.35">
      <c r="A976" s="8" t="str">
        <f ca="1">IFERROR(OFFSET(InputTable[[#This Row],[Experiment/MVP/Epic]],0,0),"")</f>
        <v/>
      </c>
      <c r="B976" s="8" t="str">
        <f ca="1">IFERROR(OFFSET(InputTable[[#This Row],[Delivery Priority]],0,0),"")</f>
        <v/>
      </c>
      <c r="C976" s="8" t="str">
        <f>IFERROR(IF(InputTable[[#This Row],[Date Delivered]]&gt;0,"Delivered",  IF(InputTable[[#This Row],[Date Start 1]]&gt;0,"In Progress", "NOT Started") ),"")</f>
        <v/>
      </c>
      <c r="D976" s="8" t="str">
        <f>IFERROR(
  IF(C976="In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6" s="12" t="str">
        <f>IFERROR(
  IF(F976&lt;&gt;"",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6" s="8" t="str">
        <f>IF(D976&lt;&gt;"", INDEX('Dependency Charts'!$C$30:$C$49,MATCH(Forecasting!D976,'Dependency Charts'!$B$30:$B$49,0)),  "")</f>
        <v/>
      </c>
      <c r="G976" s="30" t="str">
        <f t="shared" ca="1" si="45"/>
        <v/>
      </c>
      <c r="H976" s="29" t="str">
        <f t="shared" ca="1" si="46"/>
        <v/>
      </c>
      <c r="I976" s="8" t="str">
        <f>IFERROR(
  IF(C976="In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6" s="12" t="str">
        <f t="shared" si="47"/>
        <v/>
      </c>
    </row>
    <row r="977" spans="1:10" hidden="1" x14ac:dyDescent="0.35">
      <c r="A977" s="8" t="str">
        <f ca="1">IFERROR(OFFSET(InputTable[[#This Row],[Experiment/MVP/Epic]],0,0),"")</f>
        <v/>
      </c>
      <c r="B977" s="8" t="str">
        <f ca="1">IFERROR(OFFSET(InputTable[[#This Row],[Delivery Priority]],0,0),"")</f>
        <v/>
      </c>
      <c r="C977" s="8" t="str">
        <f>IFERROR(IF(InputTable[[#This Row],[Date Delivered]]&gt;0,"Delivered",  IF(InputTable[[#This Row],[Date Start 1]]&gt;0,"In Progress", "NOT Started") ),"")</f>
        <v/>
      </c>
      <c r="D977" s="8" t="str">
        <f>IFERROR(
  IF(C977="In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7" s="12" t="str">
        <f>IFERROR(
  IF(F977&lt;&gt;"",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7" s="8" t="str">
        <f>IF(D977&lt;&gt;"", INDEX('Dependency Charts'!$C$30:$C$49,MATCH(Forecasting!D977,'Dependency Charts'!$B$30:$B$49,0)),  "")</f>
        <v/>
      </c>
      <c r="G977" s="30" t="str">
        <f t="shared" ca="1" si="45"/>
        <v/>
      </c>
      <c r="H977" s="29" t="str">
        <f t="shared" ca="1" si="46"/>
        <v/>
      </c>
      <c r="I977" s="8" t="str">
        <f>IFERROR(
  IF(C977="In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7" s="12" t="str">
        <f t="shared" si="47"/>
        <v/>
      </c>
    </row>
    <row r="978" spans="1:10" hidden="1" x14ac:dyDescent="0.35">
      <c r="A978" s="8" t="str">
        <f ca="1">IFERROR(OFFSET(InputTable[[#This Row],[Experiment/MVP/Epic]],0,0),"")</f>
        <v/>
      </c>
      <c r="B978" s="8" t="str">
        <f ca="1">IFERROR(OFFSET(InputTable[[#This Row],[Delivery Priority]],0,0),"")</f>
        <v/>
      </c>
      <c r="C978" s="8" t="str">
        <f>IFERROR(IF(InputTable[[#This Row],[Date Delivered]]&gt;0,"Delivered",  IF(InputTable[[#This Row],[Date Start 1]]&gt;0,"In Progress", "NOT Started") ),"")</f>
        <v/>
      </c>
      <c r="D978" s="8" t="str">
        <f>IFERROR(
  IF(C978="In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8" s="12" t="str">
        <f>IFERROR(
  IF(F978&lt;&gt;"",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8" s="8" t="str">
        <f>IF(D978&lt;&gt;"", INDEX('Dependency Charts'!$C$30:$C$49,MATCH(Forecasting!D978,'Dependency Charts'!$B$30:$B$49,0)),  "")</f>
        <v/>
      </c>
      <c r="G978" s="30" t="str">
        <f t="shared" ca="1" si="45"/>
        <v/>
      </c>
      <c r="H978" s="29" t="str">
        <f t="shared" ca="1" si="46"/>
        <v/>
      </c>
      <c r="I978" s="8" t="str">
        <f>IFERROR(
  IF(C978="In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8" s="12" t="str">
        <f t="shared" si="47"/>
        <v/>
      </c>
    </row>
    <row r="979" spans="1:10" hidden="1" x14ac:dyDescent="0.35">
      <c r="A979" s="8" t="str">
        <f ca="1">IFERROR(OFFSET(InputTable[[#This Row],[Experiment/MVP/Epic]],0,0),"")</f>
        <v/>
      </c>
      <c r="B979" s="8" t="str">
        <f ca="1">IFERROR(OFFSET(InputTable[[#This Row],[Delivery Priority]],0,0),"")</f>
        <v/>
      </c>
      <c r="C979" s="8" t="str">
        <f>IFERROR(IF(InputTable[[#This Row],[Date Delivered]]&gt;0,"Delivered",  IF(InputTable[[#This Row],[Date Start 1]]&gt;0,"In Progress", "NOT Started") ),"")</f>
        <v/>
      </c>
      <c r="D979" s="8" t="str">
        <f>IFERROR(
  IF(C979="In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9" s="12" t="str">
        <f>IFERROR(
  IF(F979&lt;&gt;"",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9" s="8" t="str">
        <f>IF(D979&lt;&gt;"", INDEX('Dependency Charts'!$C$30:$C$49,MATCH(Forecasting!D979,'Dependency Charts'!$B$30:$B$49,0)),  "")</f>
        <v/>
      </c>
      <c r="G979" s="30" t="str">
        <f t="shared" ca="1" si="45"/>
        <v/>
      </c>
      <c r="H979" s="29" t="str">
        <f t="shared" ca="1" si="46"/>
        <v/>
      </c>
      <c r="I979" s="8" t="str">
        <f>IFERROR(
  IF(C979="In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9" s="12" t="str">
        <f t="shared" si="47"/>
        <v/>
      </c>
    </row>
    <row r="980" spans="1:10" hidden="1" x14ac:dyDescent="0.35">
      <c r="A980" s="8" t="str">
        <f ca="1">IFERROR(OFFSET(InputTable[[#This Row],[Experiment/MVP/Epic]],0,0),"")</f>
        <v/>
      </c>
      <c r="B980" s="8" t="str">
        <f ca="1">IFERROR(OFFSET(InputTable[[#This Row],[Delivery Priority]],0,0),"")</f>
        <v/>
      </c>
      <c r="C980" s="8" t="str">
        <f>IFERROR(IF(InputTable[[#This Row],[Date Delivered]]&gt;0,"Delivered",  IF(InputTable[[#This Row],[Date Start 1]]&gt;0,"In Progress", "NOT Started") ),"")</f>
        <v/>
      </c>
      <c r="D980" s="8" t="str">
        <f>IFERROR(
  IF(C980="In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0" s="12" t="str">
        <f>IFERROR(
  IF(F980&lt;&gt;"",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0" s="8" t="str">
        <f>IF(D980&lt;&gt;"", INDEX('Dependency Charts'!$C$30:$C$49,MATCH(Forecasting!D980,'Dependency Charts'!$B$30:$B$49,0)),  "")</f>
        <v/>
      </c>
      <c r="G980" s="30" t="str">
        <f t="shared" ca="1" si="45"/>
        <v/>
      </c>
      <c r="H980" s="29" t="str">
        <f t="shared" ca="1" si="46"/>
        <v/>
      </c>
      <c r="I980" s="8" t="str">
        <f>IFERROR(
  IF(C980="In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0" s="12" t="str">
        <f t="shared" si="47"/>
        <v/>
      </c>
    </row>
    <row r="981" spans="1:10" hidden="1" x14ac:dyDescent="0.35">
      <c r="A981" s="8" t="str">
        <f ca="1">IFERROR(OFFSET(InputTable[[#This Row],[Experiment/MVP/Epic]],0,0),"")</f>
        <v/>
      </c>
      <c r="B981" s="8" t="str">
        <f ca="1">IFERROR(OFFSET(InputTable[[#This Row],[Delivery Priority]],0,0),"")</f>
        <v/>
      </c>
      <c r="C981" s="8" t="str">
        <f>IFERROR(IF(InputTable[[#This Row],[Date Delivered]]&gt;0,"Delivered",  IF(InputTable[[#This Row],[Date Start 1]]&gt;0,"In Progress", "NOT Started") ),"")</f>
        <v/>
      </c>
      <c r="D981" s="8" t="str">
        <f>IFERROR(
  IF(C981="In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1" s="12" t="str">
        <f>IFERROR(
  IF(F981&lt;&gt;"",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1" s="8" t="str">
        <f>IF(D981&lt;&gt;"", INDEX('Dependency Charts'!$C$30:$C$49,MATCH(Forecasting!D981,'Dependency Charts'!$B$30:$B$49,0)),  "")</f>
        <v/>
      </c>
      <c r="G981" s="30" t="str">
        <f t="shared" ca="1" si="45"/>
        <v/>
      </c>
      <c r="H981" s="29" t="str">
        <f t="shared" ca="1" si="46"/>
        <v/>
      </c>
      <c r="I981" s="8" t="str">
        <f>IFERROR(
  IF(C981="In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1" s="12" t="str">
        <f t="shared" si="47"/>
        <v/>
      </c>
    </row>
    <row r="982" spans="1:10" hidden="1" x14ac:dyDescent="0.35">
      <c r="A982" s="8" t="str">
        <f ca="1">IFERROR(OFFSET(InputTable[[#This Row],[Experiment/MVP/Epic]],0,0),"")</f>
        <v/>
      </c>
      <c r="B982" s="8" t="str">
        <f ca="1">IFERROR(OFFSET(InputTable[[#This Row],[Delivery Priority]],0,0),"")</f>
        <v/>
      </c>
      <c r="C982" s="8" t="str">
        <f>IFERROR(IF(InputTable[[#This Row],[Date Delivered]]&gt;0,"Delivered",  IF(InputTable[[#This Row],[Date Start 1]]&gt;0,"In Progress", "NOT Started") ),"")</f>
        <v/>
      </c>
      <c r="D982" s="8" t="str">
        <f>IFERROR(
  IF(C982="In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2" s="12" t="str">
        <f>IFERROR(
  IF(F982&lt;&gt;"",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2" s="8" t="str">
        <f>IF(D982&lt;&gt;"", INDEX('Dependency Charts'!$C$30:$C$49,MATCH(Forecasting!D982,'Dependency Charts'!$B$30:$B$49,0)),  "")</f>
        <v/>
      </c>
      <c r="G982" s="30" t="str">
        <f t="shared" ca="1" si="45"/>
        <v/>
      </c>
      <c r="H982" s="29" t="str">
        <f t="shared" ca="1" si="46"/>
        <v/>
      </c>
      <c r="I982" s="8" t="str">
        <f>IFERROR(
  IF(C982="In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2" s="12" t="str">
        <f t="shared" si="47"/>
        <v/>
      </c>
    </row>
    <row r="983" spans="1:10" hidden="1" x14ac:dyDescent="0.35">
      <c r="A983" s="8" t="str">
        <f ca="1">IFERROR(OFFSET(InputTable[[#This Row],[Experiment/MVP/Epic]],0,0),"")</f>
        <v/>
      </c>
      <c r="B983" s="8" t="str">
        <f ca="1">IFERROR(OFFSET(InputTable[[#This Row],[Delivery Priority]],0,0),"")</f>
        <v/>
      </c>
      <c r="C983" s="8" t="str">
        <f>IFERROR(IF(InputTable[[#This Row],[Date Delivered]]&gt;0,"Delivered",  IF(InputTable[[#This Row],[Date Start 1]]&gt;0,"In Progress", "NOT Started") ),"")</f>
        <v/>
      </c>
      <c r="D983" s="8" t="str">
        <f>IFERROR(
  IF(C983="In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3" s="12" t="str">
        <f>IFERROR(
  IF(F983&lt;&gt;"",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3" s="8" t="str">
        <f>IF(D983&lt;&gt;"", INDEX('Dependency Charts'!$C$30:$C$49,MATCH(Forecasting!D983,'Dependency Charts'!$B$30:$B$49,0)),  "")</f>
        <v/>
      </c>
      <c r="G983" s="30" t="str">
        <f t="shared" ca="1" si="45"/>
        <v/>
      </c>
      <c r="H983" s="29" t="str">
        <f t="shared" ca="1" si="46"/>
        <v/>
      </c>
      <c r="I983" s="8" t="str">
        <f>IFERROR(
  IF(C983="In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3" s="12" t="str">
        <f t="shared" si="47"/>
        <v/>
      </c>
    </row>
    <row r="984" spans="1:10" hidden="1" x14ac:dyDescent="0.35">
      <c r="A984" s="8" t="str">
        <f ca="1">IFERROR(OFFSET(InputTable[[#This Row],[Experiment/MVP/Epic]],0,0),"")</f>
        <v/>
      </c>
      <c r="B984" s="8" t="str">
        <f ca="1">IFERROR(OFFSET(InputTable[[#This Row],[Delivery Priority]],0,0),"")</f>
        <v/>
      </c>
      <c r="C984" s="8" t="str">
        <f>IFERROR(IF(InputTable[[#This Row],[Date Delivered]]&gt;0,"Delivered",  IF(InputTable[[#This Row],[Date Start 1]]&gt;0,"In Progress", "NOT Started") ),"")</f>
        <v/>
      </c>
      <c r="D984" s="8" t="str">
        <f>IFERROR(
  IF(C984="In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4" s="12" t="str">
        <f>IFERROR(
  IF(F984&lt;&gt;"",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4" s="8" t="str">
        <f>IF(D984&lt;&gt;"", INDEX('Dependency Charts'!$C$30:$C$49,MATCH(Forecasting!D984,'Dependency Charts'!$B$30:$B$49,0)),  "")</f>
        <v/>
      </c>
      <c r="G984" s="30" t="str">
        <f t="shared" ca="1" si="45"/>
        <v/>
      </c>
      <c r="H984" s="29" t="str">
        <f t="shared" ca="1" si="46"/>
        <v/>
      </c>
      <c r="I984" s="8" t="str">
        <f>IFERROR(
  IF(C984="In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4" s="12" t="str">
        <f t="shared" si="47"/>
        <v/>
      </c>
    </row>
    <row r="985" spans="1:10" hidden="1" x14ac:dyDescent="0.35">
      <c r="A985" s="8" t="str">
        <f ca="1">IFERROR(OFFSET(InputTable[[#This Row],[Experiment/MVP/Epic]],0,0),"")</f>
        <v/>
      </c>
      <c r="B985" s="8" t="str">
        <f ca="1">IFERROR(OFFSET(InputTable[[#This Row],[Delivery Priority]],0,0),"")</f>
        <v/>
      </c>
      <c r="C985" s="8" t="str">
        <f>IFERROR(IF(InputTable[[#This Row],[Date Delivered]]&gt;0,"Delivered",  IF(InputTable[[#This Row],[Date Start 1]]&gt;0,"In Progress", "NOT Started") ),"")</f>
        <v/>
      </c>
      <c r="D985" s="8" t="str">
        <f>IFERROR(
  IF(C985="In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5" s="12" t="str">
        <f>IFERROR(
  IF(F985&lt;&gt;"",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5" s="8" t="str">
        <f>IF(D985&lt;&gt;"", INDEX('Dependency Charts'!$C$30:$C$49,MATCH(Forecasting!D985,'Dependency Charts'!$B$30:$B$49,0)),  "")</f>
        <v/>
      </c>
      <c r="G985" s="30" t="str">
        <f t="shared" ca="1" si="45"/>
        <v/>
      </c>
      <c r="H985" s="29" t="str">
        <f t="shared" ca="1" si="46"/>
        <v/>
      </c>
      <c r="I985" s="8" t="str">
        <f>IFERROR(
  IF(C985="In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5" s="12" t="str">
        <f t="shared" si="47"/>
        <v/>
      </c>
    </row>
    <row r="986" spans="1:10" hidden="1" x14ac:dyDescent="0.35">
      <c r="A986" s="8" t="str">
        <f ca="1">IFERROR(OFFSET(InputTable[[#This Row],[Experiment/MVP/Epic]],0,0),"")</f>
        <v/>
      </c>
      <c r="B986" s="8" t="str">
        <f ca="1">IFERROR(OFFSET(InputTable[[#This Row],[Delivery Priority]],0,0),"")</f>
        <v/>
      </c>
      <c r="C986" s="8" t="str">
        <f>IFERROR(IF(InputTable[[#This Row],[Date Delivered]]&gt;0,"Delivered",  IF(InputTable[[#This Row],[Date Start 1]]&gt;0,"In Progress", "NOT Started") ),"")</f>
        <v/>
      </c>
      <c r="D986" s="8" t="str">
        <f>IFERROR(
  IF(C986="In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6" s="12" t="str">
        <f>IFERROR(
  IF(F986&lt;&gt;"",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6" s="8" t="str">
        <f>IF(D986&lt;&gt;"", INDEX('Dependency Charts'!$C$30:$C$49,MATCH(Forecasting!D986,'Dependency Charts'!$B$30:$B$49,0)),  "")</f>
        <v/>
      </c>
      <c r="G986" s="30" t="str">
        <f t="shared" ca="1" si="45"/>
        <v/>
      </c>
      <c r="H986" s="29" t="str">
        <f t="shared" ca="1" si="46"/>
        <v/>
      </c>
      <c r="I986" s="8" t="str">
        <f>IFERROR(
  IF(C986="In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6" s="12" t="str">
        <f t="shared" si="47"/>
        <v/>
      </c>
    </row>
    <row r="987" spans="1:10" hidden="1" x14ac:dyDescent="0.35">
      <c r="A987" s="8" t="str">
        <f ca="1">IFERROR(OFFSET(InputTable[[#This Row],[Experiment/MVP/Epic]],0,0),"")</f>
        <v/>
      </c>
      <c r="B987" s="8" t="str">
        <f ca="1">IFERROR(OFFSET(InputTable[[#This Row],[Delivery Priority]],0,0),"")</f>
        <v/>
      </c>
      <c r="C987" s="8" t="str">
        <f>IFERROR(IF(InputTable[[#This Row],[Date Delivered]]&gt;0,"Delivered",  IF(InputTable[[#This Row],[Date Start 1]]&gt;0,"In Progress", "NOT Started") ),"")</f>
        <v/>
      </c>
      <c r="D987" s="8" t="str">
        <f>IFERROR(
  IF(C987="In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7" s="12" t="str">
        <f>IFERROR(
  IF(F987&lt;&gt;"",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7" s="8" t="str">
        <f>IF(D987&lt;&gt;"", INDEX('Dependency Charts'!$C$30:$C$49,MATCH(Forecasting!D987,'Dependency Charts'!$B$30:$B$49,0)),  "")</f>
        <v/>
      </c>
      <c r="G987" s="30" t="str">
        <f t="shared" ca="1" si="45"/>
        <v/>
      </c>
      <c r="H987" s="29" t="str">
        <f t="shared" ca="1" si="46"/>
        <v/>
      </c>
      <c r="I987" s="8" t="str">
        <f>IFERROR(
  IF(C987="In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7" s="12" t="str">
        <f t="shared" si="47"/>
        <v/>
      </c>
    </row>
    <row r="988" spans="1:10" hidden="1" x14ac:dyDescent="0.35">
      <c r="A988" s="8" t="str">
        <f ca="1">IFERROR(OFFSET(InputTable[[#This Row],[Experiment/MVP/Epic]],0,0),"")</f>
        <v/>
      </c>
      <c r="B988" s="8" t="str">
        <f ca="1">IFERROR(OFFSET(InputTable[[#This Row],[Delivery Priority]],0,0),"")</f>
        <v/>
      </c>
      <c r="C988" s="8" t="str">
        <f>IFERROR(IF(InputTable[[#This Row],[Date Delivered]]&gt;0,"Delivered",  IF(InputTable[[#This Row],[Date Start 1]]&gt;0,"In Progress", "NOT Started") ),"")</f>
        <v/>
      </c>
      <c r="D988" s="8" t="str">
        <f>IFERROR(
  IF(C988="In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8" s="12" t="str">
        <f>IFERROR(
  IF(F988&lt;&gt;"",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8" s="8" t="str">
        <f>IF(D988&lt;&gt;"", INDEX('Dependency Charts'!$C$30:$C$49,MATCH(Forecasting!D988,'Dependency Charts'!$B$30:$B$49,0)),  "")</f>
        <v/>
      </c>
      <c r="G988" s="30" t="str">
        <f t="shared" ca="1" si="45"/>
        <v/>
      </c>
      <c r="H988" s="29" t="str">
        <f t="shared" ca="1" si="46"/>
        <v/>
      </c>
      <c r="I988" s="8" t="str">
        <f>IFERROR(
  IF(C988="In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8" s="12" t="str">
        <f t="shared" si="47"/>
        <v/>
      </c>
    </row>
    <row r="989" spans="1:10" hidden="1" x14ac:dyDescent="0.35">
      <c r="A989" s="8" t="str">
        <f ca="1">IFERROR(OFFSET(InputTable[[#This Row],[Experiment/MVP/Epic]],0,0),"")</f>
        <v/>
      </c>
      <c r="B989" s="8" t="str">
        <f ca="1">IFERROR(OFFSET(InputTable[[#This Row],[Delivery Priority]],0,0),"")</f>
        <v/>
      </c>
      <c r="C989" s="8" t="str">
        <f>IFERROR(IF(InputTable[[#This Row],[Date Delivered]]&gt;0,"Delivered",  IF(InputTable[[#This Row],[Date Start 1]]&gt;0,"In Progress", "NOT Started") ),"")</f>
        <v/>
      </c>
      <c r="D989" s="8" t="str">
        <f>IFERROR(
  IF(C989="In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9" s="12" t="str">
        <f>IFERROR(
  IF(F989&lt;&gt;"",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9" s="8" t="str">
        <f>IF(D989&lt;&gt;"", INDEX('Dependency Charts'!$C$30:$C$49,MATCH(Forecasting!D989,'Dependency Charts'!$B$30:$B$49,0)),  "")</f>
        <v/>
      </c>
      <c r="G989" s="30" t="str">
        <f t="shared" ca="1" si="45"/>
        <v/>
      </c>
      <c r="H989" s="29" t="str">
        <f t="shared" ca="1" si="46"/>
        <v/>
      </c>
      <c r="I989" s="8" t="str">
        <f>IFERROR(
  IF(C989="In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9" s="12" t="str">
        <f t="shared" si="47"/>
        <v/>
      </c>
    </row>
    <row r="990" spans="1:10" hidden="1" x14ac:dyDescent="0.35">
      <c r="A990" s="8" t="str">
        <f ca="1">IFERROR(OFFSET(InputTable[[#This Row],[Experiment/MVP/Epic]],0,0),"")</f>
        <v/>
      </c>
      <c r="B990" s="8" t="str">
        <f ca="1">IFERROR(OFFSET(InputTable[[#This Row],[Delivery Priority]],0,0),"")</f>
        <v/>
      </c>
      <c r="C990" s="8" t="str">
        <f>IFERROR(IF(InputTable[[#This Row],[Date Delivered]]&gt;0,"Delivered",  IF(InputTable[[#This Row],[Date Start 1]]&gt;0,"In Progress", "NOT Started") ),"")</f>
        <v/>
      </c>
      <c r="D990" s="8" t="str">
        <f>IFERROR(
  IF(C990="In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0" s="12" t="str">
        <f>IFERROR(
  IF(F990&lt;&gt;"",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0" s="8" t="str">
        <f>IF(D990&lt;&gt;"", INDEX('Dependency Charts'!$C$30:$C$49,MATCH(Forecasting!D990,'Dependency Charts'!$B$30:$B$49,0)),  "")</f>
        <v/>
      </c>
      <c r="G990" s="30" t="str">
        <f t="shared" ca="1" si="45"/>
        <v/>
      </c>
      <c r="H990" s="29" t="str">
        <f t="shared" ca="1" si="46"/>
        <v/>
      </c>
      <c r="I990" s="8" t="str">
        <f>IFERROR(
  IF(C990="In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0" s="12" t="str">
        <f t="shared" si="47"/>
        <v/>
      </c>
    </row>
    <row r="991" spans="1:10" hidden="1" x14ac:dyDescent="0.35">
      <c r="A991" s="8" t="str">
        <f ca="1">IFERROR(OFFSET(InputTable[[#This Row],[Experiment/MVP/Epic]],0,0),"")</f>
        <v/>
      </c>
      <c r="B991" s="8" t="str">
        <f ca="1">IFERROR(OFFSET(InputTable[[#This Row],[Delivery Priority]],0,0),"")</f>
        <v/>
      </c>
      <c r="C991" s="8" t="str">
        <f>IFERROR(IF(InputTable[[#This Row],[Date Delivered]]&gt;0,"Delivered",  IF(InputTable[[#This Row],[Date Start 1]]&gt;0,"In Progress", "NOT Started") ),"")</f>
        <v/>
      </c>
      <c r="D991" s="8" t="str">
        <f>IFERROR(
  IF(C991="In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1" s="12" t="str">
        <f>IFERROR(
  IF(F991&lt;&gt;"",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1" s="8" t="str">
        <f>IF(D991&lt;&gt;"", INDEX('Dependency Charts'!$C$30:$C$49,MATCH(Forecasting!D991,'Dependency Charts'!$B$30:$B$49,0)),  "")</f>
        <v/>
      </c>
      <c r="G991" s="30" t="str">
        <f t="shared" ca="1" si="45"/>
        <v/>
      </c>
      <c r="H991" s="29" t="str">
        <f t="shared" ca="1" si="46"/>
        <v/>
      </c>
      <c r="I991" s="8" t="str">
        <f>IFERROR(
  IF(C991="In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1" s="12" t="str">
        <f t="shared" si="47"/>
        <v/>
      </c>
    </row>
    <row r="992" spans="1:10" hidden="1" x14ac:dyDescent="0.35">
      <c r="A992" s="8" t="str">
        <f ca="1">IFERROR(OFFSET(InputTable[[#This Row],[Experiment/MVP/Epic]],0,0),"")</f>
        <v/>
      </c>
      <c r="B992" s="8" t="str">
        <f ca="1">IFERROR(OFFSET(InputTable[[#This Row],[Delivery Priority]],0,0),"")</f>
        <v/>
      </c>
      <c r="C992" s="8" t="str">
        <f>IFERROR(IF(InputTable[[#This Row],[Date Delivered]]&gt;0,"Delivered",  IF(InputTable[[#This Row],[Date Start 1]]&gt;0,"In Progress", "NOT Started") ),"")</f>
        <v/>
      </c>
      <c r="D992" s="8" t="str">
        <f>IFERROR(
  IF(C992="In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2" s="12" t="str">
        <f>IFERROR(
  IF(F992&lt;&gt;"",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2" s="8" t="str">
        <f>IF(D992&lt;&gt;"", INDEX('Dependency Charts'!$C$30:$C$49,MATCH(Forecasting!D992,'Dependency Charts'!$B$30:$B$49,0)),  "")</f>
        <v/>
      </c>
      <c r="G992" s="30" t="str">
        <f t="shared" ca="1" si="45"/>
        <v/>
      </c>
      <c r="H992" s="29" t="str">
        <f t="shared" ca="1" si="46"/>
        <v/>
      </c>
      <c r="I992" s="8" t="str">
        <f>IFERROR(
  IF(C992="In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2" s="12" t="str">
        <f t="shared" si="47"/>
        <v/>
      </c>
    </row>
    <row r="993" spans="1:10" hidden="1" x14ac:dyDescent="0.35">
      <c r="A993" s="8" t="str">
        <f ca="1">IFERROR(OFFSET(InputTable[[#This Row],[Experiment/MVP/Epic]],0,0),"")</f>
        <v/>
      </c>
      <c r="B993" s="8" t="str">
        <f ca="1">IFERROR(OFFSET(InputTable[[#This Row],[Delivery Priority]],0,0),"")</f>
        <v/>
      </c>
      <c r="C993" s="8" t="str">
        <f>IFERROR(IF(InputTable[[#This Row],[Date Delivered]]&gt;0,"Delivered",  IF(InputTable[[#This Row],[Date Start 1]]&gt;0,"In Progress", "NOT Started") ),"")</f>
        <v/>
      </c>
      <c r="D993" s="8" t="str">
        <f>IFERROR(
  IF(C993="In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3" s="12" t="str">
        <f>IFERROR(
  IF(F993&lt;&gt;"",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3" s="8" t="str">
        <f>IF(D993&lt;&gt;"", INDEX('Dependency Charts'!$C$30:$C$49,MATCH(Forecasting!D993,'Dependency Charts'!$B$30:$B$49,0)),  "")</f>
        <v/>
      </c>
      <c r="G993" s="30" t="str">
        <f t="shared" ca="1" si="45"/>
        <v/>
      </c>
      <c r="H993" s="29" t="str">
        <f t="shared" ca="1" si="46"/>
        <v/>
      </c>
      <c r="I993" s="8" t="str">
        <f>IFERROR(
  IF(C993="In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3" s="12" t="str">
        <f t="shared" si="47"/>
        <v/>
      </c>
    </row>
    <row r="994" spans="1:10" hidden="1" x14ac:dyDescent="0.35">
      <c r="A994" s="8" t="str">
        <f ca="1">IFERROR(OFFSET(InputTable[[#This Row],[Experiment/MVP/Epic]],0,0),"")</f>
        <v/>
      </c>
      <c r="B994" s="8" t="str">
        <f ca="1">IFERROR(OFFSET(InputTable[[#This Row],[Delivery Priority]],0,0),"")</f>
        <v/>
      </c>
      <c r="C994" s="8" t="str">
        <f>IFERROR(IF(InputTable[[#This Row],[Date Delivered]]&gt;0,"Delivered",  IF(InputTable[[#This Row],[Date Start 1]]&gt;0,"In Progress", "NOT Started") ),"")</f>
        <v/>
      </c>
      <c r="D994" s="8" t="str">
        <f>IFERROR(
  IF(C994="In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4" s="12" t="str">
        <f>IFERROR(
  IF(F994&lt;&gt;"",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4" s="8" t="str">
        <f>IF(D994&lt;&gt;"", INDEX('Dependency Charts'!$C$30:$C$49,MATCH(Forecasting!D994,'Dependency Charts'!$B$30:$B$49,0)),  "")</f>
        <v/>
      </c>
      <c r="G994" s="30" t="str">
        <f t="shared" ca="1" si="45"/>
        <v/>
      </c>
      <c r="H994" s="29" t="str">
        <f t="shared" ca="1" si="46"/>
        <v/>
      </c>
      <c r="I994" s="8" t="str">
        <f>IFERROR(
  IF(C994="In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4" s="12" t="str">
        <f t="shared" si="47"/>
        <v/>
      </c>
    </row>
    <row r="995" spans="1:10" hidden="1" x14ac:dyDescent="0.35">
      <c r="A995" s="8" t="str">
        <f ca="1">IFERROR(OFFSET(InputTable[[#This Row],[Experiment/MVP/Epic]],0,0),"")</f>
        <v/>
      </c>
      <c r="B995" s="8" t="str">
        <f ca="1">IFERROR(OFFSET(InputTable[[#This Row],[Delivery Priority]],0,0),"")</f>
        <v/>
      </c>
      <c r="C995" s="8" t="str">
        <f>IFERROR(IF(InputTable[[#This Row],[Date Delivered]]&gt;0,"Delivered",  IF(InputTable[[#This Row],[Date Start 1]]&gt;0,"In Progress", "NOT Started") ),"")</f>
        <v/>
      </c>
      <c r="D995" s="8" t="str">
        <f>IFERROR(
  IF(C995="In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5" s="12" t="str">
        <f>IFERROR(
  IF(F995&lt;&gt;"",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5" s="8" t="str">
        <f>IF(D995&lt;&gt;"", INDEX('Dependency Charts'!$C$30:$C$49,MATCH(Forecasting!D995,'Dependency Charts'!$B$30:$B$49,0)),  "")</f>
        <v/>
      </c>
      <c r="G995" s="30" t="str">
        <f t="shared" ca="1" si="45"/>
        <v/>
      </c>
      <c r="H995" s="29" t="str">
        <f t="shared" ca="1" si="46"/>
        <v/>
      </c>
      <c r="I995" s="8" t="str">
        <f>IFERROR(
  IF(C995="In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5" s="12" t="str">
        <f t="shared" si="47"/>
        <v/>
      </c>
    </row>
    <row r="996" spans="1:10" hidden="1" x14ac:dyDescent="0.35">
      <c r="A996" s="8" t="str">
        <f ca="1">IFERROR(OFFSET(InputTable[[#This Row],[Experiment/MVP/Epic]],0,0),"")</f>
        <v/>
      </c>
      <c r="B996" s="8" t="str">
        <f ca="1">IFERROR(OFFSET(InputTable[[#This Row],[Delivery Priority]],0,0),"")</f>
        <v/>
      </c>
      <c r="C996" s="8" t="str">
        <f>IFERROR(IF(InputTable[[#This Row],[Date Delivered]]&gt;0,"Delivered",  IF(InputTable[[#This Row],[Date Start 1]]&gt;0,"In Progress", "NOT Started") ),"")</f>
        <v/>
      </c>
      <c r="D996" s="8" t="str">
        <f>IFERROR(
  IF(C996="In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6" s="12" t="str">
        <f>IFERROR(
  IF(F996&lt;&gt;"",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6" s="8" t="str">
        <f>IF(D996&lt;&gt;"", INDEX('Dependency Charts'!$C$30:$C$49,MATCH(Forecasting!D996,'Dependency Charts'!$B$30:$B$49,0)),  "")</f>
        <v/>
      </c>
      <c r="G996" s="30" t="str">
        <f t="shared" ca="1" si="45"/>
        <v/>
      </c>
      <c r="H996" s="29" t="str">
        <f t="shared" ca="1" si="46"/>
        <v/>
      </c>
      <c r="I996" s="8" t="str">
        <f>IFERROR(
  IF(C996="In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6" s="12" t="str">
        <f t="shared" si="47"/>
        <v/>
      </c>
    </row>
    <row r="997" spans="1:10" hidden="1" x14ac:dyDescent="0.35">
      <c r="A997" s="8" t="str">
        <f ca="1">IFERROR(OFFSET(InputTable[[#This Row],[Experiment/MVP/Epic]],0,0),"")</f>
        <v/>
      </c>
      <c r="B997" s="8" t="str">
        <f ca="1">IFERROR(OFFSET(InputTable[[#This Row],[Delivery Priority]],0,0),"")</f>
        <v/>
      </c>
      <c r="C997" s="8" t="str">
        <f>IFERROR(IF(InputTable[[#This Row],[Date Delivered]]&gt;0,"Delivered",  IF(InputTable[[#This Row],[Date Start 1]]&gt;0,"In Progress", "NOT Started") ),"")</f>
        <v/>
      </c>
      <c r="D997" s="8" t="str">
        <f>IFERROR(
  IF(C997="In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7" s="12" t="str">
        <f>IFERROR(
  IF(F997&lt;&gt;"",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7" s="8" t="str">
        <f>IF(D997&lt;&gt;"", INDEX('Dependency Charts'!$C$30:$C$49,MATCH(Forecasting!D997,'Dependency Charts'!$B$30:$B$49,0)),  "")</f>
        <v/>
      </c>
      <c r="G997" s="30" t="str">
        <f t="shared" ca="1" si="45"/>
        <v/>
      </c>
      <c r="H997" s="29" t="str">
        <f t="shared" ca="1" si="46"/>
        <v/>
      </c>
      <c r="I997" s="8" t="str">
        <f>IFERROR(
  IF(C997="In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7" s="12" t="str">
        <f t="shared" si="47"/>
        <v/>
      </c>
    </row>
    <row r="998" spans="1:10" hidden="1" x14ac:dyDescent="0.35">
      <c r="A998" s="8" t="str">
        <f ca="1">IFERROR(OFFSET(InputTable[[#This Row],[Experiment/MVP/Epic]],0,0),"")</f>
        <v/>
      </c>
      <c r="B998" s="8" t="str">
        <f ca="1">IFERROR(OFFSET(InputTable[[#This Row],[Delivery Priority]],0,0),"")</f>
        <v/>
      </c>
      <c r="C998" s="8" t="str">
        <f>IFERROR(IF(InputTable[[#This Row],[Date Delivered]]&gt;0,"Delivered",  IF(InputTable[[#This Row],[Date Start 1]]&gt;0,"In Progress", "NOT Started") ),"")</f>
        <v/>
      </c>
      <c r="D998" s="8" t="str">
        <f>IFERROR(
  IF(C998="In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8" s="12" t="str">
        <f>IFERROR(
  IF(F998&lt;&gt;"",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8" s="8" t="str">
        <f>IF(D998&lt;&gt;"", INDEX('Dependency Charts'!$C$30:$C$49,MATCH(Forecasting!D998,'Dependency Charts'!$B$30:$B$49,0)),  "")</f>
        <v/>
      </c>
      <c r="G998" s="30" t="str">
        <f t="shared" ca="1" si="45"/>
        <v/>
      </c>
      <c r="H998" s="29" t="str">
        <f t="shared" ca="1" si="46"/>
        <v/>
      </c>
      <c r="I998" s="8" t="str">
        <f>IFERROR(
  IF(C998="In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8" s="12" t="str">
        <f t="shared" si="47"/>
        <v/>
      </c>
    </row>
    <row r="999" spans="1:10" hidden="1" x14ac:dyDescent="0.35">
      <c r="A999" s="8" t="str">
        <f ca="1">IFERROR(OFFSET(InputTable[[#This Row],[Experiment/MVP/Epic]],0,0),"")</f>
        <v/>
      </c>
      <c r="B999" s="8" t="str">
        <f ca="1">IFERROR(OFFSET(InputTable[[#This Row],[Delivery Priority]],0,0),"")</f>
        <v/>
      </c>
      <c r="C999" s="8" t="str">
        <f>IFERROR(IF(InputTable[[#This Row],[Date Delivered]]&gt;0,"Delivered",  IF(InputTable[[#This Row],[Date Start 1]]&gt;0,"In Progress", "NOT Started") ),"")</f>
        <v/>
      </c>
      <c r="D999" s="8" t="str">
        <f>IFERROR(
  IF(C999="In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9" s="12" t="str">
        <f>IFERROR(
  IF(F999&lt;&gt;"",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9" s="8" t="str">
        <f>IF(D999&lt;&gt;"", INDEX('Dependency Charts'!$C$30:$C$49,MATCH(Forecasting!D999,'Dependency Charts'!$B$30:$B$49,0)),  "")</f>
        <v/>
      </c>
      <c r="G999" s="30" t="str">
        <f t="shared" ca="1" si="45"/>
        <v/>
      </c>
      <c r="H999" s="29" t="str">
        <f t="shared" ca="1" si="46"/>
        <v/>
      </c>
      <c r="I999" s="8" t="str">
        <f>IFERROR(
  IF(C999="In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9" s="12" t="str">
        <f t="shared" si="47"/>
        <v/>
      </c>
    </row>
    <row r="1000" spans="1:10" hidden="1" x14ac:dyDescent="0.35">
      <c r="A1000" s="8" t="str">
        <f ca="1">IFERROR(OFFSET(InputTable[[#This Row],[Experiment/MVP/Epic]],0,0),"")</f>
        <v/>
      </c>
      <c r="B1000" s="8" t="str">
        <f ca="1">IFERROR(OFFSET(InputTable[[#This Row],[Delivery Priority]],0,0),"")</f>
        <v/>
      </c>
      <c r="C1000" s="8" t="str">
        <f>IFERROR(IF(InputTable[[#This Row],[Date Delivered]]&gt;0,"Delivered",  IF(InputTable[[#This Row],[Date Start 1]]&gt;0,"In Progress", "NOT Started") ),"")</f>
        <v/>
      </c>
      <c r="D1000" s="8" t="str">
        <f>IFERROR(
  IF(C1000="In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00" s="12" t="str">
        <f>IFERROR(
  IF(F1000&lt;&gt;"",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00" s="8" t="str">
        <f>IF(D1000&lt;&gt;"", INDEX('Dependency Charts'!$C$30:$C$49,MATCH(Forecasting!D1000,'Dependency Charts'!$B$30:$B$49,0)),  "")</f>
        <v/>
      </c>
      <c r="G1000" s="30" t="str">
        <f t="shared" ca="1" si="45"/>
        <v/>
      </c>
      <c r="H1000" s="29" t="str">
        <f t="shared" ca="1" si="46"/>
        <v/>
      </c>
      <c r="I1000" s="8" t="str">
        <f>IFERROR(
  IF(C1000="In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00" s="12" t="str">
        <f t="shared" si="47"/>
        <v/>
      </c>
    </row>
    <row r="1001" spans="1:10" hidden="1" x14ac:dyDescent="0.35">
      <c r="A1001" s="8" t="str">
        <f ca="1">IFERROR(OFFSET(InputTable[[#This Row],[Experiment/MVP/Epic]],0,0),"")</f>
        <v/>
      </c>
      <c r="B1001" s="8" t="str">
        <f ca="1">IFERROR(OFFSET(InputTable[[#This Row],[Delivery Priority]],0,0),"")</f>
        <v/>
      </c>
      <c r="C1001" s="8" t="str">
        <f>IFERROR(IF(InputTable[[#This Row],[Date Delivered]]&gt;0,"Delivered",  IF(InputTable[[#This Row],[Date Start 1]]&gt;0,"In Progress", "NOT Started") ),"")</f>
        <v/>
      </c>
      <c r="D1001" s="8" t="str">
        <f>IFERROR(
  IF(C1001="In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01" s="12" t="str">
        <f>IFERROR(
  IF(F1001&lt;&gt;"",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01" s="8" t="str">
        <f>IF(D1001&lt;&gt;"", INDEX('Dependency Charts'!$C$30:$C$49,MATCH(Forecasting!D1001,'Dependency Charts'!$B$30:$B$49,0)),  "")</f>
        <v/>
      </c>
      <c r="G1001" s="30" t="str">
        <f t="shared" ca="1" si="45"/>
        <v/>
      </c>
      <c r="H1001" s="29" t="str">
        <f t="shared" ca="1" si="46"/>
        <v/>
      </c>
      <c r="I1001" s="8" t="str">
        <f>IFERROR(
  IF(C1001="In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01" s="12" t="str">
        <f t="shared" si="47"/>
        <v/>
      </c>
    </row>
    <row r="1002" spans="1:10" hidden="1" x14ac:dyDescent="0.35">
      <c r="A1002" s="8" t="str">
        <f ca="1">IFERROR(OFFSET(InputTable[[#This Row],[Experiment/MVP/Epic]],0,0),"")</f>
        <v/>
      </c>
      <c r="B1002" s="8" t="str">
        <f ca="1">IFERROR(OFFSET(InputTable[[#This Row],[Delivery Priority]],0,0),"")</f>
        <v/>
      </c>
      <c r="C1002" s="8" t="str">
        <f>IFERROR(IF(InputTable[[#This Row],[Date Delivered]]&gt;0,"Delivered",  IF(InputTable[[#This Row],[Date Start 1]]&gt;0,"In Progress", "NOT Started") ),"")</f>
        <v/>
      </c>
      <c r="D1002" s="8" t="str">
        <f>IFERROR(
  IF(C1002="In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02" s="12" t="str">
        <f>IFERROR(
  IF(F1002&lt;&gt;"",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02" s="8" t="str">
        <f>IF(D1002&lt;&gt;"", INDEX('Dependency Charts'!$C$30:$C$49,MATCH(Forecasting!D1002,'Dependency Charts'!$B$30:$B$49,0)),  "")</f>
        <v/>
      </c>
      <c r="G1002" s="30" t="str">
        <f t="shared" ca="1" si="45"/>
        <v/>
      </c>
      <c r="H1002" s="29" t="str">
        <f t="shared" ca="1" si="46"/>
        <v/>
      </c>
      <c r="I1002" s="8" t="str">
        <f>IFERROR(
  IF(C1002="In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02" s="12" t="str">
        <f t="shared" si="47"/>
        <v/>
      </c>
    </row>
    <row r="1003" spans="1:10" hidden="1" x14ac:dyDescent="0.35">
      <c r="A1003" s="8" t="str">
        <f ca="1">IFERROR(OFFSET(InputTable[[#This Row],[Experiment/MVP/Epic]],0,0),"")</f>
        <v/>
      </c>
      <c r="B1003" s="8" t="str">
        <f ca="1">IFERROR(OFFSET(InputTable[[#This Row],[Delivery Priority]],0,0),"")</f>
        <v/>
      </c>
      <c r="C1003" s="8" t="str">
        <f>IFERROR(IF(InputTable[[#This Row],[Date Delivered]]&gt;0,"Delivered",  IF(InputTable[[#This Row],[Date Start 1]]&gt;0,"In Progress", "NOT Started") ),"")</f>
        <v/>
      </c>
      <c r="D1003" s="8" t="str">
        <f>IFERROR(
  IF(C1003="In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03" s="12" t="str">
        <f>IFERROR(
  IF(F1003&lt;&gt;"",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03" s="8" t="str">
        <f>IF(D1003&lt;&gt;"", INDEX('Dependency Charts'!$C$30:$C$49,MATCH(Forecasting!D1003,'Dependency Charts'!$B$30:$B$49,0)),  "")</f>
        <v/>
      </c>
      <c r="G1003" s="30" t="str">
        <f t="shared" ca="1" si="45"/>
        <v/>
      </c>
      <c r="H1003" s="29" t="str">
        <f t="shared" ca="1" si="46"/>
        <v/>
      </c>
      <c r="I1003" s="8" t="str">
        <f>IFERROR(
  IF(C1003="In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03" s="12" t="str">
        <f t="shared" si="47"/>
        <v/>
      </c>
    </row>
    <row r="1004" spans="1:10" hidden="1" x14ac:dyDescent="0.35">
      <c r="A1004" s="8" t="str">
        <f ca="1">IFERROR(OFFSET(InputTable[[#This Row],[Experiment/MVP/Epic]],0,0),"")</f>
        <v/>
      </c>
      <c r="B1004" s="8" t="str">
        <f ca="1">IFERROR(OFFSET(InputTable[[#This Row],[Delivery Priority]],0,0),"")</f>
        <v/>
      </c>
      <c r="C1004" s="8" t="str">
        <f>IFERROR(IF(InputTable[[#This Row],[Date Delivered]]&gt;0,"Delivered",  IF(InputTable[[#This Row],[Date Start 1]]&gt;0,"In Progress", "NOT Started") ),"")</f>
        <v/>
      </c>
      <c r="D1004" s="8" t="str">
        <f>IFERROR(
  IF(C1004="In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04" s="12" t="str">
        <f>IFERROR(
  IF(F1004&lt;&gt;"",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04" s="8" t="str">
        <f>IF(D1004&lt;&gt;"", INDEX('Dependency Charts'!$C$30:$C$49,MATCH(Forecasting!D1004,'Dependency Charts'!$B$30:$B$49,0)),  "")</f>
        <v/>
      </c>
      <c r="G1004" s="30" t="str">
        <f t="shared" ca="1" si="45"/>
        <v/>
      </c>
      <c r="H1004" s="29" t="str">
        <f t="shared" ca="1" si="46"/>
        <v/>
      </c>
      <c r="I1004" s="8" t="str">
        <f>IFERROR(
  IF(C1004="In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04" s="12" t="str">
        <f t="shared" si="47"/>
        <v/>
      </c>
    </row>
    <row r="1005" spans="1:10" hidden="1" x14ac:dyDescent="0.35">
      <c r="A1005" s="8" t="str">
        <f ca="1">IFERROR(OFFSET(InputTable[[#This Row],[Experiment/MVP/Epic]],0,0),"")</f>
        <v/>
      </c>
      <c r="B1005" s="8" t="str">
        <f ca="1">IFERROR(OFFSET(InputTable[[#This Row],[Delivery Priority]],0,0),"")</f>
        <v/>
      </c>
      <c r="C1005" s="8" t="str">
        <f>IFERROR(IF(InputTable[[#This Row],[Date Delivered]]&gt;0,"Delivered",  IF(InputTable[[#This Row],[Date Start 1]]&gt;0,"In Progress", "NOT Started") ),"")</f>
        <v/>
      </c>
      <c r="D1005" s="8" t="str">
        <f>IFERROR(
  IF(C1005="In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05" s="12" t="str">
        <f>IFERROR(
  IF(F1005&lt;&gt;"",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05" s="8" t="str">
        <f>IF(D1005&lt;&gt;"", INDEX('Dependency Charts'!$C$30:$C$49,MATCH(Forecasting!D1005,'Dependency Charts'!$B$30:$B$49,0)),  "")</f>
        <v/>
      </c>
      <c r="G1005" s="30" t="str">
        <f t="shared" ca="1" si="45"/>
        <v/>
      </c>
      <c r="H1005" s="29" t="str">
        <f t="shared" ca="1" si="46"/>
        <v/>
      </c>
      <c r="I1005" s="8" t="str">
        <f>IFERROR(
  IF(C1005="In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05" s="12" t="str">
        <f t="shared" si="47"/>
        <v/>
      </c>
    </row>
    <row r="1006" spans="1:10" hidden="1" x14ac:dyDescent="0.35">
      <c r="A1006" s="8" t="str">
        <f ca="1">IFERROR(OFFSET(InputTable[[#This Row],[Experiment/MVP/Epic]],0,0),"")</f>
        <v/>
      </c>
      <c r="B1006" s="8" t="str">
        <f ca="1">IFERROR(OFFSET(InputTable[[#This Row],[Delivery Priority]],0,0),"")</f>
        <v/>
      </c>
      <c r="C1006" s="8" t="str">
        <f>IFERROR(IF(InputTable[[#This Row],[Date Delivered]]&gt;0,"Delivered",  IF(InputTable[[#This Row],[Date Start 1]]&gt;0,"In Progress", "NOT Started") ),"")</f>
        <v/>
      </c>
      <c r="D1006" s="8" t="str">
        <f>IFERROR(
  IF(C1006="In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06" s="12" t="str">
        <f>IFERROR(
  IF(F1006&lt;&gt;"",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06" s="8" t="str">
        <f>IF(D1006&lt;&gt;"", INDEX('Dependency Charts'!$C$30:$C$49,MATCH(Forecasting!D1006,'Dependency Charts'!$B$30:$B$49,0)),  "")</f>
        <v/>
      </c>
      <c r="G1006" s="30" t="str">
        <f t="shared" ca="1" si="45"/>
        <v/>
      </c>
      <c r="H1006" s="29" t="str">
        <f t="shared" ca="1" si="46"/>
        <v/>
      </c>
      <c r="I1006" s="8" t="str">
        <f>IFERROR(
  IF(C1006="In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06" s="12" t="str">
        <f t="shared" si="47"/>
        <v/>
      </c>
    </row>
    <row r="1007" spans="1:10" hidden="1" x14ac:dyDescent="0.35">
      <c r="A1007" s="8" t="str">
        <f ca="1">IFERROR(OFFSET(InputTable[[#This Row],[Experiment/MVP/Epic]],0,0),"")</f>
        <v/>
      </c>
      <c r="B1007" s="8" t="str">
        <f ca="1">IFERROR(OFFSET(InputTable[[#This Row],[Delivery Priority]],0,0),"")</f>
        <v/>
      </c>
      <c r="C1007" s="8" t="str">
        <f>IFERROR(IF(InputTable[[#This Row],[Date Delivered]]&gt;0,"Delivered",  IF(InputTable[[#This Row],[Date Start 1]]&gt;0,"In Progress", "NOT Started") ),"")</f>
        <v/>
      </c>
      <c r="D1007" s="8" t="str">
        <f>IFERROR(
  IF(C1007="In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07" s="12" t="str">
        <f>IFERROR(
  IF(F1007&lt;&gt;"",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07" s="8" t="str">
        <f>IF(D1007&lt;&gt;"", INDEX('Dependency Charts'!$C$30:$C$49,MATCH(Forecasting!D1007,'Dependency Charts'!$B$30:$B$49,0)),  "")</f>
        <v/>
      </c>
      <c r="G1007" s="30" t="str">
        <f t="shared" ca="1" si="45"/>
        <v/>
      </c>
      <c r="H1007" s="29" t="str">
        <f t="shared" ca="1" si="46"/>
        <v/>
      </c>
      <c r="I1007" s="8" t="str">
        <f>IFERROR(
  IF(C1007="In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07" s="12" t="str">
        <f t="shared" si="47"/>
        <v/>
      </c>
    </row>
  </sheetData>
  <autoFilter ref="A6:J1007" xr:uid="{F261962B-4711-42F6-A50E-37A2F45AD33A}">
    <filterColumn colId="2">
      <filters>
        <filter val="In Progress"/>
        <filter val="NOT Started"/>
      </filters>
    </filterColumn>
  </autoFilter>
  <conditionalFormatting sqref="H7:H1007">
    <cfRule type="dataBar" priority="1">
      <dataBar>
        <cfvo type="min"/>
        <cfvo type="max"/>
        <color rgb="FFFF555A"/>
      </dataBar>
      <extLst>
        <ext xmlns:x14="http://schemas.microsoft.com/office/spreadsheetml/2009/9/main" uri="{B025F937-C7B1-47D3-B67F-A62EFF666E3E}">
          <x14:id>{3D1625BE-3C7F-490C-B7E0-26A8AE1ABFF7}</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3D1625BE-3C7F-490C-B7E0-26A8AE1ABFF7}">
            <x14:dataBar minLength="0" maxLength="100" border="1" negativeBarBorderColorSameAsPositive="0">
              <x14:cfvo type="autoMin"/>
              <x14:cfvo type="autoMax"/>
              <x14:borderColor rgb="FFFF555A"/>
              <x14:negativeFillColor rgb="FFFF0000"/>
              <x14:negativeBorderColor rgb="FFFF0000"/>
              <x14:axisColor rgb="FF000000"/>
            </x14:dataBar>
          </x14:cfRule>
          <xm:sqref>H7:H1007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D7003-4718-49DB-8F4A-5729D25D637B}">
  <dimension ref="A1:AB49"/>
  <sheetViews>
    <sheetView showGridLines="0" showRowColHeaders="0" topLeftCell="A8" zoomScale="127" workbookViewId="0">
      <selection activeCell="C30" sqref="C30:D30"/>
    </sheetView>
  </sheetViews>
  <sheetFormatPr defaultRowHeight="14.5" x14ac:dyDescent="0.35"/>
  <cols>
    <col min="3" max="3" width="10" customWidth="1"/>
    <col min="4" max="4" width="9.54296875" customWidth="1"/>
    <col min="9" max="9" width="10.54296875" customWidth="1"/>
    <col min="10" max="10" width="11.453125" customWidth="1"/>
  </cols>
  <sheetData>
    <row r="1" spans="1:22" ht="23.5" x14ac:dyDescent="0.55000000000000004">
      <c r="A1" s="7" t="s">
        <v>63</v>
      </c>
    </row>
    <row r="3" spans="1:22" x14ac:dyDescent="0.35">
      <c r="C3" s="3" t="s">
        <v>26</v>
      </c>
    </row>
    <row r="4" spans="1:22" x14ac:dyDescent="0.35">
      <c r="C4" s="5" t="str">
        <f ca="1">OFFSET('Team Setup'!$A$6,0,0)</f>
        <v>Team 1</v>
      </c>
      <c r="D4" s="5" t="str">
        <f ca="1">OFFSET('Team Setup'!$A$6,1,0)</f>
        <v>Team 2</v>
      </c>
      <c r="E4" s="5" t="str">
        <f ca="1">OFFSET('Team Setup'!$A$6,2,0)</f>
        <v>Team 3</v>
      </c>
      <c r="F4" s="5" t="str">
        <f ca="1">OFFSET('Team Setup'!$A$6,3,0)</f>
        <v>Team 4</v>
      </c>
      <c r="G4" s="5" t="str">
        <f ca="1">OFFSET('Team Setup'!$A$6,4,0)</f>
        <v>Team 5</v>
      </c>
      <c r="H4" s="5" t="str">
        <f ca="1">OFFSET('Team Setup'!$A$6,5,0)</f>
        <v>Team 6</v>
      </c>
      <c r="I4" s="5" t="str">
        <f ca="1">OFFSET('Team Setup'!$A$6,6,0)</f>
        <v>Team 7</v>
      </c>
      <c r="J4" s="5" t="str">
        <f ca="1">OFFSET('Team Setup'!$A$6,7,0)</f>
        <v>Team 8</v>
      </c>
      <c r="K4" s="5" t="str">
        <f ca="1">OFFSET('Team Setup'!$A$6,8,0)</f>
        <v>Team 9</v>
      </c>
      <c r="L4" s="5" t="str">
        <f ca="1">OFFSET('Team Setup'!$A$6,9,0)</f>
        <v>Team 10</v>
      </c>
      <c r="M4" s="5" t="s">
        <v>28</v>
      </c>
      <c r="N4" s="5" t="s">
        <v>29</v>
      </c>
      <c r="O4" s="5" t="s">
        <v>30</v>
      </c>
      <c r="P4" s="5" t="s">
        <v>31</v>
      </c>
      <c r="Q4" s="5" t="s">
        <v>32</v>
      </c>
      <c r="R4" s="5" t="s">
        <v>33</v>
      </c>
      <c r="S4" s="5" t="s">
        <v>34</v>
      </c>
      <c r="T4" s="5" t="s">
        <v>35</v>
      </c>
      <c r="U4" s="5" t="s">
        <v>36</v>
      </c>
      <c r="V4" s="5" t="s">
        <v>37</v>
      </c>
    </row>
    <row r="5" spans="1:22" x14ac:dyDescent="0.35">
      <c r="A5" s="3" t="s">
        <v>27</v>
      </c>
      <c r="B5" s="4" t="str">
        <f ca="1">OFFSET('Team Setup'!$A$6,0,0)</f>
        <v>Team 1</v>
      </c>
      <c r="C5" s="6"/>
      <c r="D5" s="6">
        <f ca="1">COUNTIFS(InputTable[First Team],'Dependency Charts'!D$4,InputTable[Then Second Team],'Dependency Charts'!$B5)
+COUNTIFS(InputTable[Then Second Team],'Dependency Charts'!D$4,InputTable[Then Third Team],'Dependency Charts'!$B5)
+COUNTIFS(InputTable[Then Third Team],'Dependency Charts'!D$4,InputTable[Then Fourth Team],'Dependency Charts'!$B5)
+COUNTIFS(InputTable[Then Fourth Team],'Dependency Charts'!D$4,InputTable[Then Fifth Team],'Dependency Charts'!$B5)
+COUNTIFS(InputTable[Then Fifth Team],'Dependency Charts'!D$4,InputTable[Then Sixth Team],'Dependency Charts'!$B5)
+COUNTIFS(InputTable[Then Sixth Team],'Dependency Charts'!D$4,InputTable[Then Seventh Team],'Dependency Charts'!$B5)</f>
        <v>0</v>
      </c>
      <c r="E5" s="6">
        <f ca="1">COUNTIFS(InputTable[First Team],'Dependency Charts'!E$4,InputTable[Then Second Team],'Dependency Charts'!$B5)
+COUNTIFS(InputTable[Then Second Team],'Dependency Charts'!E$4,InputTable[Then Third Team],'Dependency Charts'!$B5)
+COUNTIFS(InputTable[Then Third Team],'Dependency Charts'!E$4,InputTable[Then Fourth Team],'Dependency Charts'!$B5)
+COUNTIFS(InputTable[Then Fourth Team],'Dependency Charts'!E$4,InputTable[Then Fifth Team],'Dependency Charts'!$B5)
+COUNTIFS(InputTable[Then Fifth Team],'Dependency Charts'!E$4,InputTable[Then Sixth Team],'Dependency Charts'!$B5)
+COUNTIFS(InputTable[Then Sixth Team],'Dependency Charts'!E$4,InputTable[Then Seventh Team],'Dependency Charts'!$B5)</f>
        <v>0</v>
      </c>
      <c r="F5" s="6">
        <f ca="1">COUNTIFS(InputTable[First Team],'Dependency Charts'!F$4,InputTable[Then Second Team],'Dependency Charts'!$B5)
+COUNTIFS(InputTable[Then Second Team],'Dependency Charts'!F$4,InputTable[Then Third Team],'Dependency Charts'!$B5)
+COUNTIFS(InputTable[Then Third Team],'Dependency Charts'!F$4,InputTable[Then Fourth Team],'Dependency Charts'!$B5)
+COUNTIFS(InputTable[Then Fourth Team],'Dependency Charts'!F$4,InputTable[Then Fifth Team],'Dependency Charts'!$B5)
+COUNTIFS(InputTable[Then Fifth Team],'Dependency Charts'!F$4,InputTable[Then Sixth Team],'Dependency Charts'!$B5)
+COUNTIFS(InputTable[Then Sixth Team],'Dependency Charts'!F$4,InputTable[Then Seventh Team],'Dependency Charts'!$B5)</f>
        <v>1</v>
      </c>
      <c r="G5" s="6">
        <f ca="1">COUNTIFS(InputTable[First Team],'Dependency Charts'!G$4,InputTable[Then Second Team],'Dependency Charts'!$B5)
+COUNTIFS(InputTable[Then Second Team],'Dependency Charts'!G$4,InputTable[Then Third Team],'Dependency Charts'!$B5)
+COUNTIFS(InputTable[Then Third Team],'Dependency Charts'!G$4,InputTable[Then Fourth Team],'Dependency Charts'!$B5)
+COUNTIFS(InputTable[Then Fourth Team],'Dependency Charts'!G$4,InputTable[Then Fifth Team],'Dependency Charts'!$B5)
+COUNTIFS(InputTable[Then Fifth Team],'Dependency Charts'!G$4,InputTable[Then Sixth Team],'Dependency Charts'!$B5)
+COUNTIFS(InputTable[Then Sixth Team],'Dependency Charts'!G$4,InputTable[Then Seventh Team],'Dependency Charts'!$B5)</f>
        <v>0</v>
      </c>
      <c r="H5" s="6">
        <f ca="1">COUNTIFS(InputTable[First Team],'Dependency Charts'!H$4,InputTable[Then Second Team],'Dependency Charts'!$B5)
+COUNTIFS(InputTable[Then Second Team],'Dependency Charts'!H$4,InputTable[Then Third Team],'Dependency Charts'!$B5)
+COUNTIFS(InputTable[Then Third Team],'Dependency Charts'!H$4,InputTable[Then Fourth Team],'Dependency Charts'!$B5)
+COUNTIFS(InputTable[Then Fourth Team],'Dependency Charts'!H$4,InputTable[Then Fifth Team],'Dependency Charts'!$B5)
+COUNTIFS(InputTable[Then Fifth Team],'Dependency Charts'!H$4,InputTable[Then Sixth Team],'Dependency Charts'!$B5)
+COUNTIFS(InputTable[Then Sixth Team],'Dependency Charts'!H$4,InputTable[Then Seventh Team],'Dependency Charts'!$B5)</f>
        <v>0</v>
      </c>
      <c r="I5" s="6">
        <f ca="1">COUNTIFS(InputTable[First Team],'Dependency Charts'!I$4,InputTable[Then Second Team],'Dependency Charts'!$B5)
+COUNTIFS(InputTable[Then Second Team],'Dependency Charts'!I$4,InputTable[Then Third Team],'Dependency Charts'!$B5)
+COUNTIFS(InputTable[Then Third Team],'Dependency Charts'!I$4,InputTable[Then Fourth Team],'Dependency Charts'!$B5)
+COUNTIFS(InputTable[Then Fourth Team],'Dependency Charts'!I$4,InputTable[Then Fifth Team],'Dependency Charts'!$B5)
+COUNTIFS(InputTable[Then Fifth Team],'Dependency Charts'!I$4,InputTable[Then Sixth Team],'Dependency Charts'!$B5)
+COUNTIFS(InputTable[Then Sixth Team],'Dependency Charts'!I$4,InputTable[Then Seventh Team],'Dependency Charts'!$B5)</f>
        <v>0</v>
      </c>
      <c r="J5" s="6">
        <f ca="1">COUNTIFS(InputTable[First Team],'Dependency Charts'!J$4,InputTable[Then Second Team],'Dependency Charts'!$B5)
+COUNTIFS(InputTable[Then Second Team],'Dependency Charts'!J$4,InputTable[Then Third Team],'Dependency Charts'!$B5)
+COUNTIFS(InputTable[Then Third Team],'Dependency Charts'!J$4,InputTable[Then Fourth Team],'Dependency Charts'!$B5)
+COUNTIFS(InputTable[Then Fourth Team],'Dependency Charts'!J$4,InputTable[Then Fifth Team],'Dependency Charts'!$B5)
+COUNTIFS(InputTable[Then Fifth Team],'Dependency Charts'!J$4,InputTable[Then Sixth Team],'Dependency Charts'!$B5)
+COUNTIFS(InputTable[Then Sixth Team],'Dependency Charts'!J$4,InputTable[Then Seventh Team],'Dependency Charts'!$B5)</f>
        <v>0</v>
      </c>
      <c r="K5" s="6">
        <f ca="1">COUNTIFS(InputTable[First Team],'Dependency Charts'!K$4,InputTable[Then Second Team],'Dependency Charts'!$B5)
+COUNTIFS(InputTable[Then Second Team],'Dependency Charts'!K$4,InputTable[Then Third Team],'Dependency Charts'!$B5)
+COUNTIFS(InputTable[Then Third Team],'Dependency Charts'!K$4,InputTable[Then Fourth Team],'Dependency Charts'!$B5)
+COUNTIFS(InputTable[Then Fourth Team],'Dependency Charts'!K$4,InputTable[Then Fifth Team],'Dependency Charts'!$B5)
+COUNTIFS(InputTable[Then Fifth Team],'Dependency Charts'!K$4,InputTable[Then Sixth Team],'Dependency Charts'!$B5)
+COUNTIFS(InputTable[Then Sixth Team],'Dependency Charts'!K$4,InputTable[Then Seventh Team],'Dependency Charts'!$B5)</f>
        <v>0</v>
      </c>
      <c r="L5" s="6">
        <f ca="1">COUNTIFS(InputTable[First Team],'Dependency Charts'!L$4,InputTable[Then Second Team],'Dependency Charts'!$B5)
+COUNTIFS(InputTable[Then Second Team],'Dependency Charts'!L$4,InputTable[Then Third Team],'Dependency Charts'!$B5)
+COUNTIFS(InputTable[Then Third Team],'Dependency Charts'!L$4,InputTable[Then Fourth Team],'Dependency Charts'!$B5)
+COUNTIFS(InputTable[Then Fourth Team],'Dependency Charts'!L$4,InputTable[Then Fifth Team],'Dependency Charts'!$B5)
+COUNTIFS(InputTable[Then Fifth Team],'Dependency Charts'!L$4,InputTable[Then Sixth Team],'Dependency Charts'!$B5)
+COUNTIFS(InputTable[Then Sixth Team],'Dependency Charts'!L$4,InputTable[Then Seventh Team],'Dependency Charts'!$B5)</f>
        <v>0</v>
      </c>
      <c r="M5" s="6">
        <f ca="1">COUNTIFS(InputTable[First Team],'Dependency Charts'!M$4,InputTable[Then Second Team],'Dependency Charts'!$B5)
+COUNTIFS(InputTable[Then Second Team],'Dependency Charts'!M$4,InputTable[Then Third Team],'Dependency Charts'!$B5)
+COUNTIFS(InputTable[Then Third Team],'Dependency Charts'!M$4,InputTable[Then Fourth Team],'Dependency Charts'!$B5)
+COUNTIFS(InputTable[Then Fourth Team],'Dependency Charts'!M$4,InputTable[Then Fifth Team],'Dependency Charts'!$B5)
+COUNTIFS(InputTable[Then Fifth Team],'Dependency Charts'!M$4,InputTable[Then Sixth Team],'Dependency Charts'!$B5)
+COUNTIFS(InputTable[Then Sixth Team],'Dependency Charts'!M$4,InputTable[Then Seventh Team],'Dependency Charts'!$B5)</f>
        <v>0</v>
      </c>
      <c r="N5" s="6">
        <f ca="1">COUNTIFS(InputTable[First Team],'Dependency Charts'!N$4,InputTable[Then Second Team],'Dependency Charts'!$B5)
+COUNTIFS(InputTable[Then Second Team],'Dependency Charts'!N$4,InputTable[Then Third Team],'Dependency Charts'!$B5)
+COUNTIFS(InputTable[Then Third Team],'Dependency Charts'!N$4,InputTable[Then Fourth Team],'Dependency Charts'!$B5)
+COUNTIFS(InputTable[Then Fourth Team],'Dependency Charts'!N$4,InputTable[Then Fifth Team],'Dependency Charts'!$B5)
+COUNTIFS(InputTable[Then Fifth Team],'Dependency Charts'!N$4,InputTable[Then Sixth Team],'Dependency Charts'!$B5)
+COUNTIFS(InputTable[Then Sixth Team],'Dependency Charts'!N$4,InputTable[Then Seventh Team],'Dependency Charts'!$B5)</f>
        <v>0</v>
      </c>
      <c r="O5" s="6">
        <f ca="1">COUNTIFS(InputTable[First Team],'Dependency Charts'!O$4,InputTable[Then Second Team],'Dependency Charts'!$B5)
+COUNTIFS(InputTable[Then Second Team],'Dependency Charts'!O$4,InputTable[Then Third Team],'Dependency Charts'!$B5)
+COUNTIFS(InputTable[Then Third Team],'Dependency Charts'!O$4,InputTable[Then Fourth Team],'Dependency Charts'!$B5)
+COUNTIFS(InputTable[Then Fourth Team],'Dependency Charts'!O$4,InputTable[Then Fifth Team],'Dependency Charts'!$B5)
+COUNTIFS(InputTable[Then Fifth Team],'Dependency Charts'!O$4,InputTable[Then Sixth Team],'Dependency Charts'!$B5)
+COUNTIFS(InputTable[Then Sixth Team],'Dependency Charts'!O$4,InputTable[Then Seventh Team],'Dependency Charts'!$B5)</f>
        <v>0</v>
      </c>
      <c r="P5" s="6">
        <f ca="1">COUNTIFS(InputTable[First Team],'Dependency Charts'!P$4,InputTable[Then Second Team],'Dependency Charts'!$B5)
+COUNTIFS(InputTable[Then Second Team],'Dependency Charts'!P$4,InputTable[Then Third Team],'Dependency Charts'!$B5)
+COUNTIFS(InputTable[Then Third Team],'Dependency Charts'!P$4,InputTable[Then Fourth Team],'Dependency Charts'!$B5)
+COUNTIFS(InputTable[Then Fourth Team],'Dependency Charts'!P$4,InputTable[Then Fifth Team],'Dependency Charts'!$B5)
+COUNTIFS(InputTable[Then Fifth Team],'Dependency Charts'!P$4,InputTable[Then Sixth Team],'Dependency Charts'!$B5)
+COUNTIFS(InputTable[Then Sixth Team],'Dependency Charts'!P$4,InputTable[Then Seventh Team],'Dependency Charts'!$B5)</f>
        <v>0</v>
      </c>
      <c r="Q5" s="6">
        <f ca="1">COUNTIFS(InputTable[First Team],'Dependency Charts'!Q$4,InputTable[Then Second Team],'Dependency Charts'!$B5)
+COUNTIFS(InputTable[Then Second Team],'Dependency Charts'!Q$4,InputTable[Then Third Team],'Dependency Charts'!$B5)
+COUNTIFS(InputTable[Then Third Team],'Dependency Charts'!Q$4,InputTable[Then Fourth Team],'Dependency Charts'!$B5)
+COUNTIFS(InputTable[Then Fourth Team],'Dependency Charts'!Q$4,InputTable[Then Fifth Team],'Dependency Charts'!$B5)
+COUNTIFS(InputTable[Then Fifth Team],'Dependency Charts'!Q$4,InputTable[Then Sixth Team],'Dependency Charts'!$B5)
+COUNTIFS(InputTable[Then Sixth Team],'Dependency Charts'!Q$4,InputTable[Then Seventh Team],'Dependency Charts'!$B5)</f>
        <v>0</v>
      </c>
      <c r="R5" s="6">
        <f ca="1">COUNTIFS(InputTable[First Team],'Dependency Charts'!R$4,InputTable[Then Second Team],'Dependency Charts'!$B5)
+COUNTIFS(InputTable[Then Second Team],'Dependency Charts'!R$4,InputTable[Then Third Team],'Dependency Charts'!$B5)
+COUNTIFS(InputTable[Then Third Team],'Dependency Charts'!R$4,InputTable[Then Fourth Team],'Dependency Charts'!$B5)
+COUNTIFS(InputTable[Then Fourth Team],'Dependency Charts'!R$4,InputTable[Then Fifth Team],'Dependency Charts'!$B5)
+COUNTIFS(InputTable[Then Fifth Team],'Dependency Charts'!R$4,InputTable[Then Sixth Team],'Dependency Charts'!$B5)
+COUNTIFS(InputTable[Then Sixth Team],'Dependency Charts'!R$4,InputTable[Then Seventh Team],'Dependency Charts'!$B5)</f>
        <v>0</v>
      </c>
      <c r="S5" s="6">
        <f ca="1">COUNTIFS(InputTable[First Team],'Dependency Charts'!S$4,InputTable[Then Second Team],'Dependency Charts'!$B5)
+COUNTIFS(InputTable[Then Second Team],'Dependency Charts'!S$4,InputTable[Then Third Team],'Dependency Charts'!$B5)
+COUNTIFS(InputTable[Then Third Team],'Dependency Charts'!S$4,InputTable[Then Fourth Team],'Dependency Charts'!$B5)
+COUNTIFS(InputTable[Then Fourth Team],'Dependency Charts'!S$4,InputTable[Then Fifth Team],'Dependency Charts'!$B5)
+COUNTIFS(InputTable[Then Fifth Team],'Dependency Charts'!S$4,InputTable[Then Sixth Team],'Dependency Charts'!$B5)
+COUNTIFS(InputTable[Then Sixth Team],'Dependency Charts'!S$4,InputTable[Then Seventh Team],'Dependency Charts'!$B5)</f>
        <v>0</v>
      </c>
      <c r="T5" s="6">
        <f ca="1">COUNTIFS(InputTable[First Team],'Dependency Charts'!T$4,InputTable[Then Second Team],'Dependency Charts'!$B5)
+COUNTIFS(InputTable[Then Second Team],'Dependency Charts'!T$4,InputTable[Then Third Team],'Dependency Charts'!$B5)
+COUNTIFS(InputTable[Then Third Team],'Dependency Charts'!T$4,InputTable[Then Fourth Team],'Dependency Charts'!$B5)
+COUNTIFS(InputTable[Then Fourth Team],'Dependency Charts'!T$4,InputTable[Then Fifth Team],'Dependency Charts'!$B5)
+COUNTIFS(InputTable[Then Fifth Team],'Dependency Charts'!T$4,InputTable[Then Sixth Team],'Dependency Charts'!$B5)
+COUNTIFS(InputTable[Then Sixth Team],'Dependency Charts'!T$4,InputTable[Then Seventh Team],'Dependency Charts'!$B5)</f>
        <v>0</v>
      </c>
      <c r="U5" s="6">
        <f ca="1">COUNTIFS(InputTable[First Team],'Dependency Charts'!U$4,InputTable[Then Second Team],'Dependency Charts'!$B5)
+COUNTIFS(InputTable[Then Second Team],'Dependency Charts'!U$4,InputTable[Then Third Team],'Dependency Charts'!$B5)
+COUNTIFS(InputTable[Then Third Team],'Dependency Charts'!U$4,InputTable[Then Fourth Team],'Dependency Charts'!$B5)
+COUNTIFS(InputTable[Then Fourth Team],'Dependency Charts'!U$4,InputTable[Then Fifth Team],'Dependency Charts'!$B5)
+COUNTIFS(InputTable[Then Fifth Team],'Dependency Charts'!U$4,InputTable[Then Sixth Team],'Dependency Charts'!$B5)
+COUNTIFS(InputTable[Then Sixth Team],'Dependency Charts'!U$4,InputTable[Then Seventh Team],'Dependency Charts'!$B5)</f>
        <v>0</v>
      </c>
      <c r="V5" s="6">
        <f ca="1">COUNTIFS(InputTable[First Team],'Dependency Charts'!V$4,InputTable[Then Second Team],'Dependency Charts'!$B5)
+COUNTIFS(InputTable[Then Second Team],'Dependency Charts'!V$4,InputTable[Then Third Team],'Dependency Charts'!$B5)
+COUNTIFS(InputTable[Then Third Team],'Dependency Charts'!V$4,InputTable[Then Fourth Team],'Dependency Charts'!$B5)
+COUNTIFS(InputTable[Then Fourth Team],'Dependency Charts'!V$4,InputTable[Then Fifth Team],'Dependency Charts'!$B5)
+COUNTIFS(InputTable[Then Fifth Team],'Dependency Charts'!V$4,InputTable[Then Sixth Team],'Dependency Charts'!$B5)
+COUNTIFS(InputTable[Then Sixth Team],'Dependency Charts'!V$4,InputTable[Then Seventh Team],'Dependency Charts'!$B5)</f>
        <v>0</v>
      </c>
    </row>
    <row r="6" spans="1:22" x14ac:dyDescent="0.35">
      <c r="B6" s="4" t="str">
        <f ca="1">OFFSET('Team Setup'!$A$6,1,0)</f>
        <v>Team 2</v>
      </c>
      <c r="C6" s="6">
        <f ca="1">COUNTIFS(InputTable[First Team],'Dependency Charts'!C$4,InputTable[Then Second Team],'Dependency Charts'!$B6)
+COUNTIFS(InputTable[Then Second Team],'Dependency Charts'!C$4,InputTable[Then Third Team],'Dependency Charts'!$B6)
+COUNTIFS(InputTable[Then Third Team],'Dependency Charts'!C$4,InputTable[Then Fourth Team],'Dependency Charts'!$B6)
+COUNTIFS(InputTable[Then Fourth Team],'Dependency Charts'!C$4,InputTable[Then Fifth Team],'Dependency Charts'!$B6)
+COUNTIFS(InputTable[Then Fifth Team],'Dependency Charts'!C$4,InputTable[Then Sixth Team],'Dependency Charts'!$B6)
+COUNTIFS(InputTable[Then Sixth Team],'Dependency Charts'!C$4,InputTable[Then Seventh Team],'Dependency Charts'!$B6)</f>
        <v>2</v>
      </c>
      <c r="D6" s="6"/>
      <c r="E6" s="6">
        <f ca="1">COUNTIFS(InputTable[First Team],'Dependency Charts'!E$4,InputTable[Then Second Team],'Dependency Charts'!$B6)
+COUNTIFS(InputTable[Then Second Team],'Dependency Charts'!E$4,InputTable[Then Third Team],'Dependency Charts'!$B6)
+COUNTIFS(InputTable[Then Third Team],'Dependency Charts'!E$4,InputTable[Then Fourth Team],'Dependency Charts'!$B6)
+COUNTIFS(InputTable[Then Fourth Team],'Dependency Charts'!E$4,InputTable[Then Fifth Team],'Dependency Charts'!$B6)
+COUNTIFS(InputTable[Then Fifth Team],'Dependency Charts'!E$4,InputTable[Then Sixth Team],'Dependency Charts'!$B6)
+COUNTIFS(InputTable[Then Sixth Team],'Dependency Charts'!E$4,InputTable[Then Seventh Team],'Dependency Charts'!$B6)</f>
        <v>0</v>
      </c>
      <c r="F6" s="6">
        <f ca="1">COUNTIFS(InputTable[First Team],'Dependency Charts'!F$4,InputTable[Then Second Team],'Dependency Charts'!$B6)
+COUNTIFS(InputTable[Then Second Team],'Dependency Charts'!F$4,InputTable[Then Third Team],'Dependency Charts'!$B6)
+COUNTIFS(InputTable[Then Third Team],'Dependency Charts'!F$4,InputTable[Then Fourth Team],'Dependency Charts'!$B6)
+COUNTIFS(InputTable[Then Fourth Team],'Dependency Charts'!F$4,InputTable[Then Fifth Team],'Dependency Charts'!$B6)
+COUNTIFS(InputTable[Then Fifth Team],'Dependency Charts'!F$4,InputTable[Then Sixth Team],'Dependency Charts'!$B6)
+COUNTIFS(InputTable[Then Sixth Team],'Dependency Charts'!F$4,InputTable[Then Seventh Team],'Dependency Charts'!$B6)</f>
        <v>0</v>
      </c>
      <c r="G6" s="6">
        <f ca="1">COUNTIFS(InputTable[First Team],'Dependency Charts'!G$4,InputTable[Then Second Team],'Dependency Charts'!$B6)
+COUNTIFS(InputTable[Then Second Team],'Dependency Charts'!G$4,InputTable[Then Third Team],'Dependency Charts'!$B6)
+COUNTIFS(InputTable[Then Third Team],'Dependency Charts'!G$4,InputTable[Then Fourth Team],'Dependency Charts'!$B6)
+COUNTIFS(InputTable[Then Fourth Team],'Dependency Charts'!G$4,InputTable[Then Fifth Team],'Dependency Charts'!$B6)
+COUNTIFS(InputTable[Then Fifth Team],'Dependency Charts'!G$4,InputTable[Then Sixth Team],'Dependency Charts'!$B6)
+COUNTIFS(InputTable[Then Sixth Team],'Dependency Charts'!G$4,InputTable[Then Seventh Team],'Dependency Charts'!$B6)</f>
        <v>0</v>
      </c>
      <c r="H6" s="6">
        <f ca="1">COUNTIFS(InputTable[First Team],'Dependency Charts'!H$4,InputTable[Then Second Team],'Dependency Charts'!$B6)
+COUNTIFS(InputTable[Then Second Team],'Dependency Charts'!H$4,InputTable[Then Third Team],'Dependency Charts'!$B6)
+COUNTIFS(InputTable[Then Third Team],'Dependency Charts'!H$4,InputTable[Then Fourth Team],'Dependency Charts'!$B6)
+COUNTIFS(InputTable[Then Fourth Team],'Dependency Charts'!H$4,InputTable[Then Fifth Team],'Dependency Charts'!$B6)
+COUNTIFS(InputTable[Then Fifth Team],'Dependency Charts'!H$4,InputTable[Then Sixth Team],'Dependency Charts'!$B6)
+COUNTIFS(InputTable[Then Sixth Team],'Dependency Charts'!H$4,InputTable[Then Seventh Team],'Dependency Charts'!$B6)</f>
        <v>0</v>
      </c>
      <c r="I6" s="6">
        <f ca="1">COUNTIFS(InputTable[First Team],'Dependency Charts'!I$4,InputTable[Then Second Team],'Dependency Charts'!$B6)
+COUNTIFS(InputTable[Then Second Team],'Dependency Charts'!I$4,InputTable[Then Third Team],'Dependency Charts'!$B6)
+COUNTIFS(InputTable[Then Third Team],'Dependency Charts'!I$4,InputTable[Then Fourth Team],'Dependency Charts'!$B6)
+COUNTIFS(InputTable[Then Fourth Team],'Dependency Charts'!I$4,InputTable[Then Fifth Team],'Dependency Charts'!$B6)
+COUNTIFS(InputTable[Then Fifth Team],'Dependency Charts'!I$4,InputTable[Then Sixth Team],'Dependency Charts'!$B6)
+COUNTIFS(InputTable[Then Sixth Team],'Dependency Charts'!I$4,InputTable[Then Seventh Team],'Dependency Charts'!$B6)</f>
        <v>1</v>
      </c>
      <c r="J6" s="6">
        <f ca="1">COUNTIFS(InputTable[First Team],'Dependency Charts'!J$4,InputTable[Then Second Team],'Dependency Charts'!$B6)
+COUNTIFS(InputTable[Then Second Team],'Dependency Charts'!J$4,InputTable[Then Third Team],'Dependency Charts'!$B6)
+COUNTIFS(InputTable[Then Third Team],'Dependency Charts'!J$4,InputTable[Then Fourth Team],'Dependency Charts'!$B6)
+COUNTIFS(InputTable[Then Fourth Team],'Dependency Charts'!J$4,InputTable[Then Fifth Team],'Dependency Charts'!$B6)
+COUNTIFS(InputTable[Then Fifth Team],'Dependency Charts'!J$4,InputTable[Then Sixth Team],'Dependency Charts'!$B6)
+COUNTIFS(InputTable[Then Sixth Team],'Dependency Charts'!J$4,InputTable[Then Seventh Team],'Dependency Charts'!$B6)</f>
        <v>0</v>
      </c>
      <c r="K6" s="6">
        <f ca="1">COUNTIFS(InputTable[First Team],'Dependency Charts'!K$4,InputTable[Then Second Team],'Dependency Charts'!$B6)
+COUNTIFS(InputTable[Then Second Team],'Dependency Charts'!K$4,InputTable[Then Third Team],'Dependency Charts'!$B6)
+COUNTIFS(InputTable[Then Third Team],'Dependency Charts'!K$4,InputTable[Then Fourth Team],'Dependency Charts'!$B6)
+COUNTIFS(InputTable[Then Fourth Team],'Dependency Charts'!K$4,InputTable[Then Fifth Team],'Dependency Charts'!$B6)
+COUNTIFS(InputTable[Then Fifth Team],'Dependency Charts'!K$4,InputTable[Then Sixth Team],'Dependency Charts'!$B6)
+COUNTIFS(InputTable[Then Sixth Team],'Dependency Charts'!K$4,InputTable[Then Seventh Team],'Dependency Charts'!$B6)</f>
        <v>0</v>
      </c>
      <c r="L6" s="6">
        <f ca="1">COUNTIFS(InputTable[First Team],'Dependency Charts'!L$4,InputTable[Then Second Team],'Dependency Charts'!$B6)
+COUNTIFS(InputTable[Then Second Team],'Dependency Charts'!L$4,InputTable[Then Third Team],'Dependency Charts'!$B6)
+COUNTIFS(InputTable[Then Third Team],'Dependency Charts'!L$4,InputTable[Then Fourth Team],'Dependency Charts'!$B6)
+COUNTIFS(InputTable[Then Fourth Team],'Dependency Charts'!L$4,InputTable[Then Fifth Team],'Dependency Charts'!$B6)
+COUNTIFS(InputTable[Then Fifth Team],'Dependency Charts'!L$4,InputTable[Then Sixth Team],'Dependency Charts'!$B6)
+COUNTIFS(InputTable[Then Sixth Team],'Dependency Charts'!L$4,InputTable[Then Seventh Team],'Dependency Charts'!$B6)</f>
        <v>0</v>
      </c>
      <c r="M6" s="6">
        <f ca="1">COUNTIFS(InputTable[First Team],'Dependency Charts'!M$4,InputTable[Then Second Team],'Dependency Charts'!$B6)
+COUNTIFS(InputTable[Then Second Team],'Dependency Charts'!M$4,InputTable[Then Third Team],'Dependency Charts'!$B6)
+COUNTIFS(InputTable[Then Third Team],'Dependency Charts'!M$4,InputTable[Then Fourth Team],'Dependency Charts'!$B6)
+COUNTIFS(InputTable[Then Fourth Team],'Dependency Charts'!M$4,InputTable[Then Fifth Team],'Dependency Charts'!$B6)
+COUNTIFS(InputTable[Then Fifth Team],'Dependency Charts'!M$4,InputTable[Then Sixth Team],'Dependency Charts'!$B6)
+COUNTIFS(InputTable[Then Sixth Team],'Dependency Charts'!M$4,InputTable[Then Seventh Team],'Dependency Charts'!$B6)</f>
        <v>0</v>
      </c>
      <c r="N6" s="6">
        <f ca="1">COUNTIFS(InputTable[First Team],'Dependency Charts'!N$4,InputTable[Then Second Team],'Dependency Charts'!$B6)
+COUNTIFS(InputTable[Then Second Team],'Dependency Charts'!N$4,InputTable[Then Third Team],'Dependency Charts'!$B6)
+COUNTIFS(InputTable[Then Third Team],'Dependency Charts'!N$4,InputTable[Then Fourth Team],'Dependency Charts'!$B6)
+COUNTIFS(InputTable[Then Fourth Team],'Dependency Charts'!N$4,InputTable[Then Fifth Team],'Dependency Charts'!$B6)
+COUNTIFS(InputTable[Then Fifth Team],'Dependency Charts'!N$4,InputTable[Then Sixth Team],'Dependency Charts'!$B6)
+COUNTIFS(InputTable[Then Sixth Team],'Dependency Charts'!N$4,InputTable[Then Seventh Team],'Dependency Charts'!$B6)</f>
        <v>0</v>
      </c>
      <c r="O6" s="6">
        <f ca="1">COUNTIFS(InputTable[First Team],'Dependency Charts'!O$4,InputTable[Then Second Team],'Dependency Charts'!$B6)
+COUNTIFS(InputTable[Then Second Team],'Dependency Charts'!O$4,InputTable[Then Third Team],'Dependency Charts'!$B6)
+COUNTIFS(InputTable[Then Third Team],'Dependency Charts'!O$4,InputTable[Then Fourth Team],'Dependency Charts'!$B6)
+COUNTIFS(InputTable[Then Fourth Team],'Dependency Charts'!O$4,InputTable[Then Fifth Team],'Dependency Charts'!$B6)
+COUNTIFS(InputTable[Then Fifth Team],'Dependency Charts'!O$4,InputTable[Then Sixth Team],'Dependency Charts'!$B6)
+COUNTIFS(InputTable[Then Sixth Team],'Dependency Charts'!O$4,InputTable[Then Seventh Team],'Dependency Charts'!$B6)</f>
        <v>0</v>
      </c>
      <c r="P6" s="6">
        <f ca="1">COUNTIFS(InputTable[First Team],'Dependency Charts'!P$4,InputTable[Then Second Team],'Dependency Charts'!$B6)
+COUNTIFS(InputTable[Then Second Team],'Dependency Charts'!P$4,InputTable[Then Third Team],'Dependency Charts'!$B6)
+COUNTIFS(InputTable[Then Third Team],'Dependency Charts'!P$4,InputTable[Then Fourth Team],'Dependency Charts'!$B6)
+COUNTIFS(InputTable[Then Fourth Team],'Dependency Charts'!P$4,InputTable[Then Fifth Team],'Dependency Charts'!$B6)
+COUNTIFS(InputTable[Then Fifth Team],'Dependency Charts'!P$4,InputTable[Then Sixth Team],'Dependency Charts'!$B6)
+COUNTIFS(InputTable[Then Sixth Team],'Dependency Charts'!P$4,InputTable[Then Seventh Team],'Dependency Charts'!$B6)</f>
        <v>0</v>
      </c>
      <c r="Q6" s="6">
        <f ca="1">COUNTIFS(InputTable[First Team],'Dependency Charts'!Q$4,InputTable[Then Second Team],'Dependency Charts'!$B6)
+COUNTIFS(InputTable[Then Second Team],'Dependency Charts'!Q$4,InputTable[Then Third Team],'Dependency Charts'!$B6)
+COUNTIFS(InputTable[Then Third Team],'Dependency Charts'!Q$4,InputTable[Then Fourth Team],'Dependency Charts'!$B6)
+COUNTIFS(InputTable[Then Fourth Team],'Dependency Charts'!Q$4,InputTable[Then Fifth Team],'Dependency Charts'!$B6)
+COUNTIFS(InputTable[Then Fifth Team],'Dependency Charts'!Q$4,InputTable[Then Sixth Team],'Dependency Charts'!$B6)
+COUNTIFS(InputTable[Then Sixth Team],'Dependency Charts'!Q$4,InputTable[Then Seventh Team],'Dependency Charts'!$B6)</f>
        <v>0</v>
      </c>
      <c r="R6" s="6">
        <f ca="1">COUNTIFS(InputTable[First Team],'Dependency Charts'!R$4,InputTable[Then Second Team],'Dependency Charts'!$B6)
+COUNTIFS(InputTable[Then Second Team],'Dependency Charts'!R$4,InputTable[Then Third Team],'Dependency Charts'!$B6)
+COUNTIFS(InputTable[Then Third Team],'Dependency Charts'!R$4,InputTable[Then Fourth Team],'Dependency Charts'!$B6)
+COUNTIFS(InputTable[Then Fourth Team],'Dependency Charts'!R$4,InputTable[Then Fifth Team],'Dependency Charts'!$B6)
+COUNTIFS(InputTable[Then Fifth Team],'Dependency Charts'!R$4,InputTable[Then Sixth Team],'Dependency Charts'!$B6)
+COUNTIFS(InputTable[Then Sixth Team],'Dependency Charts'!R$4,InputTable[Then Seventh Team],'Dependency Charts'!$B6)</f>
        <v>0</v>
      </c>
      <c r="S6" s="6">
        <f ca="1">COUNTIFS(InputTable[First Team],'Dependency Charts'!S$4,InputTable[Then Second Team],'Dependency Charts'!$B6)
+COUNTIFS(InputTable[Then Second Team],'Dependency Charts'!S$4,InputTable[Then Third Team],'Dependency Charts'!$B6)
+COUNTIFS(InputTable[Then Third Team],'Dependency Charts'!S$4,InputTable[Then Fourth Team],'Dependency Charts'!$B6)
+COUNTIFS(InputTable[Then Fourth Team],'Dependency Charts'!S$4,InputTable[Then Fifth Team],'Dependency Charts'!$B6)
+COUNTIFS(InputTable[Then Fifth Team],'Dependency Charts'!S$4,InputTable[Then Sixth Team],'Dependency Charts'!$B6)
+COUNTIFS(InputTable[Then Sixth Team],'Dependency Charts'!S$4,InputTable[Then Seventh Team],'Dependency Charts'!$B6)</f>
        <v>0</v>
      </c>
      <c r="T6" s="6">
        <f ca="1">COUNTIFS(InputTable[First Team],'Dependency Charts'!T$4,InputTable[Then Second Team],'Dependency Charts'!$B6)
+COUNTIFS(InputTable[Then Second Team],'Dependency Charts'!T$4,InputTable[Then Third Team],'Dependency Charts'!$B6)
+COUNTIFS(InputTable[Then Third Team],'Dependency Charts'!T$4,InputTable[Then Fourth Team],'Dependency Charts'!$B6)
+COUNTIFS(InputTable[Then Fourth Team],'Dependency Charts'!T$4,InputTable[Then Fifth Team],'Dependency Charts'!$B6)
+COUNTIFS(InputTable[Then Fifth Team],'Dependency Charts'!T$4,InputTable[Then Sixth Team],'Dependency Charts'!$B6)
+COUNTIFS(InputTable[Then Sixth Team],'Dependency Charts'!T$4,InputTable[Then Seventh Team],'Dependency Charts'!$B6)</f>
        <v>0</v>
      </c>
      <c r="U6" s="6">
        <f ca="1">COUNTIFS(InputTable[First Team],'Dependency Charts'!U$4,InputTable[Then Second Team],'Dependency Charts'!$B6)
+COUNTIFS(InputTable[Then Second Team],'Dependency Charts'!U$4,InputTable[Then Third Team],'Dependency Charts'!$B6)
+COUNTIFS(InputTable[Then Third Team],'Dependency Charts'!U$4,InputTable[Then Fourth Team],'Dependency Charts'!$B6)
+COUNTIFS(InputTable[Then Fourth Team],'Dependency Charts'!U$4,InputTable[Then Fifth Team],'Dependency Charts'!$B6)
+COUNTIFS(InputTable[Then Fifth Team],'Dependency Charts'!U$4,InputTable[Then Sixth Team],'Dependency Charts'!$B6)
+COUNTIFS(InputTable[Then Sixth Team],'Dependency Charts'!U$4,InputTable[Then Seventh Team],'Dependency Charts'!$B6)</f>
        <v>0</v>
      </c>
      <c r="V6" s="6">
        <f ca="1">COUNTIFS(InputTable[First Team],'Dependency Charts'!V$4,InputTable[Then Second Team],'Dependency Charts'!$B6)
+COUNTIFS(InputTable[Then Second Team],'Dependency Charts'!V$4,InputTable[Then Third Team],'Dependency Charts'!$B6)
+COUNTIFS(InputTable[Then Third Team],'Dependency Charts'!V$4,InputTable[Then Fourth Team],'Dependency Charts'!$B6)
+COUNTIFS(InputTable[Then Fourth Team],'Dependency Charts'!V$4,InputTable[Then Fifth Team],'Dependency Charts'!$B6)
+COUNTIFS(InputTable[Then Fifth Team],'Dependency Charts'!V$4,InputTable[Then Sixth Team],'Dependency Charts'!$B6)
+COUNTIFS(InputTable[Then Sixth Team],'Dependency Charts'!V$4,InputTable[Then Seventh Team],'Dependency Charts'!$B6)</f>
        <v>0</v>
      </c>
    </row>
    <row r="7" spans="1:22" x14ac:dyDescent="0.35">
      <c r="B7" s="4" t="str">
        <f ca="1">OFFSET('Team Setup'!$A$6,2,0)</f>
        <v>Team 3</v>
      </c>
      <c r="C7" s="6">
        <f ca="1">COUNTIFS(InputTable[First Team],'Dependency Charts'!C$4,InputTable[Then Second Team],'Dependency Charts'!$B7)
+COUNTIFS(InputTable[Then Second Team],'Dependency Charts'!C$4,InputTable[Then Third Team],'Dependency Charts'!$B7)
+COUNTIFS(InputTable[Then Third Team],'Dependency Charts'!C$4,InputTable[Then Fourth Team],'Dependency Charts'!$B7)
+COUNTIFS(InputTable[Then Fourth Team],'Dependency Charts'!C$4,InputTable[Then Fifth Team],'Dependency Charts'!$B7)
+COUNTIFS(InputTable[Then Fifth Team],'Dependency Charts'!C$4,InputTable[Then Sixth Team],'Dependency Charts'!$B7)
+COUNTIFS(InputTable[Then Sixth Team],'Dependency Charts'!C$4,InputTable[Then Seventh Team],'Dependency Charts'!$B7)</f>
        <v>0</v>
      </c>
      <c r="D7" s="6">
        <f ca="1">COUNTIFS(InputTable[First Team],'Dependency Charts'!D$4,InputTable[Then Second Team],'Dependency Charts'!$B7)
+COUNTIFS(InputTable[Then Second Team],'Dependency Charts'!D$4,InputTable[Then Third Team],'Dependency Charts'!$B7)
+COUNTIFS(InputTable[Then Third Team],'Dependency Charts'!D$4,InputTable[Then Fourth Team],'Dependency Charts'!$B7)
+COUNTIFS(InputTable[Then Fourth Team],'Dependency Charts'!D$4,InputTable[Then Fifth Team],'Dependency Charts'!$B7)
+COUNTIFS(InputTable[Then Fifth Team],'Dependency Charts'!D$4,InputTable[Then Sixth Team],'Dependency Charts'!$B7)
+COUNTIFS(InputTable[Then Sixth Team],'Dependency Charts'!D$4,InputTable[Then Seventh Team],'Dependency Charts'!$B7)</f>
        <v>0</v>
      </c>
      <c r="E7" s="6"/>
      <c r="F7" s="6">
        <f ca="1">COUNTIFS(InputTable[First Team],'Dependency Charts'!F$4,InputTable[Then Second Team],'Dependency Charts'!$B7)
+COUNTIFS(InputTable[Then Second Team],'Dependency Charts'!F$4,InputTable[Then Third Team],'Dependency Charts'!$B7)
+COUNTIFS(InputTable[Then Third Team],'Dependency Charts'!F$4,InputTable[Then Fourth Team],'Dependency Charts'!$B7)
+COUNTIFS(InputTable[Then Fourth Team],'Dependency Charts'!F$4,InputTable[Then Fifth Team],'Dependency Charts'!$B7)
+COUNTIFS(InputTable[Then Fifth Team],'Dependency Charts'!F$4,InputTable[Then Sixth Team],'Dependency Charts'!$B7)
+COUNTIFS(InputTable[Then Sixth Team],'Dependency Charts'!F$4,InputTable[Then Seventh Team],'Dependency Charts'!$B7)</f>
        <v>0</v>
      </c>
      <c r="G7" s="6">
        <f ca="1">COUNTIFS(InputTable[First Team],'Dependency Charts'!G$4,InputTable[Then Second Team],'Dependency Charts'!$B7)
+COUNTIFS(InputTable[Then Second Team],'Dependency Charts'!G$4,InputTable[Then Third Team],'Dependency Charts'!$B7)
+COUNTIFS(InputTable[Then Third Team],'Dependency Charts'!G$4,InputTable[Then Fourth Team],'Dependency Charts'!$B7)
+COUNTIFS(InputTable[Then Fourth Team],'Dependency Charts'!G$4,InputTable[Then Fifth Team],'Dependency Charts'!$B7)
+COUNTIFS(InputTable[Then Fifth Team],'Dependency Charts'!G$4,InputTable[Then Sixth Team],'Dependency Charts'!$B7)
+COUNTIFS(InputTable[Then Sixth Team],'Dependency Charts'!G$4,InputTable[Then Seventh Team],'Dependency Charts'!$B7)</f>
        <v>0</v>
      </c>
      <c r="H7" s="6">
        <f ca="1">COUNTIFS(InputTable[First Team],'Dependency Charts'!H$4,InputTable[Then Second Team],'Dependency Charts'!$B7)
+COUNTIFS(InputTable[Then Second Team],'Dependency Charts'!H$4,InputTable[Then Third Team],'Dependency Charts'!$B7)
+COUNTIFS(InputTable[Then Third Team],'Dependency Charts'!H$4,InputTable[Then Fourth Team],'Dependency Charts'!$B7)
+COUNTIFS(InputTable[Then Fourth Team],'Dependency Charts'!H$4,InputTable[Then Fifth Team],'Dependency Charts'!$B7)
+COUNTIFS(InputTable[Then Fifth Team],'Dependency Charts'!H$4,InputTable[Then Sixth Team],'Dependency Charts'!$B7)
+COUNTIFS(InputTable[Then Sixth Team],'Dependency Charts'!H$4,InputTable[Then Seventh Team],'Dependency Charts'!$B7)</f>
        <v>0</v>
      </c>
      <c r="I7" s="6">
        <f ca="1">COUNTIFS(InputTable[First Team],'Dependency Charts'!I$4,InputTable[Then Second Team],'Dependency Charts'!$B7)
+COUNTIFS(InputTable[Then Second Team],'Dependency Charts'!I$4,InputTable[Then Third Team],'Dependency Charts'!$B7)
+COUNTIFS(InputTable[Then Third Team],'Dependency Charts'!I$4,InputTable[Then Fourth Team],'Dependency Charts'!$B7)
+COUNTIFS(InputTable[Then Fourth Team],'Dependency Charts'!I$4,InputTable[Then Fifth Team],'Dependency Charts'!$B7)
+COUNTIFS(InputTable[Then Fifth Team],'Dependency Charts'!I$4,InputTable[Then Sixth Team],'Dependency Charts'!$B7)
+COUNTIFS(InputTable[Then Sixth Team],'Dependency Charts'!I$4,InputTable[Then Seventh Team],'Dependency Charts'!$B7)</f>
        <v>0</v>
      </c>
      <c r="J7" s="6">
        <f ca="1">COUNTIFS(InputTable[First Team],'Dependency Charts'!J$4,InputTable[Then Second Team],'Dependency Charts'!$B7)
+COUNTIFS(InputTable[Then Second Team],'Dependency Charts'!J$4,InputTable[Then Third Team],'Dependency Charts'!$B7)
+COUNTIFS(InputTable[Then Third Team],'Dependency Charts'!J$4,InputTable[Then Fourth Team],'Dependency Charts'!$B7)
+COUNTIFS(InputTable[Then Fourth Team],'Dependency Charts'!J$4,InputTable[Then Fifth Team],'Dependency Charts'!$B7)
+COUNTIFS(InputTable[Then Fifth Team],'Dependency Charts'!J$4,InputTable[Then Sixth Team],'Dependency Charts'!$B7)
+COUNTIFS(InputTable[Then Sixth Team],'Dependency Charts'!J$4,InputTable[Then Seventh Team],'Dependency Charts'!$B7)</f>
        <v>0</v>
      </c>
      <c r="K7" s="6">
        <f ca="1">COUNTIFS(InputTable[First Team],'Dependency Charts'!K$4,InputTable[Then Second Team],'Dependency Charts'!$B7)
+COUNTIFS(InputTable[Then Second Team],'Dependency Charts'!K$4,InputTable[Then Third Team],'Dependency Charts'!$B7)
+COUNTIFS(InputTable[Then Third Team],'Dependency Charts'!K$4,InputTable[Then Fourth Team],'Dependency Charts'!$B7)
+COUNTIFS(InputTable[Then Fourth Team],'Dependency Charts'!K$4,InputTable[Then Fifth Team],'Dependency Charts'!$B7)
+COUNTIFS(InputTable[Then Fifth Team],'Dependency Charts'!K$4,InputTable[Then Sixth Team],'Dependency Charts'!$B7)
+COUNTIFS(InputTable[Then Sixth Team],'Dependency Charts'!K$4,InputTable[Then Seventh Team],'Dependency Charts'!$B7)</f>
        <v>0</v>
      </c>
      <c r="L7" s="6">
        <f ca="1">COUNTIFS(InputTable[First Team],'Dependency Charts'!L$4,InputTable[Then Second Team],'Dependency Charts'!$B7)
+COUNTIFS(InputTable[Then Second Team],'Dependency Charts'!L$4,InputTable[Then Third Team],'Dependency Charts'!$B7)
+COUNTIFS(InputTable[Then Third Team],'Dependency Charts'!L$4,InputTable[Then Fourth Team],'Dependency Charts'!$B7)
+COUNTIFS(InputTable[Then Fourth Team],'Dependency Charts'!L$4,InputTable[Then Fifth Team],'Dependency Charts'!$B7)
+COUNTIFS(InputTable[Then Fifth Team],'Dependency Charts'!L$4,InputTable[Then Sixth Team],'Dependency Charts'!$B7)
+COUNTIFS(InputTable[Then Sixth Team],'Dependency Charts'!L$4,InputTable[Then Seventh Team],'Dependency Charts'!$B7)</f>
        <v>0</v>
      </c>
      <c r="M7" s="6">
        <f ca="1">COUNTIFS(InputTable[First Team],'Dependency Charts'!M$4,InputTable[Then Second Team],'Dependency Charts'!$B7)
+COUNTIFS(InputTable[Then Second Team],'Dependency Charts'!M$4,InputTable[Then Third Team],'Dependency Charts'!$B7)
+COUNTIFS(InputTable[Then Third Team],'Dependency Charts'!M$4,InputTable[Then Fourth Team],'Dependency Charts'!$B7)
+COUNTIFS(InputTable[Then Fourth Team],'Dependency Charts'!M$4,InputTable[Then Fifth Team],'Dependency Charts'!$B7)
+COUNTIFS(InputTable[Then Fifth Team],'Dependency Charts'!M$4,InputTable[Then Sixth Team],'Dependency Charts'!$B7)
+COUNTIFS(InputTable[Then Sixth Team],'Dependency Charts'!M$4,InputTable[Then Seventh Team],'Dependency Charts'!$B7)</f>
        <v>0</v>
      </c>
      <c r="N7" s="6">
        <f ca="1">COUNTIFS(InputTable[First Team],'Dependency Charts'!N$4,InputTable[Then Second Team],'Dependency Charts'!$B7)
+COUNTIFS(InputTable[Then Second Team],'Dependency Charts'!N$4,InputTable[Then Third Team],'Dependency Charts'!$B7)
+COUNTIFS(InputTable[Then Third Team],'Dependency Charts'!N$4,InputTable[Then Fourth Team],'Dependency Charts'!$B7)
+COUNTIFS(InputTable[Then Fourth Team],'Dependency Charts'!N$4,InputTable[Then Fifth Team],'Dependency Charts'!$B7)
+COUNTIFS(InputTable[Then Fifth Team],'Dependency Charts'!N$4,InputTable[Then Sixth Team],'Dependency Charts'!$B7)
+COUNTIFS(InputTable[Then Sixth Team],'Dependency Charts'!N$4,InputTable[Then Seventh Team],'Dependency Charts'!$B7)</f>
        <v>0</v>
      </c>
      <c r="O7" s="6">
        <f ca="1">COUNTIFS(InputTable[First Team],'Dependency Charts'!O$4,InputTable[Then Second Team],'Dependency Charts'!$B7)
+COUNTIFS(InputTable[Then Second Team],'Dependency Charts'!O$4,InputTable[Then Third Team],'Dependency Charts'!$B7)
+COUNTIFS(InputTable[Then Third Team],'Dependency Charts'!O$4,InputTable[Then Fourth Team],'Dependency Charts'!$B7)
+COUNTIFS(InputTable[Then Fourth Team],'Dependency Charts'!O$4,InputTable[Then Fifth Team],'Dependency Charts'!$B7)
+COUNTIFS(InputTable[Then Fifth Team],'Dependency Charts'!O$4,InputTable[Then Sixth Team],'Dependency Charts'!$B7)
+COUNTIFS(InputTable[Then Sixth Team],'Dependency Charts'!O$4,InputTable[Then Seventh Team],'Dependency Charts'!$B7)</f>
        <v>0</v>
      </c>
      <c r="P7" s="6">
        <f ca="1">COUNTIFS(InputTable[First Team],'Dependency Charts'!P$4,InputTable[Then Second Team],'Dependency Charts'!$B7)
+COUNTIFS(InputTable[Then Second Team],'Dependency Charts'!P$4,InputTable[Then Third Team],'Dependency Charts'!$B7)
+COUNTIFS(InputTable[Then Third Team],'Dependency Charts'!P$4,InputTable[Then Fourth Team],'Dependency Charts'!$B7)
+COUNTIFS(InputTable[Then Fourth Team],'Dependency Charts'!P$4,InputTable[Then Fifth Team],'Dependency Charts'!$B7)
+COUNTIFS(InputTable[Then Fifth Team],'Dependency Charts'!P$4,InputTable[Then Sixth Team],'Dependency Charts'!$B7)
+COUNTIFS(InputTable[Then Sixth Team],'Dependency Charts'!P$4,InputTable[Then Seventh Team],'Dependency Charts'!$B7)</f>
        <v>0</v>
      </c>
      <c r="Q7" s="6">
        <f ca="1">COUNTIFS(InputTable[First Team],'Dependency Charts'!Q$4,InputTable[Then Second Team],'Dependency Charts'!$B7)
+COUNTIFS(InputTable[Then Second Team],'Dependency Charts'!Q$4,InputTable[Then Third Team],'Dependency Charts'!$B7)
+COUNTIFS(InputTable[Then Third Team],'Dependency Charts'!Q$4,InputTable[Then Fourth Team],'Dependency Charts'!$B7)
+COUNTIFS(InputTable[Then Fourth Team],'Dependency Charts'!Q$4,InputTable[Then Fifth Team],'Dependency Charts'!$B7)
+COUNTIFS(InputTable[Then Fifth Team],'Dependency Charts'!Q$4,InputTable[Then Sixth Team],'Dependency Charts'!$B7)
+COUNTIFS(InputTable[Then Sixth Team],'Dependency Charts'!Q$4,InputTable[Then Seventh Team],'Dependency Charts'!$B7)</f>
        <v>0</v>
      </c>
      <c r="R7" s="6">
        <f ca="1">COUNTIFS(InputTable[First Team],'Dependency Charts'!R$4,InputTable[Then Second Team],'Dependency Charts'!$B7)
+COUNTIFS(InputTable[Then Second Team],'Dependency Charts'!R$4,InputTable[Then Third Team],'Dependency Charts'!$B7)
+COUNTIFS(InputTable[Then Third Team],'Dependency Charts'!R$4,InputTable[Then Fourth Team],'Dependency Charts'!$B7)
+COUNTIFS(InputTable[Then Fourth Team],'Dependency Charts'!R$4,InputTable[Then Fifth Team],'Dependency Charts'!$B7)
+COUNTIFS(InputTable[Then Fifth Team],'Dependency Charts'!R$4,InputTable[Then Sixth Team],'Dependency Charts'!$B7)
+COUNTIFS(InputTable[Then Sixth Team],'Dependency Charts'!R$4,InputTable[Then Seventh Team],'Dependency Charts'!$B7)</f>
        <v>0</v>
      </c>
      <c r="S7" s="6">
        <f ca="1">COUNTIFS(InputTable[First Team],'Dependency Charts'!S$4,InputTable[Then Second Team],'Dependency Charts'!$B7)
+COUNTIFS(InputTable[Then Second Team],'Dependency Charts'!S$4,InputTable[Then Third Team],'Dependency Charts'!$B7)
+COUNTIFS(InputTable[Then Third Team],'Dependency Charts'!S$4,InputTable[Then Fourth Team],'Dependency Charts'!$B7)
+COUNTIFS(InputTable[Then Fourth Team],'Dependency Charts'!S$4,InputTable[Then Fifth Team],'Dependency Charts'!$B7)
+COUNTIFS(InputTable[Then Fifth Team],'Dependency Charts'!S$4,InputTable[Then Sixth Team],'Dependency Charts'!$B7)
+COUNTIFS(InputTable[Then Sixth Team],'Dependency Charts'!S$4,InputTable[Then Seventh Team],'Dependency Charts'!$B7)</f>
        <v>0</v>
      </c>
      <c r="T7" s="6">
        <f ca="1">COUNTIFS(InputTable[First Team],'Dependency Charts'!T$4,InputTable[Then Second Team],'Dependency Charts'!$B7)
+COUNTIFS(InputTable[Then Second Team],'Dependency Charts'!T$4,InputTable[Then Third Team],'Dependency Charts'!$B7)
+COUNTIFS(InputTable[Then Third Team],'Dependency Charts'!T$4,InputTable[Then Fourth Team],'Dependency Charts'!$B7)
+COUNTIFS(InputTable[Then Fourth Team],'Dependency Charts'!T$4,InputTable[Then Fifth Team],'Dependency Charts'!$B7)
+COUNTIFS(InputTable[Then Fifth Team],'Dependency Charts'!T$4,InputTable[Then Sixth Team],'Dependency Charts'!$B7)
+COUNTIFS(InputTable[Then Sixth Team],'Dependency Charts'!T$4,InputTable[Then Seventh Team],'Dependency Charts'!$B7)</f>
        <v>0</v>
      </c>
      <c r="U7" s="6">
        <f ca="1">COUNTIFS(InputTable[First Team],'Dependency Charts'!U$4,InputTable[Then Second Team],'Dependency Charts'!$B7)
+COUNTIFS(InputTable[Then Second Team],'Dependency Charts'!U$4,InputTable[Then Third Team],'Dependency Charts'!$B7)
+COUNTIFS(InputTable[Then Third Team],'Dependency Charts'!U$4,InputTable[Then Fourth Team],'Dependency Charts'!$B7)
+COUNTIFS(InputTable[Then Fourth Team],'Dependency Charts'!U$4,InputTable[Then Fifth Team],'Dependency Charts'!$B7)
+COUNTIFS(InputTable[Then Fifth Team],'Dependency Charts'!U$4,InputTable[Then Sixth Team],'Dependency Charts'!$B7)
+COUNTIFS(InputTable[Then Sixth Team],'Dependency Charts'!U$4,InputTable[Then Seventh Team],'Dependency Charts'!$B7)</f>
        <v>0</v>
      </c>
      <c r="V7" s="6">
        <f ca="1">COUNTIFS(InputTable[First Team],'Dependency Charts'!V$4,InputTable[Then Second Team],'Dependency Charts'!$B7)
+COUNTIFS(InputTable[Then Second Team],'Dependency Charts'!V$4,InputTable[Then Third Team],'Dependency Charts'!$B7)
+COUNTIFS(InputTable[Then Third Team],'Dependency Charts'!V$4,InputTable[Then Fourth Team],'Dependency Charts'!$B7)
+COUNTIFS(InputTable[Then Fourth Team],'Dependency Charts'!V$4,InputTable[Then Fifth Team],'Dependency Charts'!$B7)
+COUNTIFS(InputTable[Then Fifth Team],'Dependency Charts'!V$4,InputTable[Then Sixth Team],'Dependency Charts'!$B7)
+COUNTIFS(InputTable[Then Sixth Team],'Dependency Charts'!V$4,InputTable[Then Seventh Team],'Dependency Charts'!$B7)</f>
        <v>0</v>
      </c>
    </row>
    <row r="8" spans="1:22" x14ac:dyDescent="0.35">
      <c r="B8" s="4" t="str">
        <f ca="1">OFFSET('Team Setup'!$A$6,3,0)</f>
        <v>Team 4</v>
      </c>
      <c r="C8" s="6">
        <f ca="1">COUNTIFS(InputTable[First Team],'Dependency Charts'!C$4,InputTable[Then Second Team],'Dependency Charts'!$B8)
+COUNTIFS(InputTable[Then Second Team],'Dependency Charts'!C$4,InputTable[Then Third Team],'Dependency Charts'!$B8)
+COUNTIFS(InputTable[Then Third Team],'Dependency Charts'!C$4,InputTable[Then Fourth Team],'Dependency Charts'!$B8)
+COUNTIFS(InputTable[Then Fourth Team],'Dependency Charts'!C$4,InputTable[Then Fifth Team],'Dependency Charts'!$B8)
+COUNTIFS(InputTable[Then Fifth Team],'Dependency Charts'!C$4,InputTable[Then Sixth Team],'Dependency Charts'!$B8)
+COUNTIFS(InputTable[Then Sixth Team],'Dependency Charts'!C$4,InputTable[Then Seventh Team],'Dependency Charts'!$B8)</f>
        <v>0</v>
      </c>
      <c r="D8" s="6">
        <f ca="1">COUNTIFS(InputTable[First Team],'Dependency Charts'!D$4,InputTable[Then Second Team],'Dependency Charts'!$B8)
+COUNTIFS(InputTable[Then Second Team],'Dependency Charts'!D$4,InputTable[Then Third Team],'Dependency Charts'!$B8)
+COUNTIFS(InputTable[Then Third Team],'Dependency Charts'!D$4,InputTable[Then Fourth Team],'Dependency Charts'!$B8)
+COUNTIFS(InputTable[Then Fourth Team],'Dependency Charts'!D$4,InputTable[Then Fifth Team],'Dependency Charts'!$B8)
+COUNTIFS(InputTable[Then Fifth Team],'Dependency Charts'!D$4,InputTable[Then Sixth Team],'Dependency Charts'!$B8)
+COUNTIFS(InputTable[Then Sixth Team],'Dependency Charts'!D$4,InputTable[Then Seventh Team],'Dependency Charts'!$B8)</f>
        <v>4</v>
      </c>
      <c r="E8" s="6">
        <f ca="1">COUNTIFS(InputTable[First Team],'Dependency Charts'!E$4,InputTable[Then Second Team],'Dependency Charts'!$B8)
+COUNTIFS(InputTable[Then Second Team],'Dependency Charts'!E$4,InputTable[Then Third Team],'Dependency Charts'!$B8)
+COUNTIFS(InputTable[Then Third Team],'Dependency Charts'!E$4,InputTable[Then Fourth Team],'Dependency Charts'!$B8)
+COUNTIFS(InputTable[Then Fourth Team],'Dependency Charts'!E$4,InputTable[Then Fifth Team],'Dependency Charts'!$B8)
+COUNTIFS(InputTable[Then Fifth Team],'Dependency Charts'!E$4,InputTable[Then Sixth Team],'Dependency Charts'!$B8)
+COUNTIFS(InputTable[Then Sixth Team],'Dependency Charts'!E$4,InputTable[Then Seventh Team],'Dependency Charts'!$B8)</f>
        <v>0</v>
      </c>
      <c r="F8" s="6"/>
      <c r="G8" s="6">
        <f ca="1">COUNTIFS(InputTable[First Team],'Dependency Charts'!G$4,InputTable[Then Second Team],'Dependency Charts'!$B8)
+COUNTIFS(InputTable[Then Second Team],'Dependency Charts'!G$4,InputTable[Then Third Team],'Dependency Charts'!$B8)
+COUNTIFS(InputTable[Then Third Team],'Dependency Charts'!G$4,InputTable[Then Fourth Team],'Dependency Charts'!$B8)
+COUNTIFS(InputTable[Then Fourth Team],'Dependency Charts'!G$4,InputTable[Then Fifth Team],'Dependency Charts'!$B8)
+COUNTIFS(InputTable[Then Fifth Team],'Dependency Charts'!G$4,InputTable[Then Sixth Team],'Dependency Charts'!$B8)
+COUNTIFS(InputTable[Then Sixth Team],'Dependency Charts'!G$4,InputTable[Then Seventh Team],'Dependency Charts'!$B8)</f>
        <v>0</v>
      </c>
      <c r="H8" s="6">
        <f ca="1">COUNTIFS(InputTable[First Team],'Dependency Charts'!H$4,InputTable[Then Second Team],'Dependency Charts'!$B8)
+COUNTIFS(InputTable[Then Second Team],'Dependency Charts'!H$4,InputTable[Then Third Team],'Dependency Charts'!$B8)
+COUNTIFS(InputTable[Then Third Team],'Dependency Charts'!H$4,InputTable[Then Fourth Team],'Dependency Charts'!$B8)
+COUNTIFS(InputTable[Then Fourth Team],'Dependency Charts'!H$4,InputTable[Then Fifth Team],'Dependency Charts'!$B8)
+COUNTIFS(InputTable[Then Fifth Team],'Dependency Charts'!H$4,InputTable[Then Sixth Team],'Dependency Charts'!$B8)
+COUNTIFS(InputTable[Then Sixth Team],'Dependency Charts'!H$4,InputTable[Then Seventh Team],'Dependency Charts'!$B8)</f>
        <v>0</v>
      </c>
      <c r="I8" s="6">
        <f ca="1">COUNTIFS(InputTable[First Team],'Dependency Charts'!I$4,InputTable[Then Second Team],'Dependency Charts'!$B8)
+COUNTIFS(InputTable[Then Second Team],'Dependency Charts'!I$4,InputTable[Then Third Team],'Dependency Charts'!$B8)
+COUNTIFS(InputTable[Then Third Team],'Dependency Charts'!I$4,InputTable[Then Fourth Team],'Dependency Charts'!$B8)
+COUNTIFS(InputTable[Then Fourth Team],'Dependency Charts'!I$4,InputTable[Then Fifth Team],'Dependency Charts'!$B8)
+COUNTIFS(InputTable[Then Fifth Team],'Dependency Charts'!I$4,InputTable[Then Sixth Team],'Dependency Charts'!$B8)
+COUNTIFS(InputTable[Then Sixth Team],'Dependency Charts'!I$4,InputTable[Then Seventh Team],'Dependency Charts'!$B8)</f>
        <v>0</v>
      </c>
      <c r="J8" s="6">
        <f ca="1">COUNTIFS(InputTable[First Team],'Dependency Charts'!J$4,InputTable[Then Second Team],'Dependency Charts'!$B8)
+COUNTIFS(InputTable[Then Second Team],'Dependency Charts'!J$4,InputTable[Then Third Team],'Dependency Charts'!$B8)
+COUNTIFS(InputTable[Then Third Team],'Dependency Charts'!J$4,InputTable[Then Fourth Team],'Dependency Charts'!$B8)
+COUNTIFS(InputTable[Then Fourth Team],'Dependency Charts'!J$4,InputTable[Then Fifth Team],'Dependency Charts'!$B8)
+COUNTIFS(InputTable[Then Fifth Team],'Dependency Charts'!J$4,InputTable[Then Sixth Team],'Dependency Charts'!$B8)
+COUNTIFS(InputTable[Then Sixth Team],'Dependency Charts'!J$4,InputTable[Then Seventh Team],'Dependency Charts'!$B8)</f>
        <v>0</v>
      </c>
      <c r="K8" s="6">
        <f ca="1">COUNTIFS(InputTable[First Team],'Dependency Charts'!K$4,InputTable[Then Second Team],'Dependency Charts'!$B8)
+COUNTIFS(InputTable[Then Second Team],'Dependency Charts'!K$4,InputTable[Then Third Team],'Dependency Charts'!$B8)
+COUNTIFS(InputTable[Then Third Team],'Dependency Charts'!K$4,InputTable[Then Fourth Team],'Dependency Charts'!$B8)
+COUNTIFS(InputTable[Then Fourth Team],'Dependency Charts'!K$4,InputTable[Then Fifth Team],'Dependency Charts'!$B8)
+COUNTIFS(InputTable[Then Fifth Team],'Dependency Charts'!K$4,InputTable[Then Sixth Team],'Dependency Charts'!$B8)
+COUNTIFS(InputTable[Then Sixth Team],'Dependency Charts'!K$4,InputTable[Then Seventh Team],'Dependency Charts'!$B8)</f>
        <v>0</v>
      </c>
      <c r="L8" s="6">
        <f ca="1">COUNTIFS(InputTable[First Team],'Dependency Charts'!L$4,InputTable[Then Second Team],'Dependency Charts'!$B8)
+COUNTIFS(InputTable[Then Second Team],'Dependency Charts'!L$4,InputTable[Then Third Team],'Dependency Charts'!$B8)
+COUNTIFS(InputTable[Then Third Team],'Dependency Charts'!L$4,InputTable[Then Fourth Team],'Dependency Charts'!$B8)
+COUNTIFS(InputTable[Then Fourth Team],'Dependency Charts'!L$4,InputTable[Then Fifth Team],'Dependency Charts'!$B8)
+COUNTIFS(InputTable[Then Fifth Team],'Dependency Charts'!L$4,InputTable[Then Sixth Team],'Dependency Charts'!$B8)
+COUNTIFS(InputTable[Then Sixth Team],'Dependency Charts'!L$4,InputTable[Then Seventh Team],'Dependency Charts'!$B8)</f>
        <v>0</v>
      </c>
      <c r="M8" s="6">
        <f ca="1">COUNTIFS(InputTable[First Team],'Dependency Charts'!M$4,InputTable[Then Second Team],'Dependency Charts'!$B8)
+COUNTIFS(InputTable[Then Second Team],'Dependency Charts'!M$4,InputTable[Then Third Team],'Dependency Charts'!$B8)
+COUNTIFS(InputTable[Then Third Team],'Dependency Charts'!M$4,InputTable[Then Fourth Team],'Dependency Charts'!$B8)
+COUNTIFS(InputTable[Then Fourth Team],'Dependency Charts'!M$4,InputTable[Then Fifth Team],'Dependency Charts'!$B8)
+COUNTIFS(InputTable[Then Fifth Team],'Dependency Charts'!M$4,InputTable[Then Sixth Team],'Dependency Charts'!$B8)
+COUNTIFS(InputTable[Then Sixth Team],'Dependency Charts'!M$4,InputTable[Then Seventh Team],'Dependency Charts'!$B8)</f>
        <v>0</v>
      </c>
      <c r="N8" s="6">
        <f ca="1">COUNTIFS(InputTable[First Team],'Dependency Charts'!N$4,InputTable[Then Second Team],'Dependency Charts'!$B8)
+COUNTIFS(InputTable[Then Second Team],'Dependency Charts'!N$4,InputTable[Then Third Team],'Dependency Charts'!$B8)
+COUNTIFS(InputTable[Then Third Team],'Dependency Charts'!N$4,InputTable[Then Fourth Team],'Dependency Charts'!$B8)
+COUNTIFS(InputTable[Then Fourth Team],'Dependency Charts'!N$4,InputTable[Then Fifth Team],'Dependency Charts'!$B8)
+COUNTIFS(InputTable[Then Fifth Team],'Dependency Charts'!N$4,InputTable[Then Sixth Team],'Dependency Charts'!$B8)
+COUNTIFS(InputTable[Then Sixth Team],'Dependency Charts'!N$4,InputTable[Then Seventh Team],'Dependency Charts'!$B8)</f>
        <v>0</v>
      </c>
      <c r="O8" s="6">
        <f ca="1">COUNTIFS(InputTable[First Team],'Dependency Charts'!O$4,InputTable[Then Second Team],'Dependency Charts'!$B8)
+COUNTIFS(InputTable[Then Second Team],'Dependency Charts'!O$4,InputTable[Then Third Team],'Dependency Charts'!$B8)
+COUNTIFS(InputTable[Then Third Team],'Dependency Charts'!O$4,InputTable[Then Fourth Team],'Dependency Charts'!$B8)
+COUNTIFS(InputTable[Then Fourth Team],'Dependency Charts'!O$4,InputTable[Then Fifth Team],'Dependency Charts'!$B8)
+COUNTIFS(InputTable[Then Fifth Team],'Dependency Charts'!O$4,InputTable[Then Sixth Team],'Dependency Charts'!$B8)
+COUNTIFS(InputTable[Then Sixth Team],'Dependency Charts'!O$4,InputTable[Then Seventh Team],'Dependency Charts'!$B8)</f>
        <v>0</v>
      </c>
      <c r="P8" s="6">
        <f ca="1">COUNTIFS(InputTable[First Team],'Dependency Charts'!P$4,InputTable[Then Second Team],'Dependency Charts'!$B8)
+COUNTIFS(InputTable[Then Second Team],'Dependency Charts'!P$4,InputTable[Then Third Team],'Dependency Charts'!$B8)
+COUNTIFS(InputTable[Then Third Team],'Dependency Charts'!P$4,InputTable[Then Fourth Team],'Dependency Charts'!$B8)
+COUNTIFS(InputTable[Then Fourth Team],'Dependency Charts'!P$4,InputTable[Then Fifth Team],'Dependency Charts'!$B8)
+COUNTIFS(InputTable[Then Fifth Team],'Dependency Charts'!P$4,InputTable[Then Sixth Team],'Dependency Charts'!$B8)
+COUNTIFS(InputTable[Then Sixth Team],'Dependency Charts'!P$4,InputTable[Then Seventh Team],'Dependency Charts'!$B8)</f>
        <v>0</v>
      </c>
      <c r="Q8" s="6">
        <f ca="1">COUNTIFS(InputTable[First Team],'Dependency Charts'!Q$4,InputTable[Then Second Team],'Dependency Charts'!$B8)
+COUNTIFS(InputTable[Then Second Team],'Dependency Charts'!Q$4,InputTable[Then Third Team],'Dependency Charts'!$B8)
+COUNTIFS(InputTable[Then Third Team],'Dependency Charts'!Q$4,InputTable[Then Fourth Team],'Dependency Charts'!$B8)
+COUNTIFS(InputTable[Then Fourth Team],'Dependency Charts'!Q$4,InputTable[Then Fifth Team],'Dependency Charts'!$B8)
+COUNTIFS(InputTable[Then Fifth Team],'Dependency Charts'!Q$4,InputTable[Then Sixth Team],'Dependency Charts'!$B8)
+COUNTIFS(InputTable[Then Sixth Team],'Dependency Charts'!Q$4,InputTable[Then Seventh Team],'Dependency Charts'!$B8)</f>
        <v>0</v>
      </c>
      <c r="R8" s="6">
        <f ca="1">COUNTIFS(InputTable[First Team],'Dependency Charts'!R$4,InputTable[Then Second Team],'Dependency Charts'!$B8)
+COUNTIFS(InputTable[Then Second Team],'Dependency Charts'!R$4,InputTable[Then Third Team],'Dependency Charts'!$B8)
+COUNTIFS(InputTable[Then Third Team],'Dependency Charts'!R$4,InputTable[Then Fourth Team],'Dependency Charts'!$B8)
+COUNTIFS(InputTable[Then Fourth Team],'Dependency Charts'!R$4,InputTable[Then Fifth Team],'Dependency Charts'!$B8)
+COUNTIFS(InputTable[Then Fifth Team],'Dependency Charts'!R$4,InputTable[Then Sixth Team],'Dependency Charts'!$B8)
+COUNTIFS(InputTable[Then Sixth Team],'Dependency Charts'!R$4,InputTable[Then Seventh Team],'Dependency Charts'!$B8)</f>
        <v>0</v>
      </c>
      <c r="S8" s="6">
        <f ca="1">COUNTIFS(InputTable[First Team],'Dependency Charts'!S$4,InputTable[Then Second Team],'Dependency Charts'!$B8)
+COUNTIFS(InputTable[Then Second Team],'Dependency Charts'!S$4,InputTable[Then Third Team],'Dependency Charts'!$B8)
+COUNTIFS(InputTable[Then Third Team],'Dependency Charts'!S$4,InputTable[Then Fourth Team],'Dependency Charts'!$B8)
+COUNTIFS(InputTable[Then Fourth Team],'Dependency Charts'!S$4,InputTable[Then Fifth Team],'Dependency Charts'!$B8)
+COUNTIFS(InputTable[Then Fifth Team],'Dependency Charts'!S$4,InputTable[Then Sixth Team],'Dependency Charts'!$B8)
+COUNTIFS(InputTable[Then Sixth Team],'Dependency Charts'!S$4,InputTable[Then Seventh Team],'Dependency Charts'!$B8)</f>
        <v>0</v>
      </c>
      <c r="T8" s="6">
        <f ca="1">COUNTIFS(InputTable[First Team],'Dependency Charts'!T$4,InputTable[Then Second Team],'Dependency Charts'!$B8)
+COUNTIFS(InputTable[Then Second Team],'Dependency Charts'!T$4,InputTable[Then Third Team],'Dependency Charts'!$B8)
+COUNTIFS(InputTable[Then Third Team],'Dependency Charts'!T$4,InputTable[Then Fourth Team],'Dependency Charts'!$B8)
+COUNTIFS(InputTable[Then Fourth Team],'Dependency Charts'!T$4,InputTable[Then Fifth Team],'Dependency Charts'!$B8)
+COUNTIFS(InputTable[Then Fifth Team],'Dependency Charts'!T$4,InputTable[Then Sixth Team],'Dependency Charts'!$B8)
+COUNTIFS(InputTable[Then Sixth Team],'Dependency Charts'!T$4,InputTable[Then Seventh Team],'Dependency Charts'!$B8)</f>
        <v>0</v>
      </c>
      <c r="U8" s="6">
        <f ca="1">COUNTIFS(InputTable[First Team],'Dependency Charts'!U$4,InputTable[Then Second Team],'Dependency Charts'!$B8)
+COUNTIFS(InputTable[Then Second Team],'Dependency Charts'!U$4,InputTable[Then Third Team],'Dependency Charts'!$B8)
+COUNTIFS(InputTable[Then Third Team],'Dependency Charts'!U$4,InputTable[Then Fourth Team],'Dependency Charts'!$B8)
+COUNTIFS(InputTable[Then Fourth Team],'Dependency Charts'!U$4,InputTable[Then Fifth Team],'Dependency Charts'!$B8)
+COUNTIFS(InputTable[Then Fifth Team],'Dependency Charts'!U$4,InputTable[Then Sixth Team],'Dependency Charts'!$B8)
+COUNTIFS(InputTable[Then Sixth Team],'Dependency Charts'!U$4,InputTable[Then Seventh Team],'Dependency Charts'!$B8)</f>
        <v>0</v>
      </c>
      <c r="V8" s="6">
        <f ca="1">COUNTIFS(InputTable[First Team],'Dependency Charts'!V$4,InputTable[Then Second Team],'Dependency Charts'!$B8)
+COUNTIFS(InputTable[Then Second Team],'Dependency Charts'!V$4,InputTable[Then Third Team],'Dependency Charts'!$B8)
+COUNTIFS(InputTable[Then Third Team],'Dependency Charts'!V$4,InputTable[Then Fourth Team],'Dependency Charts'!$B8)
+COUNTIFS(InputTable[Then Fourth Team],'Dependency Charts'!V$4,InputTable[Then Fifth Team],'Dependency Charts'!$B8)
+COUNTIFS(InputTable[Then Fifth Team],'Dependency Charts'!V$4,InputTable[Then Sixth Team],'Dependency Charts'!$B8)
+COUNTIFS(InputTable[Then Sixth Team],'Dependency Charts'!V$4,InputTable[Then Seventh Team],'Dependency Charts'!$B8)</f>
        <v>0</v>
      </c>
    </row>
    <row r="9" spans="1:22" x14ac:dyDescent="0.35">
      <c r="B9" s="4" t="str">
        <f ca="1">OFFSET('Team Setup'!$A$6,4,0)</f>
        <v>Team 5</v>
      </c>
      <c r="C9" s="6">
        <f ca="1">COUNTIFS(InputTable[First Team],'Dependency Charts'!C$4,InputTable[Then Second Team],'Dependency Charts'!$B9)
+COUNTIFS(InputTable[Then Second Team],'Dependency Charts'!C$4,InputTable[Then Third Team],'Dependency Charts'!$B9)
+COUNTIFS(InputTable[Then Third Team],'Dependency Charts'!C$4,InputTable[Then Fourth Team],'Dependency Charts'!$B9)
+COUNTIFS(InputTable[Then Fourth Team],'Dependency Charts'!C$4,InputTable[Then Fifth Team],'Dependency Charts'!$B9)
+COUNTIFS(InputTable[Then Fifth Team],'Dependency Charts'!C$4,InputTable[Then Sixth Team],'Dependency Charts'!$B9)
+COUNTIFS(InputTable[Then Sixth Team],'Dependency Charts'!C$4,InputTable[Then Seventh Team],'Dependency Charts'!$B9)</f>
        <v>0</v>
      </c>
      <c r="D9" s="6">
        <f ca="1">COUNTIFS(InputTable[First Team],'Dependency Charts'!D$4,InputTable[Then Second Team],'Dependency Charts'!$B9)
+COUNTIFS(InputTable[Then Second Team],'Dependency Charts'!D$4,InputTable[Then Third Team],'Dependency Charts'!$B9)
+COUNTIFS(InputTable[Then Third Team],'Dependency Charts'!D$4,InputTable[Then Fourth Team],'Dependency Charts'!$B9)
+COUNTIFS(InputTable[Then Fourth Team],'Dependency Charts'!D$4,InputTable[Then Fifth Team],'Dependency Charts'!$B9)
+COUNTIFS(InputTable[Then Fifth Team],'Dependency Charts'!D$4,InputTable[Then Sixth Team],'Dependency Charts'!$B9)
+COUNTIFS(InputTable[Then Sixth Team],'Dependency Charts'!D$4,InputTable[Then Seventh Team],'Dependency Charts'!$B9)</f>
        <v>0</v>
      </c>
      <c r="E9" s="6">
        <f ca="1">COUNTIFS(InputTable[First Team],'Dependency Charts'!E$4,InputTable[Then Second Team],'Dependency Charts'!$B9)
+COUNTIFS(InputTable[Then Second Team],'Dependency Charts'!E$4,InputTable[Then Third Team],'Dependency Charts'!$B9)
+COUNTIFS(InputTable[Then Third Team],'Dependency Charts'!E$4,InputTable[Then Fourth Team],'Dependency Charts'!$B9)
+COUNTIFS(InputTable[Then Fourth Team],'Dependency Charts'!E$4,InputTable[Then Fifth Team],'Dependency Charts'!$B9)
+COUNTIFS(InputTable[Then Fifth Team],'Dependency Charts'!E$4,InputTable[Then Sixth Team],'Dependency Charts'!$B9)
+COUNTIFS(InputTable[Then Sixth Team],'Dependency Charts'!E$4,InputTable[Then Seventh Team],'Dependency Charts'!$B9)</f>
        <v>0</v>
      </c>
      <c r="F9" s="6">
        <f ca="1">COUNTIFS(InputTable[First Team],'Dependency Charts'!F$4,InputTable[Then Second Team],'Dependency Charts'!$B9)
+COUNTIFS(InputTable[Then Second Team],'Dependency Charts'!F$4,InputTable[Then Third Team],'Dependency Charts'!$B9)
+COUNTIFS(InputTable[Then Third Team],'Dependency Charts'!F$4,InputTable[Then Fourth Team],'Dependency Charts'!$B9)
+COUNTIFS(InputTable[Then Fourth Team],'Dependency Charts'!F$4,InputTable[Then Fifth Team],'Dependency Charts'!$B9)
+COUNTIFS(InputTable[Then Fifth Team],'Dependency Charts'!F$4,InputTable[Then Sixth Team],'Dependency Charts'!$B9)
+COUNTIFS(InputTable[Then Sixth Team],'Dependency Charts'!F$4,InputTable[Then Seventh Team],'Dependency Charts'!$B9)</f>
        <v>0</v>
      </c>
      <c r="G9" s="6"/>
      <c r="H9" s="6">
        <f ca="1">COUNTIFS(InputTable[First Team],'Dependency Charts'!H$4,InputTable[Then Second Team],'Dependency Charts'!$B9)
+COUNTIFS(InputTable[Then Second Team],'Dependency Charts'!H$4,InputTable[Then Third Team],'Dependency Charts'!$B9)
+COUNTIFS(InputTable[Then Third Team],'Dependency Charts'!H$4,InputTable[Then Fourth Team],'Dependency Charts'!$B9)
+COUNTIFS(InputTable[Then Fourth Team],'Dependency Charts'!H$4,InputTable[Then Fifth Team],'Dependency Charts'!$B9)
+COUNTIFS(InputTable[Then Fifth Team],'Dependency Charts'!H$4,InputTable[Then Sixth Team],'Dependency Charts'!$B9)
+COUNTIFS(InputTable[Then Sixth Team],'Dependency Charts'!H$4,InputTable[Then Seventh Team],'Dependency Charts'!$B9)</f>
        <v>0</v>
      </c>
      <c r="I9" s="6">
        <f ca="1">COUNTIFS(InputTable[First Team],'Dependency Charts'!I$4,InputTable[Then Second Team],'Dependency Charts'!$B9)
+COUNTIFS(InputTable[Then Second Team],'Dependency Charts'!I$4,InputTable[Then Third Team],'Dependency Charts'!$B9)
+COUNTIFS(InputTable[Then Third Team],'Dependency Charts'!I$4,InputTable[Then Fourth Team],'Dependency Charts'!$B9)
+COUNTIFS(InputTable[Then Fourth Team],'Dependency Charts'!I$4,InputTable[Then Fifth Team],'Dependency Charts'!$B9)
+COUNTIFS(InputTable[Then Fifth Team],'Dependency Charts'!I$4,InputTable[Then Sixth Team],'Dependency Charts'!$B9)
+COUNTIFS(InputTable[Then Sixth Team],'Dependency Charts'!I$4,InputTable[Then Seventh Team],'Dependency Charts'!$B9)</f>
        <v>0</v>
      </c>
      <c r="J9" s="6">
        <f ca="1">COUNTIFS(InputTable[First Team],'Dependency Charts'!J$4,InputTable[Then Second Team],'Dependency Charts'!$B9)
+COUNTIFS(InputTable[Then Second Team],'Dependency Charts'!J$4,InputTable[Then Third Team],'Dependency Charts'!$B9)
+COUNTIFS(InputTable[Then Third Team],'Dependency Charts'!J$4,InputTable[Then Fourth Team],'Dependency Charts'!$B9)
+COUNTIFS(InputTable[Then Fourth Team],'Dependency Charts'!J$4,InputTable[Then Fifth Team],'Dependency Charts'!$B9)
+COUNTIFS(InputTable[Then Fifth Team],'Dependency Charts'!J$4,InputTable[Then Sixth Team],'Dependency Charts'!$B9)
+COUNTIFS(InputTable[Then Sixth Team],'Dependency Charts'!J$4,InputTable[Then Seventh Team],'Dependency Charts'!$B9)</f>
        <v>0</v>
      </c>
      <c r="K9" s="6">
        <f ca="1">COUNTIFS(InputTable[First Team],'Dependency Charts'!K$4,InputTable[Then Second Team],'Dependency Charts'!$B9)
+COUNTIFS(InputTable[Then Second Team],'Dependency Charts'!K$4,InputTable[Then Third Team],'Dependency Charts'!$B9)
+COUNTIFS(InputTable[Then Third Team],'Dependency Charts'!K$4,InputTable[Then Fourth Team],'Dependency Charts'!$B9)
+COUNTIFS(InputTable[Then Fourth Team],'Dependency Charts'!K$4,InputTable[Then Fifth Team],'Dependency Charts'!$B9)
+COUNTIFS(InputTable[Then Fifth Team],'Dependency Charts'!K$4,InputTable[Then Sixth Team],'Dependency Charts'!$B9)
+COUNTIFS(InputTable[Then Sixth Team],'Dependency Charts'!K$4,InputTable[Then Seventh Team],'Dependency Charts'!$B9)</f>
        <v>0</v>
      </c>
      <c r="L9" s="6">
        <f ca="1">COUNTIFS(InputTable[First Team],'Dependency Charts'!L$4,InputTable[Then Second Team],'Dependency Charts'!$B9)
+COUNTIFS(InputTable[Then Second Team],'Dependency Charts'!L$4,InputTable[Then Third Team],'Dependency Charts'!$B9)
+COUNTIFS(InputTable[Then Third Team],'Dependency Charts'!L$4,InputTable[Then Fourth Team],'Dependency Charts'!$B9)
+COUNTIFS(InputTable[Then Fourth Team],'Dependency Charts'!L$4,InputTable[Then Fifth Team],'Dependency Charts'!$B9)
+COUNTIFS(InputTable[Then Fifth Team],'Dependency Charts'!L$4,InputTable[Then Sixth Team],'Dependency Charts'!$B9)
+COUNTIFS(InputTable[Then Sixth Team],'Dependency Charts'!L$4,InputTable[Then Seventh Team],'Dependency Charts'!$B9)</f>
        <v>0</v>
      </c>
      <c r="M9" s="6">
        <f ca="1">COUNTIFS(InputTable[First Team],'Dependency Charts'!M$4,InputTable[Then Second Team],'Dependency Charts'!$B9)
+COUNTIFS(InputTable[Then Second Team],'Dependency Charts'!M$4,InputTable[Then Third Team],'Dependency Charts'!$B9)
+COUNTIFS(InputTable[Then Third Team],'Dependency Charts'!M$4,InputTable[Then Fourth Team],'Dependency Charts'!$B9)
+COUNTIFS(InputTable[Then Fourth Team],'Dependency Charts'!M$4,InputTable[Then Fifth Team],'Dependency Charts'!$B9)
+COUNTIFS(InputTable[Then Fifth Team],'Dependency Charts'!M$4,InputTable[Then Sixth Team],'Dependency Charts'!$B9)
+COUNTIFS(InputTable[Then Sixth Team],'Dependency Charts'!M$4,InputTable[Then Seventh Team],'Dependency Charts'!$B9)</f>
        <v>0</v>
      </c>
      <c r="N9" s="6">
        <f ca="1">COUNTIFS(InputTable[First Team],'Dependency Charts'!N$4,InputTable[Then Second Team],'Dependency Charts'!$B9)
+COUNTIFS(InputTable[Then Second Team],'Dependency Charts'!N$4,InputTable[Then Third Team],'Dependency Charts'!$B9)
+COUNTIFS(InputTable[Then Third Team],'Dependency Charts'!N$4,InputTable[Then Fourth Team],'Dependency Charts'!$B9)
+COUNTIFS(InputTable[Then Fourth Team],'Dependency Charts'!N$4,InputTable[Then Fifth Team],'Dependency Charts'!$B9)
+COUNTIFS(InputTable[Then Fifth Team],'Dependency Charts'!N$4,InputTable[Then Sixth Team],'Dependency Charts'!$B9)
+COUNTIFS(InputTable[Then Sixth Team],'Dependency Charts'!N$4,InputTable[Then Seventh Team],'Dependency Charts'!$B9)</f>
        <v>0</v>
      </c>
      <c r="O9" s="6">
        <f ca="1">COUNTIFS(InputTable[First Team],'Dependency Charts'!O$4,InputTable[Then Second Team],'Dependency Charts'!$B9)
+COUNTIFS(InputTable[Then Second Team],'Dependency Charts'!O$4,InputTable[Then Third Team],'Dependency Charts'!$B9)
+COUNTIFS(InputTable[Then Third Team],'Dependency Charts'!O$4,InputTable[Then Fourth Team],'Dependency Charts'!$B9)
+COUNTIFS(InputTable[Then Fourth Team],'Dependency Charts'!O$4,InputTable[Then Fifth Team],'Dependency Charts'!$B9)
+COUNTIFS(InputTable[Then Fifth Team],'Dependency Charts'!O$4,InputTable[Then Sixth Team],'Dependency Charts'!$B9)
+COUNTIFS(InputTable[Then Sixth Team],'Dependency Charts'!O$4,InputTable[Then Seventh Team],'Dependency Charts'!$B9)</f>
        <v>0</v>
      </c>
      <c r="P9" s="6">
        <f ca="1">COUNTIFS(InputTable[First Team],'Dependency Charts'!P$4,InputTable[Then Second Team],'Dependency Charts'!$B9)
+COUNTIFS(InputTable[Then Second Team],'Dependency Charts'!P$4,InputTable[Then Third Team],'Dependency Charts'!$B9)
+COUNTIFS(InputTable[Then Third Team],'Dependency Charts'!P$4,InputTable[Then Fourth Team],'Dependency Charts'!$B9)
+COUNTIFS(InputTable[Then Fourth Team],'Dependency Charts'!P$4,InputTable[Then Fifth Team],'Dependency Charts'!$B9)
+COUNTIFS(InputTable[Then Fifth Team],'Dependency Charts'!P$4,InputTable[Then Sixth Team],'Dependency Charts'!$B9)
+COUNTIFS(InputTable[Then Sixth Team],'Dependency Charts'!P$4,InputTable[Then Seventh Team],'Dependency Charts'!$B9)</f>
        <v>0</v>
      </c>
      <c r="Q9" s="6">
        <f ca="1">COUNTIFS(InputTable[First Team],'Dependency Charts'!Q$4,InputTable[Then Second Team],'Dependency Charts'!$B9)
+COUNTIFS(InputTable[Then Second Team],'Dependency Charts'!Q$4,InputTable[Then Third Team],'Dependency Charts'!$B9)
+COUNTIFS(InputTable[Then Third Team],'Dependency Charts'!Q$4,InputTable[Then Fourth Team],'Dependency Charts'!$B9)
+COUNTIFS(InputTable[Then Fourth Team],'Dependency Charts'!Q$4,InputTable[Then Fifth Team],'Dependency Charts'!$B9)
+COUNTIFS(InputTable[Then Fifth Team],'Dependency Charts'!Q$4,InputTable[Then Sixth Team],'Dependency Charts'!$B9)
+COUNTIFS(InputTable[Then Sixth Team],'Dependency Charts'!Q$4,InputTable[Then Seventh Team],'Dependency Charts'!$B9)</f>
        <v>0</v>
      </c>
      <c r="R9" s="6">
        <f ca="1">COUNTIFS(InputTable[First Team],'Dependency Charts'!R$4,InputTable[Then Second Team],'Dependency Charts'!$B9)
+COUNTIFS(InputTable[Then Second Team],'Dependency Charts'!R$4,InputTable[Then Third Team],'Dependency Charts'!$B9)
+COUNTIFS(InputTable[Then Third Team],'Dependency Charts'!R$4,InputTable[Then Fourth Team],'Dependency Charts'!$B9)
+COUNTIFS(InputTable[Then Fourth Team],'Dependency Charts'!R$4,InputTable[Then Fifth Team],'Dependency Charts'!$B9)
+COUNTIFS(InputTable[Then Fifth Team],'Dependency Charts'!R$4,InputTable[Then Sixth Team],'Dependency Charts'!$B9)
+COUNTIFS(InputTable[Then Sixth Team],'Dependency Charts'!R$4,InputTable[Then Seventh Team],'Dependency Charts'!$B9)</f>
        <v>0</v>
      </c>
      <c r="S9" s="6">
        <f ca="1">COUNTIFS(InputTable[First Team],'Dependency Charts'!S$4,InputTable[Then Second Team],'Dependency Charts'!$B9)
+COUNTIFS(InputTable[Then Second Team],'Dependency Charts'!S$4,InputTable[Then Third Team],'Dependency Charts'!$B9)
+COUNTIFS(InputTable[Then Third Team],'Dependency Charts'!S$4,InputTable[Then Fourth Team],'Dependency Charts'!$B9)
+COUNTIFS(InputTable[Then Fourth Team],'Dependency Charts'!S$4,InputTable[Then Fifth Team],'Dependency Charts'!$B9)
+COUNTIFS(InputTable[Then Fifth Team],'Dependency Charts'!S$4,InputTable[Then Sixth Team],'Dependency Charts'!$B9)
+COUNTIFS(InputTable[Then Sixth Team],'Dependency Charts'!S$4,InputTable[Then Seventh Team],'Dependency Charts'!$B9)</f>
        <v>0</v>
      </c>
      <c r="T9" s="6">
        <f ca="1">COUNTIFS(InputTable[First Team],'Dependency Charts'!T$4,InputTable[Then Second Team],'Dependency Charts'!$B9)
+COUNTIFS(InputTable[Then Second Team],'Dependency Charts'!T$4,InputTable[Then Third Team],'Dependency Charts'!$B9)
+COUNTIFS(InputTable[Then Third Team],'Dependency Charts'!T$4,InputTable[Then Fourth Team],'Dependency Charts'!$B9)
+COUNTIFS(InputTable[Then Fourth Team],'Dependency Charts'!T$4,InputTable[Then Fifth Team],'Dependency Charts'!$B9)
+COUNTIFS(InputTable[Then Fifth Team],'Dependency Charts'!T$4,InputTable[Then Sixth Team],'Dependency Charts'!$B9)
+COUNTIFS(InputTable[Then Sixth Team],'Dependency Charts'!T$4,InputTable[Then Seventh Team],'Dependency Charts'!$B9)</f>
        <v>0</v>
      </c>
      <c r="U9" s="6">
        <f ca="1">COUNTIFS(InputTable[First Team],'Dependency Charts'!U$4,InputTable[Then Second Team],'Dependency Charts'!$B9)
+COUNTIFS(InputTable[Then Second Team],'Dependency Charts'!U$4,InputTable[Then Third Team],'Dependency Charts'!$B9)
+COUNTIFS(InputTable[Then Third Team],'Dependency Charts'!U$4,InputTable[Then Fourth Team],'Dependency Charts'!$B9)
+COUNTIFS(InputTable[Then Fourth Team],'Dependency Charts'!U$4,InputTable[Then Fifth Team],'Dependency Charts'!$B9)
+COUNTIFS(InputTable[Then Fifth Team],'Dependency Charts'!U$4,InputTable[Then Sixth Team],'Dependency Charts'!$B9)
+COUNTIFS(InputTable[Then Sixth Team],'Dependency Charts'!U$4,InputTable[Then Seventh Team],'Dependency Charts'!$B9)</f>
        <v>0</v>
      </c>
      <c r="V9" s="6">
        <f ca="1">COUNTIFS(InputTable[First Team],'Dependency Charts'!V$4,InputTable[Then Second Team],'Dependency Charts'!$B9)
+COUNTIFS(InputTable[Then Second Team],'Dependency Charts'!V$4,InputTable[Then Third Team],'Dependency Charts'!$B9)
+COUNTIFS(InputTable[Then Third Team],'Dependency Charts'!V$4,InputTable[Then Fourth Team],'Dependency Charts'!$B9)
+COUNTIFS(InputTable[Then Fourth Team],'Dependency Charts'!V$4,InputTable[Then Fifth Team],'Dependency Charts'!$B9)
+COUNTIFS(InputTable[Then Fifth Team],'Dependency Charts'!V$4,InputTable[Then Sixth Team],'Dependency Charts'!$B9)
+COUNTIFS(InputTable[Then Sixth Team],'Dependency Charts'!V$4,InputTable[Then Seventh Team],'Dependency Charts'!$B9)</f>
        <v>0</v>
      </c>
    </row>
    <row r="10" spans="1:22" x14ac:dyDescent="0.35">
      <c r="B10" s="4" t="str">
        <f ca="1">OFFSET('Team Setup'!$A$6,5,0)</f>
        <v>Team 6</v>
      </c>
      <c r="C10" s="6">
        <f ca="1">COUNTIFS(InputTable[First Team],'Dependency Charts'!C$4,InputTable[Then Second Team],'Dependency Charts'!$B10)
+COUNTIFS(InputTable[Then Second Team],'Dependency Charts'!C$4,InputTable[Then Third Team],'Dependency Charts'!$B10)
+COUNTIFS(InputTable[Then Third Team],'Dependency Charts'!C$4,InputTable[Then Fourth Team],'Dependency Charts'!$B10)
+COUNTIFS(InputTable[Then Fourth Team],'Dependency Charts'!C$4,InputTable[Then Fifth Team],'Dependency Charts'!$B10)
+COUNTIFS(InputTable[Then Fifth Team],'Dependency Charts'!C$4,InputTable[Then Sixth Team],'Dependency Charts'!$B10)
+COUNTIFS(InputTable[Then Sixth Team],'Dependency Charts'!C$4,InputTable[Then Seventh Team],'Dependency Charts'!$B10)</f>
        <v>0</v>
      </c>
      <c r="D10" s="6">
        <f ca="1">COUNTIFS(InputTable[First Team],'Dependency Charts'!D$4,InputTable[Then Second Team],'Dependency Charts'!$B10)
+COUNTIFS(InputTable[Then Second Team],'Dependency Charts'!D$4,InputTable[Then Third Team],'Dependency Charts'!$B10)
+COUNTIFS(InputTable[Then Third Team],'Dependency Charts'!D$4,InputTable[Then Fourth Team],'Dependency Charts'!$B10)
+COUNTIFS(InputTable[Then Fourth Team],'Dependency Charts'!D$4,InputTable[Then Fifth Team],'Dependency Charts'!$B10)
+COUNTIFS(InputTable[Then Fifth Team],'Dependency Charts'!D$4,InputTable[Then Sixth Team],'Dependency Charts'!$B10)
+COUNTIFS(InputTable[Then Sixth Team],'Dependency Charts'!D$4,InputTable[Then Seventh Team],'Dependency Charts'!$B10)</f>
        <v>0</v>
      </c>
      <c r="E10" s="6">
        <f ca="1">COUNTIFS(InputTable[First Team],'Dependency Charts'!E$4,InputTable[Then Second Team],'Dependency Charts'!$B10)
+COUNTIFS(InputTable[Then Second Team],'Dependency Charts'!E$4,InputTable[Then Third Team],'Dependency Charts'!$B10)
+COUNTIFS(InputTable[Then Third Team],'Dependency Charts'!E$4,InputTable[Then Fourth Team],'Dependency Charts'!$B10)
+COUNTIFS(InputTable[Then Fourth Team],'Dependency Charts'!E$4,InputTable[Then Fifth Team],'Dependency Charts'!$B10)
+COUNTIFS(InputTable[Then Fifth Team],'Dependency Charts'!E$4,InputTable[Then Sixth Team],'Dependency Charts'!$B10)
+COUNTIFS(InputTable[Then Sixth Team],'Dependency Charts'!E$4,InputTable[Then Seventh Team],'Dependency Charts'!$B10)</f>
        <v>0</v>
      </c>
      <c r="F10" s="6">
        <f ca="1">COUNTIFS(InputTable[First Team],'Dependency Charts'!F$4,InputTable[Then Second Team],'Dependency Charts'!$B10)
+COUNTIFS(InputTable[Then Second Team],'Dependency Charts'!F$4,InputTable[Then Third Team],'Dependency Charts'!$B10)
+COUNTIFS(InputTable[Then Third Team],'Dependency Charts'!F$4,InputTable[Then Fourth Team],'Dependency Charts'!$B10)
+COUNTIFS(InputTable[Then Fourth Team],'Dependency Charts'!F$4,InputTable[Then Fifth Team],'Dependency Charts'!$B10)
+COUNTIFS(InputTable[Then Fifth Team],'Dependency Charts'!F$4,InputTable[Then Sixth Team],'Dependency Charts'!$B10)
+COUNTIFS(InputTable[Then Sixth Team],'Dependency Charts'!F$4,InputTable[Then Seventh Team],'Dependency Charts'!$B10)</f>
        <v>1</v>
      </c>
      <c r="G10" s="6">
        <f ca="1">COUNTIFS(InputTable[First Team],'Dependency Charts'!G$4,InputTable[Then Second Team],'Dependency Charts'!$B10)
+COUNTIFS(InputTable[Then Second Team],'Dependency Charts'!G$4,InputTable[Then Third Team],'Dependency Charts'!$B10)
+COUNTIFS(InputTable[Then Third Team],'Dependency Charts'!G$4,InputTable[Then Fourth Team],'Dependency Charts'!$B10)
+COUNTIFS(InputTable[Then Fourth Team],'Dependency Charts'!G$4,InputTable[Then Fifth Team],'Dependency Charts'!$B10)
+COUNTIFS(InputTable[Then Fifth Team],'Dependency Charts'!G$4,InputTable[Then Sixth Team],'Dependency Charts'!$B10)
+COUNTIFS(InputTable[Then Sixth Team],'Dependency Charts'!G$4,InputTable[Then Seventh Team],'Dependency Charts'!$B10)</f>
        <v>0</v>
      </c>
      <c r="H10" s="6"/>
      <c r="I10" s="6">
        <f ca="1">COUNTIFS(InputTable[First Team],'Dependency Charts'!I$4,InputTable[Then Second Team],'Dependency Charts'!$B10)
+COUNTIFS(InputTable[Then Second Team],'Dependency Charts'!I$4,InputTable[Then Third Team],'Dependency Charts'!$B10)
+COUNTIFS(InputTable[Then Third Team],'Dependency Charts'!I$4,InputTable[Then Fourth Team],'Dependency Charts'!$B10)
+COUNTIFS(InputTable[Then Fourth Team],'Dependency Charts'!I$4,InputTable[Then Fifth Team],'Dependency Charts'!$B10)
+COUNTIFS(InputTable[Then Fifth Team],'Dependency Charts'!I$4,InputTable[Then Sixth Team],'Dependency Charts'!$B10)
+COUNTIFS(InputTable[Then Sixth Team],'Dependency Charts'!I$4,InputTable[Then Seventh Team],'Dependency Charts'!$B10)</f>
        <v>0</v>
      </c>
      <c r="J10" s="6">
        <f ca="1">COUNTIFS(InputTable[First Team],'Dependency Charts'!J$4,InputTable[Then Second Team],'Dependency Charts'!$B10)
+COUNTIFS(InputTable[Then Second Team],'Dependency Charts'!J$4,InputTable[Then Third Team],'Dependency Charts'!$B10)
+COUNTIFS(InputTable[Then Third Team],'Dependency Charts'!J$4,InputTable[Then Fourth Team],'Dependency Charts'!$B10)
+COUNTIFS(InputTable[Then Fourth Team],'Dependency Charts'!J$4,InputTable[Then Fifth Team],'Dependency Charts'!$B10)
+COUNTIFS(InputTable[Then Fifth Team],'Dependency Charts'!J$4,InputTable[Then Sixth Team],'Dependency Charts'!$B10)
+COUNTIFS(InputTable[Then Sixth Team],'Dependency Charts'!J$4,InputTable[Then Seventh Team],'Dependency Charts'!$B10)</f>
        <v>0</v>
      </c>
      <c r="K10" s="6">
        <f ca="1">COUNTIFS(InputTable[First Team],'Dependency Charts'!K$4,InputTable[Then Second Team],'Dependency Charts'!$B10)
+COUNTIFS(InputTable[Then Second Team],'Dependency Charts'!K$4,InputTable[Then Third Team],'Dependency Charts'!$B10)
+COUNTIFS(InputTable[Then Third Team],'Dependency Charts'!K$4,InputTable[Then Fourth Team],'Dependency Charts'!$B10)
+COUNTIFS(InputTable[Then Fourth Team],'Dependency Charts'!K$4,InputTable[Then Fifth Team],'Dependency Charts'!$B10)
+COUNTIFS(InputTable[Then Fifth Team],'Dependency Charts'!K$4,InputTable[Then Sixth Team],'Dependency Charts'!$B10)
+COUNTIFS(InputTable[Then Sixth Team],'Dependency Charts'!K$4,InputTable[Then Seventh Team],'Dependency Charts'!$B10)</f>
        <v>0</v>
      </c>
      <c r="L10" s="6">
        <f ca="1">COUNTIFS(InputTable[First Team],'Dependency Charts'!L$4,InputTable[Then Second Team],'Dependency Charts'!$B10)
+COUNTIFS(InputTable[Then Second Team],'Dependency Charts'!L$4,InputTable[Then Third Team],'Dependency Charts'!$B10)
+COUNTIFS(InputTable[Then Third Team],'Dependency Charts'!L$4,InputTable[Then Fourth Team],'Dependency Charts'!$B10)
+COUNTIFS(InputTable[Then Fourth Team],'Dependency Charts'!L$4,InputTable[Then Fifth Team],'Dependency Charts'!$B10)
+COUNTIFS(InputTable[Then Fifth Team],'Dependency Charts'!L$4,InputTable[Then Sixth Team],'Dependency Charts'!$B10)
+COUNTIFS(InputTable[Then Sixth Team],'Dependency Charts'!L$4,InputTable[Then Seventh Team],'Dependency Charts'!$B10)</f>
        <v>0</v>
      </c>
      <c r="M10" s="6">
        <f ca="1">COUNTIFS(InputTable[First Team],'Dependency Charts'!M$4,InputTable[Then Second Team],'Dependency Charts'!$B10)
+COUNTIFS(InputTable[Then Second Team],'Dependency Charts'!M$4,InputTable[Then Third Team],'Dependency Charts'!$B10)
+COUNTIFS(InputTable[Then Third Team],'Dependency Charts'!M$4,InputTable[Then Fourth Team],'Dependency Charts'!$B10)
+COUNTIFS(InputTable[Then Fourth Team],'Dependency Charts'!M$4,InputTable[Then Fifth Team],'Dependency Charts'!$B10)
+COUNTIFS(InputTable[Then Fifth Team],'Dependency Charts'!M$4,InputTable[Then Sixth Team],'Dependency Charts'!$B10)
+COUNTIFS(InputTable[Then Sixth Team],'Dependency Charts'!M$4,InputTable[Then Seventh Team],'Dependency Charts'!$B10)</f>
        <v>0</v>
      </c>
      <c r="N10" s="6">
        <f ca="1">COUNTIFS(InputTable[First Team],'Dependency Charts'!N$4,InputTable[Then Second Team],'Dependency Charts'!$B10)
+COUNTIFS(InputTable[Then Second Team],'Dependency Charts'!N$4,InputTable[Then Third Team],'Dependency Charts'!$B10)
+COUNTIFS(InputTable[Then Third Team],'Dependency Charts'!N$4,InputTable[Then Fourth Team],'Dependency Charts'!$B10)
+COUNTIFS(InputTable[Then Fourth Team],'Dependency Charts'!N$4,InputTable[Then Fifth Team],'Dependency Charts'!$B10)
+COUNTIFS(InputTable[Then Fifth Team],'Dependency Charts'!N$4,InputTable[Then Sixth Team],'Dependency Charts'!$B10)
+COUNTIFS(InputTable[Then Sixth Team],'Dependency Charts'!N$4,InputTable[Then Seventh Team],'Dependency Charts'!$B10)</f>
        <v>0</v>
      </c>
      <c r="O10" s="6">
        <f ca="1">COUNTIFS(InputTable[First Team],'Dependency Charts'!O$4,InputTable[Then Second Team],'Dependency Charts'!$B10)
+COUNTIFS(InputTable[Then Second Team],'Dependency Charts'!O$4,InputTable[Then Third Team],'Dependency Charts'!$B10)
+COUNTIFS(InputTable[Then Third Team],'Dependency Charts'!O$4,InputTable[Then Fourth Team],'Dependency Charts'!$B10)
+COUNTIFS(InputTable[Then Fourth Team],'Dependency Charts'!O$4,InputTable[Then Fifth Team],'Dependency Charts'!$B10)
+COUNTIFS(InputTable[Then Fifth Team],'Dependency Charts'!O$4,InputTable[Then Sixth Team],'Dependency Charts'!$B10)
+COUNTIFS(InputTable[Then Sixth Team],'Dependency Charts'!O$4,InputTable[Then Seventh Team],'Dependency Charts'!$B10)</f>
        <v>0</v>
      </c>
      <c r="P10" s="6">
        <f ca="1">COUNTIFS(InputTable[First Team],'Dependency Charts'!P$4,InputTable[Then Second Team],'Dependency Charts'!$B10)
+COUNTIFS(InputTable[Then Second Team],'Dependency Charts'!P$4,InputTable[Then Third Team],'Dependency Charts'!$B10)
+COUNTIFS(InputTable[Then Third Team],'Dependency Charts'!P$4,InputTable[Then Fourth Team],'Dependency Charts'!$B10)
+COUNTIFS(InputTable[Then Fourth Team],'Dependency Charts'!P$4,InputTable[Then Fifth Team],'Dependency Charts'!$B10)
+COUNTIFS(InputTable[Then Fifth Team],'Dependency Charts'!P$4,InputTable[Then Sixth Team],'Dependency Charts'!$B10)
+COUNTIFS(InputTable[Then Sixth Team],'Dependency Charts'!P$4,InputTable[Then Seventh Team],'Dependency Charts'!$B10)</f>
        <v>0</v>
      </c>
      <c r="Q10" s="6">
        <f ca="1">COUNTIFS(InputTable[First Team],'Dependency Charts'!Q$4,InputTable[Then Second Team],'Dependency Charts'!$B10)
+COUNTIFS(InputTable[Then Second Team],'Dependency Charts'!Q$4,InputTable[Then Third Team],'Dependency Charts'!$B10)
+COUNTIFS(InputTable[Then Third Team],'Dependency Charts'!Q$4,InputTable[Then Fourth Team],'Dependency Charts'!$B10)
+COUNTIFS(InputTable[Then Fourth Team],'Dependency Charts'!Q$4,InputTable[Then Fifth Team],'Dependency Charts'!$B10)
+COUNTIFS(InputTable[Then Fifth Team],'Dependency Charts'!Q$4,InputTable[Then Sixth Team],'Dependency Charts'!$B10)
+COUNTIFS(InputTable[Then Sixth Team],'Dependency Charts'!Q$4,InputTable[Then Seventh Team],'Dependency Charts'!$B10)</f>
        <v>0</v>
      </c>
      <c r="R10" s="6">
        <f ca="1">COUNTIFS(InputTable[First Team],'Dependency Charts'!R$4,InputTable[Then Second Team],'Dependency Charts'!$B10)
+COUNTIFS(InputTable[Then Second Team],'Dependency Charts'!R$4,InputTable[Then Third Team],'Dependency Charts'!$B10)
+COUNTIFS(InputTable[Then Third Team],'Dependency Charts'!R$4,InputTable[Then Fourth Team],'Dependency Charts'!$B10)
+COUNTIFS(InputTable[Then Fourth Team],'Dependency Charts'!R$4,InputTable[Then Fifth Team],'Dependency Charts'!$B10)
+COUNTIFS(InputTable[Then Fifth Team],'Dependency Charts'!R$4,InputTable[Then Sixth Team],'Dependency Charts'!$B10)
+COUNTIFS(InputTable[Then Sixth Team],'Dependency Charts'!R$4,InputTable[Then Seventh Team],'Dependency Charts'!$B10)</f>
        <v>0</v>
      </c>
      <c r="S10" s="6">
        <f ca="1">COUNTIFS(InputTable[First Team],'Dependency Charts'!S$4,InputTable[Then Second Team],'Dependency Charts'!$B10)
+COUNTIFS(InputTable[Then Second Team],'Dependency Charts'!S$4,InputTable[Then Third Team],'Dependency Charts'!$B10)
+COUNTIFS(InputTable[Then Third Team],'Dependency Charts'!S$4,InputTable[Then Fourth Team],'Dependency Charts'!$B10)
+COUNTIFS(InputTable[Then Fourth Team],'Dependency Charts'!S$4,InputTable[Then Fifth Team],'Dependency Charts'!$B10)
+COUNTIFS(InputTable[Then Fifth Team],'Dependency Charts'!S$4,InputTable[Then Sixth Team],'Dependency Charts'!$B10)
+COUNTIFS(InputTable[Then Sixth Team],'Dependency Charts'!S$4,InputTable[Then Seventh Team],'Dependency Charts'!$B10)</f>
        <v>0</v>
      </c>
      <c r="T10" s="6">
        <f ca="1">COUNTIFS(InputTable[First Team],'Dependency Charts'!T$4,InputTable[Then Second Team],'Dependency Charts'!$B10)
+COUNTIFS(InputTable[Then Second Team],'Dependency Charts'!T$4,InputTable[Then Third Team],'Dependency Charts'!$B10)
+COUNTIFS(InputTable[Then Third Team],'Dependency Charts'!T$4,InputTable[Then Fourth Team],'Dependency Charts'!$B10)
+COUNTIFS(InputTable[Then Fourth Team],'Dependency Charts'!T$4,InputTable[Then Fifth Team],'Dependency Charts'!$B10)
+COUNTIFS(InputTable[Then Fifth Team],'Dependency Charts'!T$4,InputTable[Then Sixth Team],'Dependency Charts'!$B10)
+COUNTIFS(InputTable[Then Sixth Team],'Dependency Charts'!T$4,InputTable[Then Seventh Team],'Dependency Charts'!$B10)</f>
        <v>0</v>
      </c>
      <c r="U10" s="6">
        <f ca="1">COUNTIFS(InputTable[First Team],'Dependency Charts'!U$4,InputTable[Then Second Team],'Dependency Charts'!$B10)
+COUNTIFS(InputTable[Then Second Team],'Dependency Charts'!U$4,InputTable[Then Third Team],'Dependency Charts'!$B10)
+COUNTIFS(InputTable[Then Third Team],'Dependency Charts'!U$4,InputTable[Then Fourth Team],'Dependency Charts'!$B10)
+COUNTIFS(InputTable[Then Fourth Team],'Dependency Charts'!U$4,InputTable[Then Fifth Team],'Dependency Charts'!$B10)
+COUNTIFS(InputTable[Then Fifth Team],'Dependency Charts'!U$4,InputTable[Then Sixth Team],'Dependency Charts'!$B10)
+COUNTIFS(InputTable[Then Sixth Team],'Dependency Charts'!U$4,InputTable[Then Seventh Team],'Dependency Charts'!$B10)</f>
        <v>0</v>
      </c>
      <c r="V10" s="6">
        <f ca="1">COUNTIFS(InputTable[First Team],'Dependency Charts'!V$4,InputTable[Then Second Team],'Dependency Charts'!$B10)
+COUNTIFS(InputTable[Then Second Team],'Dependency Charts'!V$4,InputTable[Then Third Team],'Dependency Charts'!$B10)
+COUNTIFS(InputTable[Then Third Team],'Dependency Charts'!V$4,InputTable[Then Fourth Team],'Dependency Charts'!$B10)
+COUNTIFS(InputTable[Then Fourth Team],'Dependency Charts'!V$4,InputTable[Then Fifth Team],'Dependency Charts'!$B10)
+COUNTIFS(InputTable[Then Fifth Team],'Dependency Charts'!V$4,InputTable[Then Sixth Team],'Dependency Charts'!$B10)
+COUNTIFS(InputTable[Then Sixth Team],'Dependency Charts'!V$4,InputTable[Then Seventh Team],'Dependency Charts'!$B10)</f>
        <v>0</v>
      </c>
    </row>
    <row r="11" spans="1:22" x14ac:dyDescent="0.35">
      <c r="B11" s="4" t="str">
        <f ca="1">OFFSET('Team Setup'!$A$6,6,0)</f>
        <v>Team 7</v>
      </c>
      <c r="C11" s="6">
        <f ca="1">COUNTIFS(InputTable[First Team],'Dependency Charts'!C$4,InputTable[Then Second Team],'Dependency Charts'!$B11)
+COUNTIFS(InputTable[Then Second Team],'Dependency Charts'!C$4,InputTable[Then Third Team],'Dependency Charts'!$B11)
+COUNTIFS(InputTable[Then Third Team],'Dependency Charts'!C$4,InputTable[Then Fourth Team],'Dependency Charts'!$B11)
+COUNTIFS(InputTable[Then Fourth Team],'Dependency Charts'!C$4,InputTable[Then Fifth Team],'Dependency Charts'!$B11)
+COUNTIFS(InputTable[Then Fifth Team],'Dependency Charts'!C$4,InputTable[Then Sixth Team],'Dependency Charts'!$B11)
+COUNTIFS(InputTable[Then Sixth Team],'Dependency Charts'!C$4,InputTable[Then Seventh Team],'Dependency Charts'!$B11)</f>
        <v>0</v>
      </c>
      <c r="D11" s="6">
        <f ca="1">COUNTIFS(InputTable[First Team],'Dependency Charts'!D$4,InputTable[Then Second Team],'Dependency Charts'!$B11)
+COUNTIFS(InputTable[Then Second Team],'Dependency Charts'!D$4,InputTable[Then Third Team],'Dependency Charts'!$B11)
+COUNTIFS(InputTable[Then Third Team],'Dependency Charts'!D$4,InputTable[Then Fourth Team],'Dependency Charts'!$B11)
+COUNTIFS(InputTable[Then Fourth Team],'Dependency Charts'!D$4,InputTable[Then Fifth Team],'Dependency Charts'!$B11)
+COUNTIFS(InputTable[Then Fifth Team],'Dependency Charts'!D$4,InputTable[Then Sixth Team],'Dependency Charts'!$B11)
+COUNTIFS(InputTable[Then Sixth Team],'Dependency Charts'!D$4,InputTable[Then Seventh Team],'Dependency Charts'!$B11)</f>
        <v>0</v>
      </c>
      <c r="E11" s="6">
        <f ca="1">COUNTIFS(InputTable[First Team],'Dependency Charts'!E$4,InputTable[Then Second Team],'Dependency Charts'!$B11)
+COUNTIFS(InputTable[Then Second Team],'Dependency Charts'!E$4,InputTable[Then Third Team],'Dependency Charts'!$B11)
+COUNTIFS(InputTable[Then Third Team],'Dependency Charts'!E$4,InputTable[Then Fourth Team],'Dependency Charts'!$B11)
+COUNTIFS(InputTable[Then Fourth Team],'Dependency Charts'!E$4,InputTable[Then Fifth Team],'Dependency Charts'!$B11)
+COUNTIFS(InputTable[Then Fifth Team],'Dependency Charts'!E$4,InputTable[Then Sixth Team],'Dependency Charts'!$B11)
+COUNTIFS(InputTable[Then Sixth Team],'Dependency Charts'!E$4,InputTable[Then Seventh Team],'Dependency Charts'!$B11)</f>
        <v>0</v>
      </c>
      <c r="F11" s="6">
        <f ca="1">COUNTIFS(InputTable[First Team],'Dependency Charts'!F$4,InputTable[Then Second Team],'Dependency Charts'!$B11)
+COUNTIFS(InputTable[Then Second Team],'Dependency Charts'!F$4,InputTable[Then Third Team],'Dependency Charts'!$B11)
+COUNTIFS(InputTable[Then Third Team],'Dependency Charts'!F$4,InputTable[Then Fourth Team],'Dependency Charts'!$B11)
+COUNTIFS(InputTable[Then Fourth Team],'Dependency Charts'!F$4,InputTable[Then Fifth Team],'Dependency Charts'!$B11)
+COUNTIFS(InputTable[Then Fifth Team],'Dependency Charts'!F$4,InputTable[Then Sixth Team],'Dependency Charts'!$B11)
+COUNTIFS(InputTable[Then Sixth Team],'Dependency Charts'!F$4,InputTable[Then Seventh Team],'Dependency Charts'!$B11)</f>
        <v>0</v>
      </c>
      <c r="G11" s="6">
        <f ca="1">COUNTIFS(InputTable[First Team],'Dependency Charts'!G$4,InputTable[Then Second Team],'Dependency Charts'!$B11)
+COUNTIFS(InputTable[Then Second Team],'Dependency Charts'!G$4,InputTable[Then Third Team],'Dependency Charts'!$B11)
+COUNTIFS(InputTable[Then Third Team],'Dependency Charts'!G$4,InputTable[Then Fourth Team],'Dependency Charts'!$B11)
+COUNTIFS(InputTable[Then Fourth Team],'Dependency Charts'!G$4,InputTable[Then Fifth Team],'Dependency Charts'!$B11)
+COUNTIFS(InputTable[Then Fifth Team],'Dependency Charts'!G$4,InputTable[Then Sixth Team],'Dependency Charts'!$B11)
+COUNTIFS(InputTable[Then Sixth Team],'Dependency Charts'!G$4,InputTable[Then Seventh Team],'Dependency Charts'!$B11)</f>
        <v>0</v>
      </c>
      <c r="H11" s="6">
        <f ca="1">COUNTIFS(InputTable[First Team],'Dependency Charts'!H$4,InputTable[Then Second Team],'Dependency Charts'!$B11)
+COUNTIFS(InputTable[Then Second Team],'Dependency Charts'!H$4,InputTable[Then Third Team],'Dependency Charts'!$B11)
+COUNTIFS(InputTable[Then Third Team],'Dependency Charts'!H$4,InputTable[Then Fourth Team],'Dependency Charts'!$B11)
+COUNTIFS(InputTable[Then Fourth Team],'Dependency Charts'!H$4,InputTable[Then Fifth Team],'Dependency Charts'!$B11)
+COUNTIFS(InputTable[Then Fifth Team],'Dependency Charts'!H$4,InputTable[Then Sixth Team],'Dependency Charts'!$B11)
+COUNTIFS(InputTable[Then Sixth Team],'Dependency Charts'!H$4,InputTable[Then Seventh Team],'Dependency Charts'!$B11)</f>
        <v>0</v>
      </c>
      <c r="I11" s="6"/>
      <c r="J11" s="6">
        <f ca="1">COUNTIFS(InputTable[First Team],'Dependency Charts'!J$4,InputTable[Then Second Team],'Dependency Charts'!$B11)
+COUNTIFS(InputTable[Then Second Team],'Dependency Charts'!J$4,InputTable[Then Third Team],'Dependency Charts'!$B11)
+COUNTIFS(InputTable[Then Third Team],'Dependency Charts'!J$4,InputTable[Then Fourth Team],'Dependency Charts'!$B11)
+COUNTIFS(InputTable[Then Fourth Team],'Dependency Charts'!J$4,InputTable[Then Fifth Team],'Dependency Charts'!$B11)
+COUNTIFS(InputTable[Then Fifth Team],'Dependency Charts'!J$4,InputTable[Then Sixth Team],'Dependency Charts'!$B11)
+COUNTIFS(InputTable[Then Sixth Team],'Dependency Charts'!J$4,InputTable[Then Seventh Team],'Dependency Charts'!$B11)</f>
        <v>0</v>
      </c>
      <c r="K11" s="6">
        <f ca="1">COUNTIFS(InputTable[First Team],'Dependency Charts'!K$4,InputTable[Then Second Team],'Dependency Charts'!$B11)
+COUNTIFS(InputTable[Then Second Team],'Dependency Charts'!K$4,InputTable[Then Third Team],'Dependency Charts'!$B11)
+COUNTIFS(InputTable[Then Third Team],'Dependency Charts'!K$4,InputTable[Then Fourth Team],'Dependency Charts'!$B11)
+COUNTIFS(InputTable[Then Fourth Team],'Dependency Charts'!K$4,InputTable[Then Fifth Team],'Dependency Charts'!$B11)
+COUNTIFS(InputTable[Then Fifth Team],'Dependency Charts'!K$4,InputTable[Then Sixth Team],'Dependency Charts'!$B11)
+COUNTIFS(InputTable[Then Sixth Team],'Dependency Charts'!K$4,InputTable[Then Seventh Team],'Dependency Charts'!$B11)</f>
        <v>0</v>
      </c>
      <c r="L11" s="6">
        <f ca="1">COUNTIFS(InputTable[First Team],'Dependency Charts'!L$4,InputTable[Then Second Team],'Dependency Charts'!$B11)
+COUNTIFS(InputTable[Then Second Team],'Dependency Charts'!L$4,InputTable[Then Third Team],'Dependency Charts'!$B11)
+COUNTIFS(InputTable[Then Third Team],'Dependency Charts'!L$4,InputTable[Then Fourth Team],'Dependency Charts'!$B11)
+COUNTIFS(InputTable[Then Fourth Team],'Dependency Charts'!L$4,InputTable[Then Fifth Team],'Dependency Charts'!$B11)
+COUNTIFS(InputTable[Then Fifth Team],'Dependency Charts'!L$4,InputTable[Then Sixth Team],'Dependency Charts'!$B11)
+COUNTIFS(InputTable[Then Sixth Team],'Dependency Charts'!L$4,InputTable[Then Seventh Team],'Dependency Charts'!$B11)</f>
        <v>0</v>
      </c>
      <c r="M11" s="6">
        <f ca="1">COUNTIFS(InputTable[First Team],'Dependency Charts'!M$4,InputTable[Then Second Team],'Dependency Charts'!$B11)
+COUNTIFS(InputTable[Then Second Team],'Dependency Charts'!M$4,InputTable[Then Third Team],'Dependency Charts'!$B11)
+COUNTIFS(InputTable[Then Third Team],'Dependency Charts'!M$4,InputTable[Then Fourth Team],'Dependency Charts'!$B11)
+COUNTIFS(InputTable[Then Fourth Team],'Dependency Charts'!M$4,InputTable[Then Fifth Team],'Dependency Charts'!$B11)
+COUNTIFS(InputTable[Then Fifth Team],'Dependency Charts'!M$4,InputTable[Then Sixth Team],'Dependency Charts'!$B11)
+COUNTIFS(InputTable[Then Sixth Team],'Dependency Charts'!M$4,InputTable[Then Seventh Team],'Dependency Charts'!$B11)</f>
        <v>0</v>
      </c>
      <c r="N11" s="6">
        <f ca="1">COUNTIFS(InputTable[First Team],'Dependency Charts'!N$4,InputTable[Then Second Team],'Dependency Charts'!$B11)
+COUNTIFS(InputTable[Then Second Team],'Dependency Charts'!N$4,InputTable[Then Third Team],'Dependency Charts'!$B11)
+COUNTIFS(InputTable[Then Third Team],'Dependency Charts'!N$4,InputTable[Then Fourth Team],'Dependency Charts'!$B11)
+COUNTIFS(InputTable[Then Fourth Team],'Dependency Charts'!N$4,InputTable[Then Fifth Team],'Dependency Charts'!$B11)
+COUNTIFS(InputTable[Then Fifth Team],'Dependency Charts'!N$4,InputTable[Then Sixth Team],'Dependency Charts'!$B11)
+COUNTIFS(InputTable[Then Sixth Team],'Dependency Charts'!N$4,InputTable[Then Seventh Team],'Dependency Charts'!$B11)</f>
        <v>0</v>
      </c>
      <c r="O11" s="6">
        <f ca="1">COUNTIFS(InputTable[First Team],'Dependency Charts'!O$4,InputTable[Then Second Team],'Dependency Charts'!$B11)
+COUNTIFS(InputTable[Then Second Team],'Dependency Charts'!O$4,InputTable[Then Third Team],'Dependency Charts'!$B11)
+COUNTIFS(InputTable[Then Third Team],'Dependency Charts'!O$4,InputTable[Then Fourth Team],'Dependency Charts'!$B11)
+COUNTIFS(InputTable[Then Fourth Team],'Dependency Charts'!O$4,InputTable[Then Fifth Team],'Dependency Charts'!$B11)
+COUNTIFS(InputTable[Then Fifth Team],'Dependency Charts'!O$4,InputTable[Then Sixth Team],'Dependency Charts'!$B11)
+COUNTIFS(InputTable[Then Sixth Team],'Dependency Charts'!O$4,InputTable[Then Seventh Team],'Dependency Charts'!$B11)</f>
        <v>0</v>
      </c>
      <c r="P11" s="6">
        <f ca="1">COUNTIFS(InputTable[First Team],'Dependency Charts'!P$4,InputTable[Then Second Team],'Dependency Charts'!$B11)
+COUNTIFS(InputTable[Then Second Team],'Dependency Charts'!P$4,InputTable[Then Third Team],'Dependency Charts'!$B11)
+COUNTIFS(InputTable[Then Third Team],'Dependency Charts'!P$4,InputTable[Then Fourth Team],'Dependency Charts'!$B11)
+COUNTIFS(InputTable[Then Fourth Team],'Dependency Charts'!P$4,InputTable[Then Fifth Team],'Dependency Charts'!$B11)
+COUNTIFS(InputTable[Then Fifth Team],'Dependency Charts'!P$4,InputTable[Then Sixth Team],'Dependency Charts'!$B11)
+COUNTIFS(InputTable[Then Sixth Team],'Dependency Charts'!P$4,InputTable[Then Seventh Team],'Dependency Charts'!$B11)</f>
        <v>0</v>
      </c>
      <c r="Q11" s="6">
        <f ca="1">COUNTIFS(InputTable[First Team],'Dependency Charts'!Q$4,InputTable[Then Second Team],'Dependency Charts'!$B11)
+COUNTIFS(InputTable[Then Second Team],'Dependency Charts'!Q$4,InputTable[Then Third Team],'Dependency Charts'!$B11)
+COUNTIFS(InputTable[Then Third Team],'Dependency Charts'!Q$4,InputTable[Then Fourth Team],'Dependency Charts'!$B11)
+COUNTIFS(InputTable[Then Fourth Team],'Dependency Charts'!Q$4,InputTable[Then Fifth Team],'Dependency Charts'!$B11)
+COUNTIFS(InputTable[Then Fifth Team],'Dependency Charts'!Q$4,InputTable[Then Sixth Team],'Dependency Charts'!$B11)
+COUNTIFS(InputTable[Then Sixth Team],'Dependency Charts'!Q$4,InputTable[Then Seventh Team],'Dependency Charts'!$B11)</f>
        <v>0</v>
      </c>
      <c r="R11" s="6">
        <f ca="1">COUNTIFS(InputTable[First Team],'Dependency Charts'!R$4,InputTable[Then Second Team],'Dependency Charts'!$B11)
+COUNTIFS(InputTable[Then Second Team],'Dependency Charts'!R$4,InputTable[Then Third Team],'Dependency Charts'!$B11)
+COUNTIFS(InputTable[Then Third Team],'Dependency Charts'!R$4,InputTable[Then Fourth Team],'Dependency Charts'!$B11)
+COUNTIFS(InputTable[Then Fourth Team],'Dependency Charts'!R$4,InputTable[Then Fifth Team],'Dependency Charts'!$B11)
+COUNTIFS(InputTable[Then Fifth Team],'Dependency Charts'!R$4,InputTable[Then Sixth Team],'Dependency Charts'!$B11)
+COUNTIFS(InputTable[Then Sixth Team],'Dependency Charts'!R$4,InputTable[Then Seventh Team],'Dependency Charts'!$B11)</f>
        <v>0</v>
      </c>
      <c r="S11" s="6">
        <f ca="1">COUNTIFS(InputTable[First Team],'Dependency Charts'!S$4,InputTable[Then Second Team],'Dependency Charts'!$B11)
+COUNTIFS(InputTable[Then Second Team],'Dependency Charts'!S$4,InputTable[Then Third Team],'Dependency Charts'!$B11)
+COUNTIFS(InputTable[Then Third Team],'Dependency Charts'!S$4,InputTable[Then Fourth Team],'Dependency Charts'!$B11)
+COUNTIFS(InputTable[Then Fourth Team],'Dependency Charts'!S$4,InputTable[Then Fifth Team],'Dependency Charts'!$B11)
+COUNTIFS(InputTable[Then Fifth Team],'Dependency Charts'!S$4,InputTable[Then Sixth Team],'Dependency Charts'!$B11)
+COUNTIFS(InputTable[Then Sixth Team],'Dependency Charts'!S$4,InputTable[Then Seventh Team],'Dependency Charts'!$B11)</f>
        <v>0</v>
      </c>
      <c r="T11" s="6">
        <f ca="1">COUNTIFS(InputTable[First Team],'Dependency Charts'!T$4,InputTable[Then Second Team],'Dependency Charts'!$B11)
+COUNTIFS(InputTable[Then Second Team],'Dependency Charts'!T$4,InputTable[Then Third Team],'Dependency Charts'!$B11)
+COUNTIFS(InputTable[Then Third Team],'Dependency Charts'!T$4,InputTable[Then Fourth Team],'Dependency Charts'!$B11)
+COUNTIFS(InputTable[Then Fourth Team],'Dependency Charts'!T$4,InputTable[Then Fifth Team],'Dependency Charts'!$B11)
+COUNTIFS(InputTable[Then Fifth Team],'Dependency Charts'!T$4,InputTable[Then Sixth Team],'Dependency Charts'!$B11)
+COUNTIFS(InputTable[Then Sixth Team],'Dependency Charts'!T$4,InputTable[Then Seventh Team],'Dependency Charts'!$B11)</f>
        <v>0</v>
      </c>
      <c r="U11" s="6">
        <f ca="1">COUNTIFS(InputTable[First Team],'Dependency Charts'!U$4,InputTable[Then Second Team],'Dependency Charts'!$B11)
+COUNTIFS(InputTable[Then Second Team],'Dependency Charts'!U$4,InputTable[Then Third Team],'Dependency Charts'!$B11)
+COUNTIFS(InputTable[Then Third Team],'Dependency Charts'!U$4,InputTable[Then Fourth Team],'Dependency Charts'!$B11)
+COUNTIFS(InputTable[Then Fourth Team],'Dependency Charts'!U$4,InputTable[Then Fifth Team],'Dependency Charts'!$B11)
+COUNTIFS(InputTable[Then Fifth Team],'Dependency Charts'!U$4,InputTable[Then Sixth Team],'Dependency Charts'!$B11)
+COUNTIFS(InputTable[Then Sixth Team],'Dependency Charts'!U$4,InputTable[Then Seventh Team],'Dependency Charts'!$B11)</f>
        <v>0</v>
      </c>
      <c r="V11" s="6">
        <f ca="1">COUNTIFS(InputTable[First Team],'Dependency Charts'!V$4,InputTable[Then Second Team],'Dependency Charts'!$B11)
+COUNTIFS(InputTable[Then Second Team],'Dependency Charts'!V$4,InputTable[Then Third Team],'Dependency Charts'!$B11)
+COUNTIFS(InputTable[Then Third Team],'Dependency Charts'!V$4,InputTable[Then Fourth Team],'Dependency Charts'!$B11)
+COUNTIFS(InputTable[Then Fourth Team],'Dependency Charts'!V$4,InputTable[Then Fifth Team],'Dependency Charts'!$B11)
+COUNTIFS(InputTable[Then Fifth Team],'Dependency Charts'!V$4,InputTable[Then Sixth Team],'Dependency Charts'!$B11)
+COUNTIFS(InputTable[Then Sixth Team],'Dependency Charts'!V$4,InputTable[Then Seventh Team],'Dependency Charts'!$B11)</f>
        <v>0</v>
      </c>
    </row>
    <row r="12" spans="1:22" x14ac:dyDescent="0.35">
      <c r="B12" s="4" t="str">
        <f ca="1">OFFSET('Team Setup'!$A$6,7,0)</f>
        <v>Team 8</v>
      </c>
      <c r="C12" s="6">
        <f ca="1">COUNTIFS(InputTable[First Team],'Dependency Charts'!C$4,InputTable[Then Second Team],'Dependency Charts'!$B12)
+COUNTIFS(InputTable[Then Second Team],'Dependency Charts'!C$4,InputTable[Then Third Team],'Dependency Charts'!$B12)
+COUNTIFS(InputTable[Then Third Team],'Dependency Charts'!C$4,InputTable[Then Fourth Team],'Dependency Charts'!$B12)
+COUNTIFS(InputTable[Then Fourth Team],'Dependency Charts'!C$4,InputTable[Then Fifth Team],'Dependency Charts'!$B12)
+COUNTIFS(InputTable[Then Fifth Team],'Dependency Charts'!C$4,InputTable[Then Sixth Team],'Dependency Charts'!$B12)
+COUNTIFS(InputTable[Then Sixth Team],'Dependency Charts'!C$4,InputTable[Then Seventh Team],'Dependency Charts'!$B12)</f>
        <v>0</v>
      </c>
      <c r="D12" s="6">
        <f ca="1">COUNTIFS(InputTable[First Team],'Dependency Charts'!D$4,InputTable[Then Second Team],'Dependency Charts'!$B12)
+COUNTIFS(InputTable[Then Second Team],'Dependency Charts'!D$4,InputTable[Then Third Team],'Dependency Charts'!$B12)
+COUNTIFS(InputTable[Then Third Team],'Dependency Charts'!D$4,InputTable[Then Fourth Team],'Dependency Charts'!$B12)
+COUNTIFS(InputTable[Then Fourth Team],'Dependency Charts'!D$4,InputTable[Then Fifth Team],'Dependency Charts'!$B12)
+COUNTIFS(InputTable[Then Fifth Team],'Dependency Charts'!D$4,InputTable[Then Sixth Team],'Dependency Charts'!$B12)
+COUNTIFS(InputTable[Then Sixth Team],'Dependency Charts'!D$4,InputTable[Then Seventh Team],'Dependency Charts'!$B12)</f>
        <v>0</v>
      </c>
      <c r="E12" s="6">
        <f ca="1">COUNTIFS(InputTable[First Team],'Dependency Charts'!E$4,InputTable[Then Second Team],'Dependency Charts'!$B12)
+COUNTIFS(InputTable[Then Second Team],'Dependency Charts'!E$4,InputTable[Then Third Team],'Dependency Charts'!$B12)
+COUNTIFS(InputTable[Then Third Team],'Dependency Charts'!E$4,InputTable[Then Fourth Team],'Dependency Charts'!$B12)
+COUNTIFS(InputTable[Then Fourth Team],'Dependency Charts'!E$4,InputTable[Then Fifth Team],'Dependency Charts'!$B12)
+COUNTIFS(InputTable[Then Fifth Team],'Dependency Charts'!E$4,InputTable[Then Sixth Team],'Dependency Charts'!$B12)
+COUNTIFS(InputTable[Then Sixth Team],'Dependency Charts'!E$4,InputTable[Then Seventh Team],'Dependency Charts'!$B12)</f>
        <v>0</v>
      </c>
      <c r="F12" s="6">
        <f ca="1">COUNTIFS(InputTable[First Team],'Dependency Charts'!F$4,InputTable[Then Second Team],'Dependency Charts'!$B12)
+COUNTIFS(InputTable[Then Second Team],'Dependency Charts'!F$4,InputTable[Then Third Team],'Dependency Charts'!$B12)
+COUNTIFS(InputTable[Then Third Team],'Dependency Charts'!F$4,InputTable[Then Fourth Team],'Dependency Charts'!$B12)
+COUNTIFS(InputTable[Then Fourth Team],'Dependency Charts'!F$4,InputTable[Then Fifth Team],'Dependency Charts'!$B12)
+COUNTIFS(InputTable[Then Fifth Team],'Dependency Charts'!F$4,InputTable[Then Sixth Team],'Dependency Charts'!$B12)
+COUNTIFS(InputTable[Then Sixth Team],'Dependency Charts'!F$4,InputTable[Then Seventh Team],'Dependency Charts'!$B12)</f>
        <v>0</v>
      </c>
      <c r="G12" s="6">
        <f ca="1">COUNTIFS(InputTable[First Team],'Dependency Charts'!G$4,InputTable[Then Second Team],'Dependency Charts'!$B12)
+COUNTIFS(InputTable[Then Second Team],'Dependency Charts'!G$4,InputTable[Then Third Team],'Dependency Charts'!$B12)
+COUNTIFS(InputTable[Then Third Team],'Dependency Charts'!G$4,InputTable[Then Fourth Team],'Dependency Charts'!$B12)
+COUNTIFS(InputTable[Then Fourth Team],'Dependency Charts'!G$4,InputTable[Then Fifth Team],'Dependency Charts'!$B12)
+COUNTIFS(InputTable[Then Fifth Team],'Dependency Charts'!G$4,InputTable[Then Sixth Team],'Dependency Charts'!$B12)
+COUNTIFS(InputTable[Then Sixth Team],'Dependency Charts'!G$4,InputTable[Then Seventh Team],'Dependency Charts'!$B12)</f>
        <v>0</v>
      </c>
      <c r="H12" s="6">
        <f ca="1">COUNTIFS(InputTable[First Team],'Dependency Charts'!H$4,InputTable[Then Second Team],'Dependency Charts'!$B12)
+COUNTIFS(InputTable[Then Second Team],'Dependency Charts'!H$4,InputTable[Then Third Team],'Dependency Charts'!$B12)
+COUNTIFS(InputTable[Then Third Team],'Dependency Charts'!H$4,InputTable[Then Fourth Team],'Dependency Charts'!$B12)
+COUNTIFS(InputTable[Then Fourth Team],'Dependency Charts'!H$4,InputTable[Then Fifth Team],'Dependency Charts'!$B12)
+COUNTIFS(InputTable[Then Fifth Team],'Dependency Charts'!H$4,InputTable[Then Sixth Team],'Dependency Charts'!$B12)
+COUNTIFS(InputTable[Then Sixth Team],'Dependency Charts'!H$4,InputTable[Then Seventh Team],'Dependency Charts'!$B12)</f>
        <v>0</v>
      </c>
      <c r="I12" s="6">
        <f ca="1">COUNTIFS(InputTable[First Team],'Dependency Charts'!I$4,InputTable[Then Second Team],'Dependency Charts'!$B12)
+COUNTIFS(InputTable[Then Second Team],'Dependency Charts'!I$4,InputTable[Then Third Team],'Dependency Charts'!$B12)
+COUNTIFS(InputTable[Then Third Team],'Dependency Charts'!I$4,InputTable[Then Fourth Team],'Dependency Charts'!$B12)
+COUNTIFS(InputTable[Then Fourth Team],'Dependency Charts'!I$4,InputTable[Then Fifth Team],'Dependency Charts'!$B12)
+COUNTIFS(InputTable[Then Fifth Team],'Dependency Charts'!I$4,InputTable[Then Sixth Team],'Dependency Charts'!$B12)
+COUNTIFS(InputTable[Then Sixth Team],'Dependency Charts'!I$4,InputTable[Then Seventh Team],'Dependency Charts'!$B12)</f>
        <v>0</v>
      </c>
      <c r="J12" s="6"/>
      <c r="K12" s="6">
        <f ca="1">COUNTIFS(InputTable[First Team],'Dependency Charts'!K$4,InputTable[Then Second Team],'Dependency Charts'!$B12)
+COUNTIFS(InputTable[Then Second Team],'Dependency Charts'!K$4,InputTable[Then Third Team],'Dependency Charts'!$B12)
+COUNTIFS(InputTable[Then Third Team],'Dependency Charts'!K$4,InputTable[Then Fourth Team],'Dependency Charts'!$B12)
+COUNTIFS(InputTable[Then Fourth Team],'Dependency Charts'!K$4,InputTable[Then Fifth Team],'Dependency Charts'!$B12)
+COUNTIFS(InputTable[Then Fifth Team],'Dependency Charts'!K$4,InputTable[Then Sixth Team],'Dependency Charts'!$B12)
+COUNTIFS(InputTable[Then Sixth Team],'Dependency Charts'!K$4,InputTable[Then Seventh Team],'Dependency Charts'!$B12)</f>
        <v>0</v>
      </c>
      <c r="L12" s="6">
        <f ca="1">COUNTIFS(InputTable[First Team],'Dependency Charts'!L$4,InputTable[Then Second Team],'Dependency Charts'!$B12)
+COUNTIFS(InputTable[Then Second Team],'Dependency Charts'!L$4,InputTable[Then Third Team],'Dependency Charts'!$B12)
+COUNTIFS(InputTable[Then Third Team],'Dependency Charts'!L$4,InputTable[Then Fourth Team],'Dependency Charts'!$B12)
+COUNTIFS(InputTable[Then Fourth Team],'Dependency Charts'!L$4,InputTable[Then Fifth Team],'Dependency Charts'!$B12)
+COUNTIFS(InputTable[Then Fifth Team],'Dependency Charts'!L$4,InputTable[Then Sixth Team],'Dependency Charts'!$B12)
+COUNTIFS(InputTable[Then Sixth Team],'Dependency Charts'!L$4,InputTable[Then Seventh Team],'Dependency Charts'!$B12)</f>
        <v>0</v>
      </c>
      <c r="M12" s="6">
        <f ca="1">COUNTIFS(InputTable[First Team],'Dependency Charts'!M$4,InputTable[Then Second Team],'Dependency Charts'!$B12)
+COUNTIFS(InputTable[Then Second Team],'Dependency Charts'!M$4,InputTable[Then Third Team],'Dependency Charts'!$B12)
+COUNTIFS(InputTable[Then Third Team],'Dependency Charts'!M$4,InputTable[Then Fourth Team],'Dependency Charts'!$B12)
+COUNTIFS(InputTable[Then Fourth Team],'Dependency Charts'!M$4,InputTable[Then Fifth Team],'Dependency Charts'!$B12)
+COUNTIFS(InputTable[Then Fifth Team],'Dependency Charts'!M$4,InputTable[Then Sixth Team],'Dependency Charts'!$B12)
+COUNTIFS(InputTable[Then Sixth Team],'Dependency Charts'!M$4,InputTable[Then Seventh Team],'Dependency Charts'!$B12)</f>
        <v>0</v>
      </c>
      <c r="N12" s="6">
        <f ca="1">COUNTIFS(InputTable[First Team],'Dependency Charts'!N$4,InputTable[Then Second Team],'Dependency Charts'!$B12)
+COUNTIFS(InputTable[Then Second Team],'Dependency Charts'!N$4,InputTable[Then Third Team],'Dependency Charts'!$B12)
+COUNTIFS(InputTable[Then Third Team],'Dependency Charts'!N$4,InputTable[Then Fourth Team],'Dependency Charts'!$B12)
+COUNTIFS(InputTable[Then Fourth Team],'Dependency Charts'!N$4,InputTable[Then Fifth Team],'Dependency Charts'!$B12)
+COUNTIFS(InputTable[Then Fifth Team],'Dependency Charts'!N$4,InputTable[Then Sixth Team],'Dependency Charts'!$B12)
+COUNTIFS(InputTable[Then Sixth Team],'Dependency Charts'!N$4,InputTable[Then Seventh Team],'Dependency Charts'!$B12)</f>
        <v>0</v>
      </c>
      <c r="O12" s="6">
        <f ca="1">COUNTIFS(InputTable[First Team],'Dependency Charts'!O$4,InputTable[Then Second Team],'Dependency Charts'!$B12)
+COUNTIFS(InputTable[Then Second Team],'Dependency Charts'!O$4,InputTable[Then Third Team],'Dependency Charts'!$B12)
+COUNTIFS(InputTable[Then Third Team],'Dependency Charts'!O$4,InputTable[Then Fourth Team],'Dependency Charts'!$B12)
+COUNTIFS(InputTable[Then Fourth Team],'Dependency Charts'!O$4,InputTable[Then Fifth Team],'Dependency Charts'!$B12)
+COUNTIFS(InputTable[Then Fifth Team],'Dependency Charts'!O$4,InputTable[Then Sixth Team],'Dependency Charts'!$B12)
+COUNTIFS(InputTable[Then Sixth Team],'Dependency Charts'!O$4,InputTable[Then Seventh Team],'Dependency Charts'!$B12)</f>
        <v>0</v>
      </c>
      <c r="P12" s="6">
        <f ca="1">COUNTIFS(InputTable[First Team],'Dependency Charts'!P$4,InputTable[Then Second Team],'Dependency Charts'!$B12)
+COUNTIFS(InputTable[Then Second Team],'Dependency Charts'!P$4,InputTable[Then Third Team],'Dependency Charts'!$B12)
+COUNTIFS(InputTable[Then Third Team],'Dependency Charts'!P$4,InputTable[Then Fourth Team],'Dependency Charts'!$B12)
+COUNTIFS(InputTable[Then Fourth Team],'Dependency Charts'!P$4,InputTable[Then Fifth Team],'Dependency Charts'!$B12)
+COUNTIFS(InputTable[Then Fifth Team],'Dependency Charts'!P$4,InputTable[Then Sixth Team],'Dependency Charts'!$B12)
+COUNTIFS(InputTable[Then Sixth Team],'Dependency Charts'!P$4,InputTable[Then Seventh Team],'Dependency Charts'!$B12)</f>
        <v>0</v>
      </c>
      <c r="Q12" s="6">
        <f ca="1">COUNTIFS(InputTable[First Team],'Dependency Charts'!Q$4,InputTable[Then Second Team],'Dependency Charts'!$B12)
+COUNTIFS(InputTable[Then Second Team],'Dependency Charts'!Q$4,InputTable[Then Third Team],'Dependency Charts'!$B12)
+COUNTIFS(InputTable[Then Third Team],'Dependency Charts'!Q$4,InputTable[Then Fourth Team],'Dependency Charts'!$B12)
+COUNTIFS(InputTable[Then Fourth Team],'Dependency Charts'!Q$4,InputTable[Then Fifth Team],'Dependency Charts'!$B12)
+COUNTIFS(InputTable[Then Fifth Team],'Dependency Charts'!Q$4,InputTable[Then Sixth Team],'Dependency Charts'!$B12)
+COUNTIFS(InputTable[Then Sixth Team],'Dependency Charts'!Q$4,InputTable[Then Seventh Team],'Dependency Charts'!$B12)</f>
        <v>0</v>
      </c>
      <c r="R12" s="6">
        <f ca="1">COUNTIFS(InputTable[First Team],'Dependency Charts'!R$4,InputTable[Then Second Team],'Dependency Charts'!$B12)
+COUNTIFS(InputTable[Then Second Team],'Dependency Charts'!R$4,InputTable[Then Third Team],'Dependency Charts'!$B12)
+COUNTIFS(InputTable[Then Third Team],'Dependency Charts'!R$4,InputTable[Then Fourth Team],'Dependency Charts'!$B12)
+COUNTIFS(InputTable[Then Fourth Team],'Dependency Charts'!R$4,InputTable[Then Fifth Team],'Dependency Charts'!$B12)
+COUNTIFS(InputTable[Then Fifth Team],'Dependency Charts'!R$4,InputTable[Then Sixth Team],'Dependency Charts'!$B12)
+COUNTIFS(InputTable[Then Sixth Team],'Dependency Charts'!R$4,InputTable[Then Seventh Team],'Dependency Charts'!$B12)</f>
        <v>0</v>
      </c>
      <c r="S12" s="6">
        <f ca="1">COUNTIFS(InputTable[First Team],'Dependency Charts'!S$4,InputTable[Then Second Team],'Dependency Charts'!$B12)
+COUNTIFS(InputTable[Then Second Team],'Dependency Charts'!S$4,InputTable[Then Third Team],'Dependency Charts'!$B12)
+COUNTIFS(InputTable[Then Third Team],'Dependency Charts'!S$4,InputTable[Then Fourth Team],'Dependency Charts'!$B12)
+COUNTIFS(InputTable[Then Fourth Team],'Dependency Charts'!S$4,InputTable[Then Fifth Team],'Dependency Charts'!$B12)
+COUNTIFS(InputTable[Then Fifth Team],'Dependency Charts'!S$4,InputTable[Then Sixth Team],'Dependency Charts'!$B12)
+COUNTIFS(InputTable[Then Sixth Team],'Dependency Charts'!S$4,InputTable[Then Seventh Team],'Dependency Charts'!$B12)</f>
        <v>0</v>
      </c>
      <c r="T12" s="6">
        <f ca="1">COUNTIFS(InputTable[First Team],'Dependency Charts'!T$4,InputTable[Then Second Team],'Dependency Charts'!$B12)
+COUNTIFS(InputTable[Then Second Team],'Dependency Charts'!T$4,InputTable[Then Third Team],'Dependency Charts'!$B12)
+COUNTIFS(InputTable[Then Third Team],'Dependency Charts'!T$4,InputTable[Then Fourth Team],'Dependency Charts'!$B12)
+COUNTIFS(InputTable[Then Fourth Team],'Dependency Charts'!T$4,InputTable[Then Fifth Team],'Dependency Charts'!$B12)
+COUNTIFS(InputTable[Then Fifth Team],'Dependency Charts'!T$4,InputTable[Then Sixth Team],'Dependency Charts'!$B12)
+COUNTIFS(InputTable[Then Sixth Team],'Dependency Charts'!T$4,InputTable[Then Seventh Team],'Dependency Charts'!$B12)</f>
        <v>0</v>
      </c>
      <c r="U12" s="6">
        <f ca="1">COUNTIFS(InputTable[First Team],'Dependency Charts'!U$4,InputTable[Then Second Team],'Dependency Charts'!$B12)
+COUNTIFS(InputTable[Then Second Team],'Dependency Charts'!U$4,InputTable[Then Third Team],'Dependency Charts'!$B12)
+COUNTIFS(InputTable[Then Third Team],'Dependency Charts'!U$4,InputTable[Then Fourth Team],'Dependency Charts'!$B12)
+COUNTIFS(InputTable[Then Fourth Team],'Dependency Charts'!U$4,InputTable[Then Fifth Team],'Dependency Charts'!$B12)
+COUNTIFS(InputTable[Then Fifth Team],'Dependency Charts'!U$4,InputTable[Then Sixth Team],'Dependency Charts'!$B12)
+COUNTIFS(InputTable[Then Sixth Team],'Dependency Charts'!U$4,InputTable[Then Seventh Team],'Dependency Charts'!$B12)</f>
        <v>0</v>
      </c>
      <c r="V12" s="6">
        <f ca="1">COUNTIFS(InputTable[First Team],'Dependency Charts'!V$4,InputTable[Then Second Team],'Dependency Charts'!$B12)
+COUNTIFS(InputTable[Then Second Team],'Dependency Charts'!V$4,InputTable[Then Third Team],'Dependency Charts'!$B12)
+COUNTIFS(InputTable[Then Third Team],'Dependency Charts'!V$4,InputTable[Then Fourth Team],'Dependency Charts'!$B12)
+COUNTIFS(InputTable[Then Fourth Team],'Dependency Charts'!V$4,InputTable[Then Fifth Team],'Dependency Charts'!$B12)
+COUNTIFS(InputTable[Then Fifth Team],'Dependency Charts'!V$4,InputTable[Then Sixth Team],'Dependency Charts'!$B12)
+COUNTIFS(InputTable[Then Sixth Team],'Dependency Charts'!V$4,InputTable[Then Seventh Team],'Dependency Charts'!$B12)</f>
        <v>0</v>
      </c>
    </row>
    <row r="13" spans="1:22" x14ac:dyDescent="0.35">
      <c r="B13" s="4" t="str">
        <f ca="1">OFFSET('Team Setup'!$A$6,8,0)</f>
        <v>Team 9</v>
      </c>
      <c r="C13" s="6">
        <f ca="1">COUNTIFS(InputTable[First Team],'Dependency Charts'!C$4,InputTable[Then Second Team],'Dependency Charts'!$B13)
+COUNTIFS(InputTable[Then Second Team],'Dependency Charts'!C$4,InputTable[Then Third Team],'Dependency Charts'!$B13)
+COUNTIFS(InputTable[Then Third Team],'Dependency Charts'!C$4,InputTable[Then Fourth Team],'Dependency Charts'!$B13)
+COUNTIFS(InputTable[Then Fourth Team],'Dependency Charts'!C$4,InputTable[Then Fifth Team],'Dependency Charts'!$B13)
+COUNTIFS(InputTable[Then Fifth Team],'Dependency Charts'!C$4,InputTable[Then Sixth Team],'Dependency Charts'!$B13)
+COUNTIFS(InputTable[Then Sixth Team],'Dependency Charts'!C$4,InputTable[Then Seventh Team],'Dependency Charts'!$B13)</f>
        <v>0</v>
      </c>
      <c r="D13" s="6">
        <f ca="1">COUNTIFS(InputTable[First Team],'Dependency Charts'!D$4,InputTable[Then Second Team],'Dependency Charts'!$B13)
+COUNTIFS(InputTable[Then Second Team],'Dependency Charts'!D$4,InputTable[Then Third Team],'Dependency Charts'!$B13)
+COUNTIFS(InputTable[Then Third Team],'Dependency Charts'!D$4,InputTable[Then Fourth Team],'Dependency Charts'!$B13)
+COUNTIFS(InputTable[Then Fourth Team],'Dependency Charts'!D$4,InputTable[Then Fifth Team],'Dependency Charts'!$B13)
+COUNTIFS(InputTable[Then Fifth Team],'Dependency Charts'!D$4,InputTable[Then Sixth Team],'Dependency Charts'!$B13)
+COUNTIFS(InputTable[Then Sixth Team],'Dependency Charts'!D$4,InputTable[Then Seventh Team],'Dependency Charts'!$B13)</f>
        <v>0</v>
      </c>
      <c r="E13" s="6">
        <f ca="1">COUNTIFS(InputTable[First Team],'Dependency Charts'!E$4,InputTable[Then Second Team],'Dependency Charts'!$B13)
+COUNTIFS(InputTable[Then Second Team],'Dependency Charts'!E$4,InputTable[Then Third Team],'Dependency Charts'!$B13)
+COUNTIFS(InputTable[Then Third Team],'Dependency Charts'!E$4,InputTable[Then Fourth Team],'Dependency Charts'!$B13)
+COUNTIFS(InputTable[Then Fourth Team],'Dependency Charts'!E$4,InputTable[Then Fifth Team],'Dependency Charts'!$B13)
+COUNTIFS(InputTable[Then Fifth Team],'Dependency Charts'!E$4,InputTable[Then Sixth Team],'Dependency Charts'!$B13)
+COUNTIFS(InputTable[Then Sixth Team],'Dependency Charts'!E$4,InputTable[Then Seventh Team],'Dependency Charts'!$B13)</f>
        <v>0</v>
      </c>
      <c r="F13" s="6">
        <f ca="1">COUNTIFS(InputTable[First Team],'Dependency Charts'!F$4,InputTable[Then Second Team],'Dependency Charts'!$B13)
+COUNTIFS(InputTable[Then Second Team],'Dependency Charts'!F$4,InputTable[Then Third Team],'Dependency Charts'!$B13)
+COUNTIFS(InputTable[Then Third Team],'Dependency Charts'!F$4,InputTable[Then Fourth Team],'Dependency Charts'!$B13)
+COUNTIFS(InputTable[Then Fourth Team],'Dependency Charts'!F$4,InputTable[Then Fifth Team],'Dependency Charts'!$B13)
+COUNTIFS(InputTable[Then Fifth Team],'Dependency Charts'!F$4,InputTable[Then Sixth Team],'Dependency Charts'!$B13)
+COUNTIFS(InputTable[Then Sixth Team],'Dependency Charts'!F$4,InputTable[Then Seventh Team],'Dependency Charts'!$B13)</f>
        <v>0</v>
      </c>
      <c r="G13" s="6">
        <f ca="1">COUNTIFS(InputTable[First Team],'Dependency Charts'!G$4,InputTable[Then Second Team],'Dependency Charts'!$B13)
+COUNTIFS(InputTable[Then Second Team],'Dependency Charts'!G$4,InputTable[Then Third Team],'Dependency Charts'!$B13)
+COUNTIFS(InputTable[Then Third Team],'Dependency Charts'!G$4,InputTable[Then Fourth Team],'Dependency Charts'!$B13)
+COUNTIFS(InputTable[Then Fourth Team],'Dependency Charts'!G$4,InputTable[Then Fifth Team],'Dependency Charts'!$B13)
+COUNTIFS(InputTable[Then Fifth Team],'Dependency Charts'!G$4,InputTable[Then Sixth Team],'Dependency Charts'!$B13)
+COUNTIFS(InputTable[Then Sixth Team],'Dependency Charts'!G$4,InputTable[Then Seventh Team],'Dependency Charts'!$B13)</f>
        <v>0</v>
      </c>
      <c r="H13" s="6">
        <f ca="1">COUNTIFS(InputTable[First Team],'Dependency Charts'!H$4,InputTable[Then Second Team],'Dependency Charts'!$B13)
+COUNTIFS(InputTable[Then Second Team],'Dependency Charts'!H$4,InputTable[Then Third Team],'Dependency Charts'!$B13)
+COUNTIFS(InputTable[Then Third Team],'Dependency Charts'!H$4,InputTable[Then Fourth Team],'Dependency Charts'!$B13)
+COUNTIFS(InputTable[Then Fourth Team],'Dependency Charts'!H$4,InputTable[Then Fifth Team],'Dependency Charts'!$B13)
+COUNTIFS(InputTable[Then Fifth Team],'Dependency Charts'!H$4,InputTable[Then Sixth Team],'Dependency Charts'!$B13)
+COUNTIFS(InputTable[Then Sixth Team],'Dependency Charts'!H$4,InputTable[Then Seventh Team],'Dependency Charts'!$B13)</f>
        <v>0</v>
      </c>
      <c r="I13" s="6">
        <f ca="1">COUNTIFS(InputTable[First Team],'Dependency Charts'!I$4,InputTable[Then Second Team],'Dependency Charts'!$B13)
+COUNTIFS(InputTable[Then Second Team],'Dependency Charts'!I$4,InputTable[Then Third Team],'Dependency Charts'!$B13)
+COUNTIFS(InputTable[Then Third Team],'Dependency Charts'!I$4,InputTable[Then Fourth Team],'Dependency Charts'!$B13)
+COUNTIFS(InputTable[Then Fourth Team],'Dependency Charts'!I$4,InputTable[Then Fifth Team],'Dependency Charts'!$B13)
+COUNTIFS(InputTable[Then Fifth Team],'Dependency Charts'!I$4,InputTable[Then Sixth Team],'Dependency Charts'!$B13)
+COUNTIFS(InputTable[Then Sixth Team],'Dependency Charts'!I$4,InputTable[Then Seventh Team],'Dependency Charts'!$B13)</f>
        <v>0</v>
      </c>
      <c r="J13" s="6">
        <f ca="1">COUNTIFS(InputTable[First Team],'Dependency Charts'!J$4,InputTable[Then Second Team],'Dependency Charts'!$B13)
+COUNTIFS(InputTable[Then Second Team],'Dependency Charts'!J$4,InputTable[Then Third Team],'Dependency Charts'!$B13)
+COUNTIFS(InputTable[Then Third Team],'Dependency Charts'!J$4,InputTable[Then Fourth Team],'Dependency Charts'!$B13)
+COUNTIFS(InputTable[Then Fourth Team],'Dependency Charts'!J$4,InputTable[Then Fifth Team],'Dependency Charts'!$B13)
+COUNTIFS(InputTable[Then Fifth Team],'Dependency Charts'!J$4,InputTable[Then Sixth Team],'Dependency Charts'!$B13)
+COUNTIFS(InputTable[Then Sixth Team],'Dependency Charts'!J$4,InputTable[Then Seventh Team],'Dependency Charts'!$B13)</f>
        <v>0</v>
      </c>
      <c r="K13" s="6"/>
      <c r="L13" s="6">
        <f ca="1">COUNTIFS(InputTable[First Team],'Dependency Charts'!L$4,InputTable[Then Second Team],'Dependency Charts'!$B13)
+COUNTIFS(InputTable[Then Second Team],'Dependency Charts'!L$4,InputTable[Then Third Team],'Dependency Charts'!$B13)
+COUNTIFS(InputTable[Then Third Team],'Dependency Charts'!L$4,InputTable[Then Fourth Team],'Dependency Charts'!$B13)
+COUNTIFS(InputTable[Then Fourth Team],'Dependency Charts'!L$4,InputTable[Then Fifth Team],'Dependency Charts'!$B13)
+COUNTIFS(InputTable[Then Fifth Team],'Dependency Charts'!L$4,InputTable[Then Sixth Team],'Dependency Charts'!$B13)
+COUNTIFS(InputTable[Then Sixth Team],'Dependency Charts'!L$4,InputTable[Then Seventh Team],'Dependency Charts'!$B13)</f>
        <v>0</v>
      </c>
      <c r="M13" s="6">
        <f ca="1">COUNTIFS(InputTable[First Team],'Dependency Charts'!M$4,InputTable[Then Second Team],'Dependency Charts'!$B13)
+COUNTIFS(InputTable[Then Second Team],'Dependency Charts'!M$4,InputTable[Then Third Team],'Dependency Charts'!$B13)
+COUNTIFS(InputTable[Then Third Team],'Dependency Charts'!M$4,InputTable[Then Fourth Team],'Dependency Charts'!$B13)
+COUNTIFS(InputTable[Then Fourth Team],'Dependency Charts'!M$4,InputTable[Then Fifth Team],'Dependency Charts'!$B13)
+COUNTIFS(InputTable[Then Fifth Team],'Dependency Charts'!M$4,InputTable[Then Sixth Team],'Dependency Charts'!$B13)
+COUNTIFS(InputTable[Then Sixth Team],'Dependency Charts'!M$4,InputTable[Then Seventh Team],'Dependency Charts'!$B13)</f>
        <v>0</v>
      </c>
      <c r="N13" s="6">
        <f ca="1">COUNTIFS(InputTable[First Team],'Dependency Charts'!N$4,InputTable[Then Second Team],'Dependency Charts'!$B13)
+COUNTIFS(InputTable[Then Second Team],'Dependency Charts'!N$4,InputTable[Then Third Team],'Dependency Charts'!$B13)
+COUNTIFS(InputTable[Then Third Team],'Dependency Charts'!N$4,InputTable[Then Fourth Team],'Dependency Charts'!$B13)
+COUNTIFS(InputTable[Then Fourth Team],'Dependency Charts'!N$4,InputTable[Then Fifth Team],'Dependency Charts'!$B13)
+COUNTIFS(InputTable[Then Fifth Team],'Dependency Charts'!N$4,InputTable[Then Sixth Team],'Dependency Charts'!$B13)
+COUNTIFS(InputTable[Then Sixth Team],'Dependency Charts'!N$4,InputTable[Then Seventh Team],'Dependency Charts'!$B13)</f>
        <v>0</v>
      </c>
      <c r="O13" s="6">
        <f ca="1">COUNTIFS(InputTable[First Team],'Dependency Charts'!O$4,InputTable[Then Second Team],'Dependency Charts'!$B13)
+COUNTIFS(InputTable[Then Second Team],'Dependency Charts'!O$4,InputTable[Then Third Team],'Dependency Charts'!$B13)
+COUNTIFS(InputTable[Then Third Team],'Dependency Charts'!O$4,InputTable[Then Fourth Team],'Dependency Charts'!$B13)
+COUNTIFS(InputTable[Then Fourth Team],'Dependency Charts'!O$4,InputTable[Then Fifth Team],'Dependency Charts'!$B13)
+COUNTIFS(InputTable[Then Fifth Team],'Dependency Charts'!O$4,InputTable[Then Sixth Team],'Dependency Charts'!$B13)
+COUNTIFS(InputTable[Then Sixth Team],'Dependency Charts'!O$4,InputTable[Then Seventh Team],'Dependency Charts'!$B13)</f>
        <v>0</v>
      </c>
      <c r="P13" s="6">
        <f ca="1">COUNTIFS(InputTable[First Team],'Dependency Charts'!P$4,InputTable[Then Second Team],'Dependency Charts'!$B13)
+COUNTIFS(InputTable[Then Second Team],'Dependency Charts'!P$4,InputTable[Then Third Team],'Dependency Charts'!$B13)
+COUNTIFS(InputTable[Then Third Team],'Dependency Charts'!P$4,InputTable[Then Fourth Team],'Dependency Charts'!$B13)
+COUNTIFS(InputTable[Then Fourth Team],'Dependency Charts'!P$4,InputTable[Then Fifth Team],'Dependency Charts'!$B13)
+COUNTIFS(InputTable[Then Fifth Team],'Dependency Charts'!P$4,InputTable[Then Sixth Team],'Dependency Charts'!$B13)
+COUNTIFS(InputTable[Then Sixth Team],'Dependency Charts'!P$4,InputTable[Then Seventh Team],'Dependency Charts'!$B13)</f>
        <v>0</v>
      </c>
      <c r="Q13" s="6">
        <f ca="1">COUNTIFS(InputTable[First Team],'Dependency Charts'!Q$4,InputTable[Then Second Team],'Dependency Charts'!$B13)
+COUNTIFS(InputTable[Then Second Team],'Dependency Charts'!Q$4,InputTable[Then Third Team],'Dependency Charts'!$B13)
+COUNTIFS(InputTable[Then Third Team],'Dependency Charts'!Q$4,InputTable[Then Fourth Team],'Dependency Charts'!$B13)
+COUNTIFS(InputTable[Then Fourth Team],'Dependency Charts'!Q$4,InputTable[Then Fifth Team],'Dependency Charts'!$B13)
+COUNTIFS(InputTable[Then Fifth Team],'Dependency Charts'!Q$4,InputTable[Then Sixth Team],'Dependency Charts'!$B13)
+COUNTIFS(InputTable[Then Sixth Team],'Dependency Charts'!Q$4,InputTable[Then Seventh Team],'Dependency Charts'!$B13)</f>
        <v>0</v>
      </c>
      <c r="R13" s="6">
        <f ca="1">COUNTIFS(InputTable[First Team],'Dependency Charts'!R$4,InputTable[Then Second Team],'Dependency Charts'!$B13)
+COUNTIFS(InputTable[Then Second Team],'Dependency Charts'!R$4,InputTable[Then Third Team],'Dependency Charts'!$B13)
+COUNTIFS(InputTable[Then Third Team],'Dependency Charts'!R$4,InputTable[Then Fourth Team],'Dependency Charts'!$B13)
+COUNTIFS(InputTable[Then Fourth Team],'Dependency Charts'!R$4,InputTable[Then Fifth Team],'Dependency Charts'!$B13)
+COUNTIFS(InputTable[Then Fifth Team],'Dependency Charts'!R$4,InputTable[Then Sixth Team],'Dependency Charts'!$B13)
+COUNTIFS(InputTable[Then Sixth Team],'Dependency Charts'!R$4,InputTable[Then Seventh Team],'Dependency Charts'!$B13)</f>
        <v>0</v>
      </c>
      <c r="S13" s="6">
        <f ca="1">COUNTIFS(InputTable[First Team],'Dependency Charts'!S$4,InputTable[Then Second Team],'Dependency Charts'!$B13)
+COUNTIFS(InputTable[Then Second Team],'Dependency Charts'!S$4,InputTable[Then Third Team],'Dependency Charts'!$B13)
+COUNTIFS(InputTable[Then Third Team],'Dependency Charts'!S$4,InputTable[Then Fourth Team],'Dependency Charts'!$B13)
+COUNTIFS(InputTable[Then Fourth Team],'Dependency Charts'!S$4,InputTable[Then Fifth Team],'Dependency Charts'!$B13)
+COUNTIFS(InputTable[Then Fifth Team],'Dependency Charts'!S$4,InputTable[Then Sixth Team],'Dependency Charts'!$B13)
+COUNTIFS(InputTable[Then Sixth Team],'Dependency Charts'!S$4,InputTable[Then Seventh Team],'Dependency Charts'!$B13)</f>
        <v>0</v>
      </c>
      <c r="T13" s="6">
        <f ca="1">COUNTIFS(InputTable[First Team],'Dependency Charts'!T$4,InputTable[Then Second Team],'Dependency Charts'!$B13)
+COUNTIFS(InputTable[Then Second Team],'Dependency Charts'!T$4,InputTable[Then Third Team],'Dependency Charts'!$B13)
+COUNTIFS(InputTable[Then Third Team],'Dependency Charts'!T$4,InputTable[Then Fourth Team],'Dependency Charts'!$B13)
+COUNTIFS(InputTable[Then Fourth Team],'Dependency Charts'!T$4,InputTable[Then Fifth Team],'Dependency Charts'!$B13)
+COUNTIFS(InputTable[Then Fifth Team],'Dependency Charts'!T$4,InputTable[Then Sixth Team],'Dependency Charts'!$B13)
+COUNTIFS(InputTable[Then Sixth Team],'Dependency Charts'!T$4,InputTable[Then Seventh Team],'Dependency Charts'!$B13)</f>
        <v>0</v>
      </c>
      <c r="U13" s="6">
        <f ca="1">COUNTIFS(InputTable[First Team],'Dependency Charts'!U$4,InputTable[Then Second Team],'Dependency Charts'!$B13)
+COUNTIFS(InputTable[Then Second Team],'Dependency Charts'!U$4,InputTable[Then Third Team],'Dependency Charts'!$B13)
+COUNTIFS(InputTable[Then Third Team],'Dependency Charts'!U$4,InputTable[Then Fourth Team],'Dependency Charts'!$B13)
+COUNTIFS(InputTable[Then Fourth Team],'Dependency Charts'!U$4,InputTable[Then Fifth Team],'Dependency Charts'!$B13)
+COUNTIFS(InputTable[Then Fifth Team],'Dependency Charts'!U$4,InputTable[Then Sixth Team],'Dependency Charts'!$B13)
+COUNTIFS(InputTable[Then Sixth Team],'Dependency Charts'!U$4,InputTable[Then Seventh Team],'Dependency Charts'!$B13)</f>
        <v>0</v>
      </c>
      <c r="V13" s="6">
        <f ca="1">COUNTIFS(InputTable[First Team],'Dependency Charts'!V$4,InputTable[Then Second Team],'Dependency Charts'!$B13)
+COUNTIFS(InputTable[Then Second Team],'Dependency Charts'!V$4,InputTable[Then Third Team],'Dependency Charts'!$B13)
+COUNTIFS(InputTable[Then Third Team],'Dependency Charts'!V$4,InputTable[Then Fourth Team],'Dependency Charts'!$B13)
+COUNTIFS(InputTable[Then Fourth Team],'Dependency Charts'!V$4,InputTable[Then Fifth Team],'Dependency Charts'!$B13)
+COUNTIFS(InputTable[Then Fifth Team],'Dependency Charts'!V$4,InputTable[Then Sixth Team],'Dependency Charts'!$B13)
+COUNTIFS(InputTable[Then Sixth Team],'Dependency Charts'!V$4,InputTable[Then Seventh Team],'Dependency Charts'!$B13)</f>
        <v>0</v>
      </c>
    </row>
    <row r="14" spans="1:22" x14ac:dyDescent="0.35">
      <c r="B14" s="4" t="str">
        <f ca="1">OFFSET('Team Setup'!$A$6,9,0)</f>
        <v>Team 10</v>
      </c>
      <c r="C14" s="6">
        <f ca="1">COUNTIFS(InputTable[First Team],'Dependency Charts'!C$4,InputTable[Then Second Team],'Dependency Charts'!$B14)
+COUNTIFS(InputTable[Then Second Team],'Dependency Charts'!C$4,InputTable[Then Third Team],'Dependency Charts'!$B14)
+COUNTIFS(InputTable[Then Third Team],'Dependency Charts'!C$4,InputTable[Then Fourth Team],'Dependency Charts'!$B14)
+COUNTIFS(InputTable[Then Fourth Team],'Dependency Charts'!C$4,InputTable[Then Fifth Team],'Dependency Charts'!$B14)
+COUNTIFS(InputTable[Then Fifth Team],'Dependency Charts'!C$4,InputTable[Then Sixth Team],'Dependency Charts'!$B14)
+COUNTIFS(InputTable[Then Sixth Team],'Dependency Charts'!C$4,InputTable[Then Seventh Team],'Dependency Charts'!$B14)</f>
        <v>0</v>
      </c>
      <c r="D14" s="6">
        <f ca="1">COUNTIFS(InputTable[First Team],'Dependency Charts'!D$4,InputTable[Then Second Team],'Dependency Charts'!$B14)
+COUNTIFS(InputTable[Then Second Team],'Dependency Charts'!D$4,InputTable[Then Third Team],'Dependency Charts'!$B14)
+COUNTIFS(InputTable[Then Third Team],'Dependency Charts'!D$4,InputTable[Then Fourth Team],'Dependency Charts'!$B14)
+COUNTIFS(InputTable[Then Fourth Team],'Dependency Charts'!D$4,InputTable[Then Fifth Team],'Dependency Charts'!$B14)
+COUNTIFS(InputTable[Then Fifth Team],'Dependency Charts'!D$4,InputTable[Then Sixth Team],'Dependency Charts'!$B14)
+COUNTIFS(InputTable[Then Sixth Team],'Dependency Charts'!D$4,InputTable[Then Seventh Team],'Dependency Charts'!$B14)</f>
        <v>0</v>
      </c>
      <c r="E14" s="6">
        <f ca="1">COUNTIFS(InputTable[First Team],'Dependency Charts'!E$4,InputTable[Then Second Team],'Dependency Charts'!$B14)
+COUNTIFS(InputTable[Then Second Team],'Dependency Charts'!E$4,InputTable[Then Third Team],'Dependency Charts'!$B14)
+COUNTIFS(InputTable[Then Third Team],'Dependency Charts'!E$4,InputTable[Then Fourth Team],'Dependency Charts'!$B14)
+COUNTIFS(InputTable[Then Fourth Team],'Dependency Charts'!E$4,InputTable[Then Fifth Team],'Dependency Charts'!$B14)
+COUNTIFS(InputTable[Then Fifth Team],'Dependency Charts'!E$4,InputTable[Then Sixth Team],'Dependency Charts'!$B14)
+COUNTIFS(InputTable[Then Sixth Team],'Dependency Charts'!E$4,InputTable[Then Seventh Team],'Dependency Charts'!$B14)</f>
        <v>0</v>
      </c>
      <c r="F14" s="6">
        <f ca="1">COUNTIFS(InputTable[First Team],'Dependency Charts'!F$4,InputTable[Then Second Team],'Dependency Charts'!$B14)
+COUNTIFS(InputTable[Then Second Team],'Dependency Charts'!F$4,InputTable[Then Third Team],'Dependency Charts'!$B14)
+COUNTIFS(InputTable[Then Third Team],'Dependency Charts'!F$4,InputTable[Then Fourth Team],'Dependency Charts'!$B14)
+COUNTIFS(InputTable[Then Fourth Team],'Dependency Charts'!F$4,InputTable[Then Fifth Team],'Dependency Charts'!$B14)
+COUNTIFS(InputTable[Then Fifth Team],'Dependency Charts'!F$4,InputTable[Then Sixth Team],'Dependency Charts'!$B14)
+COUNTIFS(InputTable[Then Sixth Team],'Dependency Charts'!F$4,InputTable[Then Seventh Team],'Dependency Charts'!$B14)</f>
        <v>0</v>
      </c>
      <c r="G14" s="6">
        <f ca="1">COUNTIFS(InputTable[First Team],'Dependency Charts'!G$4,InputTable[Then Second Team],'Dependency Charts'!$B14)
+COUNTIFS(InputTable[Then Second Team],'Dependency Charts'!G$4,InputTable[Then Third Team],'Dependency Charts'!$B14)
+COUNTIFS(InputTable[Then Third Team],'Dependency Charts'!G$4,InputTable[Then Fourth Team],'Dependency Charts'!$B14)
+COUNTIFS(InputTable[Then Fourth Team],'Dependency Charts'!G$4,InputTable[Then Fifth Team],'Dependency Charts'!$B14)
+COUNTIFS(InputTable[Then Fifth Team],'Dependency Charts'!G$4,InputTable[Then Sixth Team],'Dependency Charts'!$B14)
+COUNTIFS(InputTable[Then Sixth Team],'Dependency Charts'!G$4,InputTable[Then Seventh Team],'Dependency Charts'!$B14)</f>
        <v>0</v>
      </c>
      <c r="H14" s="6">
        <f ca="1">COUNTIFS(InputTable[First Team],'Dependency Charts'!H$4,InputTable[Then Second Team],'Dependency Charts'!$B14)
+COUNTIFS(InputTable[Then Second Team],'Dependency Charts'!H$4,InputTable[Then Third Team],'Dependency Charts'!$B14)
+COUNTIFS(InputTable[Then Third Team],'Dependency Charts'!H$4,InputTable[Then Fourth Team],'Dependency Charts'!$B14)
+COUNTIFS(InputTable[Then Fourth Team],'Dependency Charts'!H$4,InputTable[Then Fifth Team],'Dependency Charts'!$B14)
+COUNTIFS(InputTable[Then Fifth Team],'Dependency Charts'!H$4,InputTable[Then Sixth Team],'Dependency Charts'!$B14)
+COUNTIFS(InputTable[Then Sixth Team],'Dependency Charts'!H$4,InputTable[Then Seventh Team],'Dependency Charts'!$B14)</f>
        <v>0</v>
      </c>
      <c r="I14" s="6">
        <f ca="1">COUNTIFS(InputTable[First Team],'Dependency Charts'!I$4,InputTable[Then Second Team],'Dependency Charts'!$B14)
+COUNTIFS(InputTable[Then Second Team],'Dependency Charts'!I$4,InputTable[Then Third Team],'Dependency Charts'!$B14)
+COUNTIFS(InputTable[Then Third Team],'Dependency Charts'!I$4,InputTable[Then Fourth Team],'Dependency Charts'!$B14)
+COUNTIFS(InputTable[Then Fourth Team],'Dependency Charts'!I$4,InputTable[Then Fifth Team],'Dependency Charts'!$B14)
+COUNTIFS(InputTable[Then Fifth Team],'Dependency Charts'!I$4,InputTable[Then Sixth Team],'Dependency Charts'!$B14)
+COUNTIFS(InputTable[Then Sixth Team],'Dependency Charts'!I$4,InputTable[Then Seventh Team],'Dependency Charts'!$B14)</f>
        <v>0</v>
      </c>
      <c r="J14" s="6">
        <f ca="1">COUNTIFS(InputTable[First Team],'Dependency Charts'!J$4,InputTable[Then Second Team],'Dependency Charts'!$B14)
+COUNTIFS(InputTable[Then Second Team],'Dependency Charts'!J$4,InputTable[Then Third Team],'Dependency Charts'!$B14)
+COUNTIFS(InputTable[Then Third Team],'Dependency Charts'!J$4,InputTable[Then Fourth Team],'Dependency Charts'!$B14)
+COUNTIFS(InputTable[Then Fourth Team],'Dependency Charts'!J$4,InputTable[Then Fifth Team],'Dependency Charts'!$B14)
+COUNTIFS(InputTable[Then Fifth Team],'Dependency Charts'!J$4,InputTable[Then Sixth Team],'Dependency Charts'!$B14)
+COUNTIFS(InputTable[Then Sixth Team],'Dependency Charts'!J$4,InputTable[Then Seventh Team],'Dependency Charts'!$B14)</f>
        <v>0</v>
      </c>
      <c r="K14" s="6">
        <f ca="1">COUNTIFS(InputTable[First Team],'Dependency Charts'!K$4,InputTable[Then Second Team],'Dependency Charts'!$B14)
+COUNTIFS(InputTable[Then Second Team],'Dependency Charts'!K$4,InputTable[Then Third Team],'Dependency Charts'!$B14)
+COUNTIFS(InputTable[Then Third Team],'Dependency Charts'!K$4,InputTable[Then Fourth Team],'Dependency Charts'!$B14)
+COUNTIFS(InputTable[Then Fourth Team],'Dependency Charts'!K$4,InputTable[Then Fifth Team],'Dependency Charts'!$B14)
+COUNTIFS(InputTable[Then Fifth Team],'Dependency Charts'!K$4,InputTable[Then Sixth Team],'Dependency Charts'!$B14)
+COUNTIFS(InputTable[Then Sixth Team],'Dependency Charts'!K$4,InputTable[Then Seventh Team],'Dependency Charts'!$B14)</f>
        <v>0</v>
      </c>
      <c r="L14" s="6"/>
      <c r="M14" s="6">
        <f ca="1">COUNTIFS(InputTable[First Team],'Dependency Charts'!M$4,InputTable[Then Second Team],'Dependency Charts'!$B14)
+COUNTIFS(InputTable[Then Second Team],'Dependency Charts'!M$4,InputTable[Then Third Team],'Dependency Charts'!$B14)
+COUNTIFS(InputTable[Then Third Team],'Dependency Charts'!M$4,InputTable[Then Fourth Team],'Dependency Charts'!$B14)
+COUNTIFS(InputTable[Then Fourth Team],'Dependency Charts'!M$4,InputTable[Then Fifth Team],'Dependency Charts'!$B14)
+COUNTIFS(InputTable[Then Fifth Team],'Dependency Charts'!M$4,InputTable[Then Sixth Team],'Dependency Charts'!$B14)
+COUNTIFS(InputTable[Then Sixth Team],'Dependency Charts'!M$4,InputTable[Then Seventh Team],'Dependency Charts'!$B14)</f>
        <v>0</v>
      </c>
      <c r="N14" s="6">
        <f ca="1">COUNTIFS(InputTable[First Team],'Dependency Charts'!N$4,InputTable[Then Second Team],'Dependency Charts'!$B14)
+COUNTIFS(InputTable[Then Second Team],'Dependency Charts'!N$4,InputTable[Then Third Team],'Dependency Charts'!$B14)
+COUNTIFS(InputTable[Then Third Team],'Dependency Charts'!N$4,InputTable[Then Fourth Team],'Dependency Charts'!$B14)
+COUNTIFS(InputTable[Then Fourth Team],'Dependency Charts'!N$4,InputTable[Then Fifth Team],'Dependency Charts'!$B14)
+COUNTIFS(InputTable[Then Fifth Team],'Dependency Charts'!N$4,InputTable[Then Sixth Team],'Dependency Charts'!$B14)
+COUNTIFS(InputTable[Then Sixth Team],'Dependency Charts'!N$4,InputTable[Then Seventh Team],'Dependency Charts'!$B14)</f>
        <v>0</v>
      </c>
      <c r="O14" s="6">
        <f ca="1">COUNTIFS(InputTable[First Team],'Dependency Charts'!O$4,InputTable[Then Second Team],'Dependency Charts'!$B14)
+COUNTIFS(InputTable[Then Second Team],'Dependency Charts'!O$4,InputTable[Then Third Team],'Dependency Charts'!$B14)
+COUNTIFS(InputTable[Then Third Team],'Dependency Charts'!O$4,InputTable[Then Fourth Team],'Dependency Charts'!$B14)
+COUNTIFS(InputTable[Then Fourth Team],'Dependency Charts'!O$4,InputTable[Then Fifth Team],'Dependency Charts'!$B14)
+COUNTIFS(InputTable[Then Fifth Team],'Dependency Charts'!O$4,InputTable[Then Sixth Team],'Dependency Charts'!$B14)
+COUNTIFS(InputTable[Then Sixth Team],'Dependency Charts'!O$4,InputTable[Then Seventh Team],'Dependency Charts'!$B14)</f>
        <v>0</v>
      </c>
      <c r="P14" s="6">
        <f ca="1">COUNTIFS(InputTable[First Team],'Dependency Charts'!P$4,InputTable[Then Second Team],'Dependency Charts'!$B14)
+COUNTIFS(InputTable[Then Second Team],'Dependency Charts'!P$4,InputTable[Then Third Team],'Dependency Charts'!$B14)
+COUNTIFS(InputTable[Then Third Team],'Dependency Charts'!P$4,InputTable[Then Fourth Team],'Dependency Charts'!$B14)
+COUNTIFS(InputTable[Then Fourth Team],'Dependency Charts'!P$4,InputTable[Then Fifth Team],'Dependency Charts'!$B14)
+COUNTIFS(InputTable[Then Fifth Team],'Dependency Charts'!P$4,InputTable[Then Sixth Team],'Dependency Charts'!$B14)
+COUNTIFS(InputTable[Then Sixth Team],'Dependency Charts'!P$4,InputTable[Then Seventh Team],'Dependency Charts'!$B14)</f>
        <v>0</v>
      </c>
      <c r="Q14" s="6">
        <f ca="1">COUNTIFS(InputTable[First Team],'Dependency Charts'!Q$4,InputTable[Then Second Team],'Dependency Charts'!$B14)
+COUNTIFS(InputTable[Then Second Team],'Dependency Charts'!Q$4,InputTable[Then Third Team],'Dependency Charts'!$B14)
+COUNTIFS(InputTable[Then Third Team],'Dependency Charts'!Q$4,InputTable[Then Fourth Team],'Dependency Charts'!$B14)
+COUNTIFS(InputTable[Then Fourth Team],'Dependency Charts'!Q$4,InputTable[Then Fifth Team],'Dependency Charts'!$B14)
+COUNTIFS(InputTable[Then Fifth Team],'Dependency Charts'!Q$4,InputTable[Then Sixth Team],'Dependency Charts'!$B14)
+COUNTIFS(InputTable[Then Sixth Team],'Dependency Charts'!Q$4,InputTable[Then Seventh Team],'Dependency Charts'!$B14)</f>
        <v>0</v>
      </c>
      <c r="R14" s="6">
        <f ca="1">COUNTIFS(InputTable[First Team],'Dependency Charts'!R$4,InputTable[Then Second Team],'Dependency Charts'!$B14)
+COUNTIFS(InputTable[Then Second Team],'Dependency Charts'!R$4,InputTable[Then Third Team],'Dependency Charts'!$B14)
+COUNTIFS(InputTable[Then Third Team],'Dependency Charts'!R$4,InputTable[Then Fourth Team],'Dependency Charts'!$B14)
+COUNTIFS(InputTable[Then Fourth Team],'Dependency Charts'!R$4,InputTable[Then Fifth Team],'Dependency Charts'!$B14)
+COUNTIFS(InputTable[Then Fifth Team],'Dependency Charts'!R$4,InputTable[Then Sixth Team],'Dependency Charts'!$B14)
+COUNTIFS(InputTable[Then Sixth Team],'Dependency Charts'!R$4,InputTable[Then Seventh Team],'Dependency Charts'!$B14)</f>
        <v>0</v>
      </c>
      <c r="S14" s="6">
        <f ca="1">COUNTIFS(InputTable[First Team],'Dependency Charts'!S$4,InputTable[Then Second Team],'Dependency Charts'!$B14)
+COUNTIFS(InputTable[Then Second Team],'Dependency Charts'!S$4,InputTable[Then Third Team],'Dependency Charts'!$B14)
+COUNTIFS(InputTable[Then Third Team],'Dependency Charts'!S$4,InputTable[Then Fourth Team],'Dependency Charts'!$B14)
+COUNTIFS(InputTable[Then Fourth Team],'Dependency Charts'!S$4,InputTable[Then Fifth Team],'Dependency Charts'!$B14)
+COUNTIFS(InputTable[Then Fifth Team],'Dependency Charts'!S$4,InputTable[Then Sixth Team],'Dependency Charts'!$B14)
+COUNTIFS(InputTable[Then Sixth Team],'Dependency Charts'!S$4,InputTable[Then Seventh Team],'Dependency Charts'!$B14)</f>
        <v>0</v>
      </c>
      <c r="T14" s="6">
        <f ca="1">COUNTIFS(InputTable[First Team],'Dependency Charts'!T$4,InputTable[Then Second Team],'Dependency Charts'!$B14)
+COUNTIFS(InputTable[Then Second Team],'Dependency Charts'!T$4,InputTable[Then Third Team],'Dependency Charts'!$B14)
+COUNTIFS(InputTable[Then Third Team],'Dependency Charts'!T$4,InputTable[Then Fourth Team],'Dependency Charts'!$B14)
+COUNTIFS(InputTable[Then Fourth Team],'Dependency Charts'!T$4,InputTable[Then Fifth Team],'Dependency Charts'!$B14)
+COUNTIFS(InputTable[Then Fifth Team],'Dependency Charts'!T$4,InputTable[Then Sixth Team],'Dependency Charts'!$B14)
+COUNTIFS(InputTable[Then Sixth Team],'Dependency Charts'!T$4,InputTable[Then Seventh Team],'Dependency Charts'!$B14)</f>
        <v>0</v>
      </c>
      <c r="U14" s="6">
        <f ca="1">COUNTIFS(InputTable[First Team],'Dependency Charts'!U$4,InputTable[Then Second Team],'Dependency Charts'!$B14)
+COUNTIFS(InputTable[Then Second Team],'Dependency Charts'!U$4,InputTable[Then Third Team],'Dependency Charts'!$B14)
+COUNTIFS(InputTable[Then Third Team],'Dependency Charts'!U$4,InputTable[Then Fourth Team],'Dependency Charts'!$B14)
+COUNTIFS(InputTable[Then Fourth Team],'Dependency Charts'!U$4,InputTable[Then Fifth Team],'Dependency Charts'!$B14)
+COUNTIFS(InputTable[Then Fifth Team],'Dependency Charts'!U$4,InputTable[Then Sixth Team],'Dependency Charts'!$B14)
+COUNTIFS(InputTable[Then Sixth Team],'Dependency Charts'!U$4,InputTable[Then Seventh Team],'Dependency Charts'!$B14)</f>
        <v>0</v>
      </c>
      <c r="V14" s="6">
        <f ca="1">COUNTIFS(InputTable[First Team],'Dependency Charts'!V$4,InputTable[Then Second Team],'Dependency Charts'!$B14)
+COUNTIFS(InputTable[Then Second Team],'Dependency Charts'!V$4,InputTable[Then Third Team],'Dependency Charts'!$B14)
+COUNTIFS(InputTable[Then Third Team],'Dependency Charts'!V$4,InputTable[Then Fourth Team],'Dependency Charts'!$B14)
+COUNTIFS(InputTable[Then Fourth Team],'Dependency Charts'!V$4,InputTable[Then Fifth Team],'Dependency Charts'!$B14)
+COUNTIFS(InputTable[Then Fifth Team],'Dependency Charts'!V$4,InputTable[Then Sixth Team],'Dependency Charts'!$B14)
+COUNTIFS(InputTable[Then Sixth Team],'Dependency Charts'!V$4,InputTable[Then Seventh Team],'Dependency Charts'!$B14)</f>
        <v>0</v>
      </c>
    </row>
    <row r="15" spans="1:22" x14ac:dyDescent="0.35">
      <c r="B15" s="4" t="s">
        <v>28</v>
      </c>
      <c r="C15" s="6">
        <f ca="1">COUNTIFS(InputTable[First Team],'Dependency Charts'!C$4,InputTable[Then Second Team],'Dependency Charts'!$B15)
+COUNTIFS(InputTable[Then Second Team],'Dependency Charts'!C$4,InputTable[Then Third Team],'Dependency Charts'!$B15)
+COUNTIFS(InputTable[Then Third Team],'Dependency Charts'!C$4,InputTable[Then Fourth Team],'Dependency Charts'!$B15)
+COUNTIFS(InputTable[Then Fourth Team],'Dependency Charts'!C$4,InputTable[Then Fifth Team],'Dependency Charts'!$B15)
+COUNTIFS(InputTable[Then Fifth Team],'Dependency Charts'!C$4,InputTable[Then Sixth Team],'Dependency Charts'!$B15)
+COUNTIFS(InputTable[Then Sixth Team],'Dependency Charts'!C$4,InputTable[Then Seventh Team],'Dependency Charts'!$B15)</f>
        <v>0</v>
      </c>
      <c r="D15" s="6">
        <f ca="1">COUNTIFS(InputTable[First Team],'Dependency Charts'!D$4,InputTable[Then Second Team],'Dependency Charts'!$B15)
+COUNTIFS(InputTable[Then Second Team],'Dependency Charts'!D$4,InputTable[Then Third Team],'Dependency Charts'!$B15)
+COUNTIFS(InputTable[Then Third Team],'Dependency Charts'!D$4,InputTable[Then Fourth Team],'Dependency Charts'!$B15)
+COUNTIFS(InputTable[Then Fourth Team],'Dependency Charts'!D$4,InputTable[Then Fifth Team],'Dependency Charts'!$B15)
+COUNTIFS(InputTable[Then Fifth Team],'Dependency Charts'!D$4,InputTable[Then Sixth Team],'Dependency Charts'!$B15)
+COUNTIFS(InputTable[Then Sixth Team],'Dependency Charts'!D$4,InputTable[Then Seventh Team],'Dependency Charts'!$B15)</f>
        <v>0</v>
      </c>
      <c r="E15" s="6">
        <f ca="1">COUNTIFS(InputTable[First Team],'Dependency Charts'!E$4,InputTable[Then Second Team],'Dependency Charts'!$B15)
+COUNTIFS(InputTable[Then Second Team],'Dependency Charts'!E$4,InputTable[Then Third Team],'Dependency Charts'!$B15)
+COUNTIFS(InputTable[Then Third Team],'Dependency Charts'!E$4,InputTable[Then Fourth Team],'Dependency Charts'!$B15)
+COUNTIFS(InputTable[Then Fourth Team],'Dependency Charts'!E$4,InputTable[Then Fifth Team],'Dependency Charts'!$B15)
+COUNTIFS(InputTable[Then Fifth Team],'Dependency Charts'!E$4,InputTable[Then Sixth Team],'Dependency Charts'!$B15)
+COUNTIFS(InputTable[Then Sixth Team],'Dependency Charts'!E$4,InputTable[Then Seventh Team],'Dependency Charts'!$B15)</f>
        <v>0</v>
      </c>
      <c r="F15" s="6">
        <f ca="1">COUNTIFS(InputTable[First Team],'Dependency Charts'!F$4,InputTable[Then Second Team],'Dependency Charts'!$B15)
+COUNTIFS(InputTable[Then Second Team],'Dependency Charts'!F$4,InputTable[Then Third Team],'Dependency Charts'!$B15)
+COUNTIFS(InputTable[Then Third Team],'Dependency Charts'!F$4,InputTable[Then Fourth Team],'Dependency Charts'!$B15)
+COUNTIFS(InputTable[Then Fourth Team],'Dependency Charts'!F$4,InputTable[Then Fifth Team],'Dependency Charts'!$B15)
+COUNTIFS(InputTable[Then Fifth Team],'Dependency Charts'!F$4,InputTable[Then Sixth Team],'Dependency Charts'!$B15)
+COUNTIFS(InputTable[Then Sixth Team],'Dependency Charts'!F$4,InputTable[Then Seventh Team],'Dependency Charts'!$B15)</f>
        <v>0</v>
      </c>
      <c r="G15" s="6">
        <f ca="1">COUNTIFS(InputTable[First Team],'Dependency Charts'!G$4,InputTable[Then Second Team],'Dependency Charts'!$B15)
+COUNTIFS(InputTable[Then Second Team],'Dependency Charts'!G$4,InputTable[Then Third Team],'Dependency Charts'!$B15)
+COUNTIFS(InputTable[Then Third Team],'Dependency Charts'!G$4,InputTable[Then Fourth Team],'Dependency Charts'!$B15)
+COUNTIFS(InputTable[Then Fourth Team],'Dependency Charts'!G$4,InputTable[Then Fifth Team],'Dependency Charts'!$B15)
+COUNTIFS(InputTable[Then Fifth Team],'Dependency Charts'!G$4,InputTable[Then Sixth Team],'Dependency Charts'!$B15)
+COUNTIFS(InputTable[Then Sixth Team],'Dependency Charts'!G$4,InputTable[Then Seventh Team],'Dependency Charts'!$B15)</f>
        <v>0</v>
      </c>
      <c r="H15" s="6">
        <f ca="1">COUNTIFS(InputTable[First Team],'Dependency Charts'!H$4,InputTable[Then Second Team],'Dependency Charts'!$B15)
+COUNTIFS(InputTable[Then Second Team],'Dependency Charts'!H$4,InputTable[Then Third Team],'Dependency Charts'!$B15)
+COUNTIFS(InputTable[Then Third Team],'Dependency Charts'!H$4,InputTable[Then Fourth Team],'Dependency Charts'!$B15)
+COUNTIFS(InputTable[Then Fourth Team],'Dependency Charts'!H$4,InputTable[Then Fifth Team],'Dependency Charts'!$B15)
+COUNTIFS(InputTable[Then Fifth Team],'Dependency Charts'!H$4,InputTable[Then Sixth Team],'Dependency Charts'!$B15)
+COUNTIFS(InputTable[Then Sixth Team],'Dependency Charts'!H$4,InputTable[Then Seventh Team],'Dependency Charts'!$B15)</f>
        <v>0</v>
      </c>
      <c r="I15" s="6">
        <f ca="1">COUNTIFS(InputTable[First Team],'Dependency Charts'!I$4,InputTable[Then Second Team],'Dependency Charts'!$B15)
+COUNTIFS(InputTable[Then Second Team],'Dependency Charts'!I$4,InputTable[Then Third Team],'Dependency Charts'!$B15)
+COUNTIFS(InputTable[Then Third Team],'Dependency Charts'!I$4,InputTable[Then Fourth Team],'Dependency Charts'!$B15)
+COUNTIFS(InputTable[Then Fourth Team],'Dependency Charts'!I$4,InputTable[Then Fifth Team],'Dependency Charts'!$B15)
+COUNTIFS(InputTable[Then Fifth Team],'Dependency Charts'!I$4,InputTable[Then Sixth Team],'Dependency Charts'!$B15)
+COUNTIFS(InputTable[Then Sixth Team],'Dependency Charts'!I$4,InputTable[Then Seventh Team],'Dependency Charts'!$B15)</f>
        <v>0</v>
      </c>
      <c r="J15" s="6">
        <f ca="1">COUNTIFS(InputTable[First Team],'Dependency Charts'!J$4,InputTable[Then Second Team],'Dependency Charts'!$B15)
+COUNTIFS(InputTable[Then Second Team],'Dependency Charts'!J$4,InputTable[Then Third Team],'Dependency Charts'!$B15)
+COUNTIFS(InputTable[Then Third Team],'Dependency Charts'!J$4,InputTable[Then Fourth Team],'Dependency Charts'!$B15)
+COUNTIFS(InputTable[Then Fourth Team],'Dependency Charts'!J$4,InputTable[Then Fifth Team],'Dependency Charts'!$B15)
+COUNTIFS(InputTable[Then Fifth Team],'Dependency Charts'!J$4,InputTable[Then Sixth Team],'Dependency Charts'!$B15)
+COUNTIFS(InputTable[Then Sixth Team],'Dependency Charts'!J$4,InputTable[Then Seventh Team],'Dependency Charts'!$B15)</f>
        <v>0</v>
      </c>
      <c r="K15" s="6">
        <f ca="1">COUNTIFS(InputTable[First Team],'Dependency Charts'!K$4,InputTable[Then Second Team],'Dependency Charts'!$B15)
+COUNTIFS(InputTable[Then Second Team],'Dependency Charts'!K$4,InputTable[Then Third Team],'Dependency Charts'!$B15)
+COUNTIFS(InputTable[Then Third Team],'Dependency Charts'!K$4,InputTable[Then Fourth Team],'Dependency Charts'!$B15)
+COUNTIFS(InputTable[Then Fourth Team],'Dependency Charts'!K$4,InputTable[Then Fifth Team],'Dependency Charts'!$B15)
+COUNTIFS(InputTable[Then Fifth Team],'Dependency Charts'!K$4,InputTable[Then Sixth Team],'Dependency Charts'!$B15)
+COUNTIFS(InputTable[Then Sixth Team],'Dependency Charts'!K$4,InputTable[Then Seventh Team],'Dependency Charts'!$B15)</f>
        <v>0</v>
      </c>
      <c r="L15" s="6">
        <f ca="1">COUNTIFS(InputTable[First Team],'Dependency Charts'!L$4,InputTable[Then Second Team],'Dependency Charts'!$B15)
+COUNTIFS(InputTable[Then Second Team],'Dependency Charts'!L$4,InputTable[Then Third Team],'Dependency Charts'!$B15)
+COUNTIFS(InputTable[Then Third Team],'Dependency Charts'!L$4,InputTable[Then Fourth Team],'Dependency Charts'!$B15)
+COUNTIFS(InputTable[Then Fourth Team],'Dependency Charts'!L$4,InputTable[Then Fifth Team],'Dependency Charts'!$B15)
+COUNTIFS(InputTable[Then Fifth Team],'Dependency Charts'!L$4,InputTable[Then Sixth Team],'Dependency Charts'!$B15)
+COUNTIFS(InputTable[Then Sixth Team],'Dependency Charts'!L$4,InputTable[Then Seventh Team],'Dependency Charts'!$B15)</f>
        <v>0</v>
      </c>
      <c r="M15" s="6"/>
      <c r="N15" s="6">
        <f>COUNTIFS(InputTable[First Team],'Dependency Charts'!N$4,InputTable[Then Second Team],'Dependency Charts'!$B15)
+COUNTIFS(InputTable[Then Second Team],'Dependency Charts'!N$4,InputTable[Then Third Team],'Dependency Charts'!$B15)
+COUNTIFS(InputTable[Then Third Team],'Dependency Charts'!N$4,InputTable[Then Fourth Team],'Dependency Charts'!$B15)
+COUNTIFS(InputTable[Then Fourth Team],'Dependency Charts'!N$4,InputTable[Then Fifth Team],'Dependency Charts'!$B15)
+COUNTIFS(InputTable[Then Fifth Team],'Dependency Charts'!N$4,InputTable[Then Sixth Team],'Dependency Charts'!$B15)
+COUNTIFS(InputTable[Then Sixth Team],'Dependency Charts'!N$4,InputTable[Then Seventh Team],'Dependency Charts'!$B15)</f>
        <v>0</v>
      </c>
      <c r="O15" s="6">
        <f>COUNTIFS(InputTable[First Team],'Dependency Charts'!O$4,InputTable[Then Second Team],'Dependency Charts'!$B15)
+COUNTIFS(InputTable[Then Second Team],'Dependency Charts'!O$4,InputTable[Then Third Team],'Dependency Charts'!$B15)
+COUNTIFS(InputTable[Then Third Team],'Dependency Charts'!O$4,InputTable[Then Fourth Team],'Dependency Charts'!$B15)
+COUNTIFS(InputTable[Then Fourth Team],'Dependency Charts'!O$4,InputTable[Then Fifth Team],'Dependency Charts'!$B15)
+COUNTIFS(InputTable[Then Fifth Team],'Dependency Charts'!O$4,InputTable[Then Sixth Team],'Dependency Charts'!$B15)
+COUNTIFS(InputTable[Then Sixth Team],'Dependency Charts'!O$4,InputTable[Then Seventh Team],'Dependency Charts'!$B15)</f>
        <v>0</v>
      </c>
      <c r="P15" s="6">
        <f>COUNTIFS(InputTable[First Team],'Dependency Charts'!P$4,InputTable[Then Second Team],'Dependency Charts'!$B15)
+COUNTIFS(InputTable[Then Second Team],'Dependency Charts'!P$4,InputTable[Then Third Team],'Dependency Charts'!$B15)
+COUNTIFS(InputTable[Then Third Team],'Dependency Charts'!P$4,InputTable[Then Fourth Team],'Dependency Charts'!$B15)
+COUNTIFS(InputTable[Then Fourth Team],'Dependency Charts'!P$4,InputTable[Then Fifth Team],'Dependency Charts'!$B15)
+COUNTIFS(InputTable[Then Fifth Team],'Dependency Charts'!P$4,InputTable[Then Sixth Team],'Dependency Charts'!$B15)
+COUNTIFS(InputTable[Then Sixth Team],'Dependency Charts'!P$4,InputTable[Then Seventh Team],'Dependency Charts'!$B15)</f>
        <v>0</v>
      </c>
      <c r="Q15" s="6">
        <f>COUNTIFS(InputTable[First Team],'Dependency Charts'!Q$4,InputTable[Then Second Team],'Dependency Charts'!$B15)
+COUNTIFS(InputTable[Then Second Team],'Dependency Charts'!Q$4,InputTable[Then Third Team],'Dependency Charts'!$B15)
+COUNTIFS(InputTable[Then Third Team],'Dependency Charts'!Q$4,InputTable[Then Fourth Team],'Dependency Charts'!$B15)
+COUNTIFS(InputTable[Then Fourth Team],'Dependency Charts'!Q$4,InputTable[Then Fifth Team],'Dependency Charts'!$B15)
+COUNTIFS(InputTable[Then Fifth Team],'Dependency Charts'!Q$4,InputTable[Then Sixth Team],'Dependency Charts'!$B15)
+COUNTIFS(InputTable[Then Sixth Team],'Dependency Charts'!Q$4,InputTable[Then Seventh Team],'Dependency Charts'!$B15)</f>
        <v>0</v>
      </c>
      <c r="R15" s="6">
        <f>COUNTIFS(InputTable[First Team],'Dependency Charts'!R$4,InputTable[Then Second Team],'Dependency Charts'!$B15)
+COUNTIFS(InputTable[Then Second Team],'Dependency Charts'!R$4,InputTable[Then Third Team],'Dependency Charts'!$B15)
+COUNTIFS(InputTable[Then Third Team],'Dependency Charts'!R$4,InputTable[Then Fourth Team],'Dependency Charts'!$B15)
+COUNTIFS(InputTable[Then Fourth Team],'Dependency Charts'!R$4,InputTable[Then Fifth Team],'Dependency Charts'!$B15)
+COUNTIFS(InputTable[Then Fifth Team],'Dependency Charts'!R$4,InputTable[Then Sixth Team],'Dependency Charts'!$B15)
+COUNTIFS(InputTable[Then Sixth Team],'Dependency Charts'!R$4,InputTable[Then Seventh Team],'Dependency Charts'!$B15)</f>
        <v>0</v>
      </c>
      <c r="S15" s="6">
        <f>COUNTIFS(InputTable[First Team],'Dependency Charts'!S$4,InputTable[Then Second Team],'Dependency Charts'!$B15)
+COUNTIFS(InputTable[Then Second Team],'Dependency Charts'!S$4,InputTable[Then Third Team],'Dependency Charts'!$B15)
+COUNTIFS(InputTable[Then Third Team],'Dependency Charts'!S$4,InputTable[Then Fourth Team],'Dependency Charts'!$B15)
+COUNTIFS(InputTable[Then Fourth Team],'Dependency Charts'!S$4,InputTable[Then Fifth Team],'Dependency Charts'!$B15)
+COUNTIFS(InputTable[Then Fifth Team],'Dependency Charts'!S$4,InputTable[Then Sixth Team],'Dependency Charts'!$B15)
+COUNTIFS(InputTable[Then Sixth Team],'Dependency Charts'!S$4,InputTable[Then Seventh Team],'Dependency Charts'!$B15)</f>
        <v>0</v>
      </c>
      <c r="T15" s="6">
        <f>COUNTIFS(InputTable[First Team],'Dependency Charts'!T$4,InputTable[Then Second Team],'Dependency Charts'!$B15)
+COUNTIFS(InputTable[Then Second Team],'Dependency Charts'!T$4,InputTable[Then Third Team],'Dependency Charts'!$B15)
+COUNTIFS(InputTable[Then Third Team],'Dependency Charts'!T$4,InputTable[Then Fourth Team],'Dependency Charts'!$B15)
+COUNTIFS(InputTable[Then Fourth Team],'Dependency Charts'!T$4,InputTable[Then Fifth Team],'Dependency Charts'!$B15)
+COUNTIFS(InputTable[Then Fifth Team],'Dependency Charts'!T$4,InputTable[Then Sixth Team],'Dependency Charts'!$B15)
+COUNTIFS(InputTable[Then Sixth Team],'Dependency Charts'!T$4,InputTable[Then Seventh Team],'Dependency Charts'!$B15)</f>
        <v>0</v>
      </c>
      <c r="U15" s="6">
        <f>COUNTIFS(InputTable[First Team],'Dependency Charts'!U$4,InputTable[Then Second Team],'Dependency Charts'!$B15)
+COUNTIFS(InputTable[Then Second Team],'Dependency Charts'!U$4,InputTable[Then Third Team],'Dependency Charts'!$B15)
+COUNTIFS(InputTable[Then Third Team],'Dependency Charts'!U$4,InputTable[Then Fourth Team],'Dependency Charts'!$B15)
+COUNTIFS(InputTable[Then Fourth Team],'Dependency Charts'!U$4,InputTable[Then Fifth Team],'Dependency Charts'!$B15)
+COUNTIFS(InputTable[Then Fifth Team],'Dependency Charts'!U$4,InputTable[Then Sixth Team],'Dependency Charts'!$B15)
+COUNTIFS(InputTable[Then Sixth Team],'Dependency Charts'!U$4,InputTable[Then Seventh Team],'Dependency Charts'!$B15)</f>
        <v>0</v>
      </c>
      <c r="V15" s="6">
        <f>COUNTIFS(InputTable[First Team],'Dependency Charts'!V$4,InputTable[Then Second Team],'Dependency Charts'!$B15)
+COUNTIFS(InputTable[Then Second Team],'Dependency Charts'!V$4,InputTable[Then Third Team],'Dependency Charts'!$B15)
+COUNTIFS(InputTable[Then Third Team],'Dependency Charts'!V$4,InputTable[Then Fourth Team],'Dependency Charts'!$B15)
+COUNTIFS(InputTable[Then Fourth Team],'Dependency Charts'!V$4,InputTable[Then Fifth Team],'Dependency Charts'!$B15)
+COUNTIFS(InputTable[Then Fifth Team],'Dependency Charts'!V$4,InputTable[Then Sixth Team],'Dependency Charts'!$B15)
+COUNTIFS(InputTable[Then Sixth Team],'Dependency Charts'!V$4,InputTable[Then Seventh Team],'Dependency Charts'!$B15)</f>
        <v>0</v>
      </c>
    </row>
    <row r="16" spans="1:22" x14ac:dyDescent="0.35">
      <c r="B16" s="4" t="s">
        <v>29</v>
      </c>
      <c r="C16" s="6">
        <f ca="1">COUNTIFS(InputTable[First Team],'Dependency Charts'!C$4,InputTable[Then Second Team],'Dependency Charts'!$B16)
+COUNTIFS(InputTable[Then Second Team],'Dependency Charts'!C$4,InputTable[Then Third Team],'Dependency Charts'!$B16)
+COUNTIFS(InputTable[Then Third Team],'Dependency Charts'!C$4,InputTable[Then Fourth Team],'Dependency Charts'!$B16)
+COUNTIFS(InputTable[Then Fourth Team],'Dependency Charts'!C$4,InputTable[Then Fifth Team],'Dependency Charts'!$B16)
+COUNTIFS(InputTable[Then Fifth Team],'Dependency Charts'!C$4,InputTable[Then Sixth Team],'Dependency Charts'!$B16)
+COUNTIFS(InputTable[Then Sixth Team],'Dependency Charts'!C$4,InputTable[Then Seventh Team],'Dependency Charts'!$B16)</f>
        <v>0</v>
      </c>
      <c r="D16" s="6">
        <f ca="1">COUNTIFS(InputTable[First Team],'Dependency Charts'!D$4,InputTable[Then Second Team],'Dependency Charts'!$B16)
+COUNTIFS(InputTable[Then Second Team],'Dependency Charts'!D$4,InputTable[Then Third Team],'Dependency Charts'!$B16)
+COUNTIFS(InputTable[Then Third Team],'Dependency Charts'!D$4,InputTable[Then Fourth Team],'Dependency Charts'!$B16)
+COUNTIFS(InputTable[Then Fourth Team],'Dependency Charts'!D$4,InputTable[Then Fifth Team],'Dependency Charts'!$B16)
+COUNTIFS(InputTable[Then Fifth Team],'Dependency Charts'!D$4,InputTable[Then Sixth Team],'Dependency Charts'!$B16)
+COUNTIFS(InputTable[Then Sixth Team],'Dependency Charts'!D$4,InputTable[Then Seventh Team],'Dependency Charts'!$B16)</f>
        <v>0</v>
      </c>
      <c r="E16" s="6">
        <f ca="1">COUNTIFS(InputTable[First Team],'Dependency Charts'!E$4,InputTable[Then Second Team],'Dependency Charts'!$B16)
+COUNTIFS(InputTable[Then Second Team],'Dependency Charts'!E$4,InputTable[Then Third Team],'Dependency Charts'!$B16)
+COUNTIFS(InputTable[Then Third Team],'Dependency Charts'!E$4,InputTable[Then Fourth Team],'Dependency Charts'!$B16)
+COUNTIFS(InputTable[Then Fourth Team],'Dependency Charts'!E$4,InputTable[Then Fifth Team],'Dependency Charts'!$B16)
+COUNTIFS(InputTable[Then Fifth Team],'Dependency Charts'!E$4,InputTable[Then Sixth Team],'Dependency Charts'!$B16)
+COUNTIFS(InputTable[Then Sixth Team],'Dependency Charts'!E$4,InputTable[Then Seventh Team],'Dependency Charts'!$B16)</f>
        <v>0</v>
      </c>
      <c r="F16" s="6">
        <f ca="1">COUNTIFS(InputTable[First Team],'Dependency Charts'!F$4,InputTable[Then Second Team],'Dependency Charts'!$B16)
+COUNTIFS(InputTable[Then Second Team],'Dependency Charts'!F$4,InputTable[Then Third Team],'Dependency Charts'!$B16)
+COUNTIFS(InputTable[Then Third Team],'Dependency Charts'!F$4,InputTable[Then Fourth Team],'Dependency Charts'!$B16)
+COUNTIFS(InputTable[Then Fourth Team],'Dependency Charts'!F$4,InputTable[Then Fifth Team],'Dependency Charts'!$B16)
+COUNTIFS(InputTable[Then Fifth Team],'Dependency Charts'!F$4,InputTable[Then Sixth Team],'Dependency Charts'!$B16)
+COUNTIFS(InputTable[Then Sixth Team],'Dependency Charts'!F$4,InputTable[Then Seventh Team],'Dependency Charts'!$B16)</f>
        <v>0</v>
      </c>
      <c r="G16" s="6">
        <f ca="1">COUNTIFS(InputTable[First Team],'Dependency Charts'!G$4,InputTable[Then Second Team],'Dependency Charts'!$B16)
+COUNTIFS(InputTable[Then Second Team],'Dependency Charts'!G$4,InputTable[Then Third Team],'Dependency Charts'!$B16)
+COUNTIFS(InputTable[Then Third Team],'Dependency Charts'!G$4,InputTable[Then Fourth Team],'Dependency Charts'!$B16)
+COUNTIFS(InputTable[Then Fourth Team],'Dependency Charts'!G$4,InputTable[Then Fifth Team],'Dependency Charts'!$B16)
+COUNTIFS(InputTable[Then Fifth Team],'Dependency Charts'!G$4,InputTable[Then Sixth Team],'Dependency Charts'!$B16)
+COUNTIFS(InputTable[Then Sixth Team],'Dependency Charts'!G$4,InputTable[Then Seventh Team],'Dependency Charts'!$B16)</f>
        <v>0</v>
      </c>
      <c r="H16" s="6">
        <f ca="1">COUNTIFS(InputTable[First Team],'Dependency Charts'!H$4,InputTable[Then Second Team],'Dependency Charts'!$B16)
+COUNTIFS(InputTable[Then Second Team],'Dependency Charts'!H$4,InputTable[Then Third Team],'Dependency Charts'!$B16)
+COUNTIFS(InputTable[Then Third Team],'Dependency Charts'!H$4,InputTable[Then Fourth Team],'Dependency Charts'!$B16)
+COUNTIFS(InputTable[Then Fourth Team],'Dependency Charts'!H$4,InputTable[Then Fifth Team],'Dependency Charts'!$B16)
+COUNTIFS(InputTable[Then Fifth Team],'Dependency Charts'!H$4,InputTable[Then Sixth Team],'Dependency Charts'!$B16)
+COUNTIFS(InputTable[Then Sixth Team],'Dependency Charts'!H$4,InputTable[Then Seventh Team],'Dependency Charts'!$B16)</f>
        <v>0</v>
      </c>
      <c r="I16" s="6">
        <f ca="1">COUNTIFS(InputTable[First Team],'Dependency Charts'!I$4,InputTable[Then Second Team],'Dependency Charts'!$B16)
+COUNTIFS(InputTable[Then Second Team],'Dependency Charts'!I$4,InputTable[Then Third Team],'Dependency Charts'!$B16)
+COUNTIFS(InputTable[Then Third Team],'Dependency Charts'!I$4,InputTable[Then Fourth Team],'Dependency Charts'!$B16)
+COUNTIFS(InputTable[Then Fourth Team],'Dependency Charts'!I$4,InputTable[Then Fifth Team],'Dependency Charts'!$B16)
+COUNTIFS(InputTable[Then Fifth Team],'Dependency Charts'!I$4,InputTable[Then Sixth Team],'Dependency Charts'!$B16)
+COUNTIFS(InputTable[Then Sixth Team],'Dependency Charts'!I$4,InputTable[Then Seventh Team],'Dependency Charts'!$B16)</f>
        <v>0</v>
      </c>
      <c r="J16" s="6">
        <f ca="1">COUNTIFS(InputTable[First Team],'Dependency Charts'!J$4,InputTable[Then Second Team],'Dependency Charts'!$B16)
+COUNTIFS(InputTable[Then Second Team],'Dependency Charts'!J$4,InputTable[Then Third Team],'Dependency Charts'!$B16)
+COUNTIFS(InputTable[Then Third Team],'Dependency Charts'!J$4,InputTable[Then Fourth Team],'Dependency Charts'!$B16)
+COUNTIFS(InputTable[Then Fourth Team],'Dependency Charts'!J$4,InputTable[Then Fifth Team],'Dependency Charts'!$B16)
+COUNTIFS(InputTable[Then Fifth Team],'Dependency Charts'!J$4,InputTable[Then Sixth Team],'Dependency Charts'!$B16)
+COUNTIFS(InputTable[Then Sixth Team],'Dependency Charts'!J$4,InputTable[Then Seventh Team],'Dependency Charts'!$B16)</f>
        <v>0</v>
      </c>
      <c r="K16" s="6">
        <f ca="1">COUNTIFS(InputTable[First Team],'Dependency Charts'!K$4,InputTable[Then Second Team],'Dependency Charts'!$B16)
+COUNTIFS(InputTable[Then Second Team],'Dependency Charts'!K$4,InputTable[Then Third Team],'Dependency Charts'!$B16)
+COUNTIFS(InputTable[Then Third Team],'Dependency Charts'!K$4,InputTable[Then Fourth Team],'Dependency Charts'!$B16)
+COUNTIFS(InputTable[Then Fourth Team],'Dependency Charts'!K$4,InputTable[Then Fifth Team],'Dependency Charts'!$B16)
+COUNTIFS(InputTable[Then Fifth Team],'Dependency Charts'!K$4,InputTable[Then Sixth Team],'Dependency Charts'!$B16)
+COUNTIFS(InputTable[Then Sixth Team],'Dependency Charts'!K$4,InputTable[Then Seventh Team],'Dependency Charts'!$B16)</f>
        <v>0</v>
      </c>
      <c r="L16" s="6">
        <f ca="1">COUNTIFS(InputTable[First Team],'Dependency Charts'!L$4,InputTable[Then Second Team],'Dependency Charts'!$B16)
+COUNTIFS(InputTable[Then Second Team],'Dependency Charts'!L$4,InputTable[Then Third Team],'Dependency Charts'!$B16)
+COUNTIFS(InputTable[Then Third Team],'Dependency Charts'!L$4,InputTable[Then Fourth Team],'Dependency Charts'!$B16)
+COUNTIFS(InputTable[Then Fourth Team],'Dependency Charts'!L$4,InputTable[Then Fifth Team],'Dependency Charts'!$B16)
+COUNTIFS(InputTable[Then Fifth Team],'Dependency Charts'!L$4,InputTable[Then Sixth Team],'Dependency Charts'!$B16)
+COUNTIFS(InputTable[Then Sixth Team],'Dependency Charts'!L$4,InputTable[Then Seventh Team],'Dependency Charts'!$B16)</f>
        <v>0</v>
      </c>
      <c r="M16" s="6">
        <f>COUNTIFS(InputTable[First Team],'Dependency Charts'!M$4,InputTable[Then Second Team],'Dependency Charts'!$B16)
+COUNTIFS(InputTable[Then Second Team],'Dependency Charts'!M$4,InputTable[Then Third Team],'Dependency Charts'!$B16)
+COUNTIFS(InputTable[Then Third Team],'Dependency Charts'!M$4,InputTable[Then Fourth Team],'Dependency Charts'!$B16)
+COUNTIFS(InputTable[Then Fourth Team],'Dependency Charts'!M$4,InputTable[Then Fifth Team],'Dependency Charts'!$B16)
+COUNTIFS(InputTable[Then Fifth Team],'Dependency Charts'!M$4,InputTable[Then Sixth Team],'Dependency Charts'!$B16)
+COUNTIFS(InputTable[Then Sixth Team],'Dependency Charts'!M$4,InputTable[Then Seventh Team],'Dependency Charts'!$B16)</f>
        <v>0</v>
      </c>
      <c r="N16" s="6"/>
      <c r="O16" s="6">
        <f>COUNTIFS(InputTable[First Team],'Dependency Charts'!O$4,InputTable[Then Second Team],'Dependency Charts'!$B16)
+COUNTIFS(InputTable[Then Second Team],'Dependency Charts'!O$4,InputTable[Then Third Team],'Dependency Charts'!$B16)
+COUNTIFS(InputTable[Then Third Team],'Dependency Charts'!O$4,InputTable[Then Fourth Team],'Dependency Charts'!$B16)
+COUNTIFS(InputTable[Then Fourth Team],'Dependency Charts'!O$4,InputTable[Then Fifth Team],'Dependency Charts'!$B16)
+COUNTIFS(InputTable[Then Fifth Team],'Dependency Charts'!O$4,InputTable[Then Sixth Team],'Dependency Charts'!$B16)
+COUNTIFS(InputTable[Then Sixth Team],'Dependency Charts'!O$4,InputTable[Then Seventh Team],'Dependency Charts'!$B16)</f>
        <v>0</v>
      </c>
      <c r="P16" s="6">
        <f>COUNTIFS(InputTable[First Team],'Dependency Charts'!P$4,InputTable[Then Second Team],'Dependency Charts'!$B16)
+COUNTIFS(InputTable[Then Second Team],'Dependency Charts'!P$4,InputTable[Then Third Team],'Dependency Charts'!$B16)
+COUNTIFS(InputTable[Then Third Team],'Dependency Charts'!P$4,InputTable[Then Fourth Team],'Dependency Charts'!$B16)
+COUNTIFS(InputTable[Then Fourth Team],'Dependency Charts'!P$4,InputTable[Then Fifth Team],'Dependency Charts'!$B16)
+COUNTIFS(InputTable[Then Fifth Team],'Dependency Charts'!P$4,InputTable[Then Sixth Team],'Dependency Charts'!$B16)
+COUNTIFS(InputTable[Then Sixth Team],'Dependency Charts'!P$4,InputTable[Then Seventh Team],'Dependency Charts'!$B16)</f>
        <v>0</v>
      </c>
      <c r="Q16" s="6">
        <f>COUNTIFS(InputTable[First Team],'Dependency Charts'!Q$4,InputTable[Then Second Team],'Dependency Charts'!$B16)
+COUNTIFS(InputTable[Then Second Team],'Dependency Charts'!Q$4,InputTable[Then Third Team],'Dependency Charts'!$B16)
+COUNTIFS(InputTable[Then Third Team],'Dependency Charts'!Q$4,InputTable[Then Fourth Team],'Dependency Charts'!$B16)
+COUNTIFS(InputTable[Then Fourth Team],'Dependency Charts'!Q$4,InputTable[Then Fifth Team],'Dependency Charts'!$B16)
+COUNTIFS(InputTable[Then Fifth Team],'Dependency Charts'!Q$4,InputTable[Then Sixth Team],'Dependency Charts'!$B16)
+COUNTIFS(InputTable[Then Sixth Team],'Dependency Charts'!Q$4,InputTable[Then Seventh Team],'Dependency Charts'!$B16)</f>
        <v>0</v>
      </c>
      <c r="R16" s="6">
        <f>COUNTIFS(InputTable[First Team],'Dependency Charts'!R$4,InputTable[Then Second Team],'Dependency Charts'!$B16)
+COUNTIFS(InputTable[Then Second Team],'Dependency Charts'!R$4,InputTable[Then Third Team],'Dependency Charts'!$B16)
+COUNTIFS(InputTable[Then Third Team],'Dependency Charts'!R$4,InputTable[Then Fourth Team],'Dependency Charts'!$B16)
+COUNTIFS(InputTable[Then Fourth Team],'Dependency Charts'!R$4,InputTable[Then Fifth Team],'Dependency Charts'!$B16)
+COUNTIFS(InputTable[Then Fifth Team],'Dependency Charts'!R$4,InputTable[Then Sixth Team],'Dependency Charts'!$B16)
+COUNTIFS(InputTable[Then Sixth Team],'Dependency Charts'!R$4,InputTable[Then Seventh Team],'Dependency Charts'!$B16)</f>
        <v>0</v>
      </c>
      <c r="S16" s="6">
        <f>COUNTIFS(InputTable[First Team],'Dependency Charts'!S$4,InputTable[Then Second Team],'Dependency Charts'!$B16)
+COUNTIFS(InputTable[Then Second Team],'Dependency Charts'!S$4,InputTable[Then Third Team],'Dependency Charts'!$B16)
+COUNTIFS(InputTable[Then Third Team],'Dependency Charts'!S$4,InputTable[Then Fourth Team],'Dependency Charts'!$B16)
+COUNTIFS(InputTable[Then Fourth Team],'Dependency Charts'!S$4,InputTable[Then Fifth Team],'Dependency Charts'!$B16)
+COUNTIFS(InputTable[Then Fifth Team],'Dependency Charts'!S$4,InputTable[Then Sixth Team],'Dependency Charts'!$B16)
+COUNTIFS(InputTable[Then Sixth Team],'Dependency Charts'!S$4,InputTable[Then Seventh Team],'Dependency Charts'!$B16)</f>
        <v>0</v>
      </c>
      <c r="T16" s="6">
        <f>COUNTIFS(InputTable[First Team],'Dependency Charts'!T$4,InputTable[Then Second Team],'Dependency Charts'!$B16)
+COUNTIFS(InputTable[Then Second Team],'Dependency Charts'!T$4,InputTable[Then Third Team],'Dependency Charts'!$B16)
+COUNTIFS(InputTable[Then Third Team],'Dependency Charts'!T$4,InputTable[Then Fourth Team],'Dependency Charts'!$B16)
+COUNTIFS(InputTable[Then Fourth Team],'Dependency Charts'!T$4,InputTable[Then Fifth Team],'Dependency Charts'!$B16)
+COUNTIFS(InputTable[Then Fifth Team],'Dependency Charts'!T$4,InputTable[Then Sixth Team],'Dependency Charts'!$B16)
+COUNTIFS(InputTable[Then Sixth Team],'Dependency Charts'!T$4,InputTable[Then Seventh Team],'Dependency Charts'!$B16)</f>
        <v>0</v>
      </c>
      <c r="U16" s="6">
        <f>COUNTIFS(InputTable[First Team],'Dependency Charts'!U$4,InputTable[Then Second Team],'Dependency Charts'!$B16)
+COUNTIFS(InputTable[Then Second Team],'Dependency Charts'!U$4,InputTable[Then Third Team],'Dependency Charts'!$B16)
+COUNTIFS(InputTable[Then Third Team],'Dependency Charts'!U$4,InputTable[Then Fourth Team],'Dependency Charts'!$B16)
+COUNTIFS(InputTable[Then Fourth Team],'Dependency Charts'!U$4,InputTable[Then Fifth Team],'Dependency Charts'!$B16)
+COUNTIFS(InputTable[Then Fifth Team],'Dependency Charts'!U$4,InputTable[Then Sixth Team],'Dependency Charts'!$B16)
+COUNTIFS(InputTable[Then Sixth Team],'Dependency Charts'!U$4,InputTable[Then Seventh Team],'Dependency Charts'!$B16)</f>
        <v>0</v>
      </c>
      <c r="V16" s="6">
        <f>COUNTIFS(InputTable[First Team],'Dependency Charts'!V$4,InputTable[Then Second Team],'Dependency Charts'!$B16)
+COUNTIFS(InputTable[Then Second Team],'Dependency Charts'!V$4,InputTable[Then Third Team],'Dependency Charts'!$B16)
+COUNTIFS(InputTable[Then Third Team],'Dependency Charts'!V$4,InputTable[Then Fourth Team],'Dependency Charts'!$B16)
+COUNTIFS(InputTable[Then Fourth Team],'Dependency Charts'!V$4,InputTable[Then Fifth Team],'Dependency Charts'!$B16)
+COUNTIFS(InputTable[Then Fifth Team],'Dependency Charts'!V$4,InputTable[Then Sixth Team],'Dependency Charts'!$B16)
+COUNTIFS(InputTable[Then Sixth Team],'Dependency Charts'!V$4,InputTable[Then Seventh Team],'Dependency Charts'!$B16)</f>
        <v>0</v>
      </c>
    </row>
    <row r="17" spans="1:28" x14ac:dyDescent="0.35">
      <c r="B17" s="4" t="s">
        <v>30</v>
      </c>
      <c r="C17" s="6">
        <f ca="1">COUNTIFS(InputTable[First Team],'Dependency Charts'!C$4,InputTable[Then Second Team],'Dependency Charts'!$B17)
+COUNTIFS(InputTable[Then Second Team],'Dependency Charts'!C$4,InputTable[Then Third Team],'Dependency Charts'!$B17)
+COUNTIFS(InputTable[Then Third Team],'Dependency Charts'!C$4,InputTable[Then Fourth Team],'Dependency Charts'!$B17)
+COUNTIFS(InputTable[Then Fourth Team],'Dependency Charts'!C$4,InputTable[Then Fifth Team],'Dependency Charts'!$B17)
+COUNTIFS(InputTable[Then Fifth Team],'Dependency Charts'!C$4,InputTable[Then Sixth Team],'Dependency Charts'!$B17)
+COUNTIFS(InputTable[Then Sixth Team],'Dependency Charts'!C$4,InputTable[Then Seventh Team],'Dependency Charts'!$B17)</f>
        <v>0</v>
      </c>
      <c r="D17" s="6">
        <f ca="1">COUNTIFS(InputTable[First Team],'Dependency Charts'!D$4,InputTable[Then Second Team],'Dependency Charts'!$B17)
+COUNTIFS(InputTable[Then Second Team],'Dependency Charts'!D$4,InputTable[Then Third Team],'Dependency Charts'!$B17)
+COUNTIFS(InputTable[Then Third Team],'Dependency Charts'!D$4,InputTable[Then Fourth Team],'Dependency Charts'!$B17)
+COUNTIFS(InputTable[Then Fourth Team],'Dependency Charts'!D$4,InputTable[Then Fifth Team],'Dependency Charts'!$B17)
+COUNTIFS(InputTable[Then Fifth Team],'Dependency Charts'!D$4,InputTable[Then Sixth Team],'Dependency Charts'!$B17)
+COUNTIFS(InputTable[Then Sixth Team],'Dependency Charts'!D$4,InputTable[Then Seventh Team],'Dependency Charts'!$B17)</f>
        <v>0</v>
      </c>
      <c r="E17" s="6">
        <f ca="1">COUNTIFS(InputTable[First Team],'Dependency Charts'!E$4,InputTable[Then Second Team],'Dependency Charts'!$B17)
+COUNTIFS(InputTable[Then Second Team],'Dependency Charts'!E$4,InputTable[Then Third Team],'Dependency Charts'!$B17)
+COUNTIFS(InputTable[Then Third Team],'Dependency Charts'!E$4,InputTable[Then Fourth Team],'Dependency Charts'!$B17)
+COUNTIFS(InputTable[Then Fourth Team],'Dependency Charts'!E$4,InputTable[Then Fifth Team],'Dependency Charts'!$B17)
+COUNTIFS(InputTable[Then Fifth Team],'Dependency Charts'!E$4,InputTable[Then Sixth Team],'Dependency Charts'!$B17)
+COUNTIFS(InputTable[Then Sixth Team],'Dependency Charts'!E$4,InputTable[Then Seventh Team],'Dependency Charts'!$B17)</f>
        <v>0</v>
      </c>
      <c r="F17" s="6">
        <f ca="1">COUNTIFS(InputTable[First Team],'Dependency Charts'!F$4,InputTable[Then Second Team],'Dependency Charts'!$B17)
+COUNTIFS(InputTable[Then Second Team],'Dependency Charts'!F$4,InputTable[Then Third Team],'Dependency Charts'!$B17)
+COUNTIFS(InputTable[Then Third Team],'Dependency Charts'!F$4,InputTable[Then Fourth Team],'Dependency Charts'!$B17)
+COUNTIFS(InputTable[Then Fourth Team],'Dependency Charts'!F$4,InputTable[Then Fifth Team],'Dependency Charts'!$B17)
+COUNTIFS(InputTable[Then Fifth Team],'Dependency Charts'!F$4,InputTable[Then Sixth Team],'Dependency Charts'!$B17)
+COUNTIFS(InputTable[Then Sixth Team],'Dependency Charts'!F$4,InputTable[Then Seventh Team],'Dependency Charts'!$B17)</f>
        <v>0</v>
      </c>
      <c r="G17" s="6">
        <f ca="1">COUNTIFS(InputTable[First Team],'Dependency Charts'!G$4,InputTable[Then Second Team],'Dependency Charts'!$B17)
+COUNTIFS(InputTable[Then Second Team],'Dependency Charts'!G$4,InputTable[Then Third Team],'Dependency Charts'!$B17)
+COUNTIFS(InputTable[Then Third Team],'Dependency Charts'!G$4,InputTable[Then Fourth Team],'Dependency Charts'!$B17)
+COUNTIFS(InputTable[Then Fourth Team],'Dependency Charts'!G$4,InputTable[Then Fifth Team],'Dependency Charts'!$B17)
+COUNTIFS(InputTable[Then Fifth Team],'Dependency Charts'!G$4,InputTable[Then Sixth Team],'Dependency Charts'!$B17)
+COUNTIFS(InputTable[Then Sixth Team],'Dependency Charts'!G$4,InputTable[Then Seventh Team],'Dependency Charts'!$B17)</f>
        <v>0</v>
      </c>
      <c r="H17" s="6">
        <f ca="1">COUNTIFS(InputTable[First Team],'Dependency Charts'!H$4,InputTable[Then Second Team],'Dependency Charts'!$B17)
+COUNTIFS(InputTable[Then Second Team],'Dependency Charts'!H$4,InputTable[Then Third Team],'Dependency Charts'!$B17)
+COUNTIFS(InputTable[Then Third Team],'Dependency Charts'!H$4,InputTable[Then Fourth Team],'Dependency Charts'!$B17)
+COUNTIFS(InputTable[Then Fourth Team],'Dependency Charts'!H$4,InputTable[Then Fifth Team],'Dependency Charts'!$B17)
+COUNTIFS(InputTable[Then Fifth Team],'Dependency Charts'!H$4,InputTable[Then Sixth Team],'Dependency Charts'!$B17)
+COUNTIFS(InputTable[Then Sixth Team],'Dependency Charts'!H$4,InputTable[Then Seventh Team],'Dependency Charts'!$B17)</f>
        <v>0</v>
      </c>
      <c r="I17" s="6">
        <f ca="1">COUNTIFS(InputTable[First Team],'Dependency Charts'!I$4,InputTable[Then Second Team],'Dependency Charts'!$B17)
+COUNTIFS(InputTable[Then Second Team],'Dependency Charts'!I$4,InputTable[Then Third Team],'Dependency Charts'!$B17)
+COUNTIFS(InputTable[Then Third Team],'Dependency Charts'!I$4,InputTable[Then Fourth Team],'Dependency Charts'!$B17)
+COUNTIFS(InputTable[Then Fourth Team],'Dependency Charts'!I$4,InputTable[Then Fifth Team],'Dependency Charts'!$B17)
+COUNTIFS(InputTable[Then Fifth Team],'Dependency Charts'!I$4,InputTable[Then Sixth Team],'Dependency Charts'!$B17)
+COUNTIFS(InputTable[Then Sixth Team],'Dependency Charts'!I$4,InputTable[Then Seventh Team],'Dependency Charts'!$B17)</f>
        <v>0</v>
      </c>
      <c r="J17" s="6">
        <f ca="1">COUNTIFS(InputTable[First Team],'Dependency Charts'!J$4,InputTable[Then Second Team],'Dependency Charts'!$B17)
+COUNTIFS(InputTable[Then Second Team],'Dependency Charts'!J$4,InputTable[Then Third Team],'Dependency Charts'!$B17)
+COUNTIFS(InputTable[Then Third Team],'Dependency Charts'!J$4,InputTable[Then Fourth Team],'Dependency Charts'!$B17)
+COUNTIFS(InputTable[Then Fourth Team],'Dependency Charts'!J$4,InputTable[Then Fifth Team],'Dependency Charts'!$B17)
+COUNTIFS(InputTable[Then Fifth Team],'Dependency Charts'!J$4,InputTable[Then Sixth Team],'Dependency Charts'!$B17)
+COUNTIFS(InputTable[Then Sixth Team],'Dependency Charts'!J$4,InputTable[Then Seventh Team],'Dependency Charts'!$B17)</f>
        <v>0</v>
      </c>
      <c r="K17" s="6">
        <f ca="1">COUNTIFS(InputTable[First Team],'Dependency Charts'!K$4,InputTable[Then Second Team],'Dependency Charts'!$B17)
+COUNTIFS(InputTable[Then Second Team],'Dependency Charts'!K$4,InputTable[Then Third Team],'Dependency Charts'!$B17)
+COUNTIFS(InputTable[Then Third Team],'Dependency Charts'!K$4,InputTable[Then Fourth Team],'Dependency Charts'!$B17)
+COUNTIFS(InputTable[Then Fourth Team],'Dependency Charts'!K$4,InputTable[Then Fifth Team],'Dependency Charts'!$B17)
+COUNTIFS(InputTable[Then Fifth Team],'Dependency Charts'!K$4,InputTable[Then Sixth Team],'Dependency Charts'!$B17)
+COUNTIFS(InputTable[Then Sixth Team],'Dependency Charts'!K$4,InputTable[Then Seventh Team],'Dependency Charts'!$B17)</f>
        <v>0</v>
      </c>
      <c r="L17" s="6">
        <f ca="1">COUNTIFS(InputTable[First Team],'Dependency Charts'!L$4,InputTable[Then Second Team],'Dependency Charts'!$B17)
+COUNTIFS(InputTable[Then Second Team],'Dependency Charts'!L$4,InputTable[Then Third Team],'Dependency Charts'!$B17)
+COUNTIFS(InputTable[Then Third Team],'Dependency Charts'!L$4,InputTable[Then Fourth Team],'Dependency Charts'!$B17)
+COUNTIFS(InputTable[Then Fourth Team],'Dependency Charts'!L$4,InputTable[Then Fifth Team],'Dependency Charts'!$B17)
+COUNTIFS(InputTable[Then Fifth Team],'Dependency Charts'!L$4,InputTable[Then Sixth Team],'Dependency Charts'!$B17)
+COUNTIFS(InputTable[Then Sixth Team],'Dependency Charts'!L$4,InputTable[Then Seventh Team],'Dependency Charts'!$B17)</f>
        <v>0</v>
      </c>
      <c r="M17" s="6">
        <f>COUNTIFS(InputTable[First Team],'Dependency Charts'!M$4,InputTable[Then Second Team],'Dependency Charts'!$B17)
+COUNTIFS(InputTable[Then Second Team],'Dependency Charts'!M$4,InputTable[Then Third Team],'Dependency Charts'!$B17)
+COUNTIFS(InputTable[Then Third Team],'Dependency Charts'!M$4,InputTable[Then Fourth Team],'Dependency Charts'!$B17)
+COUNTIFS(InputTable[Then Fourth Team],'Dependency Charts'!M$4,InputTable[Then Fifth Team],'Dependency Charts'!$B17)
+COUNTIFS(InputTable[Then Fifth Team],'Dependency Charts'!M$4,InputTable[Then Sixth Team],'Dependency Charts'!$B17)
+COUNTIFS(InputTable[Then Sixth Team],'Dependency Charts'!M$4,InputTable[Then Seventh Team],'Dependency Charts'!$B17)</f>
        <v>0</v>
      </c>
      <c r="N17" s="6">
        <f>COUNTIFS(InputTable[First Team],'Dependency Charts'!N$4,InputTable[Then Second Team],'Dependency Charts'!$B17)
+COUNTIFS(InputTable[Then Second Team],'Dependency Charts'!N$4,InputTable[Then Third Team],'Dependency Charts'!$B17)
+COUNTIFS(InputTable[Then Third Team],'Dependency Charts'!N$4,InputTable[Then Fourth Team],'Dependency Charts'!$B17)
+COUNTIFS(InputTable[Then Fourth Team],'Dependency Charts'!N$4,InputTable[Then Fifth Team],'Dependency Charts'!$B17)
+COUNTIFS(InputTable[Then Fifth Team],'Dependency Charts'!N$4,InputTable[Then Sixth Team],'Dependency Charts'!$B17)
+COUNTIFS(InputTable[Then Sixth Team],'Dependency Charts'!N$4,InputTable[Then Seventh Team],'Dependency Charts'!$B17)</f>
        <v>0</v>
      </c>
      <c r="O17" s="6"/>
      <c r="P17" s="6">
        <f>COUNTIFS(InputTable[First Team],'Dependency Charts'!P$4,InputTable[Then Second Team],'Dependency Charts'!$B17)
+COUNTIFS(InputTable[Then Second Team],'Dependency Charts'!P$4,InputTable[Then Third Team],'Dependency Charts'!$B17)
+COUNTIFS(InputTable[Then Third Team],'Dependency Charts'!P$4,InputTable[Then Fourth Team],'Dependency Charts'!$B17)
+COUNTIFS(InputTable[Then Fourth Team],'Dependency Charts'!P$4,InputTable[Then Fifth Team],'Dependency Charts'!$B17)
+COUNTIFS(InputTable[Then Fifth Team],'Dependency Charts'!P$4,InputTable[Then Sixth Team],'Dependency Charts'!$B17)
+COUNTIFS(InputTable[Then Sixth Team],'Dependency Charts'!P$4,InputTable[Then Seventh Team],'Dependency Charts'!$B17)</f>
        <v>0</v>
      </c>
      <c r="Q17" s="6">
        <f>COUNTIFS(InputTable[First Team],'Dependency Charts'!Q$4,InputTable[Then Second Team],'Dependency Charts'!$B17)
+COUNTIFS(InputTable[Then Second Team],'Dependency Charts'!Q$4,InputTable[Then Third Team],'Dependency Charts'!$B17)
+COUNTIFS(InputTable[Then Third Team],'Dependency Charts'!Q$4,InputTable[Then Fourth Team],'Dependency Charts'!$B17)
+COUNTIFS(InputTable[Then Fourth Team],'Dependency Charts'!Q$4,InputTable[Then Fifth Team],'Dependency Charts'!$B17)
+COUNTIFS(InputTable[Then Fifth Team],'Dependency Charts'!Q$4,InputTable[Then Sixth Team],'Dependency Charts'!$B17)
+COUNTIFS(InputTable[Then Sixth Team],'Dependency Charts'!Q$4,InputTable[Then Seventh Team],'Dependency Charts'!$B17)</f>
        <v>0</v>
      </c>
      <c r="R17" s="6">
        <f>COUNTIFS(InputTable[First Team],'Dependency Charts'!R$4,InputTable[Then Second Team],'Dependency Charts'!$B17)
+COUNTIFS(InputTable[Then Second Team],'Dependency Charts'!R$4,InputTable[Then Third Team],'Dependency Charts'!$B17)
+COUNTIFS(InputTable[Then Third Team],'Dependency Charts'!R$4,InputTable[Then Fourth Team],'Dependency Charts'!$B17)
+COUNTIFS(InputTable[Then Fourth Team],'Dependency Charts'!R$4,InputTable[Then Fifth Team],'Dependency Charts'!$B17)
+COUNTIFS(InputTable[Then Fifth Team],'Dependency Charts'!R$4,InputTable[Then Sixth Team],'Dependency Charts'!$B17)
+COUNTIFS(InputTable[Then Sixth Team],'Dependency Charts'!R$4,InputTable[Then Seventh Team],'Dependency Charts'!$B17)</f>
        <v>0</v>
      </c>
      <c r="S17" s="6">
        <f>COUNTIFS(InputTable[First Team],'Dependency Charts'!S$4,InputTable[Then Second Team],'Dependency Charts'!$B17)
+COUNTIFS(InputTable[Then Second Team],'Dependency Charts'!S$4,InputTable[Then Third Team],'Dependency Charts'!$B17)
+COUNTIFS(InputTable[Then Third Team],'Dependency Charts'!S$4,InputTable[Then Fourth Team],'Dependency Charts'!$B17)
+COUNTIFS(InputTable[Then Fourth Team],'Dependency Charts'!S$4,InputTable[Then Fifth Team],'Dependency Charts'!$B17)
+COUNTIFS(InputTable[Then Fifth Team],'Dependency Charts'!S$4,InputTable[Then Sixth Team],'Dependency Charts'!$B17)
+COUNTIFS(InputTable[Then Sixth Team],'Dependency Charts'!S$4,InputTable[Then Seventh Team],'Dependency Charts'!$B17)</f>
        <v>0</v>
      </c>
      <c r="T17" s="6">
        <f>COUNTIFS(InputTable[First Team],'Dependency Charts'!T$4,InputTable[Then Second Team],'Dependency Charts'!$B17)
+COUNTIFS(InputTable[Then Second Team],'Dependency Charts'!T$4,InputTable[Then Third Team],'Dependency Charts'!$B17)
+COUNTIFS(InputTable[Then Third Team],'Dependency Charts'!T$4,InputTable[Then Fourth Team],'Dependency Charts'!$B17)
+COUNTIFS(InputTable[Then Fourth Team],'Dependency Charts'!T$4,InputTable[Then Fifth Team],'Dependency Charts'!$B17)
+COUNTIFS(InputTable[Then Fifth Team],'Dependency Charts'!T$4,InputTable[Then Sixth Team],'Dependency Charts'!$B17)
+COUNTIFS(InputTable[Then Sixth Team],'Dependency Charts'!T$4,InputTable[Then Seventh Team],'Dependency Charts'!$B17)</f>
        <v>0</v>
      </c>
      <c r="U17" s="6">
        <f>COUNTIFS(InputTable[First Team],'Dependency Charts'!U$4,InputTable[Then Second Team],'Dependency Charts'!$B17)
+COUNTIFS(InputTable[Then Second Team],'Dependency Charts'!U$4,InputTable[Then Third Team],'Dependency Charts'!$B17)
+COUNTIFS(InputTable[Then Third Team],'Dependency Charts'!U$4,InputTable[Then Fourth Team],'Dependency Charts'!$B17)
+COUNTIFS(InputTable[Then Fourth Team],'Dependency Charts'!U$4,InputTable[Then Fifth Team],'Dependency Charts'!$B17)
+COUNTIFS(InputTable[Then Fifth Team],'Dependency Charts'!U$4,InputTable[Then Sixth Team],'Dependency Charts'!$B17)
+COUNTIFS(InputTable[Then Sixth Team],'Dependency Charts'!U$4,InputTable[Then Seventh Team],'Dependency Charts'!$B17)</f>
        <v>0</v>
      </c>
      <c r="V17" s="6">
        <f>COUNTIFS(InputTable[First Team],'Dependency Charts'!V$4,InputTable[Then Second Team],'Dependency Charts'!$B17)
+COUNTIFS(InputTable[Then Second Team],'Dependency Charts'!V$4,InputTable[Then Third Team],'Dependency Charts'!$B17)
+COUNTIFS(InputTable[Then Third Team],'Dependency Charts'!V$4,InputTable[Then Fourth Team],'Dependency Charts'!$B17)
+COUNTIFS(InputTable[Then Fourth Team],'Dependency Charts'!V$4,InputTable[Then Fifth Team],'Dependency Charts'!$B17)
+COUNTIFS(InputTable[Then Fifth Team],'Dependency Charts'!V$4,InputTable[Then Sixth Team],'Dependency Charts'!$B17)
+COUNTIFS(InputTable[Then Sixth Team],'Dependency Charts'!V$4,InputTable[Then Seventh Team],'Dependency Charts'!$B17)</f>
        <v>0</v>
      </c>
    </row>
    <row r="18" spans="1:28" x14ac:dyDescent="0.35">
      <c r="B18" s="4" t="s">
        <v>31</v>
      </c>
      <c r="C18" s="6">
        <f ca="1">COUNTIFS(InputTable[First Team],'Dependency Charts'!C$4,InputTable[Then Second Team],'Dependency Charts'!$B18)
+COUNTIFS(InputTable[Then Second Team],'Dependency Charts'!C$4,InputTable[Then Third Team],'Dependency Charts'!$B18)
+COUNTIFS(InputTable[Then Third Team],'Dependency Charts'!C$4,InputTable[Then Fourth Team],'Dependency Charts'!$B18)
+COUNTIFS(InputTable[Then Fourth Team],'Dependency Charts'!C$4,InputTable[Then Fifth Team],'Dependency Charts'!$B18)
+COUNTIFS(InputTable[Then Fifth Team],'Dependency Charts'!C$4,InputTable[Then Sixth Team],'Dependency Charts'!$B18)
+COUNTIFS(InputTable[Then Sixth Team],'Dependency Charts'!C$4,InputTable[Then Seventh Team],'Dependency Charts'!$B18)</f>
        <v>0</v>
      </c>
      <c r="D18" s="6">
        <f ca="1">COUNTIFS(InputTable[First Team],'Dependency Charts'!D$4,InputTable[Then Second Team],'Dependency Charts'!$B18)
+COUNTIFS(InputTable[Then Second Team],'Dependency Charts'!D$4,InputTable[Then Third Team],'Dependency Charts'!$B18)
+COUNTIFS(InputTable[Then Third Team],'Dependency Charts'!D$4,InputTable[Then Fourth Team],'Dependency Charts'!$B18)
+COUNTIFS(InputTable[Then Fourth Team],'Dependency Charts'!D$4,InputTable[Then Fifth Team],'Dependency Charts'!$B18)
+COUNTIFS(InputTable[Then Fifth Team],'Dependency Charts'!D$4,InputTable[Then Sixth Team],'Dependency Charts'!$B18)
+COUNTIFS(InputTable[Then Sixth Team],'Dependency Charts'!D$4,InputTable[Then Seventh Team],'Dependency Charts'!$B18)</f>
        <v>0</v>
      </c>
      <c r="E18" s="6">
        <f ca="1">COUNTIFS(InputTable[First Team],'Dependency Charts'!E$4,InputTable[Then Second Team],'Dependency Charts'!$B18)
+COUNTIFS(InputTable[Then Second Team],'Dependency Charts'!E$4,InputTable[Then Third Team],'Dependency Charts'!$B18)
+COUNTIFS(InputTable[Then Third Team],'Dependency Charts'!E$4,InputTable[Then Fourth Team],'Dependency Charts'!$B18)
+COUNTIFS(InputTable[Then Fourth Team],'Dependency Charts'!E$4,InputTable[Then Fifth Team],'Dependency Charts'!$B18)
+COUNTIFS(InputTable[Then Fifth Team],'Dependency Charts'!E$4,InputTable[Then Sixth Team],'Dependency Charts'!$B18)
+COUNTIFS(InputTable[Then Sixth Team],'Dependency Charts'!E$4,InputTable[Then Seventh Team],'Dependency Charts'!$B18)</f>
        <v>0</v>
      </c>
      <c r="F18" s="6">
        <f ca="1">COUNTIFS(InputTable[First Team],'Dependency Charts'!F$4,InputTable[Then Second Team],'Dependency Charts'!$B18)
+COUNTIFS(InputTable[Then Second Team],'Dependency Charts'!F$4,InputTable[Then Third Team],'Dependency Charts'!$B18)
+COUNTIFS(InputTable[Then Third Team],'Dependency Charts'!F$4,InputTable[Then Fourth Team],'Dependency Charts'!$B18)
+COUNTIFS(InputTable[Then Fourth Team],'Dependency Charts'!F$4,InputTable[Then Fifth Team],'Dependency Charts'!$B18)
+COUNTIFS(InputTable[Then Fifth Team],'Dependency Charts'!F$4,InputTable[Then Sixth Team],'Dependency Charts'!$B18)
+COUNTIFS(InputTable[Then Sixth Team],'Dependency Charts'!F$4,InputTable[Then Seventh Team],'Dependency Charts'!$B18)</f>
        <v>0</v>
      </c>
      <c r="G18" s="6">
        <f ca="1">COUNTIFS(InputTable[First Team],'Dependency Charts'!G$4,InputTable[Then Second Team],'Dependency Charts'!$B18)
+COUNTIFS(InputTable[Then Second Team],'Dependency Charts'!G$4,InputTable[Then Third Team],'Dependency Charts'!$B18)
+COUNTIFS(InputTable[Then Third Team],'Dependency Charts'!G$4,InputTable[Then Fourth Team],'Dependency Charts'!$B18)
+COUNTIFS(InputTable[Then Fourth Team],'Dependency Charts'!G$4,InputTable[Then Fifth Team],'Dependency Charts'!$B18)
+COUNTIFS(InputTable[Then Fifth Team],'Dependency Charts'!G$4,InputTable[Then Sixth Team],'Dependency Charts'!$B18)
+COUNTIFS(InputTable[Then Sixth Team],'Dependency Charts'!G$4,InputTable[Then Seventh Team],'Dependency Charts'!$B18)</f>
        <v>0</v>
      </c>
      <c r="H18" s="6">
        <f ca="1">COUNTIFS(InputTable[First Team],'Dependency Charts'!H$4,InputTable[Then Second Team],'Dependency Charts'!$B18)
+COUNTIFS(InputTable[Then Second Team],'Dependency Charts'!H$4,InputTable[Then Third Team],'Dependency Charts'!$B18)
+COUNTIFS(InputTable[Then Third Team],'Dependency Charts'!H$4,InputTable[Then Fourth Team],'Dependency Charts'!$B18)
+COUNTIFS(InputTable[Then Fourth Team],'Dependency Charts'!H$4,InputTable[Then Fifth Team],'Dependency Charts'!$B18)
+COUNTIFS(InputTable[Then Fifth Team],'Dependency Charts'!H$4,InputTable[Then Sixth Team],'Dependency Charts'!$B18)
+COUNTIFS(InputTable[Then Sixth Team],'Dependency Charts'!H$4,InputTable[Then Seventh Team],'Dependency Charts'!$B18)</f>
        <v>0</v>
      </c>
      <c r="I18" s="6">
        <f ca="1">COUNTIFS(InputTable[First Team],'Dependency Charts'!I$4,InputTable[Then Second Team],'Dependency Charts'!$B18)
+COUNTIFS(InputTable[Then Second Team],'Dependency Charts'!I$4,InputTable[Then Third Team],'Dependency Charts'!$B18)
+COUNTIFS(InputTable[Then Third Team],'Dependency Charts'!I$4,InputTable[Then Fourth Team],'Dependency Charts'!$B18)
+COUNTIFS(InputTable[Then Fourth Team],'Dependency Charts'!I$4,InputTable[Then Fifth Team],'Dependency Charts'!$B18)
+COUNTIFS(InputTable[Then Fifth Team],'Dependency Charts'!I$4,InputTable[Then Sixth Team],'Dependency Charts'!$B18)
+COUNTIFS(InputTable[Then Sixth Team],'Dependency Charts'!I$4,InputTable[Then Seventh Team],'Dependency Charts'!$B18)</f>
        <v>0</v>
      </c>
      <c r="J18" s="6">
        <f ca="1">COUNTIFS(InputTable[First Team],'Dependency Charts'!J$4,InputTable[Then Second Team],'Dependency Charts'!$B18)
+COUNTIFS(InputTable[Then Second Team],'Dependency Charts'!J$4,InputTable[Then Third Team],'Dependency Charts'!$B18)
+COUNTIFS(InputTable[Then Third Team],'Dependency Charts'!J$4,InputTable[Then Fourth Team],'Dependency Charts'!$B18)
+COUNTIFS(InputTable[Then Fourth Team],'Dependency Charts'!J$4,InputTable[Then Fifth Team],'Dependency Charts'!$B18)
+COUNTIFS(InputTable[Then Fifth Team],'Dependency Charts'!J$4,InputTable[Then Sixth Team],'Dependency Charts'!$B18)
+COUNTIFS(InputTable[Then Sixth Team],'Dependency Charts'!J$4,InputTable[Then Seventh Team],'Dependency Charts'!$B18)</f>
        <v>0</v>
      </c>
      <c r="K18" s="6">
        <f ca="1">COUNTIFS(InputTable[First Team],'Dependency Charts'!K$4,InputTable[Then Second Team],'Dependency Charts'!$B18)
+COUNTIFS(InputTable[Then Second Team],'Dependency Charts'!K$4,InputTable[Then Third Team],'Dependency Charts'!$B18)
+COUNTIFS(InputTable[Then Third Team],'Dependency Charts'!K$4,InputTable[Then Fourth Team],'Dependency Charts'!$B18)
+COUNTIFS(InputTable[Then Fourth Team],'Dependency Charts'!K$4,InputTable[Then Fifth Team],'Dependency Charts'!$B18)
+COUNTIFS(InputTable[Then Fifth Team],'Dependency Charts'!K$4,InputTable[Then Sixth Team],'Dependency Charts'!$B18)
+COUNTIFS(InputTable[Then Sixth Team],'Dependency Charts'!K$4,InputTable[Then Seventh Team],'Dependency Charts'!$B18)</f>
        <v>0</v>
      </c>
      <c r="L18" s="6">
        <f ca="1">COUNTIFS(InputTable[First Team],'Dependency Charts'!L$4,InputTable[Then Second Team],'Dependency Charts'!$B18)
+COUNTIFS(InputTable[Then Second Team],'Dependency Charts'!L$4,InputTable[Then Third Team],'Dependency Charts'!$B18)
+COUNTIFS(InputTable[Then Third Team],'Dependency Charts'!L$4,InputTable[Then Fourth Team],'Dependency Charts'!$B18)
+COUNTIFS(InputTable[Then Fourth Team],'Dependency Charts'!L$4,InputTable[Then Fifth Team],'Dependency Charts'!$B18)
+COUNTIFS(InputTable[Then Fifth Team],'Dependency Charts'!L$4,InputTable[Then Sixth Team],'Dependency Charts'!$B18)
+COUNTIFS(InputTable[Then Sixth Team],'Dependency Charts'!L$4,InputTable[Then Seventh Team],'Dependency Charts'!$B18)</f>
        <v>0</v>
      </c>
      <c r="M18" s="6">
        <f>COUNTIFS(InputTable[First Team],'Dependency Charts'!M$4,InputTable[Then Second Team],'Dependency Charts'!$B18)
+COUNTIFS(InputTable[Then Second Team],'Dependency Charts'!M$4,InputTable[Then Third Team],'Dependency Charts'!$B18)
+COUNTIFS(InputTable[Then Third Team],'Dependency Charts'!M$4,InputTable[Then Fourth Team],'Dependency Charts'!$B18)
+COUNTIFS(InputTable[Then Fourth Team],'Dependency Charts'!M$4,InputTable[Then Fifth Team],'Dependency Charts'!$B18)
+COUNTIFS(InputTable[Then Fifth Team],'Dependency Charts'!M$4,InputTable[Then Sixth Team],'Dependency Charts'!$B18)
+COUNTIFS(InputTable[Then Sixth Team],'Dependency Charts'!M$4,InputTable[Then Seventh Team],'Dependency Charts'!$B18)</f>
        <v>0</v>
      </c>
      <c r="N18" s="6">
        <f>COUNTIFS(InputTable[First Team],'Dependency Charts'!N$4,InputTable[Then Second Team],'Dependency Charts'!$B18)
+COUNTIFS(InputTable[Then Second Team],'Dependency Charts'!N$4,InputTable[Then Third Team],'Dependency Charts'!$B18)
+COUNTIFS(InputTable[Then Third Team],'Dependency Charts'!N$4,InputTable[Then Fourth Team],'Dependency Charts'!$B18)
+COUNTIFS(InputTable[Then Fourth Team],'Dependency Charts'!N$4,InputTable[Then Fifth Team],'Dependency Charts'!$B18)
+COUNTIFS(InputTable[Then Fifth Team],'Dependency Charts'!N$4,InputTable[Then Sixth Team],'Dependency Charts'!$B18)
+COUNTIFS(InputTable[Then Sixth Team],'Dependency Charts'!N$4,InputTable[Then Seventh Team],'Dependency Charts'!$B18)</f>
        <v>0</v>
      </c>
      <c r="O18" s="6">
        <f>COUNTIFS(InputTable[First Team],'Dependency Charts'!O$4,InputTable[Then Second Team],'Dependency Charts'!$B18)
+COUNTIFS(InputTable[Then Second Team],'Dependency Charts'!O$4,InputTable[Then Third Team],'Dependency Charts'!$B18)
+COUNTIFS(InputTable[Then Third Team],'Dependency Charts'!O$4,InputTable[Then Fourth Team],'Dependency Charts'!$B18)
+COUNTIFS(InputTable[Then Fourth Team],'Dependency Charts'!O$4,InputTable[Then Fifth Team],'Dependency Charts'!$B18)
+COUNTIFS(InputTable[Then Fifth Team],'Dependency Charts'!O$4,InputTable[Then Sixth Team],'Dependency Charts'!$B18)
+COUNTIFS(InputTable[Then Sixth Team],'Dependency Charts'!O$4,InputTable[Then Seventh Team],'Dependency Charts'!$B18)</f>
        <v>0</v>
      </c>
      <c r="P18" s="6"/>
      <c r="Q18" s="6">
        <f>COUNTIFS(InputTable[First Team],'Dependency Charts'!Q$4,InputTable[Then Second Team],'Dependency Charts'!$B18)
+COUNTIFS(InputTable[Then Second Team],'Dependency Charts'!Q$4,InputTable[Then Third Team],'Dependency Charts'!$B18)
+COUNTIFS(InputTable[Then Third Team],'Dependency Charts'!Q$4,InputTable[Then Fourth Team],'Dependency Charts'!$B18)
+COUNTIFS(InputTable[Then Fourth Team],'Dependency Charts'!Q$4,InputTable[Then Fifth Team],'Dependency Charts'!$B18)
+COUNTIFS(InputTable[Then Fifth Team],'Dependency Charts'!Q$4,InputTable[Then Sixth Team],'Dependency Charts'!$B18)
+COUNTIFS(InputTable[Then Sixth Team],'Dependency Charts'!Q$4,InputTable[Then Seventh Team],'Dependency Charts'!$B18)</f>
        <v>0</v>
      </c>
      <c r="R18" s="6">
        <f>COUNTIFS(InputTable[First Team],'Dependency Charts'!R$4,InputTable[Then Second Team],'Dependency Charts'!$B18)
+COUNTIFS(InputTable[Then Second Team],'Dependency Charts'!R$4,InputTable[Then Third Team],'Dependency Charts'!$B18)
+COUNTIFS(InputTable[Then Third Team],'Dependency Charts'!R$4,InputTable[Then Fourth Team],'Dependency Charts'!$B18)
+COUNTIFS(InputTable[Then Fourth Team],'Dependency Charts'!R$4,InputTable[Then Fifth Team],'Dependency Charts'!$B18)
+COUNTIFS(InputTable[Then Fifth Team],'Dependency Charts'!R$4,InputTable[Then Sixth Team],'Dependency Charts'!$B18)
+COUNTIFS(InputTable[Then Sixth Team],'Dependency Charts'!R$4,InputTable[Then Seventh Team],'Dependency Charts'!$B18)</f>
        <v>0</v>
      </c>
      <c r="S18" s="6">
        <f>COUNTIFS(InputTable[First Team],'Dependency Charts'!S$4,InputTable[Then Second Team],'Dependency Charts'!$B18)
+COUNTIFS(InputTable[Then Second Team],'Dependency Charts'!S$4,InputTable[Then Third Team],'Dependency Charts'!$B18)
+COUNTIFS(InputTable[Then Third Team],'Dependency Charts'!S$4,InputTable[Then Fourth Team],'Dependency Charts'!$B18)
+COUNTIFS(InputTable[Then Fourth Team],'Dependency Charts'!S$4,InputTable[Then Fifth Team],'Dependency Charts'!$B18)
+COUNTIFS(InputTable[Then Fifth Team],'Dependency Charts'!S$4,InputTable[Then Sixth Team],'Dependency Charts'!$B18)
+COUNTIFS(InputTable[Then Sixth Team],'Dependency Charts'!S$4,InputTable[Then Seventh Team],'Dependency Charts'!$B18)</f>
        <v>0</v>
      </c>
      <c r="T18" s="6">
        <f>COUNTIFS(InputTable[First Team],'Dependency Charts'!T$4,InputTable[Then Second Team],'Dependency Charts'!$B18)
+COUNTIFS(InputTable[Then Second Team],'Dependency Charts'!T$4,InputTable[Then Third Team],'Dependency Charts'!$B18)
+COUNTIFS(InputTable[Then Third Team],'Dependency Charts'!T$4,InputTable[Then Fourth Team],'Dependency Charts'!$B18)
+COUNTIFS(InputTable[Then Fourth Team],'Dependency Charts'!T$4,InputTable[Then Fifth Team],'Dependency Charts'!$B18)
+COUNTIFS(InputTable[Then Fifth Team],'Dependency Charts'!T$4,InputTable[Then Sixth Team],'Dependency Charts'!$B18)
+COUNTIFS(InputTable[Then Sixth Team],'Dependency Charts'!T$4,InputTable[Then Seventh Team],'Dependency Charts'!$B18)</f>
        <v>0</v>
      </c>
      <c r="U18" s="6">
        <f>COUNTIFS(InputTable[First Team],'Dependency Charts'!U$4,InputTable[Then Second Team],'Dependency Charts'!$B18)
+COUNTIFS(InputTable[Then Second Team],'Dependency Charts'!U$4,InputTable[Then Third Team],'Dependency Charts'!$B18)
+COUNTIFS(InputTable[Then Third Team],'Dependency Charts'!U$4,InputTable[Then Fourth Team],'Dependency Charts'!$B18)
+COUNTIFS(InputTable[Then Fourth Team],'Dependency Charts'!U$4,InputTable[Then Fifth Team],'Dependency Charts'!$B18)
+COUNTIFS(InputTable[Then Fifth Team],'Dependency Charts'!U$4,InputTable[Then Sixth Team],'Dependency Charts'!$B18)
+COUNTIFS(InputTable[Then Sixth Team],'Dependency Charts'!U$4,InputTable[Then Seventh Team],'Dependency Charts'!$B18)</f>
        <v>0</v>
      </c>
      <c r="V18" s="6">
        <f>COUNTIFS(InputTable[First Team],'Dependency Charts'!V$4,InputTable[Then Second Team],'Dependency Charts'!$B18)
+COUNTIFS(InputTable[Then Second Team],'Dependency Charts'!V$4,InputTable[Then Third Team],'Dependency Charts'!$B18)
+COUNTIFS(InputTable[Then Third Team],'Dependency Charts'!V$4,InputTable[Then Fourth Team],'Dependency Charts'!$B18)
+COUNTIFS(InputTable[Then Fourth Team],'Dependency Charts'!V$4,InputTable[Then Fifth Team],'Dependency Charts'!$B18)
+COUNTIFS(InputTable[Then Fifth Team],'Dependency Charts'!V$4,InputTable[Then Sixth Team],'Dependency Charts'!$B18)
+COUNTIFS(InputTable[Then Sixth Team],'Dependency Charts'!V$4,InputTable[Then Seventh Team],'Dependency Charts'!$B18)</f>
        <v>0</v>
      </c>
    </row>
    <row r="19" spans="1:28" x14ac:dyDescent="0.35">
      <c r="B19" s="4" t="s">
        <v>32</v>
      </c>
      <c r="C19" s="6">
        <f ca="1">COUNTIFS(InputTable[First Team],'Dependency Charts'!C$4,InputTable[Then Second Team],'Dependency Charts'!$B19)
+COUNTIFS(InputTable[Then Second Team],'Dependency Charts'!C$4,InputTable[Then Third Team],'Dependency Charts'!$B19)
+COUNTIFS(InputTable[Then Third Team],'Dependency Charts'!C$4,InputTable[Then Fourth Team],'Dependency Charts'!$B19)
+COUNTIFS(InputTable[Then Fourth Team],'Dependency Charts'!C$4,InputTable[Then Fifth Team],'Dependency Charts'!$B19)
+COUNTIFS(InputTable[Then Fifth Team],'Dependency Charts'!C$4,InputTable[Then Sixth Team],'Dependency Charts'!$B19)
+COUNTIFS(InputTable[Then Sixth Team],'Dependency Charts'!C$4,InputTable[Then Seventh Team],'Dependency Charts'!$B19)</f>
        <v>0</v>
      </c>
      <c r="D19" s="6">
        <f ca="1">COUNTIFS(InputTable[First Team],'Dependency Charts'!D$4,InputTable[Then Second Team],'Dependency Charts'!$B19)
+COUNTIFS(InputTable[Then Second Team],'Dependency Charts'!D$4,InputTable[Then Third Team],'Dependency Charts'!$B19)
+COUNTIFS(InputTable[Then Third Team],'Dependency Charts'!D$4,InputTable[Then Fourth Team],'Dependency Charts'!$B19)
+COUNTIFS(InputTable[Then Fourth Team],'Dependency Charts'!D$4,InputTable[Then Fifth Team],'Dependency Charts'!$B19)
+COUNTIFS(InputTable[Then Fifth Team],'Dependency Charts'!D$4,InputTable[Then Sixth Team],'Dependency Charts'!$B19)
+COUNTIFS(InputTable[Then Sixth Team],'Dependency Charts'!D$4,InputTable[Then Seventh Team],'Dependency Charts'!$B19)</f>
        <v>0</v>
      </c>
      <c r="E19" s="6">
        <f ca="1">COUNTIFS(InputTable[First Team],'Dependency Charts'!E$4,InputTable[Then Second Team],'Dependency Charts'!$B19)
+COUNTIFS(InputTable[Then Second Team],'Dependency Charts'!E$4,InputTable[Then Third Team],'Dependency Charts'!$B19)
+COUNTIFS(InputTable[Then Third Team],'Dependency Charts'!E$4,InputTable[Then Fourth Team],'Dependency Charts'!$B19)
+COUNTIFS(InputTable[Then Fourth Team],'Dependency Charts'!E$4,InputTable[Then Fifth Team],'Dependency Charts'!$B19)
+COUNTIFS(InputTable[Then Fifth Team],'Dependency Charts'!E$4,InputTable[Then Sixth Team],'Dependency Charts'!$B19)
+COUNTIFS(InputTable[Then Sixth Team],'Dependency Charts'!E$4,InputTable[Then Seventh Team],'Dependency Charts'!$B19)</f>
        <v>0</v>
      </c>
      <c r="F19" s="6">
        <f ca="1">COUNTIFS(InputTable[First Team],'Dependency Charts'!F$4,InputTable[Then Second Team],'Dependency Charts'!$B19)
+COUNTIFS(InputTable[Then Second Team],'Dependency Charts'!F$4,InputTable[Then Third Team],'Dependency Charts'!$B19)
+COUNTIFS(InputTable[Then Third Team],'Dependency Charts'!F$4,InputTable[Then Fourth Team],'Dependency Charts'!$B19)
+COUNTIFS(InputTable[Then Fourth Team],'Dependency Charts'!F$4,InputTable[Then Fifth Team],'Dependency Charts'!$B19)
+COUNTIFS(InputTable[Then Fifth Team],'Dependency Charts'!F$4,InputTable[Then Sixth Team],'Dependency Charts'!$B19)
+COUNTIFS(InputTable[Then Sixth Team],'Dependency Charts'!F$4,InputTable[Then Seventh Team],'Dependency Charts'!$B19)</f>
        <v>0</v>
      </c>
      <c r="G19" s="6">
        <f ca="1">COUNTIFS(InputTable[First Team],'Dependency Charts'!G$4,InputTable[Then Second Team],'Dependency Charts'!$B19)
+COUNTIFS(InputTable[Then Second Team],'Dependency Charts'!G$4,InputTable[Then Third Team],'Dependency Charts'!$B19)
+COUNTIFS(InputTable[Then Third Team],'Dependency Charts'!G$4,InputTable[Then Fourth Team],'Dependency Charts'!$B19)
+COUNTIFS(InputTable[Then Fourth Team],'Dependency Charts'!G$4,InputTable[Then Fifth Team],'Dependency Charts'!$B19)
+COUNTIFS(InputTable[Then Fifth Team],'Dependency Charts'!G$4,InputTable[Then Sixth Team],'Dependency Charts'!$B19)
+COUNTIFS(InputTable[Then Sixth Team],'Dependency Charts'!G$4,InputTable[Then Seventh Team],'Dependency Charts'!$B19)</f>
        <v>0</v>
      </c>
      <c r="H19" s="6">
        <f ca="1">COUNTIFS(InputTable[First Team],'Dependency Charts'!H$4,InputTable[Then Second Team],'Dependency Charts'!$B19)
+COUNTIFS(InputTable[Then Second Team],'Dependency Charts'!H$4,InputTable[Then Third Team],'Dependency Charts'!$B19)
+COUNTIFS(InputTable[Then Third Team],'Dependency Charts'!H$4,InputTable[Then Fourth Team],'Dependency Charts'!$B19)
+COUNTIFS(InputTable[Then Fourth Team],'Dependency Charts'!H$4,InputTable[Then Fifth Team],'Dependency Charts'!$B19)
+COUNTIFS(InputTable[Then Fifth Team],'Dependency Charts'!H$4,InputTable[Then Sixth Team],'Dependency Charts'!$B19)
+COUNTIFS(InputTable[Then Sixth Team],'Dependency Charts'!H$4,InputTable[Then Seventh Team],'Dependency Charts'!$B19)</f>
        <v>0</v>
      </c>
      <c r="I19" s="6">
        <f ca="1">COUNTIFS(InputTable[First Team],'Dependency Charts'!I$4,InputTable[Then Second Team],'Dependency Charts'!$B19)
+COUNTIFS(InputTable[Then Second Team],'Dependency Charts'!I$4,InputTable[Then Third Team],'Dependency Charts'!$B19)
+COUNTIFS(InputTable[Then Third Team],'Dependency Charts'!I$4,InputTable[Then Fourth Team],'Dependency Charts'!$B19)
+COUNTIFS(InputTable[Then Fourth Team],'Dependency Charts'!I$4,InputTable[Then Fifth Team],'Dependency Charts'!$B19)
+COUNTIFS(InputTable[Then Fifth Team],'Dependency Charts'!I$4,InputTable[Then Sixth Team],'Dependency Charts'!$B19)
+COUNTIFS(InputTable[Then Sixth Team],'Dependency Charts'!I$4,InputTable[Then Seventh Team],'Dependency Charts'!$B19)</f>
        <v>0</v>
      </c>
      <c r="J19" s="6">
        <f ca="1">COUNTIFS(InputTable[First Team],'Dependency Charts'!J$4,InputTable[Then Second Team],'Dependency Charts'!$B19)
+COUNTIFS(InputTable[Then Second Team],'Dependency Charts'!J$4,InputTable[Then Third Team],'Dependency Charts'!$B19)
+COUNTIFS(InputTable[Then Third Team],'Dependency Charts'!J$4,InputTable[Then Fourth Team],'Dependency Charts'!$B19)
+COUNTIFS(InputTable[Then Fourth Team],'Dependency Charts'!J$4,InputTable[Then Fifth Team],'Dependency Charts'!$B19)
+COUNTIFS(InputTable[Then Fifth Team],'Dependency Charts'!J$4,InputTable[Then Sixth Team],'Dependency Charts'!$B19)
+COUNTIFS(InputTable[Then Sixth Team],'Dependency Charts'!J$4,InputTable[Then Seventh Team],'Dependency Charts'!$B19)</f>
        <v>0</v>
      </c>
      <c r="K19" s="6">
        <f ca="1">COUNTIFS(InputTable[First Team],'Dependency Charts'!K$4,InputTable[Then Second Team],'Dependency Charts'!$B19)
+COUNTIFS(InputTable[Then Second Team],'Dependency Charts'!K$4,InputTable[Then Third Team],'Dependency Charts'!$B19)
+COUNTIFS(InputTable[Then Third Team],'Dependency Charts'!K$4,InputTable[Then Fourth Team],'Dependency Charts'!$B19)
+COUNTIFS(InputTable[Then Fourth Team],'Dependency Charts'!K$4,InputTable[Then Fifth Team],'Dependency Charts'!$B19)
+COUNTIFS(InputTable[Then Fifth Team],'Dependency Charts'!K$4,InputTable[Then Sixth Team],'Dependency Charts'!$B19)
+COUNTIFS(InputTable[Then Sixth Team],'Dependency Charts'!K$4,InputTable[Then Seventh Team],'Dependency Charts'!$B19)</f>
        <v>0</v>
      </c>
      <c r="L19" s="6">
        <f ca="1">COUNTIFS(InputTable[First Team],'Dependency Charts'!L$4,InputTable[Then Second Team],'Dependency Charts'!$B19)
+COUNTIFS(InputTable[Then Second Team],'Dependency Charts'!L$4,InputTable[Then Third Team],'Dependency Charts'!$B19)
+COUNTIFS(InputTable[Then Third Team],'Dependency Charts'!L$4,InputTable[Then Fourth Team],'Dependency Charts'!$B19)
+COUNTIFS(InputTable[Then Fourth Team],'Dependency Charts'!L$4,InputTable[Then Fifth Team],'Dependency Charts'!$B19)
+COUNTIFS(InputTable[Then Fifth Team],'Dependency Charts'!L$4,InputTable[Then Sixth Team],'Dependency Charts'!$B19)
+COUNTIFS(InputTable[Then Sixth Team],'Dependency Charts'!L$4,InputTable[Then Seventh Team],'Dependency Charts'!$B19)</f>
        <v>0</v>
      </c>
      <c r="M19" s="6">
        <f>COUNTIFS(InputTable[First Team],'Dependency Charts'!M$4,InputTable[Then Second Team],'Dependency Charts'!$B19)
+COUNTIFS(InputTable[Then Second Team],'Dependency Charts'!M$4,InputTable[Then Third Team],'Dependency Charts'!$B19)
+COUNTIFS(InputTable[Then Third Team],'Dependency Charts'!M$4,InputTable[Then Fourth Team],'Dependency Charts'!$B19)
+COUNTIFS(InputTable[Then Fourth Team],'Dependency Charts'!M$4,InputTable[Then Fifth Team],'Dependency Charts'!$B19)
+COUNTIFS(InputTable[Then Fifth Team],'Dependency Charts'!M$4,InputTable[Then Sixth Team],'Dependency Charts'!$B19)
+COUNTIFS(InputTable[Then Sixth Team],'Dependency Charts'!M$4,InputTable[Then Seventh Team],'Dependency Charts'!$B19)</f>
        <v>0</v>
      </c>
      <c r="N19" s="6">
        <f>COUNTIFS(InputTable[First Team],'Dependency Charts'!N$4,InputTable[Then Second Team],'Dependency Charts'!$B19)
+COUNTIFS(InputTable[Then Second Team],'Dependency Charts'!N$4,InputTable[Then Third Team],'Dependency Charts'!$B19)
+COUNTIFS(InputTable[Then Third Team],'Dependency Charts'!N$4,InputTable[Then Fourth Team],'Dependency Charts'!$B19)
+COUNTIFS(InputTable[Then Fourth Team],'Dependency Charts'!N$4,InputTable[Then Fifth Team],'Dependency Charts'!$B19)
+COUNTIFS(InputTable[Then Fifth Team],'Dependency Charts'!N$4,InputTable[Then Sixth Team],'Dependency Charts'!$B19)
+COUNTIFS(InputTable[Then Sixth Team],'Dependency Charts'!N$4,InputTable[Then Seventh Team],'Dependency Charts'!$B19)</f>
        <v>0</v>
      </c>
      <c r="O19" s="6">
        <f>COUNTIFS(InputTable[First Team],'Dependency Charts'!O$4,InputTable[Then Second Team],'Dependency Charts'!$B19)
+COUNTIFS(InputTable[Then Second Team],'Dependency Charts'!O$4,InputTable[Then Third Team],'Dependency Charts'!$B19)
+COUNTIFS(InputTable[Then Third Team],'Dependency Charts'!O$4,InputTable[Then Fourth Team],'Dependency Charts'!$B19)
+COUNTIFS(InputTable[Then Fourth Team],'Dependency Charts'!O$4,InputTable[Then Fifth Team],'Dependency Charts'!$B19)
+COUNTIFS(InputTable[Then Fifth Team],'Dependency Charts'!O$4,InputTable[Then Sixth Team],'Dependency Charts'!$B19)
+COUNTIFS(InputTable[Then Sixth Team],'Dependency Charts'!O$4,InputTable[Then Seventh Team],'Dependency Charts'!$B19)</f>
        <v>0</v>
      </c>
      <c r="P19" s="6">
        <f>COUNTIFS(InputTable[First Team],'Dependency Charts'!P$4,InputTable[Then Second Team],'Dependency Charts'!$B19)
+COUNTIFS(InputTable[Then Second Team],'Dependency Charts'!P$4,InputTable[Then Third Team],'Dependency Charts'!$B19)
+COUNTIFS(InputTable[Then Third Team],'Dependency Charts'!P$4,InputTable[Then Fourth Team],'Dependency Charts'!$B19)
+COUNTIFS(InputTable[Then Fourth Team],'Dependency Charts'!P$4,InputTable[Then Fifth Team],'Dependency Charts'!$B19)
+COUNTIFS(InputTable[Then Fifth Team],'Dependency Charts'!P$4,InputTable[Then Sixth Team],'Dependency Charts'!$B19)
+COUNTIFS(InputTable[Then Sixth Team],'Dependency Charts'!P$4,InputTable[Then Seventh Team],'Dependency Charts'!$B19)</f>
        <v>0</v>
      </c>
      <c r="Q19" s="6"/>
      <c r="R19" s="6">
        <f>COUNTIFS(InputTable[First Team],'Dependency Charts'!R$4,InputTable[Then Second Team],'Dependency Charts'!$B19)
+COUNTIFS(InputTable[Then Second Team],'Dependency Charts'!R$4,InputTable[Then Third Team],'Dependency Charts'!$B19)
+COUNTIFS(InputTable[Then Third Team],'Dependency Charts'!R$4,InputTable[Then Fourth Team],'Dependency Charts'!$B19)
+COUNTIFS(InputTable[Then Fourth Team],'Dependency Charts'!R$4,InputTable[Then Fifth Team],'Dependency Charts'!$B19)
+COUNTIFS(InputTable[Then Fifth Team],'Dependency Charts'!R$4,InputTable[Then Sixth Team],'Dependency Charts'!$B19)
+COUNTIFS(InputTable[Then Sixth Team],'Dependency Charts'!R$4,InputTable[Then Seventh Team],'Dependency Charts'!$B19)</f>
        <v>0</v>
      </c>
      <c r="S19" s="6">
        <f>COUNTIFS(InputTable[First Team],'Dependency Charts'!S$4,InputTable[Then Second Team],'Dependency Charts'!$B19)
+COUNTIFS(InputTable[Then Second Team],'Dependency Charts'!S$4,InputTable[Then Third Team],'Dependency Charts'!$B19)
+COUNTIFS(InputTable[Then Third Team],'Dependency Charts'!S$4,InputTable[Then Fourth Team],'Dependency Charts'!$B19)
+COUNTIFS(InputTable[Then Fourth Team],'Dependency Charts'!S$4,InputTable[Then Fifth Team],'Dependency Charts'!$B19)
+COUNTIFS(InputTable[Then Fifth Team],'Dependency Charts'!S$4,InputTable[Then Sixth Team],'Dependency Charts'!$B19)
+COUNTIFS(InputTable[Then Sixth Team],'Dependency Charts'!S$4,InputTable[Then Seventh Team],'Dependency Charts'!$B19)</f>
        <v>0</v>
      </c>
      <c r="T19" s="6">
        <f>COUNTIFS(InputTable[First Team],'Dependency Charts'!T$4,InputTable[Then Second Team],'Dependency Charts'!$B19)
+COUNTIFS(InputTable[Then Second Team],'Dependency Charts'!T$4,InputTable[Then Third Team],'Dependency Charts'!$B19)
+COUNTIFS(InputTable[Then Third Team],'Dependency Charts'!T$4,InputTable[Then Fourth Team],'Dependency Charts'!$B19)
+COUNTIFS(InputTable[Then Fourth Team],'Dependency Charts'!T$4,InputTable[Then Fifth Team],'Dependency Charts'!$B19)
+COUNTIFS(InputTable[Then Fifth Team],'Dependency Charts'!T$4,InputTable[Then Sixth Team],'Dependency Charts'!$B19)
+COUNTIFS(InputTable[Then Sixth Team],'Dependency Charts'!T$4,InputTable[Then Seventh Team],'Dependency Charts'!$B19)</f>
        <v>0</v>
      </c>
      <c r="U19" s="6">
        <f>COUNTIFS(InputTable[First Team],'Dependency Charts'!U$4,InputTable[Then Second Team],'Dependency Charts'!$B19)
+COUNTIFS(InputTable[Then Second Team],'Dependency Charts'!U$4,InputTable[Then Third Team],'Dependency Charts'!$B19)
+COUNTIFS(InputTable[Then Third Team],'Dependency Charts'!U$4,InputTable[Then Fourth Team],'Dependency Charts'!$B19)
+COUNTIFS(InputTable[Then Fourth Team],'Dependency Charts'!U$4,InputTable[Then Fifth Team],'Dependency Charts'!$B19)
+COUNTIFS(InputTable[Then Fifth Team],'Dependency Charts'!U$4,InputTable[Then Sixth Team],'Dependency Charts'!$B19)
+COUNTIFS(InputTable[Then Sixth Team],'Dependency Charts'!U$4,InputTable[Then Seventh Team],'Dependency Charts'!$B19)</f>
        <v>0</v>
      </c>
      <c r="V19" s="6">
        <f>COUNTIFS(InputTable[First Team],'Dependency Charts'!V$4,InputTable[Then Second Team],'Dependency Charts'!$B19)
+COUNTIFS(InputTable[Then Second Team],'Dependency Charts'!V$4,InputTable[Then Third Team],'Dependency Charts'!$B19)
+COUNTIFS(InputTable[Then Third Team],'Dependency Charts'!V$4,InputTable[Then Fourth Team],'Dependency Charts'!$B19)
+COUNTIFS(InputTable[Then Fourth Team],'Dependency Charts'!V$4,InputTable[Then Fifth Team],'Dependency Charts'!$B19)
+COUNTIFS(InputTable[Then Fifth Team],'Dependency Charts'!V$4,InputTable[Then Sixth Team],'Dependency Charts'!$B19)
+COUNTIFS(InputTable[Then Sixth Team],'Dependency Charts'!V$4,InputTable[Then Seventh Team],'Dependency Charts'!$B19)</f>
        <v>0</v>
      </c>
    </row>
    <row r="20" spans="1:28" x14ac:dyDescent="0.35">
      <c r="B20" s="4" t="s">
        <v>33</v>
      </c>
      <c r="C20" s="6">
        <f ca="1">COUNTIFS(InputTable[First Team],'Dependency Charts'!C$4,InputTable[Then Second Team],'Dependency Charts'!$B20)
+COUNTIFS(InputTable[Then Second Team],'Dependency Charts'!C$4,InputTable[Then Third Team],'Dependency Charts'!$B20)
+COUNTIFS(InputTable[Then Third Team],'Dependency Charts'!C$4,InputTable[Then Fourth Team],'Dependency Charts'!$B20)
+COUNTIFS(InputTable[Then Fourth Team],'Dependency Charts'!C$4,InputTable[Then Fifth Team],'Dependency Charts'!$B20)
+COUNTIFS(InputTable[Then Fifth Team],'Dependency Charts'!C$4,InputTable[Then Sixth Team],'Dependency Charts'!$B20)
+COUNTIFS(InputTable[Then Sixth Team],'Dependency Charts'!C$4,InputTable[Then Seventh Team],'Dependency Charts'!$B20)</f>
        <v>0</v>
      </c>
      <c r="D20" s="6">
        <f ca="1">COUNTIFS(InputTable[First Team],'Dependency Charts'!D$4,InputTable[Then Second Team],'Dependency Charts'!$B20)
+COUNTIFS(InputTable[Then Second Team],'Dependency Charts'!D$4,InputTable[Then Third Team],'Dependency Charts'!$B20)
+COUNTIFS(InputTable[Then Third Team],'Dependency Charts'!D$4,InputTable[Then Fourth Team],'Dependency Charts'!$B20)
+COUNTIFS(InputTable[Then Fourth Team],'Dependency Charts'!D$4,InputTable[Then Fifth Team],'Dependency Charts'!$B20)
+COUNTIFS(InputTable[Then Fifth Team],'Dependency Charts'!D$4,InputTable[Then Sixth Team],'Dependency Charts'!$B20)
+COUNTIFS(InputTable[Then Sixth Team],'Dependency Charts'!D$4,InputTable[Then Seventh Team],'Dependency Charts'!$B20)</f>
        <v>0</v>
      </c>
      <c r="E20" s="6">
        <f ca="1">COUNTIFS(InputTable[First Team],'Dependency Charts'!E$4,InputTable[Then Second Team],'Dependency Charts'!$B20)
+COUNTIFS(InputTable[Then Second Team],'Dependency Charts'!E$4,InputTable[Then Third Team],'Dependency Charts'!$B20)
+COUNTIFS(InputTable[Then Third Team],'Dependency Charts'!E$4,InputTable[Then Fourth Team],'Dependency Charts'!$B20)
+COUNTIFS(InputTable[Then Fourth Team],'Dependency Charts'!E$4,InputTable[Then Fifth Team],'Dependency Charts'!$B20)
+COUNTIFS(InputTable[Then Fifth Team],'Dependency Charts'!E$4,InputTable[Then Sixth Team],'Dependency Charts'!$B20)
+COUNTIFS(InputTable[Then Sixth Team],'Dependency Charts'!E$4,InputTable[Then Seventh Team],'Dependency Charts'!$B20)</f>
        <v>0</v>
      </c>
      <c r="F20" s="6">
        <f ca="1">COUNTIFS(InputTable[First Team],'Dependency Charts'!F$4,InputTable[Then Second Team],'Dependency Charts'!$B20)
+COUNTIFS(InputTable[Then Second Team],'Dependency Charts'!F$4,InputTable[Then Third Team],'Dependency Charts'!$B20)
+COUNTIFS(InputTable[Then Third Team],'Dependency Charts'!F$4,InputTable[Then Fourth Team],'Dependency Charts'!$B20)
+COUNTIFS(InputTable[Then Fourth Team],'Dependency Charts'!F$4,InputTable[Then Fifth Team],'Dependency Charts'!$B20)
+COUNTIFS(InputTable[Then Fifth Team],'Dependency Charts'!F$4,InputTable[Then Sixth Team],'Dependency Charts'!$B20)
+COUNTIFS(InputTable[Then Sixth Team],'Dependency Charts'!F$4,InputTable[Then Seventh Team],'Dependency Charts'!$B20)</f>
        <v>0</v>
      </c>
      <c r="G20" s="6">
        <f ca="1">COUNTIFS(InputTable[First Team],'Dependency Charts'!G$4,InputTable[Then Second Team],'Dependency Charts'!$B20)
+COUNTIFS(InputTable[Then Second Team],'Dependency Charts'!G$4,InputTable[Then Third Team],'Dependency Charts'!$B20)
+COUNTIFS(InputTable[Then Third Team],'Dependency Charts'!G$4,InputTable[Then Fourth Team],'Dependency Charts'!$B20)
+COUNTIFS(InputTable[Then Fourth Team],'Dependency Charts'!G$4,InputTable[Then Fifth Team],'Dependency Charts'!$B20)
+COUNTIFS(InputTable[Then Fifth Team],'Dependency Charts'!G$4,InputTable[Then Sixth Team],'Dependency Charts'!$B20)
+COUNTIFS(InputTable[Then Sixth Team],'Dependency Charts'!G$4,InputTable[Then Seventh Team],'Dependency Charts'!$B20)</f>
        <v>0</v>
      </c>
      <c r="H20" s="6">
        <f ca="1">COUNTIFS(InputTable[First Team],'Dependency Charts'!H$4,InputTable[Then Second Team],'Dependency Charts'!$B20)
+COUNTIFS(InputTable[Then Second Team],'Dependency Charts'!H$4,InputTable[Then Third Team],'Dependency Charts'!$B20)
+COUNTIFS(InputTable[Then Third Team],'Dependency Charts'!H$4,InputTable[Then Fourth Team],'Dependency Charts'!$B20)
+COUNTIFS(InputTable[Then Fourth Team],'Dependency Charts'!H$4,InputTable[Then Fifth Team],'Dependency Charts'!$B20)
+COUNTIFS(InputTable[Then Fifth Team],'Dependency Charts'!H$4,InputTable[Then Sixth Team],'Dependency Charts'!$B20)
+COUNTIFS(InputTable[Then Sixth Team],'Dependency Charts'!H$4,InputTable[Then Seventh Team],'Dependency Charts'!$B20)</f>
        <v>0</v>
      </c>
      <c r="I20" s="6">
        <f ca="1">COUNTIFS(InputTable[First Team],'Dependency Charts'!I$4,InputTable[Then Second Team],'Dependency Charts'!$B20)
+COUNTIFS(InputTable[Then Second Team],'Dependency Charts'!I$4,InputTable[Then Third Team],'Dependency Charts'!$B20)
+COUNTIFS(InputTable[Then Third Team],'Dependency Charts'!I$4,InputTable[Then Fourth Team],'Dependency Charts'!$B20)
+COUNTIFS(InputTable[Then Fourth Team],'Dependency Charts'!I$4,InputTable[Then Fifth Team],'Dependency Charts'!$B20)
+COUNTIFS(InputTable[Then Fifth Team],'Dependency Charts'!I$4,InputTable[Then Sixth Team],'Dependency Charts'!$B20)
+COUNTIFS(InputTable[Then Sixth Team],'Dependency Charts'!I$4,InputTable[Then Seventh Team],'Dependency Charts'!$B20)</f>
        <v>0</v>
      </c>
      <c r="J20" s="6">
        <f ca="1">COUNTIFS(InputTable[First Team],'Dependency Charts'!J$4,InputTable[Then Second Team],'Dependency Charts'!$B20)
+COUNTIFS(InputTable[Then Second Team],'Dependency Charts'!J$4,InputTable[Then Third Team],'Dependency Charts'!$B20)
+COUNTIFS(InputTable[Then Third Team],'Dependency Charts'!J$4,InputTable[Then Fourth Team],'Dependency Charts'!$B20)
+COUNTIFS(InputTable[Then Fourth Team],'Dependency Charts'!J$4,InputTable[Then Fifth Team],'Dependency Charts'!$B20)
+COUNTIFS(InputTable[Then Fifth Team],'Dependency Charts'!J$4,InputTable[Then Sixth Team],'Dependency Charts'!$B20)
+COUNTIFS(InputTable[Then Sixth Team],'Dependency Charts'!J$4,InputTable[Then Seventh Team],'Dependency Charts'!$B20)</f>
        <v>0</v>
      </c>
      <c r="K20" s="6">
        <f ca="1">COUNTIFS(InputTable[First Team],'Dependency Charts'!K$4,InputTable[Then Second Team],'Dependency Charts'!$B20)
+COUNTIFS(InputTable[Then Second Team],'Dependency Charts'!K$4,InputTable[Then Third Team],'Dependency Charts'!$B20)
+COUNTIFS(InputTable[Then Third Team],'Dependency Charts'!K$4,InputTable[Then Fourth Team],'Dependency Charts'!$B20)
+COUNTIFS(InputTable[Then Fourth Team],'Dependency Charts'!K$4,InputTable[Then Fifth Team],'Dependency Charts'!$B20)
+COUNTIFS(InputTable[Then Fifth Team],'Dependency Charts'!K$4,InputTable[Then Sixth Team],'Dependency Charts'!$B20)
+COUNTIFS(InputTable[Then Sixth Team],'Dependency Charts'!K$4,InputTable[Then Seventh Team],'Dependency Charts'!$B20)</f>
        <v>0</v>
      </c>
      <c r="L20" s="6">
        <f ca="1">COUNTIFS(InputTable[First Team],'Dependency Charts'!L$4,InputTable[Then Second Team],'Dependency Charts'!$B20)
+COUNTIFS(InputTable[Then Second Team],'Dependency Charts'!L$4,InputTable[Then Third Team],'Dependency Charts'!$B20)
+COUNTIFS(InputTable[Then Third Team],'Dependency Charts'!L$4,InputTable[Then Fourth Team],'Dependency Charts'!$B20)
+COUNTIFS(InputTable[Then Fourth Team],'Dependency Charts'!L$4,InputTable[Then Fifth Team],'Dependency Charts'!$B20)
+COUNTIFS(InputTable[Then Fifth Team],'Dependency Charts'!L$4,InputTable[Then Sixth Team],'Dependency Charts'!$B20)
+COUNTIFS(InputTable[Then Sixth Team],'Dependency Charts'!L$4,InputTable[Then Seventh Team],'Dependency Charts'!$B20)</f>
        <v>0</v>
      </c>
      <c r="M20" s="6">
        <f>COUNTIFS(InputTable[First Team],'Dependency Charts'!M$4,InputTable[Then Second Team],'Dependency Charts'!$B20)
+COUNTIFS(InputTable[Then Second Team],'Dependency Charts'!M$4,InputTable[Then Third Team],'Dependency Charts'!$B20)
+COUNTIFS(InputTable[Then Third Team],'Dependency Charts'!M$4,InputTable[Then Fourth Team],'Dependency Charts'!$B20)
+COUNTIFS(InputTable[Then Fourth Team],'Dependency Charts'!M$4,InputTable[Then Fifth Team],'Dependency Charts'!$B20)
+COUNTIFS(InputTable[Then Fifth Team],'Dependency Charts'!M$4,InputTable[Then Sixth Team],'Dependency Charts'!$B20)
+COUNTIFS(InputTable[Then Sixth Team],'Dependency Charts'!M$4,InputTable[Then Seventh Team],'Dependency Charts'!$B20)</f>
        <v>0</v>
      </c>
      <c r="N20" s="6">
        <f>COUNTIFS(InputTable[First Team],'Dependency Charts'!N$4,InputTable[Then Second Team],'Dependency Charts'!$B20)
+COUNTIFS(InputTable[Then Second Team],'Dependency Charts'!N$4,InputTable[Then Third Team],'Dependency Charts'!$B20)
+COUNTIFS(InputTable[Then Third Team],'Dependency Charts'!N$4,InputTable[Then Fourth Team],'Dependency Charts'!$B20)
+COUNTIFS(InputTable[Then Fourth Team],'Dependency Charts'!N$4,InputTable[Then Fifth Team],'Dependency Charts'!$B20)
+COUNTIFS(InputTable[Then Fifth Team],'Dependency Charts'!N$4,InputTable[Then Sixth Team],'Dependency Charts'!$B20)
+COUNTIFS(InputTable[Then Sixth Team],'Dependency Charts'!N$4,InputTable[Then Seventh Team],'Dependency Charts'!$B20)</f>
        <v>0</v>
      </c>
      <c r="O20" s="6">
        <f>COUNTIFS(InputTable[First Team],'Dependency Charts'!O$4,InputTable[Then Second Team],'Dependency Charts'!$B20)
+COUNTIFS(InputTable[Then Second Team],'Dependency Charts'!O$4,InputTable[Then Third Team],'Dependency Charts'!$B20)
+COUNTIFS(InputTable[Then Third Team],'Dependency Charts'!O$4,InputTable[Then Fourth Team],'Dependency Charts'!$B20)
+COUNTIFS(InputTable[Then Fourth Team],'Dependency Charts'!O$4,InputTable[Then Fifth Team],'Dependency Charts'!$B20)
+COUNTIFS(InputTable[Then Fifth Team],'Dependency Charts'!O$4,InputTable[Then Sixth Team],'Dependency Charts'!$B20)
+COUNTIFS(InputTable[Then Sixth Team],'Dependency Charts'!O$4,InputTable[Then Seventh Team],'Dependency Charts'!$B20)</f>
        <v>0</v>
      </c>
      <c r="P20" s="6">
        <f>COUNTIFS(InputTable[First Team],'Dependency Charts'!P$4,InputTable[Then Second Team],'Dependency Charts'!$B20)
+COUNTIFS(InputTable[Then Second Team],'Dependency Charts'!P$4,InputTable[Then Third Team],'Dependency Charts'!$B20)
+COUNTIFS(InputTable[Then Third Team],'Dependency Charts'!P$4,InputTable[Then Fourth Team],'Dependency Charts'!$B20)
+COUNTIFS(InputTable[Then Fourth Team],'Dependency Charts'!P$4,InputTable[Then Fifth Team],'Dependency Charts'!$B20)
+COUNTIFS(InputTable[Then Fifth Team],'Dependency Charts'!P$4,InputTable[Then Sixth Team],'Dependency Charts'!$B20)
+COUNTIFS(InputTable[Then Sixth Team],'Dependency Charts'!P$4,InputTable[Then Seventh Team],'Dependency Charts'!$B20)</f>
        <v>0</v>
      </c>
      <c r="Q20" s="6">
        <f>COUNTIFS(InputTable[First Team],'Dependency Charts'!Q$4,InputTable[Then Second Team],'Dependency Charts'!$B20)
+COUNTIFS(InputTable[Then Second Team],'Dependency Charts'!Q$4,InputTable[Then Third Team],'Dependency Charts'!$B20)
+COUNTIFS(InputTable[Then Third Team],'Dependency Charts'!Q$4,InputTable[Then Fourth Team],'Dependency Charts'!$B20)
+COUNTIFS(InputTable[Then Fourth Team],'Dependency Charts'!Q$4,InputTable[Then Fifth Team],'Dependency Charts'!$B20)
+COUNTIFS(InputTable[Then Fifth Team],'Dependency Charts'!Q$4,InputTable[Then Sixth Team],'Dependency Charts'!$B20)
+COUNTIFS(InputTable[Then Sixth Team],'Dependency Charts'!Q$4,InputTable[Then Seventh Team],'Dependency Charts'!$B20)</f>
        <v>0</v>
      </c>
      <c r="R20" s="6"/>
      <c r="S20" s="6">
        <f>COUNTIFS(InputTable[First Team],'Dependency Charts'!S$4,InputTable[Then Second Team],'Dependency Charts'!$B20)
+COUNTIFS(InputTable[Then Second Team],'Dependency Charts'!S$4,InputTable[Then Third Team],'Dependency Charts'!$B20)
+COUNTIFS(InputTable[Then Third Team],'Dependency Charts'!S$4,InputTable[Then Fourth Team],'Dependency Charts'!$B20)
+COUNTIFS(InputTable[Then Fourth Team],'Dependency Charts'!S$4,InputTable[Then Fifth Team],'Dependency Charts'!$B20)
+COUNTIFS(InputTable[Then Fifth Team],'Dependency Charts'!S$4,InputTable[Then Sixth Team],'Dependency Charts'!$B20)
+COUNTIFS(InputTable[Then Sixth Team],'Dependency Charts'!S$4,InputTable[Then Seventh Team],'Dependency Charts'!$B20)</f>
        <v>0</v>
      </c>
      <c r="T20" s="6">
        <f>COUNTIFS(InputTable[First Team],'Dependency Charts'!T$4,InputTable[Then Second Team],'Dependency Charts'!$B20)
+COUNTIFS(InputTable[Then Second Team],'Dependency Charts'!T$4,InputTable[Then Third Team],'Dependency Charts'!$B20)
+COUNTIFS(InputTable[Then Third Team],'Dependency Charts'!T$4,InputTable[Then Fourth Team],'Dependency Charts'!$B20)
+COUNTIFS(InputTable[Then Fourth Team],'Dependency Charts'!T$4,InputTable[Then Fifth Team],'Dependency Charts'!$B20)
+COUNTIFS(InputTable[Then Fifth Team],'Dependency Charts'!T$4,InputTable[Then Sixth Team],'Dependency Charts'!$B20)
+COUNTIFS(InputTable[Then Sixth Team],'Dependency Charts'!T$4,InputTable[Then Seventh Team],'Dependency Charts'!$B20)</f>
        <v>0</v>
      </c>
      <c r="U20" s="6">
        <f>COUNTIFS(InputTable[First Team],'Dependency Charts'!U$4,InputTable[Then Second Team],'Dependency Charts'!$B20)
+COUNTIFS(InputTable[Then Second Team],'Dependency Charts'!U$4,InputTable[Then Third Team],'Dependency Charts'!$B20)
+COUNTIFS(InputTable[Then Third Team],'Dependency Charts'!U$4,InputTable[Then Fourth Team],'Dependency Charts'!$B20)
+COUNTIFS(InputTable[Then Fourth Team],'Dependency Charts'!U$4,InputTable[Then Fifth Team],'Dependency Charts'!$B20)
+COUNTIFS(InputTable[Then Fifth Team],'Dependency Charts'!U$4,InputTable[Then Sixth Team],'Dependency Charts'!$B20)
+COUNTIFS(InputTable[Then Sixth Team],'Dependency Charts'!U$4,InputTable[Then Seventh Team],'Dependency Charts'!$B20)</f>
        <v>0</v>
      </c>
      <c r="V20" s="6">
        <f>COUNTIFS(InputTable[First Team],'Dependency Charts'!V$4,InputTable[Then Second Team],'Dependency Charts'!$B20)
+COUNTIFS(InputTable[Then Second Team],'Dependency Charts'!V$4,InputTable[Then Third Team],'Dependency Charts'!$B20)
+COUNTIFS(InputTable[Then Third Team],'Dependency Charts'!V$4,InputTable[Then Fourth Team],'Dependency Charts'!$B20)
+COUNTIFS(InputTable[Then Fourth Team],'Dependency Charts'!V$4,InputTable[Then Fifth Team],'Dependency Charts'!$B20)
+COUNTIFS(InputTable[Then Fifth Team],'Dependency Charts'!V$4,InputTable[Then Sixth Team],'Dependency Charts'!$B20)
+COUNTIFS(InputTable[Then Sixth Team],'Dependency Charts'!V$4,InputTable[Then Seventh Team],'Dependency Charts'!$B20)</f>
        <v>0</v>
      </c>
    </row>
    <row r="21" spans="1:28" x14ac:dyDescent="0.35">
      <c r="B21" s="4" t="s">
        <v>34</v>
      </c>
      <c r="C21" s="6">
        <f ca="1">COUNTIFS(InputTable[First Team],'Dependency Charts'!C$4,InputTable[Then Second Team],'Dependency Charts'!$B21)
+COUNTIFS(InputTable[Then Second Team],'Dependency Charts'!C$4,InputTable[Then Third Team],'Dependency Charts'!$B21)
+COUNTIFS(InputTable[Then Third Team],'Dependency Charts'!C$4,InputTable[Then Fourth Team],'Dependency Charts'!$B21)
+COUNTIFS(InputTable[Then Fourth Team],'Dependency Charts'!C$4,InputTable[Then Fifth Team],'Dependency Charts'!$B21)
+COUNTIFS(InputTable[Then Fifth Team],'Dependency Charts'!C$4,InputTable[Then Sixth Team],'Dependency Charts'!$B21)
+COUNTIFS(InputTable[Then Sixth Team],'Dependency Charts'!C$4,InputTable[Then Seventh Team],'Dependency Charts'!$B21)</f>
        <v>0</v>
      </c>
      <c r="D21" s="6">
        <f ca="1">COUNTIFS(InputTable[First Team],'Dependency Charts'!D$4,InputTable[Then Second Team],'Dependency Charts'!$B21)
+COUNTIFS(InputTable[Then Second Team],'Dependency Charts'!D$4,InputTable[Then Third Team],'Dependency Charts'!$B21)
+COUNTIFS(InputTable[Then Third Team],'Dependency Charts'!D$4,InputTable[Then Fourth Team],'Dependency Charts'!$B21)
+COUNTIFS(InputTable[Then Fourth Team],'Dependency Charts'!D$4,InputTable[Then Fifth Team],'Dependency Charts'!$B21)
+COUNTIFS(InputTable[Then Fifth Team],'Dependency Charts'!D$4,InputTable[Then Sixth Team],'Dependency Charts'!$B21)
+COUNTIFS(InputTable[Then Sixth Team],'Dependency Charts'!D$4,InputTable[Then Seventh Team],'Dependency Charts'!$B21)</f>
        <v>0</v>
      </c>
      <c r="E21" s="6">
        <f ca="1">COUNTIFS(InputTable[First Team],'Dependency Charts'!E$4,InputTable[Then Second Team],'Dependency Charts'!$B21)
+COUNTIFS(InputTable[Then Second Team],'Dependency Charts'!E$4,InputTable[Then Third Team],'Dependency Charts'!$B21)
+COUNTIFS(InputTable[Then Third Team],'Dependency Charts'!E$4,InputTable[Then Fourth Team],'Dependency Charts'!$B21)
+COUNTIFS(InputTable[Then Fourth Team],'Dependency Charts'!E$4,InputTable[Then Fifth Team],'Dependency Charts'!$B21)
+COUNTIFS(InputTable[Then Fifth Team],'Dependency Charts'!E$4,InputTable[Then Sixth Team],'Dependency Charts'!$B21)
+COUNTIFS(InputTable[Then Sixth Team],'Dependency Charts'!E$4,InputTable[Then Seventh Team],'Dependency Charts'!$B21)</f>
        <v>0</v>
      </c>
      <c r="F21" s="6">
        <f ca="1">COUNTIFS(InputTable[First Team],'Dependency Charts'!F$4,InputTable[Then Second Team],'Dependency Charts'!$B21)
+COUNTIFS(InputTable[Then Second Team],'Dependency Charts'!F$4,InputTable[Then Third Team],'Dependency Charts'!$B21)
+COUNTIFS(InputTable[Then Third Team],'Dependency Charts'!F$4,InputTable[Then Fourth Team],'Dependency Charts'!$B21)
+COUNTIFS(InputTable[Then Fourth Team],'Dependency Charts'!F$4,InputTable[Then Fifth Team],'Dependency Charts'!$B21)
+COUNTIFS(InputTable[Then Fifth Team],'Dependency Charts'!F$4,InputTable[Then Sixth Team],'Dependency Charts'!$B21)
+COUNTIFS(InputTable[Then Sixth Team],'Dependency Charts'!F$4,InputTable[Then Seventh Team],'Dependency Charts'!$B21)</f>
        <v>0</v>
      </c>
      <c r="G21" s="6">
        <f ca="1">COUNTIFS(InputTable[First Team],'Dependency Charts'!G$4,InputTable[Then Second Team],'Dependency Charts'!$B21)
+COUNTIFS(InputTable[Then Second Team],'Dependency Charts'!G$4,InputTable[Then Third Team],'Dependency Charts'!$B21)
+COUNTIFS(InputTable[Then Third Team],'Dependency Charts'!G$4,InputTable[Then Fourth Team],'Dependency Charts'!$B21)
+COUNTIFS(InputTable[Then Fourth Team],'Dependency Charts'!G$4,InputTable[Then Fifth Team],'Dependency Charts'!$B21)
+COUNTIFS(InputTable[Then Fifth Team],'Dependency Charts'!G$4,InputTable[Then Sixth Team],'Dependency Charts'!$B21)
+COUNTIFS(InputTable[Then Sixth Team],'Dependency Charts'!G$4,InputTable[Then Seventh Team],'Dependency Charts'!$B21)</f>
        <v>0</v>
      </c>
      <c r="H21" s="6">
        <f ca="1">COUNTIFS(InputTable[First Team],'Dependency Charts'!H$4,InputTable[Then Second Team],'Dependency Charts'!$B21)
+COUNTIFS(InputTable[Then Second Team],'Dependency Charts'!H$4,InputTable[Then Third Team],'Dependency Charts'!$B21)
+COUNTIFS(InputTable[Then Third Team],'Dependency Charts'!H$4,InputTable[Then Fourth Team],'Dependency Charts'!$B21)
+COUNTIFS(InputTable[Then Fourth Team],'Dependency Charts'!H$4,InputTable[Then Fifth Team],'Dependency Charts'!$B21)
+COUNTIFS(InputTable[Then Fifth Team],'Dependency Charts'!H$4,InputTable[Then Sixth Team],'Dependency Charts'!$B21)
+COUNTIFS(InputTable[Then Sixth Team],'Dependency Charts'!H$4,InputTable[Then Seventh Team],'Dependency Charts'!$B21)</f>
        <v>0</v>
      </c>
      <c r="I21" s="6">
        <f ca="1">COUNTIFS(InputTable[First Team],'Dependency Charts'!I$4,InputTable[Then Second Team],'Dependency Charts'!$B21)
+COUNTIFS(InputTable[Then Second Team],'Dependency Charts'!I$4,InputTable[Then Third Team],'Dependency Charts'!$B21)
+COUNTIFS(InputTable[Then Third Team],'Dependency Charts'!I$4,InputTable[Then Fourth Team],'Dependency Charts'!$B21)
+COUNTIFS(InputTable[Then Fourth Team],'Dependency Charts'!I$4,InputTable[Then Fifth Team],'Dependency Charts'!$B21)
+COUNTIFS(InputTable[Then Fifth Team],'Dependency Charts'!I$4,InputTable[Then Sixth Team],'Dependency Charts'!$B21)
+COUNTIFS(InputTable[Then Sixth Team],'Dependency Charts'!I$4,InputTable[Then Seventh Team],'Dependency Charts'!$B21)</f>
        <v>0</v>
      </c>
      <c r="J21" s="6">
        <f ca="1">COUNTIFS(InputTable[First Team],'Dependency Charts'!J$4,InputTable[Then Second Team],'Dependency Charts'!$B21)
+COUNTIFS(InputTable[Then Second Team],'Dependency Charts'!J$4,InputTable[Then Third Team],'Dependency Charts'!$B21)
+COUNTIFS(InputTable[Then Third Team],'Dependency Charts'!J$4,InputTable[Then Fourth Team],'Dependency Charts'!$B21)
+COUNTIFS(InputTable[Then Fourth Team],'Dependency Charts'!J$4,InputTable[Then Fifth Team],'Dependency Charts'!$B21)
+COUNTIFS(InputTable[Then Fifth Team],'Dependency Charts'!J$4,InputTable[Then Sixth Team],'Dependency Charts'!$B21)
+COUNTIFS(InputTable[Then Sixth Team],'Dependency Charts'!J$4,InputTable[Then Seventh Team],'Dependency Charts'!$B21)</f>
        <v>0</v>
      </c>
      <c r="K21" s="6">
        <f ca="1">COUNTIFS(InputTable[First Team],'Dependency Charts'!K$4,InputTable[Then Second Team],'Dependency Charts'!$B21)
+COUNTIFS(InputTable[Then Second Team],'Dependency Charts'!K$4,InputTable[Then Third Team],'Dependency Charts'!$B21)
+COUNTIFS(InputTable[Then Third Team],'Dependency Charts'!K$4,InputTable[Then Fourth Team],'Dependency Charts'!$B21)
+COUNTIFS(InputTable[Then Fourth Team],'Dependency Charts'!K$4,InputTable[Then Fifth Team],'Dependency Charts'!$B21)
+COUNTIFS(InputTable[Then Fifth Team],'Dependency Charts'!K$4,InputTable[Then Sixth Team],'Dependency Charts'!$B21)
+COUNTIFS(InputTable[Then Sixth Team],'Dependency Charts'!K$4,InputTable[Then Seventh Team],'Dependency Charts'!$B21)</f>
        <v>0</v>
      </c>
      <c r="L21" s="6">
        <f ca="1">COUNTIFS(InputTable[First Team],'Dependency Charts'!L$4,InputTable[Then Second Team],'Dependency Charts'!$B21)
+COUNTIFS(InputTable[Then Second Team],'Dependency Charts'!L$4,InputTable[Then Third Team],'Dependency Charts'!$B21)
+COUNTIFS(InputTable[Then Third Team],'Dependency Charts'!L$4,InputTable[Then Fourth Team],'Dependency Charts'!$B21)
+COUNTIFS(InputTable[Then Fourth Team],'Dependency Charts'!L$4,InputTable[Then Fifth Team],'Dependency Charts'!$B21)
+COUNTIFS(InputTable[Then Fifth Team],'Dependency Charts'!L$4,InputTable[Then Sixth Team],'Dependency Charts'!$B21)
+COUNTIFS(InputTable[Then Sixth Team],'Dependency Charts'!L$4,InputTable[Then Seventh Team],'Dependency Charts'!$B21)</f>
        <v>0</v>
      </c>
      <c r="M21" s="6">
        <f>COUNTIFS(InputTable[First Team],'Dependency Charts'!M$4,InputTable[Then Second Team],'Dependency Charts'!$B21)
+COUNTIFS(InputTable[Then Second Team],'Dependency Charts'!M$4,InputTable[Then Third Team],'Dependency Charts'!$B21)
+COUNTIFS(InputTable[Then Third Team],'Dependency Charts'!M$4,InputTable[Then Fourth Team],'Dependency Charts'!$B21)
+COUNTIFS(InputTable[Then Fourth Team],'Dependency Charts'!M$4,InputTable[Then Fifth Team],'Dependency Charts'!$B21)
+COUNTIFS(InputTable[Then Fifth Team],'Dependency Charts'!M$4,InputTable[Then Sixth Team],'Dependency Charts'!$B21)
+COUNTIFS(InputTable[Then Sixth Team],'Dependency Charts'!M$4,InputTable[Then Seventh Team],'Dependency Charts'!$B21)</f>
        <v>0</v>
      </c>
      <c r="N21" s="6">
        <f>COUNTIFS(InputTable[First Team],'Dependency Charts'!N$4,InputTable[Then Second Team],'Dependency Charts'!$B21)
+COUNTIFS(InputTable[Then Second Team],'Dependency Charts'!N$4,InputTable[Then Third Team],'Dependency Charts'!$B21)
+COUNTIFS(InputTable[Then Third Team],'Dependency Charts'!N$4,InputTable[Then Fourth Team],'Dependency Charts'!$B21)
+COUNTIFS(InputTable[Then Fourth Team],'Dependency Charts'!N$4,InputTable[Then Fifth Team],'Dependency Charts'!$B21)
+COUNTIFS(InputTable[Then Fifth Team],'Dependency Charts'!N$4,InputTable[Then Sixth Team],'Dependency Charts'!$B21)
+COUNTIFS(InputTable[Then Sixth Team],'Dependency Charts'!N$4,InputTable[Then Seventh Team],'Dependency Charts'!$B21)</f>
        <v>0</v>
      </c>
      <c r="O21" s="6">
        <f>COUNTIFS(InputTable[First Team],'Dependency Charts'!O$4,InputTable[Then Second Team],'Dependency Charts'!$B21)
+COUNTIFS(InputTable[Then Second Team],'Dependency Charts'!O$4,InputTable[Then Third Team],'Dependency Charts'!$B21)
+COUNTIFS(InputTable[Then Third Team],'Dependency Charts'!O$4,InputTable[Then Fourth Team],'Dependency Charts'!$B21)
+COUNTIFS(InputTable[Then Fourth Team],'Dependency Charts'!O$4,InputTable[Then Fifth Team],'Dependency Charts'!$B21)
+COUNTIFS(InputTable[Then Fifth Team],'Dependency Charts'!O$4,InputTable[Then Sixth Team],'Dependency Charts'!$B21)
+COUNTIFS(InputTable[Then Sixth Team],'Dependency Charts'!O$4,InputTable[Then Seventh Team],'Dependency Charts'!$B21)</f>
        <v>0</v>
      </c>
      <c r="P21" s="6">
        <f>COUNTIFS(InputTable[First Team],'Dependency Charts'!P$4,InputTable[Then Second Team],'Dependency Charts'!$B21)
+COUNTIFS(InputTable[Then Second Team],'Dependency Charts'!P$4,InputTable[Then Third Team],'Dependency Charts'!$B21)
+COUNTIFS(InputTable[Then Third Team],'Dependency Charts'!P$4,InputTable[Then Fourth Team],'Dependency Charts'!$B21)
+COUNTIFS(InputTable[Then Fourth Team],'Dependency Charts'!P$4,InputTable[Then Fifth Team],'Dependency Charts'!$B21)
+COUNTIFS(InputTable[Then Fifth Team],'Dependency Charts'!P$4,InputTable[Then Sixth Team],'Dependency Charts'!$B21)
+COUNTIFS(InputTable[Then Sixth Team],'Dependency Charts'!P$4,InputTable[Then Seventh Team],'Dependency Charts'!$B21)</f>
        <v>0</v>
      </c>
      <c r="Q21" s="6">
        <f>COUNTIFS(InputTable[First Team],'Dependency Charts'!Q$4,InputTable[Then Second Team],'Dependency Charts'!$B21)
+COUNTIFS(InputTable[Then Second Team],'Dependency Charts'!Q$4,InputTable[Then Third Team],'Dependency Charts'!$B21)
+COUNTIFS(InputTable[Then Third Team],'Dependency Charts'!Q$4,InputTable[Then Fourth Team],'Dependency Charts'!$B21)
+COUNTIFS(InputTable[Then Fourth Team],'Dependency Charts'!Q$4,InputTable[Then Fifth Team],'Dependency Charts'!$B21)
+COUNTIFS(InputTable[Then Fifth Team],'Dependency Charts'!Q$4,InputTable[Then Sixth Team],'Dependency Charts'!$B21)
+COUNTIFS(InputTable[Then Sixth Team],'Dependency Charts'!Q$4,InputTable[Then Seventh Team],'Dependency Charts'!$B21)</f>
        <v>0</v>
      </c>
      <c r="R21" s="6">
        <f>COUNTIFS(InputTable[First Team],'Dependency Charts'!R$4,InputTable[Then Second Team],'Dependency Charts'!$B21)
+COUNTIFS(InputTable[Then Second Team],'Dependency Charts'!R$4,InputTable[Then Third Team],'Dependency Charts'!$B21)
+COUNTIFS(InputTable[Then Third Team],'Dependency Charts'!R$4,InputTable[Then Fourth Team],'Dependency Charts'!$B21)
+COUNTIFS(InputTable[Then Fourth Team],'Dependency Charts'!R$4,InputTable[Then Fifth Team],'Dependency Charts'!$B21)
+COUNTIFS(InputTable[Then Fifth Team],'Dependency Charts'!R$4,InputTable[Then Sixth Team],'Dependency Charts'!$B21)
+COUNTIFS(InputTable[Then Sixth Team],'Dependency Charts'!R$4,InputTable[Then Seventh Team],'Dependency Charts'!$B21)</f>
        <v>0</v>
      </c>
      <c r="S21" s="6"/>
      <c r="T21" s="6">
        <f>COUNTIFS(InputTable[First Team],'Dependency Charts'!T$4,InputTable[Then Second Team],'Dependency Charts'!$B21)
+COUNTIFS(InputTable[Then Second Team],'Dependency Charts'!T$4,InputTable[Then Third Team],'Dependency Charts'!$B21)
+COUNTIFS(InputTable[Then Third Team],'Dependency Charts'!T$4,InputTable[Then Fourth Team],'Dependency Charts'!$B21)
+COUNTIFS(InputTable[Then Fourth Team],'Dependency Charts'!T$4,InputTable[Then Fifth Team],'Dependency Charts'!$B21)
+COUNTIFS(InputTable[Then Fifth Team],'Dependency Charts'!T$4,InputTable[Then Sixth Team],'Dependency Charts'!$B21)
+COUNTIFS(InputTable[Then Sixth Team],'Dependency Charts'!T$4,InputTable[Then Seventh Team],'Dependency Charts'!$B21)</f>
        <v>0</v>
      </c>
      <c r="U21" s="6">
        <f>COUNTIFS(InputTable[First Team],'Dependency Charts'!U$4,InputTable[Then Second Team],'Dependency Charts'!$B21)
+COUNTIFS(InputTable[Then Second Team],'Dependency Charts'!U$4,InputTable[Then Third Team],'Dependency Charts'!$B21)
+COUNTIFS(InputTable[Then Third Team],'Dependency Charts'!U$4,InputTable[Then Fourth Team],'Dependency Charts'!$B21)
+COUNTIFS(InputTable[Then Fourth Team],'Dependency Charts'!U$4,InputTable[Then Fifth Team],'Dependency Charts'!$B21)
+COUNTIFS(InputTable[Then Fifth Team],'Dependency Charts'!U$4,InputTable[Then Sixth Team],'Dependency Charts'!$B21)
+COUNTIFS(InputTable[Then Sixth Team],'Dependency Charts'!U$4,InputTable[Then Seventh Team],'Dependency Charts'!$B21)</f>
        <v>0</v>
      </c>
      <c r="V21" s="6">
        <f>COUNTIFS(InputTable[First Team],'Dependency Charts'!V$4,InputTable[Then Second Team],'Dependency Charts'!$B21)
+COUNTIFS(InputTable[Then Second Team],'Dependency Charts'!V$4,InputTable[Then Third Team],'Dependency Charts'!$B21)
+COUNTIFS(InputTable[Then Third Team],'Dependency Charts'!V$4,InputTable[Then Fourth Team],'Dependency Charts'!$B21)
+COUNTIFS(InputTable[Then Fourth Team],'Dependency Charts'!V$4,InputTable[Then Fifth Team],'Dependency Charts'!$B21)
+COUNTIFS(InputTable[Then Fifth Team],'Dependency Charts'!V$4,InputTable[Then Sixth Team],'Dependency Charts'!$B21)
+COUNTIFS(InputTable[Then Sixth Team],'Dependency Charts'!V$4,InputTable[Then Seventh Team],'Dependency Charts'!$B21)</f>
        <v>0</v>
      </c>
    </row>
    <row r="22" spans="1:28" x14ac:dyDescent="0.35">
      <c r="B22" s="4" t="s">
        <v>35</v>
      </c>
      <c r="C22" s="6">
        <f ca="1">COUNTIFS(InputTable[First Team],'Dependency Charts'!C$4,InputTable[Then Second Team],'Dependency Charts'!$B22)
+COUNTIFS(InputTable[Then Second Team],'Dependency Charts'!C$4,InputTable[Then Third Team],'Dependency Charts'!$B22)
+COUNTIFS(InputTable[Then Third Team],'Dependency Charts'!C$4,InputTable[Then Fourth Team],'Dependency Charts'!$B22)
+COUNTIFS(InputTable[Then Fourth Team],'Dependency Charts'!C$4,InputTable[Then Fifth Team],'Dependency Charts'!$B22)
+COUNTIFS(InputTable[Then Fifth Team],'Dependency Charts'!C$4,InputTable[Then Sixth Team],'Dependency Charts'!$B22)
+COUNTIFS(InputTable[Then Sixth Team],'Dependency Charts'!C$4,InputTable[Then Seventh Team],'Dependency Charts'!$B22)</f>
        <v>0</v>
      </c>
      <c r="D22" s="6">
        <f ca="1">COUNTIFS(InputTable[First Team],'Dependency Charts'!D$4,InputTable[Then Second Team],'Dependency Charts'!$B22)
+COUNTIFS(InputTable[Then Second Team],'Dependency Charts'!D$4,InputTable[Then Third Team],'Dependency Charts'!$B22)
+COUNTIFS(InputTable[Then Third Team],'Dependency Charts'!D$4,InputTable[Then Fourth Team],'Dependency Charts'!$B22)
+COUNTIFS(InputTable[Then Fourth Team],'Dependency Charts'!D$4,InputTable[Then Fifth Team],'Dependency Charts'!$B22)
+COUNTIFS(InputTable[Then Fifth Team],'Dependency Charts'!D$4,InputTable[Then Sixth Team],'Dependency Charts'!$B22)
+COUNTIFS(InputTable[Then Sixth Team],'Dependency Charts'!D$4,InputTable[Then Seventh Team],'Dependency Charts'!$B22)</f>
        <v>0</v>
      </c>
      <c r="E22" s="6">
        <f ca="1">COUNTIFS(InputTable[First Team],'Dependency Charts'!E$4,InputTable[Then Second Team],'Dependency Charts'!$B22)
+COUNTIFS(InputTable[Then Second Team],'Dependency Charts'!E$4,InputTable[Then Third Team],'Dependency Charts'!$B22)
+COUNTIFS(InputTable[Then Third Team],'Dependency Charts'!E$4,InputTable[Then Fourth Team],'Dependency Charts'!$B22)
+COUNTIFS(InputTable[Then Fourth Team],'Dependency Charts'!E$4,InputTable[Then Fifth Team],'Dependency Charts'!$B22)
+COUNTIFS(InputTable[Then Fifth Team],'Dependency Charts'!E$4,InputTable[Then Sixth Team],'Dependency Charts'!$B22)
+COUNTIFS(InputTable[Then Sixth Team],'Dependency Charts'!E$4,InputTable[Then Seventh Team],'Dependency Charts'!$B22)</f>
        <v>0</v>
      </c>
      <c r="F22" s="6">
        <f ca="1">COUNTIFS(InputTable[First Team],'Dependency Charts'!F$4,InputTable[Then Second Team],'Dependency Charts'!$B22)
+COUNTIFS(InputTable[Then Second Team],'Dependency Charts'!F$4,InputTable[Then Third Team],'Dependency Charts'!$B22)
+COUNTIFS(InputTable[Then Third Team],'Dependency Charts'!F$4,InputTable[Then Fourth Team],'Dependency Charts'!$B22)
+COUNTIFS(InputTable[Then Fourth Team],'Dependency Charts'!F$4,InputTable[Then Fifth Team],'Dependency Charts'!$B22)
+COUNTIFS(InputTable[Then Fifth Team],'Dependency Charts'!F$4,InputTable[Then Sixth Team],'Dependency Charts'!$B22)
+COUNTIFS(InputTable[Then Sixth Team],'Dependency Charts'!F$4,InputTable[Then Seventh Team],'Dependency Charts'!$B22)</f>
        <v>0</v>
      </c>
      <c r="G22" s="6">
        <f ca="1">COUNTIFS(InputTable[First Team],'Dependency Charts'!G$4,InputTable[Then Second Team],'Dependency Charts'!$B22)
+COUNTIFS(InputTable[Then Second Team],'Dependency Charts'!G$4,InputTable[Then Third Team],'Dependency Charts'!$B22)
+COUNTIFS(InputTable[Then Third Team],'Dependency Charts'!G$4,InputTable[Then Fourth Team],'Dependency Charts'!$B22)
+COUNTIFS(InputTable[Then Fourth Team],'Dependency Charts'!G$4,InputTable[Then Fifth Team],'Dependency Charts'!$B22)
+COUNTIFS(InputTable[Then Fifth Team],'Dependency Charts'!G$4,InputTable[Then Sixth Team],'Dependency Charts'!$B22)
+COUNTIFS(InputTable[Then Sixth Team],'Dependency Charts'!G$4,InputTable[Then Seventh Team],'Dependency Charts'!$B22)</f>
        <v>0</v>
      </c>
      <c r="H22" s="6">
        <f ca="1">COUNTIFS(InputTable[First Team],'Dependency Charts'!H$4,InputTable[Then Second Team],'Dependency Charts'!$B22)
+COUNTIFS(InputTable[Then Second Team],'Dependency Charts'!H$4,InputTable[Then Third Team],'Dependency Charts'!$B22)
+COUNTIFS(InputTable[Then Third Team],'Dependency Charts'!H$4,InputTable[Then Fourth Team],'Dependency Charts'!$B22)
+COUNTIFS(InputTable[Then Fourth Team],'Dependency Charts'!H$4,InputTable[Then Fifth Team],'Dependency Charts'!$B22)
+COUNTIFS(InputTable[Then Fifth Team],'Dependency Charts'!H$4,InputTable[Then Sixth Team],'Dependency Charts'!$B22)
+COUNTIFS(InputTable[Then Sixth Team],'Dependency Charts'!H$4,InputTable[Then Seventh Team],'Dependency Charts'!$B22)</f>
        <v>0</v>
      </c>
      <c r="I22" s="6">
        <f ca="1">COUNTIFS(InputTable[First Team],'Dependency Charts'!I$4,InputTable[Then Second Team],'Dependency Charts'!$B22)
+COUNTIFS(InputTable[Then Second Team],'Dependency Charts'!I$4,InputTable[Then Third Team],'Dependency Charts'!$B22)
+COUNTIFS(InputTable[Then Third Team],'Dependency Charts'!I$4,InputTable[Then Fourth Team],'Dependency Charts'!$B22)
+COUNTIFS(InputTable[Then Fourth Team],'Dependency Charts'!I$4,InputTable[Then Fifth Team],'Dependency Charts'!$B22)
+COUNTIFS(InputTable[Then Fifth Team],'Dependency Charts'!I$4,InputTable[Then Sixth Team],'Dependency Charts'!$B22)
+COUNTIFS(InputTable[Then Sixth Team],'Dependency Charts'!I$4,InputTable[Then Seventh Team],'Dependency Charts'!$B22)</f>
        <v>0</v>
      </c>
      <c r="J22" s="6">
        <f ca="1">COUNTIFS(InputTable[First Team],'Dependency Charts'!J$4,InputTable[Then Second Team],'Dependency Charts'!$B22)
+COUNTIFS(InputTable[Then Second Team],'Dependency Charts'!J$4,InputTable[Then Third Team],'Dependency Charts'!$B22)
+COUNTIFS(InputTable[Then Third Team],'Dependency Charts'!J$4,InputTable[Then Fourth Team],'Dependency Charts'!$B22)
+COUNTIFS(InputTable[Then Fourth Team],'Dependency Charts'!J$4,InputTable[Then Fifth Team],'Dependency Charts'!$B22)
+COUNTIFS(InputTable[Then Fifth Team],'Dependency Charts'!J$4,InputTable[Then Sixth Team],'Dependency Charts'!$B22)
+COUNTIFS(InputTable[Then Sixth Team],'Dependency Charts'!J$4,InputTable[Then Seventh Team],'Dependency Charts'!$B22)</f>
        <v>0</v>
      </c>
      <c r="K22" s="6">
        <f ca="1">COUNTIFS(InputTable[First Team],'Dependency Charts'!K$4,InputTable[Then Second Team],'Dependency Charts'!$B22)
+COUNTIFS(InputTable[Then Second Team],'Dependency Charts'!K$4,InputTable[Then Third Team],'Dependency Charts'!$B22)
+COUNTIFS(InputTable[Then Third Team],'Dependency Charts'!K$4,InputTable[Then Fourth Team],'Dependency Charts'!$B22)
+COUNTIFS(InputTable[Then Fourth Team],'Dependency Charts'!K$4,InputTable[Then Fifth Team],'Dependency Charts'!$B22)
+COUNTIFS(InputTable[Then Fifth Team],'Dependency Charts'!K$4,InputTable[Then Sixth Team],'Dependency Charts'!$B22)
+COUNTIFS(InputTable[Then Sixth Team],'Dependency Charts'!K$4,InputTable[Then Seventh Team],'Dependency Charts'!$B22)</f>
        <v>0</v>
      </c>
      <c r="L22" s="6">
        <f ca="1">COUNTIFS(InputTable[First Team],'Dependency Charts'!L$4,InputTable[Then Second Team],'Dependency Charts'!$B22)
+COUNTIFS(InputTable[Then Second Team],'Dependency Charts'!L$4,InputTable[Then Third Team],'Dependency Charts'!$B22)
+COUNTIFS(InputTable[Then Third Team],'Dependency Charts'!L$4,InputTable[Then Fourth Team],'Dependency Charts'!$B22)
+COUNTIFS(InputTable[Then Fourth Team],'Dependency Charts'!L$4,InputTable[Then Fifth Team],'Dependency Charts'!$B22)
+COUNTIFS(InputTable[Then Fifth Team],'Dependency Charts'!L$4,InputTable[Then Sixth Team],'Dependency Charts'!$B22)
+COUNTIFS(InputTable[Then Sixth Team],'Dependency Charts'!L$4,InputTable[Then Seventh Team],'Dependency Charts'!$B22)</f>
        <v>0</v>
      </c>
      <c r="M22" s="6">
        <f>COUNTIFS(InputTable[First Team],'Dependency Charts'!M$4,InputTable[Then Second Team],'Dependency Charts'!$B22)
+COUNTIFS(InputTable[Then Second Team],'Dependency Charts'!M$4,InputTable[Then Third Team],'Dependency Charts'!$B22)
+COUNTIFS(InputTable[Then Third Team],'Dependency Charts'!M$4,InputTable[Then Fourth Team],'Dependency Charts'!$B22)
+COUNTIFS(InputTable[Then Fourth Team],'Dependency Charts'!M$4,InputTable[Then Fifth Team],'Dependency Charts'!$B22)
+COUNTIFS(InputTable[Then Fifth Team],'Dependency Charts'!M$4,InputTable[Then Sixth Team],'Dependency Charts'!$B22)
+COUNTIFS(InputTable[Then Sixth Team],'Dependency Charts'!M$4,InputTable[Then Seventh Team],'Dependency Charts'!$B22)</f>
        <v>0</v>
      </c>
      <c r="N22" s="6">
        <f>COUNTIFS(InputTable[First Team],'Dependency Charts'!N$4,InputTable[Then Second Team],'Dependency Charts'!$B22)
+COUNTIFS(InputTable[Then Second Team],'Dependency Charts'!N$4,InputTable[Then Third Team],'Dependency Charts'!$B22)
+COUNTIFS(InputTable[Then Third Team],'Dependency Charts'!N$4,InputTable[Then Fourth Team],'Dependency Charts'!$B22)
+COUNTIFS(InputTable[Then Fourth Team],'Dependency Charts'!N$4,InputTable[Then Fifth Team],'Dependency Charts'!$B22)
+COUNTIFS(InputTable[Then Fifth Team],'Dependency Charts'!N$4,InputTable[Then Sixth Team],'Dependency Charts'!$B22)
+COUNTIFS(InputTable[Then Sixth Team],'Dependency Charts'!N$4,InputTable[Then Seventh Team],'Dependency Charts'!$B22)</f>
        <v>0</v>
      </c>
      <c r="O22" s="6">
        <f>COUNTIFS(InputTable[First Team],'Dependency Charts'!O$4,InputTable[Then Second Team],'Dependency Charts'!$B22)
+COUNTIFS(InputTable[Then Second Team],'Dependency Charts'!O$4,InputTable[Then Third Team],'Dependency Charts'!$B22)
+COUNTIFS(InputTable[Then Third Team],'Dependency Charts'!O$4,InputTable[Then Fourth Team],'Dependency Charts'!$B22)
+COUNTIFS(InputTable[Then Fourth Team],'Dependency Charts'!O$4,InputTable[Then Fifth Team],'Dependency Charts'!$B22)
+COUNTIFS(InputTable[Then Fifth Team],'Dependency Charts'!O$4,InputTable[Then Sixth Team],'Dependency Charts'!$B22)
+COUNTIFS(InputTable[Then Sixth Team],'Dependency Charts'!O$4,InputTable[Then Seventh Team],'Dependency Charts'!$B22)</f>
        <v>0</v>
      </c>
      <c r="P22" s="6">
        <f>COUNTIFS(InputTable[First Team],'Dependency Charts'!P$4,InputTable[Then Second Team],'Dependency Charts'!$B22)
+COUNTIFS(InputTable[Then Second Team],'Dependency Charts'!P$4,InputTable[Then Third Team],'Dependency Charts'!$B22)
+COUNTIFS(InputTable[Then Third Team],'Dependency Charts'!P$4,InputTable[Then Fourth Team],'Dependency Charts'!$B22)
+COUNTIFS(InputTable[Then Fourth Team],'Dependency Charts'!P$4,InputTable[Then Fifth Team],'Dependency Charts'!$B22)
+COUNTIFS(InputTable[Then Fifth Team],'Dependency Charts'!P$4,InputTable[Then Sixth Team],'Dependency Charts'!$B22)
+COUNTIFS(InputTable[Then Sixth Team],'Dependency Charts'!P$4,InputTable[Then Seventh Team],'Dependency Charts'!$B22)</f>
        <v>0</v>
      </c>
      <c r="Q22" s="6">
        <f>COUNTIFS(InputTable[First Team],'Dependency Charts'!Q$4,InputTable[Then Second Team],'Dependency Charts'!$B22)
+COUNTIFS(InputTable[Then Second Team],'Dependency Charts'!Q$4,InputTable[Then Third Team],'Dependency Charts'!$B22)
+COUNTIFS(InputTable[Then Third Team],'Dependency Charts'!Q$4,InputTable[Then Fourth Team],'Dependency Charts'!$B22)
+COUNTIFS(InputTable[Then Fourth Team],'Dependency Charts'!Q$4,InputTable[Then Fifth Team],'Dependency Charts'!$B22)
+COUNTIFS(InputTable[Then Fifth Team],'Dependency Charts'!Q$4,InputTable[Then Sixth Team],'Dependency Charts'!$B22)
+COUNTIFS(InputTable[Then Sixth Team],'Dependency Charts'!Q$4,InputTable[Then Seventh Team],'Dependency Charts'!$B22)</f>
        <v>0</v>
      </c>
      <c r="R22" s="6">
        <f>COUNTIFS(InputTable[First Team],'Dependency Charts'!R$4,InputTable[Then Second Team],'Dependency Charts'!$B22)
+COUNTIFS(InputTable[Then Second Team],'Dependency Charts'!R$4,InputTable[Then Third Team],'Dependency Charts'!$B22)
+COUNTIFS(InputTable[Then Third Team],'Dependency Charts'!R$4,InputTable[Then Fourth Team],'Dependency Charts'!$B22)
+COUNTIFS(InputTable[Then Fourth Team],'Dependency Charts'!R$4,InputTable[Then Fifth Team],'Dependency Charts'!$B22)
+COUNTIFS(InputTable[Then Fifth Team],'Dependency Charts'!R$4,InputTable[Then Sixth Team],'Dependency Charts'!$B22)
+COUNTIFS(InputTable[Then Sixth Team],'Dependency Charts'!R$4,InputTable[Then Seventh Team],'Dependency Charts'!$B22)</f>
        <v>0</v>
      </c>
      <c r="S22" s="6">
        <f>COUNTIFS(InputTable[First Team],'Dependency Charts'!S$4,InputTable[Then Second Team],'Dependency Charts'!$B22)
+COUNTIFS(InputTable[Then Second Team],'Dependency Charts'!S$4,InputTable[Then Third Team],'Dependency Charts'!$B22)
+COUNTIFS(InputTable[Then Third Team],'Dependency Charts'!S$4,InputTable[Then Fourth Team],'Dependency Charts'!$B22)
+COUNTIFS(InputTable[Then Fourth Team],'Dependency Charts'!S$4,InputTable[Then Fifth Team],'Dependency Charts'!$B22)
+COUNTIFS(InputTable[Then Fifth Team],'Dependency Charts'!S$4,InputTable[Then Sixth Team],'Dependency Charts'!$B22)
+COUNTIFS(InputTable[Then Sixth Team],'Dependency Charts'!S$4,InputTable[Then Seventh Team],'Dependency Charts'!$B22)</f>
        <v>0</v>
      </c>
      <c r="T22" s="6"/>
      <c r="U22" s="6">
        <f>COUNTIFS(InputTable[First Team],'Dependency Charts'!U$4,InputTable[Then Second Team],'Dependency Charts'!$B22)
+COUNTIFS(InputTable[Then Second Team],'Dependency Charts'!U$4,InputTable[Then Third Team],'Dependency Charts'!$B22)
+COUNTIFS(InputTable[Then Third Team],'Dependency Charts'!U$4,InputTable[Then Fourth Team],'Dependency Charts'!$B22)
+COUNTIFS(InputTable[Then Fourth Team],'Dependency Charts'!U$4,InputTable[Then Fifth Team],'Dependency Charts'!$B22)
+COUNTIFS(InputTable[Then Fifth Team],'Dependency Charts'!U$4,InputTable[Then Sixth Team],'Dependency Charts'!$B22)
+COUNTIFS(InputTable[Then Sixth Team],'Dependency Charts'!U$4,InputTable[Then Seventh Team],'Dependency Charts'!$B22)</f>
        <v>0</v>
      </c>
      <c r="V22" s="6">
        <f>COUNTIFS(InputTable[First Team],'Dependency Charts'!V$4,InputTable[Then Second Team],'Dependency Charts'!$B22)
+COUNTIFS(InputTable[Then Second Team],'Dependency Charts'!V$4,InputTable[Then Third Team],'Dependency Charts'!$B22)
+COUNTIFS(InputTable[Then Third Team],'Dependency Charts'!V$4,InputTable[Then Fourth Team],'Dependency Charts'!$B22)
+COUNTIFS(InputTable[Then Fourth Team],'Dependency Charts'!V$4,InputTable[Then Fifth Team],'Dependency Charts'!$B22)
+COUNTIFS(InputTable[Then Fifth Team],'Dependency Charts'!V$4,InputTable[Then Sixth Team],'Dependency Charts'!$B22)
+COUNTIFS(InputTable[Then Sixth Team],'Dependency Charts'!V$4,InputTable[Then Seventh Team],'Dependency Charts'!$B22)</f>
        <v>0</v>
      </c>
    </row>
    <row r="23" spans="1:28" x14ac:dyDescent="0.35">
      <c r="B23" s="4" t="s">
        <v>36</v>
      </c>
      <c r="C23" s="6">
        <f ca="1">COUNTIFS(InputTable[First Team],'Dependency Charts'!C$4,InputTable[Then Second Team],'Dependency Charts'!$B23)
+COUNTIFS(InputTable[Then Second Team],'Dependency Charts'!C$4,InputTable[Then Third Team],'Dependency Charts'!$B23)
+COUNTIFS(InputTable[Then Third Team],'Dependency Charts'!C$4,InputTable[Then Fourth Team],'Dependency Charts'!$B23)
+COUNTIFS(InputTable[Then Fourth Team],'Dependency Charts'!C$4,InputTable[Then Fifth Team],'Dependency Charts'!$B23)
+COUNTIFS(InputTable[Then Fifth Team],'Dependency Charts'!C$4,InputTable[Then Sixth Team],'Dependency Charts'!$B23)
+COUNTIFS(InputTable[Then Sixth Team],'Dependency Charts'!C$4,InputTable[Then Seventh Team],'Dependency Charts'!$B23)</f>
        <v>0</v>
      </c>
      <c r="D23" s="6">
        <f ca="1">COUNTIFS(InputTable[First Team],'Dependency Charts'!D$4,InputTable[Then Second Team],'Dependency Charts'!$B23)
+COUNTIFS(InputTable[Then Second Team],'Dependency Charts'!D$4,InputTable[Then Third Team],'Dependency Charts'!$B23)
+COUNTIFS(InputTable[Then Third Team],'Dependency Charts'!D$4,InputTable[Then Fourth Team],'Dependency Charts'!$B23)
+COUNTIFS(InputTable[Then Fourth Team],'Dependency Charts'!D$4,InputTable[Then Fifth Team],'Dependency Charts'!$B23)
+COUNTIFS(InputTable[Then Fifth Team],'Dependency Charts'!D$4,InputTable[Then Sixth Team],'Dependency Charts'!$B23)
+COUNTIFS(InputTable[Then Sixth Team],'Dependency Charts'!D$4,InputTable[Then Seventh Team],'Dependency Charts'!$B23)</f>
        <v>0</v>
      </c>
      <c r="E23" s="6">
        <f ca="1">COUNTIFS(InputTable[First Team],'Dependency Charts'!E$4,InputTable[Then Second Team],'Dependency Charts'!$B23)
+COUNTIFS(InputTable[Then Second Team],'Dependency Charts'!E$4,InputTable[Then Third Team],'Dependency Charts'!$B23)
+COUNTIFS(InputTable[Then Third Team],'Dependency Charts'!E$4,InputTable[Then Fourth Team],'Dependency Charts'!$B23)
+COUNTIFS(InputTable[Then Fourth Team],'Dependency Charts'!E$4,InputTable[Then Fifth Team],'Dependency Charts'!$B23)
+COUNTIFS(InputTable[Then Fifth Team],'Dependency Charts'!E$4,InputTable[Then Sixth Team],'Dependency Charts'!$B23)
+COUNTIFS(InputTable[Then Sixth Team],'Dependency Charts'!E$4,InputTable[Then Seventh Team],'Dependency Charts'!$B23)</f>
        <v>0</v>
      </c>
      <c r="F23" s="6">
        <f ca="1">COUNTIFS(InputTable[First Team],'Dependency Charts'!F$4,InputTable[Then Second Team],'Dependency Charts'!$B23)
+COUNTIFS(InputTable[Then Second Team],'Dependency Charts'!F$4,InputTable[Then Third Team],'Dependency Charts'!$B23)
+COUNTIFS(InputTable[Then Third Team],'Dependency Charts'!F$4,InputTable[Then Fourth Team],'Dependency Charts'!$B23)
+COUNTIFS(InputTable[Then Fourth Team],'Dependency Charts'!F$4,InputTable[Then Fifth Team],'Dependency Charts'!$B23)
+COUNTIFS(InputTable[Then Fifth Team],'Dependency Charts'!F$4,InputTable[Then Sixth Team],'Dependency Charts'!$B23)
+COUNTIFS(InputTable[Then Sixth Team],'Dependency Charts'!F$4,InputTable[Then Seventh Team],'Dependency Charts'!$B23)</f>
        <v>0</v>
      </c>
      <c r="G23" s="6">
        <f ca="1">COUNTIFS(InputTable[First Team],'Dependency Charts'!G$4,InputTable[Then Second Team],'Dependency Charts'!$B23)
+COUNTIFS(InputTable[Then Second Team],'Dependency Charts'!G$4,InputTable[Then Third Team],'Dependency Charts'!$B23)
+COUNTIFS(InputTable[Then Third Team],'Dependency Charts'!G$4,InputTable[Then Fourth Team],'Dependency Charts'!$B23)
+COUNTIFS(InputTable[Then Fourth Team],'Dependency Charts'!G$4,InputTable[Then Fifth Team],'Dependency Charts'!$B23)
+COUNTIFS(InputTable[Then Fifth Team],'Dependency Charts'!G$4,InputTable[Then Sixth Team],'Dependency Charts'!$B23)
+COUNTIFS(InputTable[Then Sixth Team],'Dependency Charts'!G$4,InputTable[Then Seventh Team],'Dependency Charts'!$B23)</f>
        <v>0</v>
      </c>
      <c r="H23" s="6">
        <f ca="1">COUNTIFS(InputTable[First Team],'Dependency Charts'!H$4,InputTable[Then Second Team],'Dependency Charts'!$B23)
+COUNTIFS(InputTable[Then Second Team],'Dependency Charts'!H$4,InputTable[Then Third Team],'Dependency Charts'!$B23)
+COUNTIFS(InputTable[Then Third Team],'Dependency Charts'!H$4,InputTable[Then Fourth Team],'Dependency Charts'!$B23)
+COUNTIFS(InputTable[Then Fourth Team],'Dependency Charts'!H$4,InputTable[Then Fifth Team],'Dependency Charts'!$B23)
+COUNTIFS(InputTable[Then Fifth Team],'Dependency Charts'!H$4,InputTable[Then Sixth Team],'Dependency Charts'!$B23)
+COUNTIFS(InputTable[Then Sixth Team],'Dependency Charts'!H$4,InputTable[Then Seventh Team],'Dependency Charts'!$B23)</f>
        <v>0</v>
      </c>
      <c r="I23" s="6">
        <f ca="1">COUNTIFS(InputTable[First Team],'Dependency Charts'!I$4,InputTable[Then Second Team],'Dependency Charts'!$B23)
+COUNTIFS(InputTable[Then Second Team],'Dependency Charts'!I$4,InputTable[Then Third Team],'Dependency Charts'!$B23)
+COUNTIFS(InputTable[Then Third Team],'Dependency Charts'!I$4,InputTable[Then Fourth Team],'Dependency Charts'!$B23)
+COUNTIFS(InputTable[Then Fourth Team],'Dependency Charts'!I$4,InputTable[Then Fifth Team],'Dependency Charts'!$B23)
+COUNTIFS(InputTable[Then Fifth Team],'Dependency Charts'!I$4,InputTable[Then Sixth Team],'Dependency Charts'!$B23)
+COUNTIFS(InputTable[Then Sixth Team],'Dependency Charts'!I$4,InputTable[Then Seventh Team],'Dependency Charts'!$B23)</f>
        <v>0</v>
      </c>
      <c r="J23" s="6">
        <f ca="1">COUNTIFS(InputTable[First Team],'Dependency Charts'!J$4,InputTable[Then Second Team],'Dependency Charts'!$B23)
+COUNTIFS(InputTable[Then Second Team],'Dependency Charts'!J$4,InputTable[Then Third Team],'Dependency Charts'!$B23)
+COUNTIFS(InputTable[Then Third Team],'Dependency Charts'!J$4,InputTable[Then Fourth Team],'Dependency Charts'!$B23)
+COUNTIFS(InputTable[Then Fourth Team],'Dependency Charts'!J$4,InputTable[Then Fifth Team],'Dependency Charts'!$B23)
+COUNTIFS(InputTable[Then Fifth Team],'Dependency Charts'!J$4,InputTable[Then Sixth Team],'Dependency Charts'!$B23)
+COUNTIFS(InputTable[Then Sixth Team],'Dependency Charts'!J$4,InputTable[Then Seventh Team],'Dependency Charts'!$B23)</f>
        <v>0</v>
      </c>
      <c r="K23" s="6">
        <f ca="1">COUNTIFS(InputTable[First Team],'Dependency Charts'!K$4,InputTable[Then Second Team],'Dependency Charts'!$B23)
+COUNTIFS(InputTable[Then Second Team],'Dependency Charts'!K$4,InputTable[Then Third Team],'Dependency Charts'!$B23)
+COUNTIFS(InputTable[Then Third Team],'Dependency Charts'!K$4,InputTable[Then Fourth Team],'Dependency Charts'!$B23)
+COUNTIFS(InputTable[Then Fourth Team],'Dependency Charts'!K$4,InputTable[Then Fifth Team],'Dependency Charts'!$B23)
+COUNTIFS(InputTable[Then Fifth Team],'Dependency Charts'!K$4,InputTable[Then Sixth Team],'Dependency Charts'!$B23)
+COUNTIFS(InputTable[Then Sixth Team],'Dependency Charts'!K$4,InputTable[Then Seventh Team],'Dependency Charts'!$B23)</f>
        <v>0</v>
      </c>
      <c r="L23" s="6">
        <f ca="1">COUNTIFS(InputTable[First Team],'Dependency Charts'!L$4,InputTable[Then Second Team],'Dependency Charts'!$B23)
+COUNTIFS(InputTable[Then Second Team],'Dependency Charts'!L$4,InputTable[Then Third Team],'Dependency Charts'!$B23)
+COUNTIFS(InputTable[Then Third Team],'Dependency Charts'!L$4,InputTable[Then Fourth Team],'Dependency Charts'!$B23)
+COUNTIFS(InputTable[Then Fourth Team],'Dependency Charts'!L$4,InputTable[Then Fifth Team],'Dependency Charts'!$B23)
+COUNTIFS(InputTable[Then Fifth Team],'Dependency Charts'!L$4,InputTable[Then Sixth Team],'Dependency Charts'!$B23)
+COUNTIFS(InputTable[Then Sixth Team],'Dependency Charts'!L$4,InputTable[Then Seventh Team],'Dependency Charts'!$B23)</f>
        <v>0</v>
      </c>
      <c r="M23" s="6">
        <f>COUNTIFS(InputTable[First Team],'Dependency Charts'!M$4,InputTable[Then Second Team],'Dependency Charts'!$B23)
+COUNTIFS(InputTable[Then Second Team],'Dependency Charts'!M$4,InputTable[Then Third Team],'Dependency Charts'!$B23)
+COUNTIFS(InputTable[Then Third Team],'Dependency Charts'!M$4,InputTable[Then Fourth Team],'Dependency Charts'!$B23)
+COUNTIFS(InputTable[Then Fourth Team],'Dependency Charts'!M$4,InputTable[Then Fifth Team],'Dependency Charts'!$B23)
+COUNTIFS(InputTable[Then Fifth Team],'Dependency Charts'!M$4,InputTable[Then Sixth Team],'Dependency Charts'!$B23)
+COUNTIFS(InputTable[Then Sixth Team],'Dependency Charts'!M$4,InputTable[Then Seventh Team],'Dependency Charts'!$B23)</f>
        <v>0</v>
      </c>
      <c r="N23" s="6">
        <f>COUNTIFS(InputTable[First Team],'Dependency Charts'!N$4,InputTable[Then Second Team],'Dependency Charts'!$B23)
+COUNTIFS(InputTable[Then Second Team],'Dependency Charts'!N$4,InputTable[Then Third Team],'Dependency Charts'!$B23)
+COUNTIFS(InputTable[Then Third Team],'Dependency Charts'!N$4,InputTable[Then Fourth Team],'Dependency Charts'!$B23)
+COUNTIFS(InputTable[Then Fourth Team],'Dependency Charts'!N$4,InputTable[Then Fifth Team],'Dependency Charts'!$B23)
+COUNTIFS(InputTable[Then Fifth Team],'Dependency Charts'!N$4,InputTable[Then Sixth Team],'Dependency Charts'!$B23)
+COUNTIFS(InputTable[Then Sixth Team],'Dependency Charts'!N$4,InputTable[Then Seventh Team],'Dependency Charts'!$B23)</f>
        <v>0</v>
      </c>
      <c r="O23" s="6">
        <f>COUNTIFS(InputTable[First Team],'Dependency Charts'!O$4,InputTable[Then Second Team],'Dependency Charts'!$B23)
+COUNTIFS(InputTable[Then Second Team],'Dependency Charts'!O$4,InputTable[Then Third Team],'Dependency Charts'!$B23)
+COUNTIFS(InputTable[Then Third Team],'Dependency Charts'!O$4,InputTable[Then Fourth Team],'Dependency Charts'!$B23)
+COUNTIFS(InputTable[Then Fourth Team],'Dependency Charts'!O$4,InputTable[Then Fifth Team],'Dependency Charts'!$B23)
+COUNTIFS(InputTable[Then Fifth Team],'Dependency Charts'!O$4,InputTable[Then Sixth Team],'Dependency Charts'!$B23)
+COUNTIFS(InputTable[Then Sixth Team],'Dependency Charts'!O$4,InputTable[Then Seventh Team],'Dependency Charts'!$B23)</f>
        <v>0</v>
      </c>
      <c r="P23" s="6">
        <f>COUNTIFS(InputTable[First Team],'Dependency Charts'!P$4,InputTable[Then Second Team],'Dependency Charts'!$B23)
+COUNTIFS(InputTable[Then Second Team],'Dependency Charts'!P$4,InputTable[Then Third Team],'Dependency Charts'!$B23)
+COUNTIFS(InputTable[Then Third Team],'Dependency Charts'!P$4,InputTable[Then Fourth Team],'Dependency Charts'!$B23)
+COUNTIFS(InputTable[Then Fourth Team],'Dependency Charts'!P$4,InputTable[Then Fifth Team],'Dependency Charts'!$B23)
+COUNTIFS(InputTable[Then Fifth Team],'Dependency Charts'!P$4,InputTable[Then Sixth Team],'Dependency Charts'!$B23)
+COUNTIFS(InputTable[Then Sixth Team],'Dependency Charts'!P$4,InputTable[Then Seventh Team],'Dependency Charts'!$B23)</f>
        <v>0</v>
      </c>
      <c r="Q23" s="6">
        <f>COUNTIFS(InputTable[First Team],'Dependency Charts'!Q$4,InputTable[Then Second Team],'Dependency Charts'!$B23)
+COUNTIFS(InputTable[Then Second Team],'Dependency Charts'!Q$4,InputTable[Then Third Team],'Dependency Charts'!$B23)
+COUNTIFS(InputTable[Then Third Team],'Dependency Charts'!Q$4,InputTable[Then Fourth Team],'Dependency Charts'!$B23)
+COUNTIFS(InputTable[Then Fourth Team],'Dependency Charts'!Q$4,InputTable[Then Fifth Team],'Dependency Charts'!$B23)
+COUNTIFS(InputTable[Then Fifth Team],'Dependency Charts'!Q$4,InputTable[Then Sixth Team],'Dependency Charts'!$B23)
+COUNTIFS(InputTable[Then Sixth Team],'Dependency Charts'!Q$4,InputTable[Then Seventh Team],'Dependency Charts'!$B23)</f>
        <v>0</v>
      </c>
      <c r="R23" s="6">
        <f>COUNTIFS(InputTable[First Team],'Dependency Charts'!R$4,InputTable[Then Second Team],'Dependency Charts'!$B23)
+COUNTIFS(InputTable[Then Second Team],'Dependency Charts'!R$4,InputTable[Then Third Team],'Dependency Charts'!$B23)
+COUNTIFS(InputTable[Then Third Team],'Dependency Charts'!R$4,InputTable[Then Fourth Team],'Dependency Charts'!$B23)
+COUNTIFS(InputTable[Then Fourth Team],'Dependency Charts'!R$4,InputTable[Then Fifth Team],'Dependency Charts'!$B23)
+COUNTIFS(InputTable[Then Fifth Team],'Dependency Charts'!R$4,InputTable[Then Sixth Team],'Dependency Charts'!$B23)
+COUNTIFS(InputTable[Then Sixth Team],'Dependency Charts'!R$4,InputTable[Then Seventh Team],'Dependency Charts'!$B23)</f>
        <v>0</v>
      </c>
      <c r="S23" s="6">
        <f>COUNTIFS(InputTable[First Team],'Dependency Charts'!S$4,InputTable[Then Second Team],'Dependency Charts'!$B23)
+COUNTIFS(InputTable[Then Second Team],'Dependency Charts'!S$4,InputTable[Then Third Team],'Dependency Charts'!$B23)
+COUNTIFS(InputTable[Then Third Team],'Dependency Charts'!S$4,InputTable[Then Fourth Team],'Dependency Charts'!$B23)
+COUNTIFS(InputTable[Then Fourth Team],'Dependency Charts'!S$4,InputTable[Then Fifth Team],'Dependency Charts'!$B23)
+COUNTIFS(InputTable[Then Fifth Team],'Dependency Charts'!S$4,InputTable[Then Sixth Team],'Dependency Charts'!$B23)
+COUNTIFS(InputTable[Then Sixth Team],'Dependency Charts'!S$4,InputTable[Then Seventh Team],'Dependency Charts'!$B23)</f>
        <v>0</v>
      </c>
      <c r="T23" s="6">
        <f>COUNTIFS(InputTable[First Team],'Dependency Charts'!T$4,InputTable[Then Second Team],'Dependency Charts'!$B23)
+COUNTIFS(InputTable[Then Second Team],'Dependency Charts'!T$4,InputTable[Then Third Team],'Dependency Charts'!$B23)
+COUNTIFS(InputTable[Then Third Team],'Dependency Charts'!T$4,InputTable[Then Fourth Team],'Dependency Charts'!$B23)
+COUNTIFS(InputTable[Then Fourth Team],'Dependency Charts'!T$4,InputTable[Then Fifth Team],'Dependency Charts'!$B23)
+COUNTIFS(InputTable[Then Fifth Team],'Dependency Charts'!T$4,InputTable[Then Sixth Team],'Dependency Charts'!$B23)
+COUNTIFS(InputTable[Then Sixth Team],'Dependency Charts'!T$4,InputTable[Then Seventh Team],'Dependency Charts'!$B23)</f>
        <v>0</v>
      </c>
      <c r="U23" s="6"/>
      <c r="V23" s="6">
        <f>COUNTIFS(InputTable[First Team],'Dependency Charts'!V$4,InputTable[Then Second Team],'Dependency Charts'!$B23)
+COUNTIFS(InputTable[Then Second Team],'Dependency Charts'!V$4,InputTable[Then Third Team],'Dependency Charts'!$B23)
+COUNTIFS(InputTable[Then Third Team],'Dependency Charts'!V$4,InputTable[Then Fourth Team],'Dependency Charts'!$B23)
+COUNTIFS(InputTable[Then Fourth Team],'Dependency Charts'!V$4,InputTable[Then Fifth Team],'Dependency Charts'!$B23)
+COUNTIFS(InputTable[Then Fifth Team],'Dependency Charts'!V$4,InputTable[Then Sixth Team],'Dependency Charts'!$B23)
+COUNTIFS(InputTable[Then Sixth Team],'Dependency Charts'!V$4,InputTable[Then Seventh Team],'Dependency Charts'!$B23)</f>
        <v>0</v>
      </c>
    </row>
    <row r="24" spans="1:28" x14ac:dyDescent="0.35">
      <c r="B24" s="4" t="s">
        <v>37</v>
      </c>
      <c r="C24" s="6">
        <f ca="1">COUNTIFS(InputTable[First Team],'Dependency Charts'!C$4,InputTable[Then Second Team],'Dependency Charts'!$B24)
+COUNTIFS(InputTable[Then Second Team],'Dependency Charts'!C$4,InputTable[Then Third Team],'Dependency Charts'!$B24)
+COUNTIFS(InputTable[Then Third Team],'Dependency Charts'!C$4,InputTable[Then Fourth Team],'Dependency Charts'!$B24)
+COUNTIFS(InputTable[Then Fourth Team],'Dependency Charts'!C$4,InputTable[Then Fifth Team],'Dependency Charts'!$B24)
+COUNTIFS(InputTable[Then Fifth Team],'Dependency Charts'!C$4,InputTable[Then Sixth Team],'Dependency Charts'!$B24)
+COUNTIFS(InputTable[Then Sixth Team],'Dependency Charts'!C$4,InputTable[Then Seventh Team],'Dependency Charts'!$B24)</f>
        <v>0</v>
      </c>
      <c r="D24" s="6">
        <f ca="1">COUNTIFS(InputTable[First Team],'Dependency Charts'!D$4,InputTable[Then Second Team],'Dependency Charts'!$B24)
+COUNTIFS(InputTable[Then Second Team],'Dependency Charts'!D$4,InputTable[Then Third Team],'Dependency Charts'!$B24)
+COUNTIFS(InputTable[Then Third Team],'Dependency Charts'!D$4,InputTable[Then Fourth Team],'Dependency Charts'!$B24)
+COUNTIFS(InputTable[Then Fourth Team],'Dependency Charts'!D$4,InputTable[Then Fifth Team],'Dependency Charts'!$B24)
+COUNTIFS(InputTable[Then Fifth Team],'Dependency Charts'!D$4,InputTable[Then Sixth Team],'Dependency Charts'!$B24)
+COUNTIFS(InputTable[Then Sixth Team],'Dependency Charts'!D$4,InputTable[Then Seventh Team],'Dependency Charts'!$B24)</f>
        <v>0</v>
      </c>
      <c r="E24" s="6">
        <f ca="1">COUNTIFS(InputTable[First Team],'Dependency Charts'!E$4,InputTable[Then Second Team],'Dependency Charts'!$B24)
+COUNTIFS(InputTable[Then Second Team],'Dependency Charts'!E$4,InputTable[Then Third Team],'Dependency Charts'!$B24)
+COUNTIFS(InputTable[Then Third Team],'Dependency Charts'!E$4,InputTable[Then Fourth Team],'Dependency Charts'!$B24)
+COUNTIFS(InputTable[Then Fourth Team],'Dependency Charts'!E$4,InputTable[Then Fifth Team],'Dependency Charts'!$B24)
+COUNTIFS(InputTable[Then Fifth Team],'Dependency Charts'!E$4,InputTable[Then Sixth Team],'Dependency Charts'!$B24)
+COUNTIFS(InputTable[Then Sixth Team],'Dependency Charts'!E$4,InputTable[Then Seventh Team],'Dependency Charts'!$B24)</f>
        <v>0</v>
      </c>
      <c r="F24" s="6">
        <f ca="1">COUNTIFS(InputTable[First Team],'Dependency Charts'!F$4,InputTable[Then Second Team],'Dependency Charts'!$B24)
+COUNTIFS(InputTable[Then Second Team],'Dependency Charts'!F$4,InputTable[Then Third Team],'Dependency Charts'!$B24)
+COUNTIFS(InputTable[Then Third Team],'Dependency Charts'!F$4,InputTable[Then Fourth Team],'Dependency Charts'!$B24)
+COUNTIFS(InputTable[Then Fourth Team],'Dependency Charts'!F$4,InputTable[Then Fifth Team],'Dependency Charts'!$B24)
+COUNTIFS(InputTable[Then Fifth Team],'Dependency Charts'!F$4,InputTable[Then Sixth Team],'Dependency Charts'!$B24)
+COUNTIFS(InputTable[Then Sixth Team],'Dependency Charts'!F$4,InputTable[Then Seventh Team],'Dependency Charts'!$B24)</f>
        <v>0</v>
      </c>
      <c r="G24" s="6">
        <f ca="1">COUNTIFS(InputTable[First Team],'Dependency Charts'!G$4,InputTable[Then Second Team],'Dependency Charts'!$B24)
+COUNTIFS(InputTable[Then Second Team],'Dependency Charts'!G$4,InputTable[Then Third Team],'Dependency Charts'!$B24)
+COUNTIFS(InputTable[Then Third Team],'Dependency Charts'!G$4,InputTable[Then Fourth Team],'Dependency Charts'!$B24)
+COUNTIFS(InputTable[Then Fourth Team],'Dependency Charts'!G$4,InputTable[Then Fifth Team],'Dependency Charts'!$B24)
+COUNTIFS(InputTable[Then Fifth Team],'Dependency Charts'!G$4,InputTable[Then Sixth Team],'Dependency Charts'!$B24)
+COUNTIFS(InputTable[Then Sixth Team],'Dependency Charts'!G$4,InputTable[Then Seventh Team],'Dependency Charts'!$B24)</f>
        <v>0</v>
      </c>
      <c r="H24" s="6">
        <f ca="1">COUNTIFS(InputTable[First Team],'Dependency Charts'!H$4,InputTable[Then Second Team],'Dependency Charts'!$B24)
+COUNTIFS(InputTable[Then Second Team],'Dependency Charts'!H$4,InputTable[Then Third Team],'Dependency Charts'!$B24)
+COUNTIFS(InputTable[Then Third Team],'Dependency Charts'!H$4,InputTable[Then Fourth Team],'Dependency Charts'!$B24)
+COUNTIFS(InputTable[Then Fourth Team],'Dependency Charts'!H$4,InputTable[Then Fifth Team],'Dependency Charts'!$B24)
+COUNTIFS(InputTable[Then Fifth Team],'Dependency Charts'!H$4,InputTable[Then Sixth Team],'Dependency Charts'!$B24)
+COUNTIFS(InputTable[Then Sixth Team],'Dependency Charts'!H$4,InputTable[Then Seventh Team],'Dependency Charts'!$B24)</f>
        <v>0</v>
      </c>
      <c r="I24" s="6">
        <f ca="1">COUNTIFS(InputTable[First Team],'Dependency Charts'!I$4,InputTable[Then Second Team],'Dependency Charts'!$B24)
+COUNTIFS(InputTable[Then Second Team],'Dependency Charts'!I$4,InputTable[Then Third Team],'Dependency Charts'!$B24)
+COUNTIFS(InputTable[Then Third Team],'Dependency Charts'!I$4,InputTable[Then Fourth Team],'Dependency Charts'!$B24)
+COUNTIFS(InputTable[Then Fourth Team],'Dependency Charts'!I$4,InputTable[Then Fifth Team],'Dependency Charts'!$B24)
+COUNTIFS(InputTable[Then Fifth Team],'Dependency Charts'!I$4,InputTable[Then Sixth Team],'Dependency Charts'!$B24)
+COUNTIFS(InputTable[Then Sixth Team],'Dependency Charts'!I$4,InputTable[Then Seventh Team],'Dependency Charts'!$B24)</f>
        <v>0</v>
      </c>
      <c r="J24" s="6">
        <f ca="1">COUNTIFS(InputTable[First Team],'Dependency Charts'!J$4,InputTable[Then Second Team],'Dependency Charts'!$B24)
+COUNTIFS(InputTable[Then Second Team],'Dependency Charts'!J$4,InputTable[Then Third Team],'Dependency Charts'!$B24)
+COUNTIFS(InputTable[Then Third Team],'Dependency Charts'!J$4,InputTable[Then Fourth Team],'Dependency Charts'!$B24)
+COUNTIFS(InputTable[Then Fourth Team],'Dependency Charts'!J$4,InputTable[Then Fifth Team],'Dependency Charts'!$B24)
+COUNTIFS(InputTable[Then Fifth Team],'Dependency Charts'!J$4,InputTable[Then Sixth Team],'Dependency Charts'!$B24)
+COUNTIFS(InputTable[Then Sixth Team],'Dependency Charts'!J$4,InputTable[Then Seventh Team],'Dependency Charts'!$B24)</f>
        <v>0</v>
      </c>
      <c r="K24" s="6">
        <f ca="1">COUNTIFS(InputTable[First Team],'Dependency Charts'!K$4,InputTable[Then Second Team],'Dependency Charts'!$B24)
+COUNTIFS(InputTable[Then Second Team],'Dependency Charts'!K$4,InputTable[Then Third Team],'Dependency Charts'!$B24)
+COUNTIFS(InputTable[Then Third Team],'Dependency Charts'!K$4,InputTable[Then Fourth Team],'Dependency Charts'!$B24)
+COUNTIFS(InputTable[Then Fourth Team],'Dependency Charts'!K$4,InputTable[Then Fifth Team],'Dependency Charts'!$B24)
+COUNTIFS(InputTable[Then Fifth Team],'Dependency Charts'!K$4,InputTable[Then Sixth Team],'Dependency Charts'!$B24)
+COUNTIFS(InputTable[Then Sixth Team],'Dependency Charts'!K$4,InputTable[Then Seventh Team],'Dependency Charts'!$B24)</f>
        <v>0</v>
      </c>
      <c r="L24" s="6">
        <f ca="1">COUNTIFS(InputTable[First Team],'Dependency Charts'!L$4,InputTable[Then Second Team],'Dependency Charts'!$B24)
+COUNTIFS(InputTable[Then Second Team],'Dependency Charts'!L$4,InputTable[Then Third Team],'Dependency Charts'!$B24)
+COUNTIFS(InputTable[Then Third Team],'Dependency Charts'!L$4,InputTable[Then Fourth Team],'Dependency Charts'!$B24)
+COUNTIFS(InputTable[Then Fourth Team],'Dependency Charts'!L$4,InputTable[Then Fifth Team],'Dependency Charts'!$B24)
+COUNTIFS(InputTable[Then Fifth Team],'Dependency Charts'!L$4,InputTable[Then Sixth Team],'Dependency Charts'!$B24)
+COUNTIFS(InputTable[Then Sixth Team],'Dependency Charts'!L$4,InputTable[Then Seventh Team],'Dependency Charts'!$B24)</f>
        <v>0</v>
      </c>
      <c r="M24" s="6">
        <f>COUNTIFS(InputTable[First Team],'Dependency Charts'!M$4,InputTable[Then Second Team],'Dependency Charts'!$B24)
+COUNTIFS(InputTable[Then Second Team],'Dependency Charts'!M$4,InputTable[Then Third Team],'Dependency Charts'!$B24)
+COUNTIFS(InputTable[Then Third Team],'Dependency Charts'!M$4,InputTable[Then Fourth Team],'Dependency Charts'!$B24)
+COUNTIFS(InputTable[Then Fourth Team],'Dependency Charts'!M$4,InputTable[Then Fifth Team],'Dependency Charts'!$B24)
+COUNTIFS(InputTable[Then Fifth Team],'Dependency Charts'!M$4,InputTable[Then Sixth Team],'Dependency Charts'!$B24)
+COUNTIFS(InputTable[Then Sixth Team],'Dependency Charts'!M$4,InputTable[Then Seventh Team],'Dependency Charts'!$B24)</f>
        <v>0</v>
      </c>
      <c r="N24" s="6">
        <f>COUNTIFS(InputTable[First Team],'Dependency Charts'!N$4,InputTable[Then Second Team],'Dependency Charts'!$B24)
+COUNTIFS(InputTable[Then Second Team],'Dependency Charts'!N$4,InputTable[Then Third Team],'Dependency Charts'!$B24)
+COUNTIFS(InputTable[Then Third Team],'Dependency Charts'!N$4,InputTable[Then Fourth Team],'Dependency Charts'!$B24)
+COUNTIFS(InputTable[Then Fourth Team],'Dependency Charts'!N$4,InputTable[Then Fifth Team],'Dependency Charts'!$B24)
+COUNTIFS(InputTable[Then Fifth Team],'Dependency Charts'!N$4,InputTable[Then Sixth Team],'Dependency Charts'!$B24)
+COUNTIFS(InputTable[Then Sixth Team],'Dependency Charts'!N$4,InputTable[Then Seventh Team],'Dependency Charts'!$B24)</f>
        <v>0</v>
      </c>
      <c r="O24" s="6">
        <f>COUNTIFS(InputTable[First Team],'Dependency Charts'!O$4,InputTable[Then Second Team],'Dependency Charts'!$B24)
+COUNTIFS(InputTable[Then Second Team],'Dependency Charts'!O$4,InputTable[Then Third Team],'Dependency Charts'!$B24)
+COUNTIFS(InputTable[Then Third Team],'Dependency Charts'!O$4,InputTable[Then Fourth Team],'Dependency Charts'!$B24)
+COUNTIFS(InputTable[Then Fourth Team],'Dependency Charts'!O$4,InputTable[Then Fifth Team],'Dependency Charts'!$B24)
+COUNTIFS(InputTable[Then Fifth Team],'Dependency Charts'!O$4,InputTable[Then Sixth Team],'Dependency Charts'!$B24)
+COUNTIFS(InputTable[Then Sixth Team],'Dependency Charts'!O$4,InputTable[Then Seventh Team],'Dependency Charts'!$B24)</f>
        <v>0</v>
      </c>
      <c r="P24" s="6">
        <f>COUNTIFS(InputTable[First Team],'Dependency Charts'!P$4,InputTable[Then Second Team],'Dependency Charts'!$B24)
+COUNTIFS(InputTable[Then Second Team],'Dependency Charts'!P$4,InputTable[Then Third Team],'Dependency Charts'!$B24)
+COUNTIFS(InputTable[Then Third Team],'Dependency Charts'!P$4,InputTable[Then Fourth Team],'Dependency Charts'!$B24)
+COUNTIFS(InputTable[Then Fourth Team],'Dependency Charts'!P$4,InputTable[Then Fifth Team],'Dependency Charts'!$B24)
+COUNTIFS(InputTable[Then Fifth Team],'Dependency Charts'!P$4,InputTable[Then Sixth Team],'Dependency Charts'!$B24)
+COUNTIFS(InputTable[Then Sixth Team],'Dependency Charts'!P$4,InputTable[Then Seventh Team],'Dependency Charts'!$B24)</f>
        <v>0</v>
      </c>
      <c r="Q24" s="6">
        <f>COUNTIFS(InputTable[First Team],'Dependency Charts'!Q$4,InputTable[Then Second Team],'Dependency Charts'!$B24)
+COUNTIFS(InputTable[Then Second Team],'Dependency Charts'!Q$4,InputTable[Then Third Team],'Dependency Charts'!$B24)
+COUNTIFS(InputTable[Then Third Team],'Dependency Charts'!Q$4,InputTable[Then Fourth Team],'Dependency Charts'!$B24)
+COUNTIFS(InputTable[Then Fourth Team],'Dependency Charts'!Q$4,InputTable[Then Fifth Team],'Dependency Charts'!$B24)
+COUNTIFS(InputTable[Then Fifth Team],'Dependency Charts'!Q$4,InputTable[Then Sixth Team],'Dependency Charts'!$B24)
+COUNTIFS(InputTable[Then Sixth Team],'Dependency Charts'!Q$4,InputTable[Then Seventh Team],'Dependency Charts'!$B24)</f>
        <v>0</v>
      </c>
      <c r="R24" s="6">
        <f>COUNTIFS(InputTable[First Team],'Dependency Charts'!R$4,InputTable[Then Second Team],'Dependency Charts'!$B24)
+COUNTIFS(InputTable[Then Second Team],'Dependency Charts'!R$4,InputTable[Then Third Team],'Dependency Charts'!$B24)
+COUNTIFS(InputTable[Then Third Team],'Dependency Charts'!R$4,InputTable[Then Fourth Team],'Dependency Charts'!$B24)
+COUNTIFS(InputTable[Then Fourth Team],'Dependency Charts'!R$4,InputTable[Then Fifth Team],'Dependency Charts'!$B24)
+COUNTIFS(InputTable[Then Fifth Team],'Dependency Charts'!R$4,InputTable[Then Sixth Team],'Dependency Charts'!$B24)
+COUNTIFS(InputTable[Then Sixth Team],'Dependency Charts'!R$4,InputTable[Then Seventh Team],'Dependency Charts'!$B24)</f>
        <v>0</v>
      </c>
      <c r="S24" s="6">
        <f>COUNTIFS(InputTable[First Team],'Dependency Charts'!S$4,InputTable[Then Second Team],'Dependency Charts'!$B24)
+COUNTIFS(InputTable[Then Second Team],'Dependency Charts'!S$4,InputTable[Then Third Team],'Dependency Charts'!$B24)
+COUNTIFS(InputTable[Then Third Team],'Dependency Charts'!S$4,InputTable[Then Fourth Team],'Dependency Charts'!$B24)
+COUNTIFS(InputTable[Then Fourth Team],'Dependency Charts'!S$4,InputTable[Then Fifth Team],'Dependency Charts'!$B24)
+COUNTIFS(InputTable[Then Fifth Team],'Dependency Charts'!S$4,InputTable[Then Sixth Team],'Dependency Charts'!$B24)
+COUNTIFS(InputTable[Then Sixth Team],'Dependency Charts'!S$4,InputTable[Then Seventh Team],'Dependency Charts'!$B24)</f>
        <v>0</v>
      </c>
      <c r="T24" s="6">
        <f>COUNTIFS(InputTable[First Team],'Dependency Charts'!T$4,InputTable[Then Second Team],'Dependency Charts'!$B24)
+COUNTIFS(InputTable[Then Second Team],'Dependency Charts'!T$4,InputTable[Then Third Team],'Dependency Charts'!$B24)
+COUNTIFS(InputTable[Then Third Team],'Dependency Charts'!T$4,InputTable[Then Fourth Team],'Dependency Charts'!$B24)
+COUNTIFS(InputTable[Then Fourth Team],'Dependency Charts'!T$4,InputTable[Then Fifth Team],'Dependency Charts'!$B24)
+COUNTIFS(InputTable[Then Fifth Team],'Dependency Charts'!T$4,InputTable[Then Sixth Team],'Dependency Charts'!$B24)
+COUNTIFS(InputTable[Then Sixth Team],'Dependency Charts'!T$4,InputTable[Then Seventh Team],'Dependency Charts'!$B24)</f>
        <v>0</v>
      </c>
      <c r="U24" s="6">
        <f>COUNTIFS(InputTable[First Team],'Dependency Charts'!U$4,InputTable[Then Second Team],'Dependency Charts'!$B24)
+COUNTIFS(InputTable[Then Second Team],'Dependency Charts'!U$4,InputTable[Then Third Team],'Dependency Charts'!$B24)
+COUNTIFS(InputTable[Then Third Team],'Dependency Charts'!U$4,InputTable[Then Fourth Team],'Dependency Charts'!$B24)
+COUNTIFS(InputTable[Then Fourth Team],'Dependency Charts'!U$4,InputTable[Then Fifth Team],'Dependency Charts'!$B24)
+COUNTIFS(InputTable[Then Fifth Team],'Dependency Charts'!U$4,InputTable[Then Sixth Team],'Dependency Charts'!$B24)
+COUNTIFS(InputTable[Then Sixth Team],'Dependency Charts'!U$4,InputTable[Then Seventh Team],'Dependency Charts'!$B24)</f>
        <v>0</v>
      </c>
      <c r="V24" s="6"/>
    </row>
    <row r="26" spans="1:28" ht="23.5" x14ac:dyDescent="0.55000000000000004">
      <c r="A26" s="7" t="s">
        <v>62</v>
      </c>
    </row>
    <row r="28" spans="1:28" x14ac:dyDescent="0.35">
      <c r="F28" s="3" t="s">
        <v>61</v>
      </c>
      <c r="I28" s="3" t="s">
        <v>69</v>
      </c>
      <c r="N28" s="3" t="s">
        <v>51</v>
      </c>
    </row>
    <row r="29" spans="1:28" ht="29" x14ac:dyDescent="0.35">
      <c r="C29" s="3" t="s">
        <v>66</v>
      </c>
      <c r="F29" s="9">
        <v>0.85</v>
      </c>
      <c r="I29" s="11" t="s">
        <v>67</v>
      </c>
      <c r="J29" s="11" t="s">
        <v>68</v>
      </c>
      <c r="N29" t="s">
        <v>39</v>
      </c>
      <c r="O29" t="s">
        <v>40</v>
      </c>
      <c r="P29" t="s">
        <v>41</v>
      </c>
      <c r="Q29" t="s">
        <v>42</v>
      </c>
      <c r="R29" t="s">
        <v>43</v>
      </c>
      <c r="S29" t="s">
        <v>44</v>
      </c>
      <c r="T29" t="s">
        <v>45</v>
      </c>
      <c r="V29" t="s">
        <v>54</v>
      </c>
      <c r="W29" t="s">
        <v>55</v>
      </c>
      <c r="X29" t="s">
        <v>56</v>
      </c>
      <c r="Y29" t="s">
        <v>57</v>
      </c>
      <c r="Z29" t="s">
        <v>58</v>
      </c>
      <c r="AA29" t="s">
        <v>59</v>
      </c>
      <c r="AB29" t="s">
        <v>60</v>
      </c>
    </row>
    <row r="30" spans="1:28" x14ac:dyDescent="0.35">
      <c r="B30" s="4" t="str">
        <f ca="1">OFFSET('Team Setup'!$A$6,0,0)</f>
        <v>Team 1</v>
      </c>
      <c r="C30" s="26">
        <f t="shared" ref="C30:C49" ca="1" si="0">IFERROR(AVERAGE(N30:T30),"")</f>
        <v>9</v>
      </c>
      <c r="D30" s="26"/>
      <c r="F30" s="26">
        <f t="shared" ref="F30:F49" ca="1" si="1">IFERROR(PERCENTILE(V30:AB30,PercentileSelection),"")</f>
        <v>9</v>
      </c>
      <c r="G30" s="26"/>
      <c r="I30" s="2">
        <f ca="1">IFERROR(SUM(C5:V5)*C30,"")</f>
        <v>9</v>
      </c>
      <c r="J30" s="2">
        <f ca="1">IFERROR(RANK(I30,I$30:I$49),"")</f>
        <v>3</v>
      </c>
      <c r="N30" s="8">
        <f ca="1">IFERROR(AVERAGEIF(InputTable[First Team],$B30,InputTable[CT1]),"")</f>
        <v>9</v>
      </c>
      <c r="O30" s="8" t="str">
        <f ca="1">IFERROR(AVERAGEIF(InputTable[Then Second Team],$B30,InputTable[CT2]),"")</f>
        <v/>
      </c>
      <c r="P30" s="8" t="str">
        <f ca="1">IFERROR(AVERAGEIF(InputTable[Then Third Team],$B30,InputTable[CT3]),"")</f>
        <v/>
      </c>
      <c r="Q30" s="8" t="str">
        <f ca="1">IFERROR(AVERAGEIF(InputTable[Then Fourth Team],$B30,InputTable[CT4]),"")</f>
        <v/>
      </c>
      <c r="R30" s="8" t="str">
        <f ca="1">IFERROR(AVERAGEIF(InputTable[Then Fifth Team],$B30,InputTable[CT5]),"")</f>
        <v/>
      </c>
      <c r="S30" s="8" t="str">
        <f ca="1">IFERROR(AVERAGEIF(InputTable[Then Sixth Team],$B30,InputTable[CT6]),"")</f>
        <v/>
      </c>
      <c r="T30" s="8" t="str">
        <f ca="1">IFERROR(AVERAGEIF(InputTable[Then Seventh Team],$B30,InputTable[CT7]),"")</f>
        <v/>
      </c>
      <c r="V30" s="8">
        <f t="array" aca="1" ref="V30" ca="1">IFERROR(PERCENTILE(IF(InputTable[First Team]=$B30,InputTable[CT1]),PercentileSelection),"")</f>
        <v>9</v>
      </c>
      <c r="W30" s="8" t="str">
        <f t="array" aca="1" ref="W30" ca="1">IFERROR(PERCENTILE(IF(InputTable[Then Second Team]=$B30,InputTable[CT2]),PercentileSelection),"")</f>
        <v/>
      </c>
      <c r="X30" s="8" t="str">
        <f t="array" aca="1" ref="X30" ca="1">IFERROR(PERCENTILE(IF(InputTable[Then Third Team]=$B30,InputTable[CT3]),PercentileSelection),"")</f>
        <v/>
      </c>
      <c r="Y30" s="8" t="str">
        <f t="array" aca="1" ref="Y30" ca="1">IFERROR(PERCENTILE(IF(InputTable[Then Fourth Team]=$B30,InputTable[CT4]),PercentileSelection),"")</f>
        <v/>
      </c>
      <c r="Z30" s="8" t="str">
        <f t="array" aca="1" ref="Z30" ca="1">IFERROR(PERCENTILE(IF(InputTable[Then Fifth Team]=$B30,InputTable[CT5]),PercentileSelection),"")</f>
        <v/>
      </c>
      <c r="AA30" s="8" t="str">
        <f t="array" aca="1" ref="AA30" ca="1">IFERROR(PERCENTILE(IF(InputTable[Then Sixth Team]=$B30,InputTable[CT6]),PercentileSelection),"")</f>
        <v/>
      </c>
      <c r="AB30" s="8" t="str">
        <f t="array" aca="1" ref="AB30" ca="1">IFERROR(PERCENTILE(IF(InputTable[Then Seventh Team]=$B30,InputTable[CT7]),PercentileSelection),"")</f>
        <v/>
      </c>
    </row>
    <row r="31" spans="1:28" x14ac:dyDescent="0.35">
      <c r="B31" s="4" t="str">
        <f ca="1">OFFSET('Team Setup'!$A$6,1,0)</f>
        <v>Team 2</v>
      </c>
      <c r="C31" s="26">
        <f t="shared" ca="1" si="0"/>
        <v>5.75</v>
      </c>
      <c r="D31" s="26"/>
      <c r="F31" s="28">
        <f t="shared" ca="1" si="1"/>
        <v>8.3575000000000017</v>
      </c>
      <c r="G31" s="28"/>
      <c r="I31" s="2">
        <f t="shared" ref="I31:I49" ca="1" si="2">IFERROR(SUM(C6:V6)*C31,"")</f>
        <v>17.25</v>
      </c>
      <c r="J31" s="2">
        <f t="shared" ref="J31:J49" ca="1" si="3">IFERROR(RANK(I31,I$30:I$49),"")</f>
        <v>2</v>
      </c>
      <c r="N31" s="8">
        <f ca="1">IFERROR(AVERAGEIF(InputTable[First Team],$B31,InputTable[CT1]),"")</f>
        <v>6.5</v>
      </c>
      <c r="O31" s="8">
        <f ca="1">IFERROR(AVERAGEIF(InputTable[Then Second Team],$B31,InputTable[CT2]),"")</f>
        <v>5</v>
      </c>
      <c r="P31" s="8" t="str">
        <f ca="1">IFERROR(AVERAGEIF(InputTable[Then Third Team],$B31,InputTable[CT3]),"")</f>
        <v/>
      </c>
      <c r="Q31" s="8" t="str">
        <f ca="1">IFERROR(AVERAGEIF(InputTable[Then Fourth Team],$B31,InputTable[CT4]),"")</f>
        <v/>
      </c>
      <c r="R31" s="8" t="str">
        <f ca="1">IFERROR(AVERAGEIF(InputTable[Then Fifth Team],$B31,InputTable[CT5]),"")</f>
        <v/>
      </c>
      <c r="S31" s="8" t="str">
        <f ca="1">IFERROR(AVERAGEIF(InputTable[Then Sixth Team],$B31,InputTable[CT6]),"")</f>
        <v/>
      </c>
      <c r="T31" s="8" t="str">
        <f ca="1">IFERROR(AVERAGEIF(InputTable[Then Seventh Team],$B31,InputTable[CT7]),"")</f>
        <v/>
      </c>
      <c r="V31" s="8">
        <f t="array" aca="1" ref="V31" ca="1">IFERROR(PERCENTILE(IF(InputTable[First Team]=$B31,InputTable[CT1]),PercentileSelection),"")</f>
        <v>8.9500000000000011</v>
      </c>
      <c r="W31" s="8">
        <f t="array" aca="1" ref="W31" ca="1">IFERROR(PERCENTILE(IF(InputTable[Then Second Team]=$B31,InputTable[CT2]),PercentileSelection),"")</f>
        <v>5</v>
      </c>
      <c r="X31" s="8" t="str">
        <f t="array" aca="1" ref="X31" ca="1">IFERROR(PERCENTILE(IF(InputTable[Then Third Team]=$B31,InputTable[CT3]),PercentileSelection),"")</f>
        <v/>
      </c>
      <c r="Y31" s="8" t="str">
        <f t="array" aca="1" ref="Y31" ca="1">IFERROR(PERCENTILE(IF(InputTable[Then Fourth Team]=$B31,InputTable[CT4]),PercentileSelection),"")</f>
        <v/>
      </c>
      <c r="Z31" s="8" t="str">
        <f t="array" aca="1" ref="Z31" ca="1">IFERROR(PERCENTILE(IF(InputTable[Then Fifth Team]=$B31,InputTable[CT5]),PercentileSelection),"")</f>
        <v/>
      </c>
      <c r="AA31" s="8" t="str">
        <f t="array" aca="1" ref="AA31" ca="1">IFERROR(PERCENTILE(IF(InputTable[Then Sixth Team]=$B31,InputTable[CT6]),PercentileSelection),"")</f>
        <v/>
      </c>
      <c r="AB31" s="8" t="str">
        <f t="array" aca="1" ref="AB31" ca="1">IFERROR(PERCENTILE(IF(InputTable[Then Seventh Team]=$B31,InputTable[CT7]),PercentileSelection),"")</f>
        <v/>
      </c>
    </row>
    <row r="32" spans="1:28" x14ac:dyDescent="0.35">
      <c r="B32" s="4" t="str">
        <f ca="1">OFFSET('Team Setup'!$A$6,2,0)</f>
        <v>Team 3</v>
      </c>
      <c r="C32" s="27" t="str">
        <f t="shared" ca="1" si="0"/>
        <v/>
      </c>
      <c r="D32" s="27"/>
      <c r="F32" s="26" t="str">
        <f t="shared" ca="1" si="1"/>
        <v/>
      </c>
      <c r="G32" s="26"/>
      <c r="I32" s="2" t="str">
        <f t="shared" ca="1" si="2"/>
        <v/>
      </c>
      <c r="J32" s="2" t="str">
        <f t="shared" ca="1" si="3"/>
        <v/>
      </c>
      <c r="N32" s="8" t="str">
        <f ca="1">IFERROR(AVERAGEIF(InputTable[First Team],$B32,InputTable[CT1]),"")</f>
        <v/>
      </c>
      <c r="O32" s="8" t="str">
        <f ca="1">IFERROR(AVERAGEIF(InputTable[Then Second Team],$B32,InputTable[CT2]),"")</f>
        <v/>
      </c>
      <c r="P32" s="8" t="str">
        <f ca="1">IFERROR(AVERAGEIF(InputTable[Then Third Team],$B32,InputTable[CT3]),"")</f>
        <v/>
      </c>
      <c r="Q32" s="8" t="str">
        <f ca="1">IFERROR(AVERAGEIF(InputTable[Then Fourth Team],$B32,InputTable[CT4]),"")</f>
        <v/>
      </c>
      <c r="R32" s="8" t="str">
        <f ca="1">IFERROR(AVERAGEIF(InputTable[Then Fifth Team],$B32,InputTable[CT5]),"")</f>
        <v/>
      </c>
      <c r="S32" s="8" t="str">
        <f ca="1">IFERROR(AVERAGEIF(InputTable[Then Sixth Team],$B32,InputTable[CT6]),"")</f>
        <v/>
      </c>
      <c r="T32" s="8" t="str">
        <f ca="1">IFERROR(AVERAGEIF(InputTable[Then Seventh Team],$B32,InputTable[CT7]),"")</f>
        <v/>
      </c>
      <c r="V32" s="8" t="str">
        <f t="array" aca="1" ref="V32" ca="1">IFERROR(PERCENTILE(IF(InputTable[First Team]=$B32,InputTable[CT1]),PercentileSelection),"")</f>
        <v/>
      </c>
      <c r="W32" s="8" t="str">
        <f t="array" aca="1" ref="W32" ca="1">IFERROR(PERCENTILE(IF(InputTable[Then Second Team]=$B32,InputTable[CT2]),PercentileSelection),"")</f>
        <v/>
      </c>
      <c r="X32" s="8" t="str">
        <f t="array" aca="1" ref="X32" ca="1">IFERROR(PERCENTILE(IF(InputTable[Then Third Team]=$B32,InputTable[CT3]),PercentileSelection),"")</f>
        <v/>
      </c>
      <c r="Y32" s="8" t="str">
        <f t="array" aca="1" ref="Y32" ca="1">IFERROR(PERCENTILE(IF(InputTable[Then Fourth Team]=$B32,InputTable[CT4]),PercentileSelection),"")</f>
        <v/>
      </c>
      <c r="Z32" s="8" t="str">
        <f t="array" aca="1" ref="Z32" ca="1">IFERROR(PERCENTILE(IF(InputTable[Then Fifth Team]=$B32,InputTable[CT5]),PercentileSelection),"")</f>
        <v/>
      </c>
      <c r="AA32" s="8" t="str">
        <f t="array" aca="1" ref="AA32" ca="1">IFERROR(PERCENTILE(IF(InputTable[Then Sixth Team]=$B32,InputTable[CT6]),PercentileSelection),"")</f>
        <v/>
      </c>
      <c r="AB32" s="8" t="str">
        <f t="array" aca="1" ref="AB32" ca="1">IFERROR(PERCENTILE(IF(InputTable[Then Seventh Team]=$B32,InputTable[CT7]),PercentileSelection),"")</f>
        <v/>
      </c>
    </row>
    <row r="33" spans="2:28" x14ac:dyDescent="0.35">
      <c r="B33" s="4" t="str">
        <f ca="1">OFFSET('Team Setup'!$A$6,3,0)</f>
        <v>Team 4</v>
      </c>
      <c r="C33" s="26">
        <f t="shared" ca="1" si="0"/>
        <v>10.5</v>
      </c>
      <c r="D33" s="26"/>
      <c r="F33" s="26">
        <f t="shared" ca="1" si="1"/>
        <v>15.05</v>
      </c>
      <c r="G33" s="26"/>
      <c r="I33" s="2">
        <f t="shared" ca="1" si="2"/>
        <v>42</v>
      </c>
      <c r="J33" s="2">
        <f t="shared" ca="1" si="3"/>
        <v>1</v>
      </c>
      <c r="N33" s="8" t="str">
        <f ca="1">IFERROR(AVERAGEIF(InputTable[First Team],$B33,InputTable[CT1]),"")</f>
        <v/>
      </c>
      <c r="O33" s="8">
        <f ca="1">IFERROR(AVERAGEIF(InputTable[Then Second Team],$B33,InputTable[CT2]),"")</f>
        <v>4</v>
      </c>
      <c r="P33" s="8">
        <f ca="1">IFERROR(AVERAGEIF(InputTable[Then Third Team],$B33,InputTable[CT3]),"")</f>
        <v>17</v>
      </c>
      <c r="Q33" s="8" t="str">
        <f ca="1">IFERROR(AVERAGEIF(InputTable[Then Fourth Team],$B33,InputTable[CT4]),"")</f>
        <v/>
      </c>
      <c r="R33" s="8" t="str">
        <f ca="1">IFERROR(AVERAGEIF(InputTable[Then Fifth Team],$B33,InputTable[CT5]),"")</f>
        <v/>
      </c>
      <c r="S33" s="8" t="str">
        <f ca="1">IFERROR(AVERAGEIF(InputTable[Then Sixth Team],$B33,InputTable[CT6]),"")</f>
        <v/>
      </c>
      <c r="T33" s="8" t="str">
        <f ca="1">IFERROR(AVERAGEIF(InputTable[Then Seventh Team],$B33,InputTable[CT7]),"")</f>
        <v/>
      </c>
      <c r="V33" s="8" t="str">
        <f t="array" aca="1" ref="V33" ca="1">IFERROR(PERCENTILE(IF(InputTable[First Team]=$B33,InputTable[CT1]),PercentileSelection),"")</f>
        <v/>
      </c>
      <c r="W33" s="8">
        <f t="array" aca="1" ref="W33" ca="1">IFERROR(PERCENTILE(IF(InputTable[Then Second Team]=$B33,InputTable[CT2]),PercentileSelection),"")</f>
        <v>4</v>
      </c>
      <c r="X33" s="8">
        <f t="array" aca="1" ref="X33" ca="1">IFERROR(PERCENTILE(IF(InputTable[Then Third Team]=$B33,InputTable[CT3]),PercentileSelection),"")</f>
        <v>17</v>
      </c>
      <c r="Y33" s="8" t="str">
        <f t="array" aca="1" ref="Y33" ca="1">IFERROR(PERCENTILE(IF(InputTable[Then Fourth Team]=$B33,InputTable[CT4]),PercentileSelection),"")</f>
        <v/>
      </c>
      <c r="Z33" s="8" t="str">
        <f t="array" aca="1" ref="Z33" ca="1">IFERROR(PERCENTILE(IF(InputTable[Then Fifth Team]=$B33,InputTable[CT5]),PercentileSelection),"")</f>
        <v/>
      </c>
      <c r="AA33" s="8" t="str">
        <f t="array" aca="1" ref="AA33" ca="1">IFERROR(PERCENTILE(IF(InputTable[Then Sixth Team]=$B33,InputTable[CT6]),PercentileSelection),"")</f>
        <v/>
      </c>
      <c r="AB33" s="8" t="str">
        <f t="array" aca="1" ref="AB33" ca="1">IFERROR(PERCENTILE(IF(InputTable[Then Seventh Team]=$B33,InputTable[CT7]),PercentileSelection),"")</f>
        <v/>
      </c>
    </row>
    <row r="34" spans="2:28" x14ac:dyDescent="0.35">
      <c r="B34" s="4" t="str">
        <f ca="1">OFFSET('Team Setup'!$A$6,4,0)</f>
        <v>Team 5</v>
      </c>
      <c r="C34" s="26" t="str">
        <f t="shared" ca="1" si="0"/>
        <v/>
      </c>
      <c r="D34" s="26"/>
      <c r="F34" s="26" t="str">
        <f t="shared" ca="1" si="1"/>
        <v/>
      </c>
      <c r="G34" s="26"/>
      <c r="I34" s="2" t="str">
        <f t="shared" ca="1" si="2"/>
        <v/>
      </c>
      <c r="J34" s="2" t="str">
        <f t="shared" ca="1" si="3"/>
        <v/>
      </c>
      <c r="N34" s="8" t="str">
        <f ca="1">IFERROR(AVERAGEIF(InputTable[First Team],$B34,InputTable[CT1]),"")</f>
        <v/>
      </c>
      <c r="O34" s="8" t="str">
        <f ca="1">IFERROR(AVERAGEIF(InputTable[Then Second Team],$B34,InputTable[CT2]),"")</f>
        <v/>
      </c>
      <c r="P34" s="8" t="str">
        <f ca="1">IFERROR(AVERAGEIF(InputTable[Then Third Team],$B34,InputTable[CT3]),"")</f>
        <v/>
      </c>
      <c r="Q34" s="8" t="str">
        <f ca="1">IFERROR(AVERAGEIF(InputTable[Then Fourth Team],$B34,InputTable[CT4]),"")</f>
        <v/>
      </c>
      <c r="R34" s="8" t="str">
        <f ca="1">IFERROR(AVERAGEIF(InputTable[Then Fifth Team],$B34,InputTable[CT5]),"")</f>
        <v/>
      </c>
      <c r="S34" s="8" t="str">
        <f ca="1">IFERROR(AVERAGEIF(InputTable[Then Sixth Team],$B34,InputTable[CT6]),"")</f>
        <v/>
      </c>
      <c r="T34" s="8" t="str">
        <f ca="1">IFERROR(AVERAGEIF(InputTable[Then Seventh Team],$B34,InputTable[CT7]),"")</f>
        <v/>
      </c>
      <c r="V34" s="8" t="str">
        <f t="array" aca="1" ref="V34" ca="1">IFERROR(PERCENTILE(IF(InputTable[First Team]=$B34,InputTable[CT1]),PercentileSelection),"")</f>
        <v/>
      </c>
      <c r="W34" s="8" t="str">
        <f t="array" aca="1" ref="W34" ca="1">IFERROR(PERCENTILE(IF(InputTable[Then Second Team]=$B34,InputTable[CT2]),PercentileSelection),"")</f>
        <v/>
      </c>
      <c r="X34" s="8" t="str">
        <f t="array" aca="1" ref="X34" ca="1">IFERROR(PERCENTILE(IF(InputTable[Then Third Team]=$B34,InputTable[CT3]),PercentileSelection),"")</f>
        <v/>
      </c>
      <c r="Y34" s="8" t="str">
        <f t="array" aca="1" ref="Y34" ca="1">IFERROR(PERCENTILE(IF(InputTable[Then Fourth Team]=$B34,InputTable[CT4]),PercentileSelection),"")</f>
        <v/>
      </c>
      <c r="Z34" s="8" t="str">
        <f t="array" aca="1" ref="Z34" ca="1">IFERROR(PERCENTILE(IF(InputTable[Then Fifth Team]=$B34,InputTable[CT5]),PercentileSelection),"")</f>
        <v/>
      </c>
      <c r="AA34" s="8" t="str">
        <f t="array" aca="1" ref="AA34" ca="1">IFERROR(PERCENTILE(IF(InputTable[Then Sixth Team]=$B34,InputTable[CT6]),PercentileSelection),"")</f>
        <v/>
      </c>
      <c r="AB34" s="8" t="str">
        <f t="array" aca="1" ref="AB34" ca="1">IFERROR(PERCENTILE(IF(InputTable[Then Seventh Team]=$B34,InputTable[CT7]),PercentileSelection),"")</f>
        <v/>
      </c>
    </row>
    <row r="35" spans="2:28" x14ac:dyDescent="0.35">
      <c r="B35" s="4" t="str">
        <f ca="1">OFFSET('Team Setup'!$A$6,5,0)</f>
        <v>Team 6</v>
      </c>
      <c r="C35" s="26" t="str">
        <f t="shared" ca="1" si="0"/>
        <v/>
      </c>
      <c r="D35" s="26"/>
      <c r="F35" s="26" t="str">
        <f t="shared" ca="1" si="1"/>
        <v/>
      </c>
      <c r="G35" s="26"/>
      <c r="I35" s="2" t="str">
        <f t="shared" ca="1" si="2"/>
        <v/>
      </c>
      <c r="J35" s="2" t="str">
        <f t="shared" ca="1" si="3"/>
        <v/>
      </c>
      <c r="N35" s="8" t="str">
        <f ca="1">IFERROR(AVERAGEIF(InputTable[First Team],$B35,InputTable[CT1]),"")</f>
        <v/>
      </c>
      <c r="O35" s="8" t="str">
        <f ca="1">IFERROR(AVERAGEIF(InputTable[Then Second Team],$B35,InputTable[CT2]),"")</f>
        <v/>
      </c>
      <c r="P35" s="8" t="str">
        <f ca="1">IFERROR(AVERAGEIF(InputTable[Then Third Team],$B35,InputTable[CT3]),"")</f>
        <v/>
      </c>
      <c r="Q35" s="8" t="str">
        <f ca="1">IFERROR(AVERAGEIF(InputTable[Then Fourth Team],$B35,InputTable[CT4]),"")</f>
        <v/>
      </c>
      <c r="R35" s="8" t="str">
        <f ca="1">IFERROR(AVERAGEIF(InputTable[Then Fifth Team],$B35,InputTable[CT5]),"")</f>
        <v/>
      </c>
      <c r="S35" s="8" t="str">
        <f ca="1">IFERROR(AVERAGEIF(InputTable[Then Sixth Team],$B35,InputTable[CT6]),"")</f>
        <v/>
      </c>
      <c r="T35" s="8" t="str">
        <f ca="1">IFERROR(AVERAGEIF(InputTable[Then Seventh Team],$B35,InputTable[CT7]),"")</f>
        <v/>
      </c>
      <c r="V35" s="8" t="str">
        <f t="array" aca="1" ref="V35" ca="1">IFERROR(PERCENTILE(IF(InputTable[First Team]=$B35,InputTable[CT1]),PercentileSelection),"")</f>
        <v/>
      </c>
      <c r="W35" s="8" t="str">
        <f t="array" aca="1" ref="W35" ca="1">IFERROR(PERCENTILE(IF(InputTable[Then Second Team]=$B35,InputTable[CT2]),PercentileSelection),"")</f>
        <v/>
      </c>
      <c r="X35" s="8" t="str">
        <f t="array" aca="1" ref="X35" ca="1">IFERROR(PERCENTILE(IF(InputTable[Then Third Team]=$B35,InputTable[CT3]),PercentileSelection),"")</f>
        <v/>
      </c>
      <c r="Y35" s="8" t="str">
        <f t="array" aca="1" ref="Y35" ca="1">IFERROR(PERCENTILE(IF(InputTable[Then Fourth Team]=$B35,InputTable[CT4]),PercentileSelection),"")</f>
        <v/>
      </c>
      <c r="Z35" s="8" t="str">
        <f t="array" aca="1" ref="Z35" ca="1">IFERROR(PERCENTILE(IF(InputTable[Then Fifth Team]=$B35,InputTable[CT5]),PercentileSelection),"")</f>
        <v/>
      </c>
      <c r="AA35" s="8" t="str">
        <f t="array" aca="1" ref="AA35" ca="1">IFERROR(PERCENTILE(IF(InputTable[Then Sixth Team]=$B35,InputTable[CT6]),PercentileSelection),"")</f>
        <v/>
      </c>
      <c r="AB35" s="8" t="str">
        <f t="array" aca="1" ref="AB35" ca="1">IFERROR(PERCENTILE(IF(InputTable[Then Seventh Team]=$B35,InputTable[CT7]),PercentileSelection),"")</f>
        <v/>
      </c>
    </row>
    <row r="36" spans="2:28" x14ac:dyDescent="0.35">
      <c r="B36" s="4" t="str">
        <f ca="1">OFFSET('Team Setup'!$A$6,6,0)</f>
        <v>Team 7</v>
      </c>
      <c r="C36" s="26" t="str">
        <f t="shared" ca="1" si="0"/>
        <v/>
      </c>
      <c r="D36" s="26"/>
      <c r="F36" s="26" t="str">
        <f t="shared" ca="1" si="1"/>
        <v/>
      </c>
      <c r="G36" s="26"/>
      <c r="I36" s="2" t="str">
        <f t="shared" ca="1" si="2"/>
        <v/>
      </c>
      <c r="J36" s="2" t="str">
        <f t="shared" ca="1" si="3"/>
        <v/>
      </c>
      <c r="N36" s="8" t="str">
        <f ca="1">IFERROR(AVERAGEIF(InputTable[First Team],$B36,InputTable[CT1]),"")</f>
        <v/>
      </c>
      <c r="O36" s="8" t="str">
        <f ca="1">IFERROR(AVERAGEIF(InputTable[Then Second Team],$B36,InputTable[CT2]),"")</f>
        <v/>
      </c>
      <c r="P36" s="8" t="str">
        <f ca="1">IFERROR(AVERAGEIF(InputTable[Then Third Team],$B36,InputTable[CT3]),"")</f>
        <v/>
      </c>
      <c r="Q36" s="8" t="str">
        <f ca="1">IFERROR(AVERAGEIF(InputTable[Then Fourth Team],$B36,InputTable[CT4]),"")</f>
        <v/>
      </c>
      <c r="R36" s="8" t="str">
        <f ca="1">IFERROR(AVERAGEIF(InputTable[Then Fifth Team],$B36,InputTable[CT5]),"")</f>
        <v/>
      </c>
      <c r="S36" s="8" t="str">
        <f ca="1">IFERROR(AVERAGEIF(InputTable[Then Sixth Team],$B36,InputTable[CT6]),"")</f>
        <v/>
      </c>
      <c r="T36" s="8" t="str">
        <f ca="1">IFERROR(AVERAGEIF(InputTable[Then Seventh Team],$B36,InputTable[CT7]),"")</f>
        <v/>
      </c>
      <c r="V36" s="8" t="str">
        <f t="array" aca="1" ref="V36" ca="1">IFERROR(PERCENTILE(IF(InputTable[First Team]=$B36,InputTable[CT1]),PercentileSelection),"")</f>
        <v/>
      </c>
      <c r="W36" s="8" t="str">
        <f t="array" aca="1" ref="W36" ca="1">IFERROR(PERCENTILE(IF(InputTable[Then Second Team]=$B36,InputTable[CT2]),PercentileSelection),"")</f>
        <v/>
      </c>
      <c r="X36" s="8" t="str">
        <f t="array" aca="1" ref="X36" ca="1">IFERROR(PERCENTILE(IF(InputTable[Then Third Team]=$B36,InputTable[CT3]),PercentileSelection),"")</f>
        <v/>
      </c>
      <c r="Y36" s="8" t="str">
        <f t="array" aca="1" ref="Y36" ca="1">IFERROR(PERCENTILE(IF(InputTable[Then Fourth Team]=$B36,InputTable[CT4]),PercentileSelection),"")</f>
        <v/>
      </c>
      <c r="Z36" s="8" t="str">
        <f t="array" aca="1" ref="Z36" ca="1">IFERROR(PERCENTILE(IF(InputTable[Then Fifth Team]=$B36,InputTable[CT5]),PercentileSelection),"")</f>
        <v/>
      </c>
      <c r="AA36" s="8" t="str">
        <f t="array" aca="1" ref="AA36" ca="1">IFERROR(PERCENTILE(IF(InputTable[Then Sixth Team]=$B36,InputTable[CT6]),PercentileSelection),"")</f>
        <v/>
      </c>
      <c r="AB36" s="8" t="str">
        <f t="array" aca="1" ref="AB36" ca="1">IFERROR(PERCENTILE(IF(InputTable[Then Seventh Team]=$B36,InputTable[CT7]),PercentileSelection),"")</f>
        <v/>
      </c>
    </row>
    <row r="37" spans="2:28" x14ac:dyDescent="0.35">
      <c r="B37" s="4" t="str">
        <f ca="1">OFFSET('Team Setup'!$A$6,7,0)</f>
        <v>Team 8</v>
      </c>
      <c r="C37" s="26" t="str">
        <f t="shared" ca="1" si="0"/>
        <v/>
      </c>
      <c r="D37" s="26"/>
      <c r="F37" s="26" t="str">
        <f t="shared" ca="1" si="1"/>
        <v/>
      </c>
      <c r="G37" s="26"/>
      <c r="I37" s="2" t="str">
        <f t="shared" ca="1" si="2"/>
        <v/>
      </c>
      <c r="J37" s="2" t="str">
        <f t="shared" ca="1" si="3"/>
        <v/>
      </c>
      <c r="N37" s="8" t="str">
        <f ca="1">IFERROR(AVERAGEIF(InputTable[First Team],$B37,InputTable[CT1]),"")</f>
        <v/>
      </c>
      <c r="O37" s="8" t="str">
        <f ca="1">IFERROR(AVERAGEIF(InputTable[Then Second Team],$B37,InputTable[CT2]),"")</f>
        <v/>
      </c>
      <c r="P37" s="8" t="str">
        <f ca="1">IFERROR(AVERAGEIF(InputTable[Then Third Team],$B37,InputTable[CT3]),"")</f>
        <v/>
      </c>
      <c r="Q37" s="8" t="str">
        <f ca="1">IFERROR(AVERAGEIF(InputTable[Then Fourth Team],$B37,InputTable[CT4]),"")</f>
        <v/>
      </c>
      <c r="R37" s="8" t="str">
        <f ca="1">IFERROR(AVERAGEIF(InputTable[Then Fifth Team],$B37,InputTable[CT5]),"")</f>
        <v/>
      </c>
      <c r="S37" s="8" t="str">
        <f ca="1">IFERROR(AVERAGEIF(InputTable[Then Sixth Team],$B37,InputTable[CT6]),"")</f>
        <v/>
      </c>
      <c r="T37" s="8" t="str">
        <f ca="1">IFERROR(AVERAGEIF(InputTable[Then Seventh Team],$B37,InputTable[CT7]),"")</f>
        <v/>
      </c>
      <c r="V37" s="8" t="str">
        <f t="array" aca="1" ref="V37" ca="1">IFERROR(PERCENTILE(IF(InputTable[First Team]=$B37,InputTable[CT1]),PercentileSelection),"")</f>
        <v/>
      </c>
      <c r="W37" s="8" t="str">
        <f t="array" aca="1" ref="W37" ca="1">IFERROR(PERCENTILE(IF(InputTable[Then Second Team]=$B37,InputTable[CT2]),PercentileSelection),"")</f>
        <v/>
      </c>
      <c r="X37" s="8" t="str">
        <f t="array" aca="1" ref="X37" ca="1">IFERROR(PERCENTILE(IF(InputTable[Then Third Team]=$B37,InputTable[CT3]),PercentileSelection),"")</f>
        <v/>
      </c>
      <c r="Y37" s="8" t="str">
        <f t="array" aca="1" ref="Y37" ca="1">IFERROR(PERCENTILE(IF(InputTable[Then Fourth Team]=$B37,InputTable[CT4]),PercentileSelection),"")</f>
        <v/>
      </c>
      <c r="Z37" s="8" t="str">
        <f t="array" aca="1" ref="Z37" ca="1">IFERROR(PERCENTILE(IF(InputTable[Then Fifth Team]=$B37,InputTable[CT5]),PercentileSelection),"")</f>
        <v/>
      </c>
      <c r="AA37" s="8" t="str">
        <f t="array" aca="1" ref="AA37" ca="1">IFERROR(PERCENTILE(IF(InputTable[Then Sixth Team]=$B37,InputTable[CT6]),PercentileSelection),"")</f>
        <v/>
      </c>
      <c r="AB37" s="8" t="str">
        <f t="array" aca="1" ref="AB37" ca="1">IFERROR(PERCENTILE(IF(InputTable[Then Seventh Team]=$B37,InputTable[CT7]),PercentileSelection),"")</f>
        <v/>
      </c>
    </row>
    <row r="38" spans="2:28" x14ac:dyDescent="0.35">
      <c r="B38" s="4" t="str">
        <f ca="1">OFFSET('Team Setup'!$A$6,8,0)</f>
        <v>Team 9</v>
      </c>
      <c r="C38" s="26" t="str">
        <f t="shared" ca="1" si="0"/>
        <v/>
      </c>
      <c r="D38" s="26"/>
      <c r="F38" s="26" t="str">
        <f t="shared" ca="1" si="1"/>
        <v/>
      </c>
      <c r="G38" s="26"/>
      <c r="I38" s="2" t="str">
        <f t="shared" ca="1" si="2"/>
        <v/>
      </c>
      <c r="J38" s="2" t="str">
        <f t="shared" ca="1" si="3"/>
        <v/>
      </c>
      <c r="N38" s="8" t="str">
        <f ca="1">IFERROR(AVERAGEIF(InputTable[First Team],$B38,InputTable[CT1]),"")</f>
        <v/>
      </c>
      <c r="O38" s="8" t="str">
        <f ca="1">IFERROR(AVERAGEIF(InputTable[Then Second Team],$B38,InputTable[CT2]),"")</f>
        <v/>
      </c>
      <c r="P38" s="8" t="str">
        <f ca="1">IFERROR(AVERAGEIF(InputTable[Then Third Team],$B38,InputTable[CT3]),"")</f>
        <v/>
      </c>
      <c r="Q38" s="8" t="str">
        <f ca="1">IFERROR(AVERAGEIF(InputTable[Then Fourth Team],$B38,InputTable[CT4]),"")</f>
        <v/>
      </c>
      <c r="R38" s="8" t="str">
        <f ca="1">IFERROR(AVERAGEIF(InputTable[Then Fifth Team],$B38,InputTable[CT5]),"")</f>
        <v/>
      </c>
      <c r="S38" s="8" t="str">
        <f ca="1">IFERROR(AVERAGEIF(InputTable[Then Sixth Team],$B38,InputTable[CT6]),"")</f>
        <v/>
      </c>
      <c r="T38" s="8" t="str">
        <f ca="1">IFERROR(AVERAGEIF(InputTable[Then Seventh Team],$B38,InputTable[CT7]),"")</f>
        <v/>
      </c>
      <c r="V38" s="8" t="str">
        <f t="array" aca="1" ref="V38" ca="1">IFERROR(PERCENTILE(IF(InputTable[First Team]=$B38,InputTable[CT1]),PercentileSelection),"")</f>
        <v/>
      </c>
      <c r="W38" s="8" t="str">
        <f t="array" aca="1" ref="W38" ca="1">IFERROR(PERCENTILE(IF(InputTable[Then Second Team]=$B38,InputTable[CT2]),PercentileSelection),"")</f>
        <v/>
      </c>
      <c r="X38" s="8" t="str">
        <f t="array" aca="1" ref="X38" ca="1">IFERROR(PERCENTILE(IF(InputTable[Then Third Team]=$B38,InputTable[CT3]),PercentileSelection),"")</f>
        <v/>
      </c>
      <c r="Y38" s="8" t="str">
        <f t="array" aca="1" ref="Y38" ca="1">IFERROR(PERCENTILE(IF(InputTable[Then Fourth Team]=$B38,InputTable[CT4]),PercentileSelection),"")</f>
        <v/>
      </c>
      <c r="Z38" s="8" t="str">
        <f t="array" aca="1" ref="Z38" ca="1">IFERROR(PERCENTILE(IF(InputTable[Then Fifth Team]=$B38,InputTable[CT5]),PercentileSelection),"")</f>
        <v/>
      </c>
      <c r="AA38" s="8" t="str">
        <f t="array" aca="1" ref="AA38" ca="1">IFERROR(PERCENTILE(IF(InputTable[Then Sixth Team]=$B38,InputTable[CT6]),PercentileSelection),"")</f>
        <v/>
      </c>
      <c r="AB38" s="8" t="str">
        <f t="array" aca="1" ref="AB38" ca="1">IFERROR(PERCENTILE(IF(InputTable[Then Seventh Team]=$B38,InputTable[CT7]),PercentileSelection),"")</f>
        <v/>
      </c>
    </row>
    <row r="39" spans="2:28" x14ac:dyDescent="0.35">
      <c r="B39" s="4" t="str">
        <f ca="1">OFFSET('Team Setup'!$A$6,9,0)</f>
        <v>Team 10</v>
      </c>
      <c r="C39" s="26" t="str">
        <f t="shared" ca="1" si="0"/>
        <v/>
      </c>
      <c r="D39" s="26"/>
      <c r="F39" s="26" t="str">
        <f t="shared" ca="1" si="1"/>
        <v/>
      </c>
      <c r="G39" s="26"/>
      <c r="I39" s="2" t="str">
        <f t="shared" ca="1" si="2"/>
        <v/>
      </c>
      <c r="J39" s="2" t="str">
        <f t="shared" ca="1" si="3"/>
        <v/>
      </c>
      <c r="N39" s="8" t="str">
        <f ca="1">IFERROR(AVERAGEIF(InputTable[First Team],$B39,InputTable[CT1]),"")</f>
        <v/>
      </c>
      <c r="O39" s="8" t="str">
        <f ca="1">IFERROR(AVERAGEIF(InputTable[Then Second Team],$B39,InputTable[CT2]),"")</f>
        <v/>
      </c>
      <c r="P39" s="8" t="str">
        <f ca="1">IFERROR(AVERAGEIF(InputTable[Then Third Team],$B39,InputTable[CT3]),"")</f>
        <v/>
      </c>
      <c r="Q39" s="8" t="str">
        <f ca="1">IFERROR(AVERAGEIF(InputTable[Then Fourth Team],$B39,InputTable[CT4]),"")</f>
        <v/>
      </c>
      <c r="R39" s="8" t="str">
        <f ca="1">IFERROR(AVERAGEIF(InputTable[Then Fifth Team],$B39,InputTable[CT5]),"")</f>
        <v/>
      </c>
      <c r="S39" s="8" t="str">
        <f ca="1">IFERROR(AVERAGEIF(InputTable[Then Sixth Team],$B39,InputTable[CT6]),"")</f>
        <v/>
      </c>
      <c r="T39" s="8" t="str">
        <f ca="1">IFERROR(AVERAGEIF(InputTable[Then Seventh Team],$B39,InputTable[CT7]),"")</f>
        <v/>
      </c>
      <c r="V39" s="8" t="str">
        <f t="array" aca="1" ref="V39" ca="1">IFERROR(PERCENTILE(IF(InputTable[First Team]=$B39,InputTable[CT1]),PercentileSelection),"")</f>
        <v/>
      </c>
      <c r="W39" s="8" t="str">
        <f t="array" aca="1" ref="W39" ca="1">IFERROR(PERCENTILE(IF(InputTable[Then Second Team]=$B39,InputTable[CT2]),PercentileSelection),"")</f>
        <v/>
      </c>
      <c r="X39" s="8" t="str">
        <f t="array" aca="1" ref="X39" ca="1">IFERROR(PERCENTILE(IF(InputTable[Then Third Team]=$B39,InputTable[CT3]),PercentileSelection),"")</f>
        <v/>
      </c>
      <c r="Y39" s="8" t="str">
        <f t="array" aca="1" ref="Y39" ca="1">IFERROR(PERCENTILE(IF(InputTable[Then Fourth Team]=$B39,InputTable[CT4]),PercentileSelection),"")</f>
        <v/>
      </c>
      <c r="Z39" s="8" t="str">
        <f t="array" aca="1" ref="Z39" ca="1">IFERROR(PERCENTILE(IF(InputTable[Then Fifth Team]=$B39,InputTable[CT5]),PercentileSelection),"")</f>
        <v/>
      </c>
      <c r="AA39" s="8" t="str">
        <f t="array" aca="1" ref="AA39" ca="1">IFERROR(PERCENTILE(IF(InputTable[Then Sixth Team]=$B39,InputTable[CT6]),PercentileSelection),"")</f>
        <v/>
      </c>
      <c r="AB39" s="8" t="str">
        <f t="array" aca="1" ref="AB39" ca="1">IFERROR(PERCENTILE(IF(InputTable[Then Seventh Team]=$B39,InputTable[CT7]),PercentileSelection),"")</f>
        <v/>
      </c>
    </row>
    <row r="40" spans="2:28" x14ac:dyDescent="0.35">
      <c r="B40" s="4" t="s">
        <v>28</v>
      </c>
      <c r="C40" s="26" t="str">
        <f t="shared" si="0"/>
        <v/>
      </c>
      <c r="D40" s="26"/>
      <c r="F40" s="26" t="str">
        <f t="shared" si="1"/>
        <v/>
      </c>
      <c r="G40" s="26"/>
      <c r="I40" s="2" t="str">
        <f t="shared" ca="1" si="2"/>
        <v/>
      </c>
      <c r="J40" s="2" t="str">
        <f t="shared" ca="1" si="3"/>
        <v/>
      </c>
      <c r="N40" s="8" t="str">
        <f>IFERROR(AVERAGEIF(InputTable[First Team],$B40,InputTable[CT1]),"")</f>
        <v/>
      </c>
      <c r="O40" s="8" t="str">
        <f>IFERROR(AVERAGEIF(InputTable[Then Second Team],$B40,InputTable[CT2]),"")</f>
        <v/>
      </c>
      <c r="P40" s="8" t="str">
        <f>IFERROR(AVERAGEIF(InputTable[Then Third Team],$B40,InputTable[CT3]),"")</f>
        <v/>
      </c>
      <c r="Q40" s="8" t="str">
        <f>IFERROR(AVERAGEIF(InputTable[Then Fourth Team],$B40,InputTable[CT4]),"")</f>
        <v/>
      </c>
      <c r="R40" s="8" t="str">
        <f>IFERROR(AVERAGEIF(InputTable[Then Fifth Team],$B40,InputTable[CT5]),"")</f>
        <v/>
      </c>
      <c r="S40" s="8" t="str">
        <f>IFERROR(AVERAGEIF(InputTable[Then Sixth Team],$B40,InputTable[CT6]),"")</f>
        <v/>
      </c>
      <c r="T40" s="8" t="str">
        <f>IFERROR(AVERAGEIF(InputTable[Then Seventh Team],$B40,InputTable[CT7]),"")</f>
        <v/>
      </c>
      <c r="V40" s="8" t="str">
        <f t="array" ref="V40">IFERROR(PERCENTILE(IF(InputTable[First Team]=$B40,InputTable[CT1]),PercentileSelection),"")</f>
        <v/>
      </c>
      <c r="W40" s="8" t="str">
        <f t="array" ref="W40">IFERROR(PERCENTILE(IF(InputTable[Then Second Team]=$B40,InputTable[CT2]),PercentileSelection),"")</f>
        <v/>
      </c>
      <c r="X40" s="8" t="str">
        <f t="array" ref="X40">IFERROR(PERCENTILE(IF(InputTable[Then Third Team]=$B40,InputTable[CT3]),PercentileSelection),"")</f>
        <v/>
      </c>
      <c r="Y40" s="8" t="str">
        <f t="array" ref="Y40">IFERROR(PERCENTILE(IF(InputTable[Then Fourth Team]=$B40,InputTable[CT4]),PercentileSelection),"")</f>
        <v/>
      </c>
      <c r="Z40" s="8" t="str">
        <f t="array" ref="Z40">IFERROR(PERCENTILE(IF(InputTable[Then Fifth Team]=$B40,InputTable[CT5]),PercentileSelection),"")</f>
        <v/>
      </c>
      <c r="AA40" s="8" t="str">
        <f t="array" ref="AA40">IFERROR(PERCENTILE(IF(InputTable[Then Sixth Team]=$B40,InputTable[CT6]),PercentileSelection),"")</f>
        <v/>
      </c>
      <c r="AB40" s="8" t="str">
        <f t="array" ref="AB40">IFERROR(PERCENTILE(IF(InputTable[Then Seventh Team]=$B40,InputTable[CT7]),PercentileSelection),"")</f>
        <v/>
      </c>
    </row>
    <row r="41" spans="2:28" x14ac:dyDescent="0.35">
      <c r="B41" s="4" t="s">
        <v>29</v>
      </c>
      <c r="C41" s="26" t="str">
        <f t="shared" si="0"/>
        <v/>
      </c>
      <c r="D41" s="26"/>
      <c r="F41" s="26" t="str">
        <f t="shared" si="1"/>
        <v/>
      </c>
      <c r="G41" s="26"/>
      <c r="I41" s="2" t="str">
        <f t="shared" ca="1" si="2"/>
        <v/>
      </c>
      <c r="J41" s="2" t="str">
        <f t="shared" ca="1" si="3"/>
        <v/>
      </c>
      <c r="N41" s="8" t="str">
        <f>IFERROR(AVERAGEIF(InputTable[First Team],$B41,InputTable[CT1]),"")</f>
        <v/>
      </c>
      <c r="O41" s="8" t="str">
        <f>IFERROR(AVERAGEIF(InputTable[Then Second Team],$B41,InputTable[CT2]),"")</f>
        <v/>
      </c>
      <c r="P41" s="8" t="str">
        <f>IFERROR(AVERAGEIF(InputTable[Then Third Team],$B41,InputTable[CT3]),"")</f>
        <v/>
      </c>
      <c r="Q41" s="8" t="str">
        <f>IFERROR(AVERAGEIF(InputTable[Then Fourth Team],$B41,InputTable[CT4]),"")</f>
        <v/>
      </c>
      <c r="R41" s="8" t="str">
        <f>IFERROR(AVERAGEIF(InputTable[Then Fifth Team],$B41,InputTable[CT5]),"")</f>
        <v/>
      </c>
      <c r="S41" s="8" t="str">
        <f>IFERROR(AVERAGEIF(InputTable[Then Sixth Team],$B41,InputTable[CT6]),"")</f>
        <v/>
      </c>
      <c r="T41" s="8" t="str">
        <f>IFERROR(AVERAGEIF(InputTable[Then Seventh Team],$B41,InputTable[CT7]),"")</f>
        <v/>
      </c>
      <c r="V41" s="8" t="str">
        <f t="array" ref="V41">IFERROR(PERCENTILE(IF(InputTable[First Team]=$B41,InputTable[CT1]),PercentileSelection),"")</f>
        <v/>
      </c>
      <c r="W41" s="8" t="str">
        <f t="array" ref="W41">IFERROR(PERCENTILE(IF(InputTable[Then Second Team]=$B41,InputTable[CT2]),PercentileSelection),"")</f>
        <v/>
      </c>
      <c r="X41" s="8" t="str">
        <f t="array" ref="X41">IFERROR(PERCENTILE(IF(InputTable[Then Third Team]=$B41,InputTable[CT3]),PercentileSelection),"")</f>
        <v/>
      </c>
      <c r="Y41" s="8" t="str">
        <f t="array" ref="Y41">IFERROR(PERCENTILE(IF(InputTable[Then Fourth Team]=$B41,InputTable[CT4]),PercentileSelection),"")</f>
        <v/>
      </c>
      <c r="Z41" s="8" t="str">
        <f t="array" ref="Z41">IFERROR(PERCENTILE(IF(InputTable[Then Fifth Team]=$B41,InputTable[CT5]),PercentileSelection),"")</f>
        <v/>
      </c>
      <c r="AA41" s="8" t="str">
        <f t="array" ref="AA41">IFERROR(PERCENTILE(IF(InputTable[Then Sixth Team]=$B41,InputTable[CT6]),PercentileSelection),"")</f>
        <v/>
      </c>
      <c r="AB41" s="8" t="str">
        <f t="array" ref="AB41">IFERROR(PERCENTILE(IF(InputTable[Then Seventh Team]=$B41,InputTable[CT7]),PercentileSelection),"")</f>
        <v/>
      </c>
    </row>
    <row r="42" spans="2:28" x14ac:dyDescent="0.35">
      <c r="B42" s="4" t="s">
        <v>30</v>
      </c>
      <c r="C42" s="26" t="str">
        <f t="shared" si="0"/>
        <v/>
      </c>
      <c r="D42" s="26"/>
      <c r="F42" s="26" t="str">
        <f t="shared" si="1"/>
        <v/>
      </c>
      <c r="G42" s="26"/>
      <c r="I42" s="2" t="str">
        <f t="shared" ca="1" si="2"/>
        <v/>
      </c>
      <c r="J42" s="2" t="str">
        <f t="shared" ca="1" si="3"/>
        <v/>
      </c>
      <c r="N42" s="8" t="str">
        <f>IFERROR(AVERAGEIF(InputTable[First Team],$B42,InputTable[CT1]),"")</f>
        <v/>
      </c>
      <c r="O42" s="8" t="str">
        <f>IFERROR(AVERAGEIF(InputTable[Then Second Team],$B42,InputTable[CT2]),"")</f>
        <v/>
      </c>
      <c r="P42" s="8" t="str">
        <f>IFERROR(AVERAGEIF(InputTable[Then Third Team],$B42,InputTable[CT3]),"")</f>
        <v/>
      </c>
      <c r="Q42" s="8" t="str">
        <f>IFERROR(AVERAGEIF(InputTable[Then Fourth Team],$B42,InputTable[CT4]),"")</f>
        <v/>
      </c>
      <c r="R42" s="8" t="str">
        <f>IFERROR(AVERAGEIF(InputTable[Then Fifth Team],$B42,InputTable[CT5]),"")</f>
        <v/>
      </c>
      <c r="S42" s="8" t="str">
        <f>IFERROR(AVERAGEIF(InputTable[Then Sixth Team],$B42,InputTable[CT6]),"")</f>
        <v/>
      </c>
      <c r="T42" s="8" t="str">
        <f>IFERROR(AVERAGEIF(InputTable[Then Seventh Team],$B42,InputTable[CT7]),"")</f>
        <v/>
      </c>
      <c r="V42" s="8" t="str">
        <f t="array" ref="V42">IFERROR(PERCENTILE(IF(InputTable[First Team]=$B42,InputTable[CT1]),PercentileSelection),"")</f>
        <v/>
      </c>
      <c r="W42" s="8" t="str">
        <f t="array" ref="W42">IFERROR(PERCENTILE(IF(InputTable[Then Second Team]=$B42,InputTable[CT2]),PercentileSelection),"")</f>
        <v/>
      </c>
      <c r="X42" s="8" t="str">
        <f t="array" ref="X42">IFERROR(PERCENTILE(IF(InputTable[Then Third Team]=$B42,InputTable[CT3]),PercentileSelection),"")</f>
        <v/>
      </c>
      <c r="Y42" s="8" t="str">
        <f t="array" ref="Y42">IFERROR(PERCENTILE(IF(InputTable[Then Fourth Team]=$B42,InputTable[CT4]),PercentileSelection),"")</f>
        <v/>
      </c>
      <c r="Z42" s="8" t="str">
        <f t="array" ref="Z42">IFERROR(PERCENTILE(IF(InputTable[Then Fifth Team]=$B42,InputTable[CT5]),PercentileSelection),"")</f>
        <v/>
      </c>
      <c r="AA42" s="8" t="str">
        <f t="array" ref="AA42">IFERROR(PERCENTILE(IF(InputTable[Then Sixth Team]=$B42,InputTable[CT6]),PercentileSelection),"")</f>
        <v/>
      </c>
      <c r="AB42" s="8" t="str">
        <f t="array" ref="AB42">IFERROR(PERCENTILE(IF(InputTable[Then Seventh Team]=$B42,InputTable[CT7]),PercentileSelection),"")</f>
        <v/>
      </c>
    </row>
    <row r="43" spans="2:28" x14ac:dyDescent="0.35">
      <c r="B43" s="4" t="s">
        <v>31</v>
      </c>
      <c r="C43" s="26" t="str">
        <f t="shared" si="0"/>
        <v/>
      </c>
      <c r="D43" s="26"/>
      <c r="F43" s="26" t="str">
        <f t="shared" si="1"/>
        <v/>
      </c>
      <c r="G43" s="26"/>
      <c r="I43" s="2" t="str">
        <f t="shared" ca="1" si="2"/>
        <v/>
      </c>
      <c r="J43" s="2" t="str">
        <f t="shared" ca="1" si="3"/>
        <v/>
      </c>
      <c r="N43" s="8" t="str">
        <f>IFERROR(AVERAGEIF(InputTable[First Team],$B43,InputTable[CT1]),"")</f>
        <v/>
      </c>
      <c r="O43" s="8" t="str">
        <f>IFERROR(AVERAGEIF(InputTable[Then Second Team],$B43,InputTable[CT2]),"")</f>
        <v/>
      </c>
      <c r="P43" s="8" t="str">
        <f>IFERROR(AVERAGEIF(InputTable[Then Third Team],$B43,InputTable[CT3]),"")</f>
        <v/>
      </c>
      <c r="Q43" s="8" t="str">
        <f>IFERROR(AVERAGEIF(InputTable[Then Fourth Team],$B43,InputTable[CT4]),"")</f>
        <v/>
      </c>
      <c r="R43" s="8" t="str">
        <f>IFERROR(AVERAGEIF(InputTable[Then Fifth Team],$B43,InputTable[CT5]),"")</f>
        <v/>
      </c>
      <c r="S43" s="8" t="str">
        <f>IFERROR(AVERAGEIF(InputTable[Then Sixth Team],$B43,InputTable[CT6]),"")</f>
        <v/>
      </c>
      <c r="T43" s="8" t="str">
        <f>IFERROR(AVERAGEIF(InputTable[Then Seventh Team],$B43,InputTable[CT7]),"")</f>
        <v/>
      </c>
      <c r="V43" s="8" t="str">
        <f t="array" ref="V43">IFERROR(PERCENTILE(IF(InputTable[First Team]=$B43,InputTable[CT1]),PercentileSelection),"")</f>
        <v/>
      </c>
      <c r="W43" s="8" t="str">
        <f t="array" ref="W43">IFERROR(PERCENTILE(IF(InputTable[Then Second Team]=$B43,InputTable[CT2]),PercentileSelection),"")</f>
        <v/>
      </c>
      <c r="X43" s="8" t="str">
        <f t="array" ref="X43">IFERROR(PERCENTILE(IF(InputTable[Then Third Team]=$B43,InputTable[CT3]),PercentileSelection),"")</f>
        <v/>
      </c>
      <c r="Y43" s="8" t="str">
        <f t="array" ref="Y43">IFERROR(PERCENTILE(IF(InputTable[Then Fourth Team]=$B43,InputTable[CT4]),PercentileSelection),"")</f>
        <v/>
      </c>
      <c r="Z43" s="8" t="str">
        <f t="array" ref="Z43">IFERROR(PERCENTILE(IF(InputTable[Then Fifth Team]=$B43,InputTable[CT5]),PercentileSelection),"")</f>
        <v/>
      </c>
      <c r="AA43" s="8" t="str">
        <f t="array" ref="AA43">IFERROR(PERCENTILE(IF(InputTable[Then Sixth Team]=$B43,InputTable[CT6]),PercentileSelection),"")</f>
        <v/>
      </c>
      <c r="AB43" s="8" t="str">
        <f t="array" ref="AB43">IFERROR(PERCENTILE(IF(InputTable[Then Seventh Team]=$B43,InputTable[CT7]),PercentileSelection),"")</f>
        <v/>
      </c>
    </row>
    <row r="44" spans="2:28" x14ac:dyDescent="0.35">
      <c r="B44" s="4" t="s">
        <v>32</v>
      </c>
      <c r="C44" s="26" t="str">
        <f t="shared" si="0"/>
        <v/>
      </c>
      <c r="D44" s="26"/>
      <c r="F44" s="26" t="str">
        <f t="shared" si="1"/>
        <v/>
      </c>
      <c r="G44" s="26"/>
      <c r="I44" s="2" t="str">
        <f t="shared" ca="1" si="2"/>
        <v/>
      </c>
      <c r="J44" s="2" t="str">
        <f t="shared" ca="1" si="3"/>
        <v/>
      </c>
      <c r="N44" s="8" t="str">
        <f>IFERROR(AVERAGEIF(InputTable[First Team],$B44,InputTable[CT1]),"")</f>
        <v/>
      </c>
      <c r="O44" s="8" t="str">
        <f>IFERROR(AVERAGEIF(InputTable[Then Second Team],$B44,InputTable[CT2]),"")</f>
        <v/>
      </c>
      <c r="P44" s="8" t="str">
        <f>IFERROR(AVERAGEIF(InputTable[Then Third Team],$B44,InputTable[CT3]),"")</f>
        <v/>
      </c>
      <c r="Q44" s="8" t="str">
        <f>IFERROR(AVERAGEIF(InputTable[Then Fourth Team],$B44,InputTable[CT4]),"")</f>
        <v/>
      </c>
      <c r="R44" s="8" t="str">
        <f>IFERROR(AVERAGEIF(InputTable[Then Fifth Team],$B44,InputTable[CT5]),"")</f>
        <v/>
      </c>
      <c r="S44" s="8" t="str">
        <f>IFERROR(AVERAGEIF(InputTable[Then Sixth Team],$B44,InputTable[CT6]),"")</f>
        <v/>
      </c>
      <c r="T44" s="8" t="str">
        <f>IFERROR(AVERAGEIF(InputTable[Then Seventh Team],$B44,InputTable[CT7]),"")</f>
        <v/>
      </c>
      <c r="V44" s="8" t="str">
        <f t="array" ref="V44">IFERROR(PERCENTILE(IF(InputTable[First Team]=$B44,InputTable[CT1]),PercentileSelection),"")</f>
        <v/>
      </c>
      <c r="W44" s="8" t="str">
        <f t="array" ref="W44">IFERROR(PERCENTILE(IF(InputTable[Then Second Team]=$B44,InputTable[CT2]),PercentileSelection),"")</f>
        <v/>
      </c>
      <c r="X44" s="8" t="str">
        <f t="array" ref="X44">IFERROR(PERCENTILE(IF(InputTable[Then Third Team]=$B44,InputTable[CT3]),PercentileSelection),"")</f>
        <v/>
      </c>
      <c r="Y44" s="8" t="str">
        <f t="array" ref="Y44">IFERROR(PERCENTILE(IF(InputTable[Then Fourth Team]=$B44,InputTable[CT4]),PercentileSelection),"")</f>
        <v/>
      </c>
      <c r="Z44" s="8" t="str">
        <f t="array" ref="Z44">IFERROR(PERCENTILE(IF(InputTable[Then Fifth Team]=$B44,InputTable[CT5]),PercentileSelection),"")</f>
        <v/>
      </c>
      <c r="AA44" s="8" t="str">
        <f t="array" ref="AA44">IFERROR(PERCENTILE(IF(InputTable[Then Sixth Team]=$B44,InputTable[CT6]),PercentileSelection),"")</f>
        <v/>
      </c>
      <c r="AB44" s="8" t="str">
        <f t="array" ref="AB44">IFERROR(PERCENTILE(IF(InputTable[Then Seventh Team]=$B44,InputTable[CT7]),PercentileSelection),"")</f>
        <v/>
      </c>
    </row>
    <row r="45" spans="2:28" x14ac:dyDescent="0.35">
      <c r="B45" s="4" t="s">
        <v>33</v>
      </c>
      <c r="C45" s="26" t="str">
        <f t="shared" si="0"/>
        <v/>
      </c>
      <c r="D45" s="26"/>
      <c r="F45" s="26" t="str">
        <f t="shared" si="1"/>
        <v/>
      </c>
      <c r="G45" s="26"/>
      <c r="I45" s="2" t="str">
        <f t="shared" ca="1" si="2"/>
        <v/>
      </c>
      <c r="J45" s="2" t="str">
        <f t="shared" ca="1" si="3"/>
        <v/>
      </c>
      <c r="N45" s="8" t="str">
        <f>IFERROR(AVERAGEIF(InputTable[First Team],$B45,InputTable[CT1]),"")</f>
        <v/>
      </c>
      <c r="O45" s="8" t="str">
        <f>IFERROR(AVERAGEIF(InputTable[Then Second Team],$B45,InputTable[CT2]),"")</f>
        <v/>
      </c>
      <c r="P45" s="8" t="str">
        <f>IFERROR(AVERAGEIF(InputTable[Then Third Team],$B45,InputTable[CT3]),"")</f>
        <v/>
      </c>
      <c r="Q45" s="8" t="str">
        <f>IFERROR(AVERAGEIF(InputTable[Then Fourth Team],$B45,InputTable[CT4]),"")</f>
        <v/>
      </c>
      <c r="R45" s="8" t="str">
        <f>IFERROR(AVERAGEIF(InputTable[Then Fifth Team],$B45,InputTable[CT5]),"")</f>
        <v/>
      </c>
      <c r="S45" s="8" t="str">
        <f>IFERROR(AVERAGEIF(InputTable[Then Sixth Team],$B45,InputTable[CT6]),"")</f>
        <v/>
      </c>
      <c r="T45" s="8" t="str">
        <f>IFERROR(AVERAGEIF(InputTable[Then Seventh Team],$B45,InputTable[CT7]),"")</f>
        <v/>
      </c>
      <c r="V45" s="8" t="str">
        <f t="array" ref="V45">IFERROR(PERCENTILE(IF(InputTable[First Team]=$B45,InputTable[CT1]),PercentileSelection),"")</f>
        <v/>
      </c>
      <c r="W45" s="8" t="str">
        <f t="array" ref="W45">IFERROR(PERCENTILE(IF(InputTable[Then Second Team]=$B45,InputTable[CT2]),PercentileSelection),"")</f>
        <v/>
      </c>
      <c r="X45" s="8" t="str">
        <f t="array" ref="X45">IFERROR(PERCENTILE(IF(InputTable[Then Third Team]=$B45,InputTable[CT3]),PercentileSelection),"")</f>
        <v/>
      </c>
      <c r="Y45" s="8" t="str">
        <f t="array" ref="Y45">IFERROR(PERCENTILE(IF(InputTable[Then Fourth Team]=$B45,InputTable[CT4]),PercentileSelection),"")</f>
        <v/>
      </c>
      <c r="Z45" s="8" t="str">
        <f t="array" ref="Z45">IFERROR(PERCENTILE(IF(InputTable[Then Fifth Team]=$B45,InputTable[CT5]),PercentileSelection),"")</f>
        <v/>
      </c>
      <c r="AA45" s="8" t="str">
        <f t="array" ref="AA45">IFERROR(PERCENTILE(IF(InputTable[Then Sixth Team]=$B45,InputTable[CT6]),PercentileSelection),"")</f>
        <v/>
      </c>
      <c r="AB45" s="8" t="str">
        <f t="array" ref="AB45">IFERROR(PERCENTILE(IF(InputTable[Then Seventh Team]=$B45,InputTable[CT7]),PercentileSelection),"")</f>
        <v/>
      </c>
    </row>
    <row r="46" spans="2:28" x14ac:dyDescent="0.35">
      <c r="B46" s="4" t="s">
        <v>34</v>
      </c>
      <c r="C46" s="26" t="str">
        <f t="shared" si="0"/>
        <v/>
      </c>
      <c r="D46" s="26"/>
      <c r="F46" s="26" t="str">
        <f t="shared" si="1"/>
        <v/>
      </c>
      <c r="G46" s="26"/>
      <c r="I46" s="2" t="str">
        <f t="shared" ca="1" si="2"/>
        <v/>
      </c>
      <c r="J46" s="2" t="str">
        <f t="shared" ca="1" si="3"/>
        <v/>
      </c>
      <c r="N46" s="8" t="str">
        <f>IFERROR(AVERAGEIF(InputTable[First Team],$B46,InputTable[CT1]),"")</f>
        <v/>
      </c>
      <c r="O46" s="8" t="str">
        <f>IFERROR(AVERAGEIF(InputTable[Then Second Team],$B46,InputTable[CT2]),"")</f>
        <v/>
      </c>
      <c r="P46" s="8" t="str">
        <f>IFERROR(AVERAGEIF(InputTable[Then Third Team],$B46,InputTable[CT3]),"")</f>
        <v/>
      </c>
      <c r="Q46" s="8" t="str">
        <f>IFERROR(AVERAGEIF(InputTable[Then Fourth Team],$B46,InputTable[CT4]),"")</f>
        <v/>
      </c>
      <c r="R46" s="8" t="str">
        <f>IFERROR(AVERAGEIF(InputTable[Then Fifth Team],$B46,InputTable[CT5]),"")</f>
        <v/>
      </c>
      <c r="S46" s="8" t="str">
        <f>IFERROR(AVERAGEIF(InputTable[Then Sixth Team],$B46,InputTable[CT6]),"")</f>
        <v/>
      </c>
      <c r="T46" s="8" t="str">
        <f>IFERROR(AVERAGEIF(InputTable[Then Seventh Team],$B46,InputTable[CT7]),"")</f>
        <v/>
      </c>
      <c r="V46" s="8" t="str">
        <f t="array" ref="V46">IFERROR(PERCENTILE(IF(InputTable[First Team]=$B46,InputTable[CT1]),PercentileSelection),"")</f>
        <v/>
      </c>
      <c r="W46" s="8" t="str">
        <f t="array" ref="W46">IFERROR(PERCENTILE(IF(InputTable[Then Second Team]=$B46,InputTable[CT2]),PercentileSelection),"")</f>
        <v/>
      </c>
      <c r="X46" s="8" t="str">
        <f t="array" ref="X46">IFERROR(PERCENTILE(IF(InputTable[Then Third Team]=$B46,InputTable[CT3]),PercentileSelection),"")</f>
        <v/>
      </c>
      <c r="Y46" s="8" t="str">
        <f t="array" ref="Y46">IFERROR(PERCENTILE(IF(InputTable[Then Fourth Team]=$B46,InputTable[CT4]),PercentileSelection),"")</f>
        <v/>
      </c>
      <c r="Z46" s="8" t="str">
        <f t="array" ref="Z46">IFERROR(PERCENTILE(IF(InputTable[Then Fifth Team]=$B46,InputTable[CT5]),PercentileSelection),"")</f>
        <v/>
      </c>
      <c r="AA46" s="8" t="str">
        <f t="array" ref="AA46">IFERROR(PERCENTILE(IF(InputTable[Then Sixth Team]=$B46,InputTable[CT6]),PercentileSelection),"")</f>
        <v/>
      </c>
      <c r="AB46" s="8" t="str">
        <f t="array" ref="AB46">IFERROR(PERCENTILE(IF(InputTable[Then Seventh Team]=$B46,InputTable[CT7]),PercentileSelection),"")</f>
        <v/>
      </c>
    </row>
    <row r="47" spans="2:28" x14ac:dyDescent="0.35">
      <c r="B47" s="4" t="s">
        <v>35</v>
      </c>
      <c r="C47" s="26" t="str">
        <f t="shared" si="0"/>
        <v/>
      </c>
      <c r="D47" s="26"/>
      <c r="F47" s="26" t="str">
        <f t="shared" si="1"/>
        <v/>
      </c>
      <c r="G47" s="26"/>
      <c r="I47" s="2" t="str">
        <f t="shared" ca="1" si="2"/>
        <v/>
      </c>
      <c r="J47" s="2" t="str">
        <f t="shared" ca="1" si="3"/>
        <v/>
      </c>
      <c r="N47" s="8" t="str">
        <f>IFERROR(AVERAGEIF(InputTable[First Team],$B47,InputTable[CT1]),"")</f>
        <v/>
      </c>
      <c r="O47" s="8" t="str">
        <f>IFERROR(AVERAGEIF(InputTable[Then Second Team],$B47,InputTable[CT2]),"")</f>
        <v/>
      </c>
      <c r="P47" s="8" t="str">
        <f>IFERROR(AVERAGEIF(InputTable[Then Third Team],$B47,InputTable[CT3]),"")</f>
        <v/>
      </c>
      <c r="Q47" s="8" t="str">
        <f>IFERROR(AVERAGEIF(InputTable[Then Fourth Team],$B47,InputTable[CT4]),"")</f>
        <v/>
      </c>
      <c r="R47" s="8" t="str">
        <f>IFERROR(AVERAGEIF(InputTable[Then Fifth Team],$B47,InputTable[CT5]),"")</f>
        <v/>
      </c>
      <c r="S47" s="8" t="str">
        <f>IFERROR(AVERAGEIF(InputTable[Then Sixth Team],$B47,InputTable[CT6]),"")</f>
        <v/>
      </c>
      <c r="T47" s="8" t="str">
        <f>IFERROR(AVERAGEIF(InputTable[Then Seventh Team],$B47,InputTable[CT7]),"")</f>
        <v/>
      </c>
      <c r="V47" s="8" t="str">
        <f t="array" ref="V47">IFERROR(PERCENTILE(IF(InputTable[First Team]=$B47,InputTable[CT1]),PercentileSelection),"")</f>
        <v/>
      </c>
      <c r="W47" s="8" t="str">
        <f t="array" ref="W47">IFERROR(PERCENTILE(IF(InputTable[Then Second Team]=$B47,InputTable[CT2]),PercentileSelection),"")</f>
        <v/>
      </c>
      <c r="X47" s="8" t="str">
        <f t="array" ref="X47">IFERROR(PERCENTILE(IF(InputTable[Then Third Team]=$B47,InputTable[CT3]),PercentileSelection),"")</f>
        <v/>
      </c>
      <c r="Y47" s="8" t="str">
        <f t="array" ref="Y47">IFERROR(PERCENTILE(IF(InputTable[Then Fourth Team]=$B47,InputTable[CT4]),PercentileSelection),"")</f>
        <v/>
      </c>
      <c r="Z47" s="8" t="str">
        <f t="array" ref="Z47">IFERROR(PERCENTILE(IF(InputTable[Then Fifth Team]=$B47,InputTable[CT5]),PercentileSelection),"")</f>
        <v/>
      </c>
      <c r="AA47" s="8" t="str">
        <f t="array" ref="AA47">IFERROR(PERCENTILE(IF(InputTable[Then Sixth Team]=$B47,InputTable[CT6]),PercentileSelection),"")</f>
        <v/>
      </c>
      <c r="AB47" s="8" t="str">
        <f t="array" ref="AB47">IFERROR(PERCENTILE(IF(InputTable[Then Seventh Team]=$B47,InputTable[CT7]),PercentileSelection),"")</f>
        <v/>
      </c>
    </row>
    <row r="48" spans="2:28" x14ac:dyDescent="0.35">
      <c r="B48" s="4" t="s">
        <v>36</v>
      </c>
      <c r="C48" s="26" t="str">
        <f t="shared" si="0"/>
        <v/>
      </c>
      <c r="D48" s="26"/>
      <c r="F48" s="26" t="str">
        <f t="shared" si="1"/>
        <v/>
      </c>
      <c r="G48" s="26"/>
      <c r="I48" s="2" t="str">
        <f t="shared" ca="1" si="2"/>
        <v/>
      </c>
      <c r="J48" s="2" t="str">
        <f t="shared" ca="1" si="3"/>
        <v/>
      </c>
      <c r="N48" s="8" t="str">
        <f>IFERROR(AVERAGEIF(InputTable[First Team],$B48,InputTable[CT1]),"")</f>
        <v/>
      </c>
      <c r="O48" s="8" t="str">
        <f>IFERROR(AVERAGEIF(InputTable[Then Second Team],$B48,InputTable[CT2]),"")</f>
        <v/>
      </c>
      <c r="P48" s="8" t="str">
        <f>IFERROR(AVERAGEIF(InputTable[Then Third Team],$B48,InputTable[CT3]),"")</f>
        <v/>
      </c>
      <c r="Q48" s="8" t="str">
        <f>IFERROR(AVERAGEIF(InputTable[Then Fourth Team],$B48,InputTable[CT4]),"")</f>
        <v/>
      </c>
      <c r="R48" s="8" t="str">
        <f>IFERROR(AVERAGEIF(InputTable[Then Fifth Team],$B48,InputTable[CT5]),"")</f>
        <v/>
      </c>
      <c r="S48" s="8" t="str">
        <f>IFERROR(AVERAGEIF(InputTable[Then Sixth Team],$B48,InputTable[CT6]),"")</f>
        <v/>
      </c>
      <c r="T48" s="8" t="str">
        <f>IFERROR(AVERAGEIF(InputTable[Then Seventh Team],$B48,InputTable[CT7]),"")</f>
        <v/>
      </c>
      <c r="V48" s="8" t="str">
        <f t="array" ref="V48">IFERROR(PERCENTILE(IF(InputTable[First Team]=$B48,InputTable[CT1]),PercentileSelection),"")</f>
        <v/>
      </c>
      <c r="W48" s="8" t="str">
        <f t="array" ref="W48">IFERROR(PERCENTILE(IF(InputTable[Then Second Team]=$B48,InputTable[CT2]),PercentileSelection),"")</f>
        <v/>
      </c>
      <c r="X48" s="8" t="str">
        <f t="array" ref="X48">IFERROR(PERCENTILE(IF(InputTable[Then Third Team]=$B48,InputTable[CT3]),PercentileSelection),"")</f>
        <v/>
      </c>
      <c r="Y48" s="8" t="str">
        <f t="array" ref="Y48">IFERROR(PERCENTILE(IF(InputTable[Then Fourth Team]=$B48,InputTable[CT4]),PercentileSelection),"")</f>
        <v/>
      </c>
      <c r="Z48" s="8" t="str">
        <f t="array" ref="Z48">IFERROR(PERCENTILE(IF(InputTable[Then Fifth Team]=$B48,InputTable[CT5]),PercentileSelection),"")</f>
        <v/>
      </c>
      <c r="AA48" s="8" t="str">
        <f t="array" ref="AA48">IFERROR(PERCENTILE(IF(InputTable[Then Sixth Team]=$B48,InputTable[CT6]),PercentileSelection),"")</f>
        <v/>
      </c>
      <c r="AB48" s="8" t="str">
        <f t="array" ref="AB48">IFERROR(PERCENTILE(IF(InputTable[Then Seventh Team]=$B48,InputTable[CT7]),PercentileSelection),"")</f>
        <v/>
      </c>
    </row>
    <row r="49" spans="2:28" x14ac:dyDescent="0.35">
      <c r="B49" s="4" t="s">
        <v>37</v>
      </c>
      <c r="C49" s="26" t="str">
        <f t="shared" si="0"/>
        <v/>
      </c>
      <c r="D49" s="26"/>
      <c r="F49" s="26" t="str">
        <f t="shared" si="1"/>
        <v/>
      </c>
      <c r="G49" s="26"/>
      <c r="I49" s="2" t="str">
        <f t="shared" ca="1" si="2"/>
        <v/>
      </c>
      <c r="J49" s="2" t="str">
        <f t="shared" ca="1" si="3"/>
        <v/>
      </c>
      <c r="N49" s="8" t="str">
        <f>IFERROR(AVERAGEIF(InputTable[First Team],$B49,InputTable[CT1]),"")</f>
        <v/>
      </c>
      <c r="O49" s="8" t="str">
        <f>IFERROR(AVERAGEIF(InputTable[Then Second Team],$B49,InputTable[CT2]),"")</f>
        <v/>
      </c>
      <c r="P49" s="8" t="str">
        <f>IFERROR(AVERAGEIF(InputTable[Then Third Team],$B49,InputTable[CT3]),"")</f>
        <v/>
      </c>
      <c r="Q49" s="8" t="str">
        <f>IFERROR(AVERAGEIF(InputTable[Then Fourth Team],$B49,InputTable[CT4]),"")</f>
        <v/>
      </c>
      <c r="R49" s="8" t="str">
        <f>IFERROR(AVERAGEIF(InputTable[Then Fifth Team],$B49,InputTable[CT5]),"")</f>
        <v/>
      </c>
      <c r="S49" s="8" t="str">
        <f>IFERROR(AVERAGEIF(InputTable[Then Sixth Team],$B49,InputTable[CT6]),"")</f>
        <v/>
      </c>
      <c r="T49" s="8" t="str">
        <f>IFERROR(AVERAGEIF(InputTable[Then Seventh Team],$B49,InputTable[CT7]),"")</f>
        <v/>
      </c>
      <c r="V49" s="8" t="str">
        <f t="array" ref="V49">IFERROR(PERCENTILE(IF(InputTable[First Team]=$B49,InputTable[CT1]),PercentileSelection),"")</f>
        <v/>
      </c>
      <c r="W49" s="8" t="str">
        <f t="array" ref="W49">IFERROR(PERCENTILE(IF(InputTable[Then Second Team]=$B49,InputTable[CT2]),PercentileSelection),"")</f>
        <v/>
      </c>
      <c r="X49" s="8" t="str">
        <f t="array" ref="X49">IFERROR(PERCENTILE(IF(InputTable[Then Third Team]=$B49,InputTable[CT3]),PercentileSelection),"")</f>
        <v/>
      </c>
      <c r="Y49" s="8" t="str">
        <f t="array" ref="Y49">IFERROR(PERCENTILE(IF(InputTable[Then Fourth Team]=$B49,InputTable[CT4]),PercentileSelection),"")</f>
        <v/>
      </c>
      <c r="Z49" s="8" t="str">
        <f t="array" ref="Z49">IFERROR(PERCENTILE(IF(InputTable[Then Fifth Team]=$B49,InputTable[CT5]),PercentileSelection),"")</f>
        <v/>
      </c>
      <c r="AA49" s="8" t="str">
        <f t="array" ref="AA49">IFERROR(PERCENTILE(IF(InputTable[Then Sixth Team]=$B49,InputTable[CT6]),PercentileSelection),"")</f>
        <v/>
      </c>
      <c r="AB49" s="8" t="str">
        <f t="array" ref="AB49">IFERROR(PERCENTILE(IF(InputTable[Then Seventh Team]=$B49,InputTable[CT7]),PercentileSelection),"")</f>
        <v/>
      </c>
    </row>
  </sheetData>
  <mergeCells count="40">
    <mergeCell ref="F49:G49"/>
    <mergeCell ref="F38:G38"/>
    <mergeCell ref="F39:G39"/>
    <mergeCell ref="F40:G40"/>
    <mergeCell ref="F41:G41"/>
    <mergeCell ref="F42:G42"/>
    <mergeCell ref="F43:G43"/>
    <mergeCell ref="F44:G44"/>
    <mergeCell ref="F45:G45"/>
    <mergeCell ref="F46:G46"/>
    <mergeCell ref="F47:G47"/>
    <mergeCell ref="F48:G48"/>
    <mergeCell ref="C48:D48"/>
    <mergeCell ref="C49:D49"/>
    <mergeCell ref="F30:G30"/>
    <mergeCell ref="F31:G31"/>
    <mergeCell ref="F32:G32"/>
    <mergeCell ref="F33:G33"/>
    <mergeCell ref="F34:G34"/>
    <mergeCell ref="F35:G35"/>
    <mergeCell ref="F36:G36"/>
    <mergeCell ref="F37:G37"/>
    <mergeCell ref="C42:D42"/>
    <mergeCell ref="C43:D43"/>
    <mergeCell ref="C44:D44"/>
    <mergeCell ref="C45:D45"/>
    <mergeCell ref="C46:D46"/>
    <mergeCell ref="C47:D47"/>
    <mergeCell ref="C41:D41"/>
    <mergeCell ref="C30:D30"/>
    <mergeCell ref="C31:D31"/>
    <mergeCell ref="C32:D32"/>
    <mergeCell ref="C33:D33"/>
    <mergeCell ref="C34:D34"/>
    <mergeCell ref="C35:D35"/>
    <mergeCell ref="C36:D36"/>
    <mergeCell ref="C37:D37"/>
    <mergeCell ref="C38:D38"/>
    <mergeCell ref="C39:D39"/>
    <mergeCell ref="C40:D40"/>
  </mergeCells>
  <conditionalFormatting sqref="C5:L24">
    <cfRule type="colorScale" priority="25">
      <colorScale>
        <cfvo type="min"/>
        <cfvo type="max"/>
        <color rgb="FFFCFCFF"/>
        <color rgb="FFF8696B"/>
      </colorScale>
    </cfRule>
  </conditionalFormatting>
  <conditionalFormatting sqref="M5:M24">
    <cfRule type="colorScale" priority="24">
      <colorScale>
        <cfvo type="min"/>
        <cfvo type="max"/>
        <color rgb="FFFCFCFF"/>
        <color rgb="FFF8696B"/>
      </colorScale>
    </cfRule>
  </conditionalFormatting>
  <conditionalFormatting sqref="N5:N24">
    <cfRule type="colorScale" priority="23">
      <colorScale>
        <cfvo type="min"/>
        <cfvo type="max"/>
        <color rgb="FFFCFCFF"/>
        <color rgb="FFF8696B"/>
      </colorScale>
    </cfRule>
  </conditionalFormatting>
  <conditionalFormatting sqref="C5:N24">
    <cfRule type="colorScale" priority="22">
      <colorScale>
        <cfvo type="min"/>
        <cfvo type="max"/>
        <color rgb="FFFCFCFF"/>
        <color rgb="FFF8696B"/>
      </colorScale>
    </cfRule>
  </conditionalFormatting>
  <conditionalFormatting sqref="O5:O24">
    <cfRule type="colorScale" priority="21">
      <colorScale>
        <cfvo type="min"/>
        <cfvo type="max"/>
        <color rgb="FFFCFCFF"/>
        <color rgb="FFF8696B"/>
      </colorScale>
    </cfRule>
  </conditionalFormatting>
  <conditionalFormatting sqref="O5:O24">
    <cfRule type="colorScale" priority="20">
      <colorScale>
        <cfvo type="min"/>
        <cfvo type="max"/>
        <color rgb="FFFCFCFF"/>
        <color rgb="FFF8696B"/>
      </colorScale>
    </cfRule>
  </conditionalFormatting>
  <conditionalFormatting sqref="P5:P24">
    <cfRule type="colorScale" priority="19">
      <colorScale>
        <cfvo type="min"/>
        <cfvo type="max"/>
        <color rgb="FFFCFCFF"/>
        <color rgb="FFF8696B"/>
      </colorScale>
    </cfRule>
  </conditionalFormatting>
  <conditionalFormatting sqref="P5:P24">
    <cfRule type="colorScale" priority="18">
      <colorScale>
        <cfvo type="min"/>
        <cfvo type="max"/>
        <color rgb="FFFCFCFF"/>
        <color rgb="FFF8696B"/>
      </colorScale>
    </cfRule>
  </conditionalFormatting>
  <conditionalFormatting sqref="Q5:Q24">
    <cfRule type="colorScale" priority="17">
      <colorScale>
        <cfvo type="min"/>
        <cfvo type="max"/>
        <color rgb="FFFCFCFF"/>
        <color rgb="FFF8696B"/>
      </colorScale>
    </cfRule>
  </conditionalFormatting>
  <conditionalFormatting sqref="Q5:Q24">
    <cfRule type="colorScale" priority="16">
      <colorScale>
        <cfvo type="min"/>
        <cfvo type="max"/>
        <color rgb="FFFCFCFF"/>
        <color rgb="FFF8696B"/>
      </colorScale>
    </cfRule>
  </conditionalFormatting>
  <conditionalFormatting sqref="R5:R24">
    <cfRule type="colorScale" priority="15">
      <colorScale>
        <cfvo type="min"/>
        <cfvo type="max"/>
        <color rgb="FFFCFCFF"/>
        <color rgb="FFF8696B"/>
      </colorScale>
    </cfRule>
  </conditionalFormatting>
  <conditionalFormatting sqref="R5:R24">
    <cfRule type="colorScale" priority="14">
      <colorScale>
        <cfvo type="min"/>
        <cfvo type="max"/>
        <color rgb="FFFCFCFF"/>
        <color rgb="FFF8696B"/>
      </colorScale>
    </cfRule>
  </conditionalFormatting>
  <conditionalFormatting sqref="S5:S24">
    <cfRule type="colorScale" priority="13">
      <colorScale>
        <cfvo type="min"/>
        <cfvo type="max"/>
        <color rgb="FFFCFCFF"/>
        <color rgb="FFF8696B"/>
      </colorScale>
    </cfRule>
  </conditionalFormatting>
  <conditionalFormatting sqref="S5:S24">
    <cfRule type="colorScale" priority="12">
      <colorScale>
        <cfvo type="min"/>
        <cfvo type="max"/>
        <color rgb="FFFCFCFF"/>
        <color rgb="FFF8696B"/>
      </colorScale>
    </cfRule>
  </conditionalFormatting>
  <conditionalFormatting sqref="T5:T24">
    <cfRule type="colorScale" priority="11">
      <colorScale>
        <cfvo type="min"/>
        <cfvo type="max"/>
        <color rgb="FFFCFCFF"/>
        <color rgb="FFF8696B"/>
      </colorScale>
    </cfRule>
  </conditionalFormatting>
  <conditionalFormatting sqref="T5:T24">
    <cfRule type="colorScale" priority="10">
      <colorScale>
        <cfvo type="min"/>
        <cfvo type="max"/>
        <color rgb="FFFCFCFF"/>
        <color rgb="FFF8696B"/>
      </colorScale>
    </cfRule>
  </conditionalFormatting>
  <conditionalFormatting sqref="U5:U24">
    <cfRule type="colorScale" priority="9">
      <colorScale>
        <cfvo type="min"/>
        <cfvo type="max"/>
        <color rgb="FFFCFCFF"/>
        <color rgb="FFF8696B"/>
      </colorScale>
    </cfRule>
  </conditionalFormatting>
  <conditionalFormatting sqref="U5:U24">
    <cfRule type="colorScale" priority="8">
      <colorScale>
        <cfvo type="min"/>
        <cfvo type="max"/>
        <color rgb="FFFCFCFF"/>
        <color rgb="FFF8696B"/>
      </colorScale>
    </cfRule>
  </conditionalFormatting>
  <conditionalFormatting sqref="V5:V24">
    <cfRule type="colorScale" priority="7">
      <colorScale>
        <cfvo type="min"/>
        <cfvo type="max"/>
        <color rgb="FFFCFCFF"/>
        <color rgb="FFF8696B"/>
      </colorScale>
    </cfRule>
  </conditionalFormatting>
  <conditionalFormatting sqref="V5:V24">
    <cfRule type="colorScale" priority="6">
      <colorScale>
        <cfvo type="min"/>
        <cfvo type="max"/>
        <color rgb="FFFCFCFF"/>
        <color rgb="FFF8696B"/>
      </colorScale>
    </cfRule>
  </conditionalFormatting>
  <conditionalFormatting sqref="C5:V24">
    <cfRule type="colorScale" priority="5">
      <colorScale>
        <cfvo type="min"/>
        <cfvo type="max"/>
        <color rgb="FFFCFCFF"/>
        <color rgb="FFF8696B"/>
      </colorScale>
    </cfRule>
  </conditionalFormatting>
  <conditionalFormatting sqref="C30:C49">
    <cfRule type="dataBar" priority="3">
      <dataBar>
        <cfvo type="min"/>
        <cfvo type="max"/>
        <color rgb="FF638EC6"/>
      </dataBar>
      <extLst>
        <ext xmlns:x14="http://schemas.microsoft.com/office/spreadsheetml/2009/9/main" uri="{B025F937-C7B1-47D3-B67F-A62EFF666E3E}">
          <x14:id>{82405FE2-4E99-4304-9CEB-316E370FB660}</x14:id>
        </ext>
      </extLst>
    </cfRule>
  </conditionalFormatting>
  <conditionalFormatting sqref="F30:G49">
    <cfRule type="dataBar" priority="2">
      <dataBar>
        <cfvo type="min"/>
        <cfvo type="max"/>
        <color rgb="FF638EC6"/>
      </dataBar>
      <extLst>
        <ext xmlns:x14="http://schemas.microsoft.com/office/spreadsheetml/2009/9/main" uri="{B025F937-C7B1-47D3-B67F-A62EFF666E3E}">
          <x14:id>{ED154777-4944-4D1A-BEF3-4A38E2126F5B}</x14:id>
        </ext>
      </extLst>
    </cfRule>
  </conditionalFormatting>
  <conditionalFormatting sqref="I30:I49">
    <cfRule type="colorScale" priority="1">
      <colorScale>
        <cfvo type="min"/>
        <cfvo type="max"/>
        <color rgb="FFFCFCFF"/>
        <color rgb="FFF8696B"/>
      </colorScale>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82405FE2-4E99-4304-9CEB-316E370FB660}">
            <x14:dataBar minLength="0" maxLength="100" gradient="0">
              <x14:cfvo type="autoMin"/>
              <x14:cfvo type="autoMax"/>
              <x14:negativeFillColor rgb="FFFF0000"/>
              <x14:axisColor rgb="FF000000"/>
            </x14:dataBar>
          </x14:cfRule>
          <xm:sqref>C30:C49</xm:sqref>
        </x14:conditionalFormatting>
        <x14:conditionalFormatting xmlns:xm="http://schemas.microsoft.com/office/excel/2006/main">
          <x14:cfRule type="dataBar" id="{ED154777-4944-4D1A-BEF3-4A38E2126F5B}">
            <x14:dataBar minLength="0" maxLength="100" gradient="0">
              <x14:cfvo type="autoMin"/>
              <x14:cfvo type="autoMax"/>
              <x14:negativeFillColor rgb="FFFF0000"/>
              <x14:axisColor rgb="FF000000"/>
            </x14:dataBar>
          </x14:cfRule>
          <xm:sqref>F30:G49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C64A4-AA1B-4074-8BB6-E539ADF83293}">
  <dimension ref="A1"/>
  <sheetViews>
    <sheetView showGridLines="0" showRowColHeaders="0" zoomScale="140" zoomScaleNormal="140" workbookViewId="0">
      <selection activeCell="A24" sqref="A24"/>
    </sheetView>
  </sheetViews>
  <sheetFormatPr defaultRowHeight="14.5" x14ac:dyDescent="0.3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859A2-E281-4017-9FB2-25984CC0820C}">
  <dimension ref="A5:A25"/>
  <sheetViews>
    <sheetView showGridLines="0" workbookViewId="0">
      <selection activeCell="D27" sqref="D27"/>
    </sheetView>
  </sheetViews>
  <sheetFormatPr defaultRowHeight="14.5" x14ac:dyDescent="0.35"/>
  <cols>
    <col min="1" max="1" width="17.81640625" customWidth="1"/>
    <col min="2" max="2" width="17.1796875" customWidth="1"/>
  </cols>
  <sheetData>
    <row r="5" spans="1:1" x14ac:dyDescent="0.35">
      <c r="A5" t="s">
        <v>0</v>
      </c>
    </row>
    <row r="6" spans="1:1" x14ac:dyDescent="0.35">
      <c r="A6" t="s">
        <v>1</v>
      </c>
    </row>
    <row r="7" spans="1:1" x14ac:dyDescent="0.35">
      <c r="A7" t="s">
        <v>2</v>
      </c>
    </row>
    <row r="8" spans="1:1" x14ac:dyDescent="0.35">
      <c r="A8" t="s">
        <v>3</v>
      </c>
    </row>
    <row r="9" spans="1:1" x14ac:dyDescent="0.35">
      <c r="A9" t="s">
        <v>4</v>
      </c>
    </row>
    <row r="10" spans="1:1" x14ac:dyDescent="0.35">
      <c r="A10" t="s">
        <v>5</v>
      </c>
    </row>
    <row r="11" spans="1:1" x14ac:dyDescent="0.35">
      <c r="A11" t="s">
        <v>6</v>
      </c>
    </row>
    <row r="12" spans="1:1" x14ac:dyDescent="0.35">
      <c r="A12" t="s">
        <v>7</v>
      </c>
    </row>
    <row r="13" spans="1:1" x14ac:dyDescent="0.35">
      <c r="A13" t="s">
        <v>8</v>
      </c>
    </row>
    <row r="14" spans="1:1" x14ac:dyDescent="0.35">
      <c r="A14" t="s">
        <v>9</v>
      </c>
    </row>
    <row r="15" spans="1:1" x14ac:dyDescent="0.35">
      <c r="A15" t="s">
        <v>10</v>
      </c>
    </row>
    <row r="16" spans="1:1" x14ac:dyDescent="0.35">
      <c r="A16" t="s">
        <v>28</v>
      </c>
    </row>
    <row r="17" spans="1:1" x14ac:dyDescent="0.35">
      <c r="A17" t="s">
        <v>29</v>
      </c>
    </row>
    <row r="18" spans="1:1" x14ac:dyDescent="0.35">
      <c r="A18" t="s">
        <v>30</v>
      </c>
    </row>
    <row r="19" spans="1:1" x14ac:dyDescent="0.35">
      <c r="A19" t="s">
        <v>31</v>
      </c>
    </row>
    <row r="20" spans="1:1" x14ac:dyDescent="0.35">
      <c r="A20" t="s">
        <v>32</v>
      </c>
    </row>
    <row r="21" spans="1:1" x14ac:dyDescent="0.35">
      <c r="A21" t="s">
        <v>33</v>
      </c>
    </row>
    <row r="22" spans="1:1" x14ac:dyDescent="0.35">
      <c r="A22" t="s">
        <v>34</v>
      </c>
    </row>
    <row r="23" spans="1:1" x14ac:dyDescent="0.35">
      <c r="A23" t="s">
        <v>35</v>
      </c>
    </row>
    <row r="24" spans="1:1" x14ac:dyDescent="0.35">
      <c r="A24" t="s">
        <v>36</v>
      </c>
    </row>
    <row r="25" spans="1:1" x14ac:dyDescent="0.35">
      <c r="A25" t="s">
        <v>37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371CC-7B30-4AFA-8707-57ED2CD9D25C}">
  <dimension ref="A5:C15"/>
  <sheetViews>
    <sheetView workbookViewId="0">
      <selection activeCell="B9" sqref="B9"/>
    </sheetView>
  </sheetViews>
  <sheetFormatPr defaultRowHeight="14.5" x14ac:dyDescent="0.35"/>
  <cols>
    <col min="1" max="1" width="17.7265625" customWidth="1"/>
  </cols>
  <sheetData>
    <row r="5" spans="1:3" x14ac:dyDescent="0.35">
      <c r="A5" t="s">
        <v>90</v>
      </c>
      <c r="B5" t="s">
        <v>114</v>
      </c>
    </row>
    <row r="6" spans="1:3" x14ac:dyDescent="0.35">
      <c r="A6" t="s">
        <v>91</v>
      </c>
      <c r="B6" t="b">
        <v>1</v>
      </c>
    </row>
    <row r="7" spans="1:3" x14ac:dyDescent="0.35">
      <c r="A7" t="s">
        <v>92</v>
      </c>
      <c r="B7" t="b">
        <v>1</v>
      </c>
    </row>
    <row r="8" spans="1:3" x14ac:dyDescent="0.35">
      <c r="A8" t="s">
        <v>93</v>
      </c>
      <c r="B8" t="b">
        <v>0</v>
      </c>
    </row>
    <row r="9" spans="1:3" x14ac:dyDescent="0.35">
      <c r="A9" t="s">
        <v>94</v>
      </c>
      <c r="B9" t="b">
        <v>0</v>
      </c>
    </row>
    <row r="10" spans="1:3" x14ac:dyDescent="0.35">
      <c r="A10" t="s">
        <v>95</v>
      </c>
      <c r="B10" t="b">
        <v>0</v>
      </c>
    </row>
    <row r="15" spans="1:3" x14ac:dyDescent="0.35">
      <c r="A15" s="3" t="s">
        <v>100</v>
      </c>
      <c r="C15" s="19">
        <v>3</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9B5C0-7DE1-487F-B7A3-8EFF7927ADFB}">
  <dimension ref="A2:F206"/>
  <sheetViews>
    <sheetView workbookViewId="0">
      <selection activeCell="I36" sqref="I36"/>
    </sheetView>
  </sheetViews>
  <sheetFormatPr defaultRowHeight="14.5" x14ac:dyDescent="0.35"/>
  <cols>
    <col min="1" max="1" width="22.54296875" customWidth="1"/>
    <col min="2" max="2" width="23.453125" customWidth="1"/>
    <col min="3" max="3" width="21.1796875" customWidth="1"/>
    <col min="4" max="4" width="21.90625" customWidth="1"/>
    <col min="5" max="5" width="29" customWidth="1"/>
    <col min="6" max="6" width="14.6328125" customWidth="1"/>
  </cols>
  <sheetData>
    <row r="2" spans="1:6" x14ac:dyDescent="0.35">
      <c r="A2" t="s">
        <v>70</v>
      </c>
      <c r="B2" s="12">
        <f>MIN(InputTable[Date Start 1],InputTable[Date Start 2],InputTable[Date Start 3],InputTable[Date Start 4],InputTable[Date Start 5],InputTable[Date Start 6],InputTable[Date Start 7],InputTable[Date Delivered])</f>
        <v>43466</v>
      </c>
    </row>
    <row r="3" spans="1:6" x14ac:dyDescent="0.35">
      <c r="A3" t="s">
        <v>71</v>
      </c>
      <c r="B3" s="12">
        <f>MAX(InputTable[Date Start 1],InputTable[Date Start 2],InputTable[Date Start 3],InputTable[Date Start 4],InputTable[Date Start 5],InputTable[Date Start 6],InputTable[Date Start 7],InputTable[Date Delivered])</f>
        <v>43497</v>
      </c>
    </row>
    <row r="5" spans="1:6" x14ac:dyDescent="0.35">
      <c r="A5" t="s">
        <v>72</v>
      </c>
      <c r="B5" t="s">
        <v>73</v>
      </c>
      <c r="C5" t="s">
        <v>96</v>
      </c>
      <c r="D5" t="s">
        <v>97</v>
      </c>
      <c r="E5" t="s">
        <v>98</v>
      </c>
      <c r="F5" t="s">
        <v>99</v>
      </c>
    </row>
    <row r="6" spans="1:6" x14ac:dyDescent="0.35">
      <c r="A6" s="12">
        <f>DateMin - (WEEKDAY(DateMin)-1)</f>
        <v>43464</v>
      </c>
      <c r="B6" s="12">
        <f>IF(A6&lt;&gt;"",A6+6,"")</f>
        <v>43470</v>
      </c>
      <c r="C6" s="8">
        <f>IF(A6&lt;&gt;"",COUNTIFS(InputTable[Date Start 1],"&gt;="&amp;A6, InputTable[Date Start 1],"&lt;"&amp;A6+7),"")</f>
        <v>1</v>
      </c>
      <c r="D6" s="8">
        <f>IF(A6&lt;&gt;"",COUNTIFS(InputTable[Date Delivered],"&gt;="&amp;A6, InputTable[Date Delivered],"&lt;"&amp;A6+7),"")</f>
        <v>0</v>
      </c>
      <c r="E6" s="8">
        <f>IF(A6&lt;&gt;"",C6-D6,"")</f>
        <v>1</v>
      </c>
      <c r="F6" s="8">
        <f t="shared" ref="F6:F69" si="0">IF(A6&lt;&gt;"", PlannedLimit,"")</f>
        <v>3</v>
      </c>
    </row>
    <row r="7" spans="1:6" x14ac:dyDescent="0.35">
      <c r="A7" s="12">
        <f t="shared" ref="A7:A38" si="1">IF(A6&lt;&gt;"",IF(A6+7&lt;DateMAx+7, A6+7, ""),"")</f>
        <v>43471</v>
      </c>
      <c r="B7" s="12">
        <f t="shared" ref="B7:B70" si="2">IF(A7&lt;&gt;"",A7+6,"")</f>
        <v>43477</v>
      </c>
      <c r="C7" s="8">
        <f>IF(A7&lt;&gt;"",COUNTIFS(InputTable[Date Start 1],"&gt;="&amp;A7, InputTable[Date Start 1],"&lt;"&amp;A7+7),"")</f>
        <v>1</v>
      </c>
      <c r="D7" s="8">
        <f>IF(A7&lt;&gt;"",COUNTIFS(InputTable[Date Delivered],"&gt;="&amp;A7, InputTable[Date Delivered],"&lt;"&amp;A7+7),"")</f>
        <v>0</v>
      </c>
      <c r="E7" s="8">
        <f>IF(A7&lt;&gt;"",E6+(C7-D7),"")</f>
        <v>2</v>
      </c>
      <c r="F7" s="8">
        <f t="shared" si="0"/>
        <v>3</v>
      </c>
    </row>
    <row r="8" spans="1:6" x14ac:dyDescent="0.35">
      <c r="A8" s="12">
        <f t="shared" si="1"/>
        <v>43478</v>
      </c>
      <c r="B8" s="12">
        <f t="shared" si="2"/>
        <v>43484</v>
      </c>
      <c r="C8" s="8">
        <f>IF(A8&lt;&gt;"",COUNTIFS(InputTable[Date Start 1],"&gt;="&amp;A8, InputTable[Date Start 1],"&lt;"&amp;A8+7),"")</f>
        <v>1</v>
      </c>
      <c r="D8" s="8">
        <f>IF(A8&lt;&gt;"",COUNTIFS(InputTable[Date Delivered],"&gt;="&amp;A8, InputTable[Date Delivered],"&lt;"&amp;A8+7),"")</f>
        <v>1</v>
      </c>
      <c r="E8" s="8">
        <f t="shared" ref="E8:E71" si="3">IF(A8&lt;&gt;"",E7+(C8-D8),"")</f>
        <v>2</v>
      </c>
      <c r="F8" s="8">
        <f t="shared" si="0"/>
        <v>3</v>
      </c>
    </row>
    <row r="9" spans="1:6" x14ac:dyDescent="0.35">
      <c r="A9" s="12">
        <f t="shared" si="1"/>
        <v>43485</v>
      </c>
      <c r="B9" s="12">
        <f t="shared" si="2"/>
        <v>43491</v>
      </c>
      <c r="C9" s="8">
        <f>IF(A9&lt;&gt;"",COUNTIFS(InputTable[Date Start 1],"&gt;="&amp;A9, InputTable[Date Start 1],"&lt;"&amp;A9+7),"")</f>
        <v>0</v>
      </c>
      <c r="D9" s="8">
        <f>IF(A9&lt;&gt;"",COUNTIFS(InputTable[Date Delivered],"&gt;="&amp;A9, InputTable[Date Delivered],"&lt;"&amp;A9+7),"")</f>
        <v>0</v>
      </c>
      <c r="E9" s="8">
        <f t="shared" si="3"/>
        <v>2</v>
      </c>
      <c r="F9" s="8">
        <f t="shared" si="0"/>
        <v>3</v>
      </c>
    </row>
    <row r="10" spans="1:6" x14ac:dyDescent="0.35">
      <c r="A10" s="12">
        <f t="shared" si="1"/>
        <v>43492</v>
      </c>
      <c r="B10" s="12">
        <f t="shared" si="2"/>
        <v>43498</v>
      </c>
      <c r="C10" s="8">
        <f>IF(A10&lt;&gt;"",COUNTIFS(InputTable[Date Start 1],"&gt;="&amp;A10, InputTable[Date Start 1],"&lt;"&amp;A10+7),"")</f>
        <v>1</v>
      </c>
      <c r="D10" s="8">
        <f>IF(A10&lt;&gt;"",COUNTIFS(InputTable[Date Delivered],"&gt;="&amp;A10, InputTable[Date Delivered],"&lt;"&amp;A10+7),"")</f>
        <v>1</v>
      </c>
      <c r="E10" s="8">
        <f t="shared" si="3"/>
        <v>2</v>
      </c>
      <c r="F10" s="8">
        <f t="shared" si="0"/>
        <v>3</v>
      </c>
    </row>
    <row r="11" spans="1:6" x14ac:dyDescent="0.35">
      <c r="A11" s="12">
        <f t="shared" si="1"/>
        <v>43499</v>
      </c>
      <c r="B11" s="12">
        <f t="shared" si="2"/>
        <v>43505</v>
      </c>
      <c r="C11" s="8">
        <f>IF(A11&lt;&gt;"",COUNTIFS(InputTable[Date Start 1],"&gt;="&amp;A11, InputTable[Date Start 1],"&lt;"&amp;A11+7),"")</f>
        <v>0</v>
      </c>
      <c r="D11" s="8">
        <f>IF(A11&lt;&gt;"",COUNTIFS(InputTable[Date Delivered],"&gt;="&amp;A11, InputTable[Date Delivered],"&lt;"&amp;A11+7),"")</f>
        <v>0</v>
      </c>
      <c r="E11" s="8">
        <f t="shared" si="3"/>
        <v>2</v>
      </c>
      <c r="F11" s="8">
        <f t="shared" si="0"/>
        <v>3</v>
      </c>
    </row>
    <row r="12" spans="1:6" x14ac:dyDescent="0.35">
      <c r="A12" s="12" t="str">
        <f t="shared" si="1"/>
        <v/>
      </c>
      <c r="B12" s="12" t="str">
        <f t="shared" si="2"/>
        <v/>
      </c>
      <c r="C12" s="8" t="str">
        <f>IF(A12&lt;&gt;"",COUNTIFS(InputTable[Date Start 1],"&gt;="&amp;A12, InputTable[Date Start 1],"&lt;"&amp;A12+7),"")</f>
        <v/>
      </c>
      <c r="D12" s="8" t="str">
        <f>IF(A12&lt;&gt;"",COUNTIFS(InputTable[Date Delivered],"&gt;="&amp;A12, InputTable[Date Delivered],"&lt;"&amp;A12+7),"")</f>
        <v/>
      </c>
      <c r="E12" s="8" t="str">
        <f t="shared" si="3"/>
        <v/>
      </c>
      <c r="F12" s="8" t="str">
        <f t="shared" si="0"/>
        <v/>
      </c>
    </row>
    <row r="13" spans="1:6" x14ac:dyDescent="0.35">
      <c r="A13" s="12" t="str">
        <f t="shared" si="1"/>
        <v/>
      </c>
      <c r="B13" s="12" t="str">
        <f t="shared" si="2"/>
        <v/>
      </c>
      <c r="C13" s="8" t="str">
        <f>IF(A13&lt;&gt;"",COUNTIFS(InputTable[Date Start 1],"&gt;="&amp;A13, InputTable[Date Start 1],"&lt;"&amp;A13+7),"")</f>
        <v/>
      </c>
      <c r="D13" s="8" t="str">
        <f>IF(A13&lt;&gt;"",COUNTIFS(InputTable[Date Delivered],"&gt;="&amp;A13, InputTable[Date Delivered],"&lt;"&amp;A13+7),"")</f>
        <v/>
      </c>
      <c r="E13" s="8" t="str">
        <f t="shared" si="3"/>
        <v/>
      </c>
      <c r="F13" s="8" t="str">
        <f t="shared" si="0"/>
        <v/>
      </c>
    </row>
    <row r="14" spans="1:6" x14ac:dyDescent="0.35">
      <c r="A14" s="12" t="str">
        <f t="shared" si="1"/>
        <v/>
      </c>
      <c r="B14" s="12" t="str">
        <f t="shared" si="2"/>
        <v/>
      </c>
      <c r="C14" s="8" t="str">
        <f>IF(A14&lt;&gt;"",COUNTIFS(InputTable[Date Start 1],"&gt;="&amp;A14, InputTable[Date Start 1],"&lt;"&amp;A14+7),"")</f>
        <v/>
      </c>
      <c r="D14" s="8" t="str">
        <f>IF(A14&lt;&gt;"",COUNTIFS(InputTable[Date Delivered],"&gt;="&amp;A14, InputTable[Date Delivered],"&lt;"&amp;A14+7),"")</f>
        <v/>
      </c>
      <c r="E14" s="8" t="str">
        <f t="shared" si="3"/>
        <v/>
      </c>
      <c r="F14" s="8" t="str">
        <f t="shared" si="0"/>
        <v/>
      </c>
    </row>
    <row r="15" spans="1:6" x14ac:dyDescent="0.35">
      <c r="A15" s="12" t="str">
        <f t="shared" si="1"/>
        <v/>
      </c>
      <c r="B15" s="12" t="str">
        <f t="shared" si="2"/>
        <v/>
      </c>
      <c r="C15" s="8" t="str">
        <f>IF(A15&lt;&gt;"",COUNTIFS(InputTable[Date Start 1],"&gt;="&amp;A15, InputTable[Date Start 1],"&lt;"&amp;A15+7),"")</f>
        <v/>
      </c>
      <c r="D15" s="8" t="str">
        <f>IF(A15&lt;&gt;"",COUNTIFS(InputTable[Date Delivered],"&gt;="&amp;A15, InputTable[Date Delivered],"&lt;"&amp;A15+7),"")</f>
        <v/>
      </c>
      <c r="E15" s="8" t="str">
        <f t="shared" si="3"/>
        <v/>
      </c>
      <c r="F15" s="8" t="str">
        <f t="shared" si="0"/>
        <v/>
      </c>
    </row>
    <row r="16" spans="1:6" x14ac:dyDescent="0.35">
      <c r="A16" s="12" t="str">
        <f t="shared" si="1"/>
        <v/>
      </c>
      <c r="B16" s="12" t="str">
        <f t="shared" si="2"/>
        <v/>
      </c>
      <c r="C16" s="8" t="str">
        <f>IF(A16&lt;&gt;"",COUNTIFS(InputTable[Date Start 1],"&gt;="&amp;A16, InputTable[Date Start 1],"&lt;"&amp;A16+7),"")</f>
        <v/>
      </c>
      <c r="D16" s="8" t="str">
        <f>IF(A16&lt;&gt;"",COUNTIFS(InputTable[Date Delivered],"&gt;="&amp;A16, InputTable[Date Delivered],"&lt;"&amp;A16+7),"")</f>
        <v/>
      </c>
      <c r="E16" s="8" t="str">
        <f t="shared" si="3"/>
        <v/>
      </c>
      <c r="F16" s="8" t="str">
        <f t="shared" si="0"/>
        <v/>
      </c>
    </row>
    <row r="17" spans="1:6" x14ac:dyDescent="0.35">
      <c r="A17" s="12" t="str">
        <f t="shared" si="1"/>
        <v/>
      </c>
      <c r="B17" s="12" t="str">
        <f t="shared" si="2"/>
        <v/>
      </c>
      <c r="C17" s="8" t="str">
        <f>IF(A17&lt;&gt;"",COUNTIFS(InputTable[Date Start 1],"&gt;="&amp;A17, InputTable[Date Start 1],"&lt;"&amp;A17+7),"")</f>
        <v/>
      </c>
      <c r="D17" s="8" t="str">
        <f>IF(A17&lt;&gt;"",COUNTIFS(InputTable[Date Delivered],"&gt;="&amp;A17, InputTable[Date Delivered],"&lt;"&amp;A17+7),"")</f>
        <v/>
      </c>
      <c r="E17" s="8" t="str">
        <f t="shared" si="3"/>
        <v/>
      </c>
      <c r="F17" s="8" t="str">
        <f t="shared" si="0"/>
        <v/>
      </c>
    </row>
    <row r="18" spans="1:6" x14ac:dyDescent="0.35">
      <c r="A18" s="12" t="str">
        <f t="shared" si="1"/>
        <v/>
      </c>
      <c r="B18" s="12" t="str">
        <f t="shared" si="2"/>
        <v/>
      </c>
      <c r="C18" s="8" t="str">
        <f>IF(A18&lt;&gt;"",COUNTIFS(InputTable[Date Start 1],"&gt;="&amp;A18, InputTable[Date Start 1],"&lt;"&amp;A18+7),"")</f>
        <v/>
      </c>
      <c r="D18" s="8" t="str">
        <f>IF(A18&lt;&gt;"",COUNTIFS(InputTable[Date Delivered],"&gt;="&amp;A18, InputTable[Date Delivered],"&lt;"&amp;A18+7),"")</f>
        <v/>
      </c>
      <c r="E18" s="8" t="str">
        <f t="shared" si="3"/>
        <v/>
      </c>
      <c r="F18" s="8" t="str">
        <f t="shared" si="0"/>
        <v/>
      </c>
    </row>
    <row r="19" spans="1:6" x14ac:dyDescent="0.35">
      <c r="A19" s="12" t="str">
        <f t="shared" si="1"/>
        <v/>
      </c>
      <c r="B19" s="12" t="str">
        <f t="shared" si="2"/>
        <v/>
      </c>
      <c r="C19" s="8" t="str">
        <f>IF(A19&lt;&gt;"",COUNTIFS(InputTable[Date Start 1],"&gt;="&amp;A19, InputTable[Date Start 1],"&lt;"&amp;A19+7),"")</f>
        <v/>
      </c>
      <c r="D19" s="8" t="str">
        <f>IF(A19&lt;&gt;"",COUNTIFS(InputTable[Date Delivered],"&gt;="&amp;A19, InputTable[Date Delivered],"&lt;"&amp;A19+7),"")</f>
        <v/>
      </c>
      <c r="E19" s="8" t="str">
        <f t="shared" si="3"/>
        <v/>
      </c>
      <c r="F19" s="8" t="str">
        <f t="shared" si="0"/>
        <v/>
      </c>
    </row>
    <row r="20" spans="1:6" x14ac:dyDescent="0.35">
      <c r="A20" s="12" t="str">
        <f t="shared" si="1"/>
        <v/>
      </c>
      <c r="B20" s="12" t="str">
        <f t="shared" si="2"/>
        <v/>
      </c>
      <c r="C20" s="8" t="str">
        <f>IF(A20&lt;&gt;"",COUNTIFS(InputTable[Date Start 1],"&gt;="&amp;A20, InputTable[Date Start 1],"&lt;"&amp;A20+7),"")</f>
        <v/>
      </c>
      <c r="D20" s="8" t="str">
        <f>IF(A20&lt;&gt;"",COUNTIFS(InputTable[Date Delivered],"&gt;="&amp;A20, InputTable[Date Delivered],"&lt;"&amp;A20+7),"")</f>
        <v/>
      </c>
      <c r="E20" s="8" t="str">
        <f t="shared" si="3"/>
        <v/>
      </c>
      <c r="F20" s="8" t="str">
        <f t="shared" si="0"/>
        <v/>
      </c>
    </row>
    <row r="21" spans="1:6" x14ac:dyDescent="0.35">
      <c r="A21" s="12" t="str">
        <f t="shared" si="1"/>
        <v/>
      </c>
      <c r="B21" s="12" t="str">
        <f t="shared" si="2"/>
        <v/>
      </c>
      <c r="C21" s="8" t="str">
        <f>IF(A21&lt;&gt;"",COUNTIFS(InputTable[Date Start 1],"&gt;="&amp;A21, InputTable[Date Start 1],"&lt;"&amp;A21+7),"")</f>
        <v/>
      </c>
      <c r="D21" s="8" t="str">
        <f>IF(A21&lt;&gt;"",COUNTIFS(InputTable[Date Delivered],"&gt;="&amp;A21, InputTable[Date Delivered],"&lt;"&amp;A21+7),"")</f>
        <v/>
      </c>
      <c r="E21" s="8" t="str">
        <f t="shared" si="3"/>
        <v/>
      </c>
      <c r="F21" s="8" t="str">
        <f t="shared" si="0"/>
        <v/>
      </c>
    </row>
    <row r="22" spans="1:6" x14ac:dyDescent="0.35">
      <c r="A22" s="12" t="str">
        <f t="shared" si="1"/>
        <v/>
      </c>
      <c r="B22" s="12" t="str">
        <f t="shared" si="2"/>
        <v/>
      </c>
      <c r="C22" s="8" t="str">
        <f>IF(A22&lt;&gt;"",COUNTIFS(InputTable[Date Start 1],"&gt;="&amp;A22, InputTable[Date Start 1],"&lt;"&amp;A22+7),"")</f>
        <v/>
      </c>
      <c r="D22" s="8" t="str">
        <f>IF(A22&lt;&gt;"",COUNTIFS(InputTable[Date Delivered],"&gt;="&amp;A22, InputTable[Date Delivered],"&lt;"&amp;A22+7),"")</f>
        <v/>
      </c>
      <c r="E22" s="8" t="str">
        <f t="shared" si="3"/>
        <v/>
      </c>
      <c r="F22" s="8" t="str">
        <f t="shared" si="0"/>
        <v/>
      </c>
    </row>
    <row r="23" spans="1:6" x14ac:dyDescent="0.35">
      <c r="A23" s="12" t="str">
        <f t="shared" si="1"/>
        <v/>
      </c>
      <c r="B23" s="12" t="str">
        <f t="shared" si="2"/>
        <v/>
      </c>
      <c r="C23" s="8" t="str">
        <f>IF(A23&lt;&gt;"",COUNTIFS(InputTable[Date Start 1],"&gt;="&amp;A23, InputTable[Date Start 1],"&lt;"&amp;A23+7),"")</f>
        <v/>
      </c>
      <c r="D23" s="8" t="str">
        <f>IF(A23&lt;&gt;"",COUNTIFS(InputTable[Date Delivered],"&gt;="&amp;A23, InputTable[Date Delivered],"&lt;"&amp;A23+7),"")</f>
        <v/>
      </c>
      <c r="E23" s="8" t="str">
        <f t="shared" si="3"/>
        <v/>
      </c>
      <c r="F23" s="8" t="str">
        <f t="shared" si="0"/>
        <v/>
      </c>
    </row>
    <row r="24" spans="1:6" x14ac:dyDescent="0.35">
      <c r="A24" s="12" t="str">
        <f t="shared" si="1"/>
        <v/>
      </c>
      <c r="B24" s="12" t="str">
        <f t="shared" si="2"/>
        <v/>
      </c>
      <c r="C24" s="8" t="str">
        <f>IF(A24&lt;&gt;"",COUNTIFS(InputTable[Date Start 1],"&gt;="&amp;A24, InputTable[Date Start 1],"&lt;"&amp;A24+7),"")</f>
        <v/>
      </c>
      <c r="D24" s="8" t="str">
        <f>IF(A24&lt;&gt;"",COUNTIFS(InputTable[Date Delivered],"&gt;="&amp;A24, InputTable[Date Delivered],"&lt;"&amp;A24+7),"")</f>
        <v/>
      </c>
      <c r="E24" s="8" t="str">
        <f t="shared" si="3"/>
        <v/>
      </c>
      <c r="F24" s="8" t="str">
        <f t="shared" si="0"/>
        <v/>
      </c>
    </row>
    <row r="25" spans="1:6" x14ac:dyDescent="0.35">
      <c r="A25" s="12" t="str">
        <f t="shared" si="1"/>
        <v/>
      </c>
      <c r="B25" s="12" t="str">
        <f t="shared" si="2"/>
        <v/>
      </c>
      <c r="C25" s="8" t="str">
        <f>IF(A25&lt;&gt;"",COUNTIFS(InputTable[Date Start 1],"&gt;="&amp;A25, InputTable[Date Start 1],"&lt;"&amp;A25+7),"")</f>
        <v/>
      </c>
      <c r="D25" s="8" t="str">
        <f>IF(A25&lt;&gt;"",COUNTIFS(InputTable[Date Delivered],"&gt;="&amp;A25, InputTable[Date Delivered],"&lt;"&amp;A25+7),"")</f>
        <v/>
      </c>
      <c r="E25" s="8" t="str">
        <f t="shared" si="3"/>
        <v/>
      </c>
      <c r="F25" s="8" t="str">
        <f t="shared" si="0"/>
        <v/>
      </c>
    </row>
    <row r="26" spans="1:6" x14ac:dyDescent="0.35">
      <c r="A26" s="12" t="str">
        <f t="shared" si="1"/>
        <v/>
      </c>
      <c r="B26" s="12" t="str">
        <f t="shared" si="2"/>
        <v/>
      </c>
      <c r="C26" s="8" t="str">
        <f>IF(A26&lt;&gt;"",COUNTIFS(InputTable[Date Start 1],"&gt;="&amp;A26, InputTable[Date Start 1],"&lt;"&amp;A26+7),"")</f>
        <v/>
      </c>
      <c r="D26" s="8" t="str">
        <f>IF(A26&lt;&gt;"",COUNTIFS(InputTable[Date Delivered],"&gt;="&amp;A26, InputTable[Date Delivered],"&lt;"&amp;A26+7),"")</f>
        <v/>
      </c>
      <c r="E26" s="8" t="str">
        <f t="shared" si="3"/>
        <v/>
      </c>
      <c r="F26" s="8" t="str">
        <f t="shared" si="0"/>
        <v/>
      </c>
    </row>
    <row r="27" spans="1:6" x14ac:dyDescent="0.35">
      <c r="A27" s="12" t="str">
        <f t="shared" si="1"/>
        <v/>
      </c>
      <c r="B27" s="12" t="str">
        <f t="shared" si="2"/>
        <v/>
      </c>
      <c r="C27" s="8" t="str">
        <f>IF(A27&lt;&gt;"",COUNTIFS(InputTable[Date Start 1],"&gt;="&amp;A27, InputTable[Date Start 1],"&lt;"&amp;A27+7),"")</f>
        <v/>
      </c>
      <c r="D27" s="8" t="str">
        <f>IF(A27&lt;&gt;"",COUNTIFS(InputTable[Date Delivered],"&gt;="&amp;A27, InputTable[Date Delivered],"&lt;"&amp;A27+7),"")</f>
        <v/>
      </c>
      <c r="E27" s="8" t="str">
        <f t="shared" si="3"/>
        <v/>
      </c>
      <c r="F27" s="8" t="str">
        <f t="shared" si="0"/>
        <v/>
      </c>
    </row>
    <row r="28" spans="1:6" x14ac:dyDescent="0.35">
      <c r="A28" s="12" t="str">
        <f t="shared" si="1"/>
        <v/>
      </c>
      <c r="B28" s="12" t="str">
        <f t="shared" si="2"/>
        <v/>
      </c>
      <c r="C28" s="8" t="str">
        <f>IF(A28&lt;&gt;"",COUNTIFS(InputTable[Date Start 1],"&gt;="&amp;A28, InputTable[Date Start 1],"&lt;"&amp;A28+7),"")</f>
        <v/>
      </c>
      <c r="D28" s="8" t="str">
        <f>IF(A28&lt;&gt;"",COUNTIFS(InputTable[Date Delivered],"&gt;="&amp;A28, InputTable[Date Delivered],"&lt;"&amp;A28+7),"")</f>
        <v/>
      </c>
      <c r="E28" s="8" t="str">
        <f t="shared" si="3"/>
        <v/>
      </c>
      <c r="F28" s="8" t="str">
        <f t="shared" si="0"/>
        <v/>
      </c>
    </row>
    <row r="29" spans="1:6" x14ac:dyDescent="0.35">
      <c r="A29" s="12" t="str">
        <f t="shared" si="1"/>
        <v/>
      </c>
      <c r="B29" s="12" t="str">
        <f t="shared" si="2"/>
        <v/>
      </c>
      <c r="C29" s="8" t="str">
        <f>IF(A29&lt;&gt;"",COUNTIFS(InputTable[Date Start 1],"&gt;="&amp;A29, InputTable[Date Start 1],"&lt;"&amp;A29+7),"")</f>
        <v/>
      </c>
      <c r="D29" s="8" t="str">
        <f>IF(A29&lt;&gt;"",COUNTIFS(InputTable[Date Delivered],"&gt;="&amp;A29, InputTable[Date Delivered],"&lt;"&amp;A29+7),"")</f>
        <v/>
      </c>
      <c r="E29" s="8" t="str">
        <f t="shared" si="3"/>
        <v/>
      </c>
      <c r="F29" s="8" t="str">
        <f t="shared" si="0"/>
        <v/>
      </c>
    </row>
    <row r="30" spans="1:6" x14ac:dyDescent="0.35">
      <c r="A30" s="12" t="str">
        <f t="shared" si="1"/>
        <v/>
      </c>
      <c r="B30" s="12" t="str">
        <f t="shared" si="2"/>
        <v/>
      </c>
      <c r="C30" s="8" t="str">
        <f>IF(A30&lt;&gt;"",COUNTIFS(InputTable[Date Start 1],"&gt;="&amp;A30, InputTable[Date Start 1],"&lt;"&amp;A30+7),"")</f>
        <v/>
      </c>
      <c r="D30" s="8" t="str">
        <f>IF(A30&lt;&gt;"",COUNTIFS(InputTable[Date Delivered],"&gt;="&amp;A30, InputTable[Date Delivered],"&lt;"&amp;A30+7),"")</f>
        <v/>
      </c>
      <c r="E30" s="8" t="str">
        <f t="shared" si="3"/>
        <v/>
      </c>
      <c r="F30" s="8" t="str">
        <f t="shared" si="0"/>
        <v/>
      </c>
    </row>
    <row r="31" spans="1:6" x14ac:dyDescent="0.35">
      <c r="A31" s="12" t="str">
        <f t="shared" si="1"/>
        <v/>
      </c>
      <c r="B31" s="12" t="str">
        <f t="shared" si="2"/>
        <v/>
      </c>
      <c r="C31" s="8" t="str">
        <f>IF(A31&lt;&gt;"",COUNTIFS(InputTable[Date Start 1],"&gt;="&amp;A31, InputTable[Date Start 1],"&lt;"&amp;A31+7),"")</f>
        <v/>
      </c>
      <c r="D31" s="8" t="str">
        <f>IF(A31&lt;&gt;"",COUNTIFS(InputTable[Date Delivered],"&gt;="&amp;A31, InputTable[Date Delivered],"&lt;"&amp;A31+7),"")</f>
        <v/>
      </c>
      <c r="E31" s="8" t="str">
        <f t="shared" si="3"/>
        <v/>
      </c>
      <c r="F31" s="8" t="str">
        <f t="shared" si="0"/>
        <v/>
      </c>
    </row>
    <row r="32" spans="1:6" x14ac:dyDescent="0.35">
      <c r="A32" s="12" t="str">
        <f t="shared" si="1"/>
        <v/>
      </c>
      <c r="B32" s="12" t="str">
        <f t="shared" si="2"/>
        <v/>
      </c>
      <c r="C32" s="8" t="str">
        <f>IF(A32&lt;&gt;"",COUNTIFS(InputTable[Date Start 1],"&gt;="&amp;A32, InputTable[Date Start 1],"&lt;"&amp;A32+7),"")</f>
        <v/>
      </c>
      <c r="D32" s="8" t="str">
        <f>IF(A32&lt;&gt;"",COUNTIFS(InputTable[Date Delivered],"&gt;="&amp;A32, InputTable[Date Delivered],"&lt;"&amp;A32+7),"")</f>
        <v/>
      </c>
      <c r="E32" s="8" t="str">
        <f t="shared" si="3"/>
        <v/>
      </c>
      <c r="F32" s="8" t="str">
        <f t="shared" si="0"/>
        <v/>
      </c>
    </row>
    <row r="33" spans="1:6" x14ac:dyDescent="0.35">
      <c r="A33" s="12" t="str">
        <f t="shared" si="1"/>
        <v/>
      </c>
      <c r="B33" s="12" t="str">
        <f t="shared" si="2"/>
        <v/>
      </c>
      <c r="C33" s="8" t="str">
        <f>IF(A33&lt;&gt;"",COUNTIFS(InputTable[Date Start 1],"&gt;="&amp;A33, InputTable[Date Start 1],"&lt;"&amp;A33+7),"")</f>
        <v/>
      </c>
      <c r="D33" s="8" t="str">
        <f>IF(A33&lt;&gt;"",COUNTIFS(InputTable[Date Delivered],"&gt;="&amp;A33, InputTable[Date Delivered],"&lt;"&amp;A33+7),"")</f>
        <v/>
      </c>
      <c r="E33" s="8" t="str">
        <f t="shared" si="3"/>
        <v/>
      </c>
      <c r="F33" s="8" t="str">
        <f t="shared" si="0"/>
        <v/>
      </c>
    </row>
    <row r="34" spans="1:6" x14ac:dyDescent="0.35">
      <c r="A34" s="12" t="str">
        <f t="shared" si="1"/>
        <v/>
      </c>
      <c r="B34" s="12" t="str">
        <f t="shared" si="2"/>
        <v/>
      </c>
      <c r="C34" s="8" t="str">
        <f>IF(A34&lt;&gt;"",COUNTIFS(InputTable[Date Start 1],"&gt;="&amp;A34, InputTable[Date Start 1],"&lt;"&amp;A34+7),"")</f>
        <v/>
      </c>
      <c r="D34" s="8" t="str">
        <f>IF(A34&lt;&gt;"",COUNTIFS(InputTable[Date Delivered],"&gt;="&amp;A34, InputTable[Date Delivered],"&lt;"&amp;A34+7),"")</f>
        <v/>
      </c>
      <c r="E34" s="8" t="str">
        <f t="shared" si="3"/>
        <v/>
      </c>
      <c r="F34" s="8" t="str">
        <f t="shared" si="0"/>
        <v/>
      </c>
    </row>
    <row r="35" spans="1:6" x14ac:dyDescent="0.35">
      <c r="A35" s="12" t="str">
        <f t="shared" si="1"/>
        <v/>
      </c>
      <c r="B35" s="12" t="str">
        <f t="shared" si="2"/>
        <v/>
      </c>
      <c r="C35" s="8" t="str">
        <f>IF(A35&lt;&gt;"",COUNTIFS(InputTable[Date Start 1],"&gt;="&amp;A35, InputTable[Date Start 1],"&lt;"&amp;A35+7),"")</f>
        <v/>
      </c>
      <c r="D35" s="8" t="str">
        <f>IF(A35&lt;&gt;"",COUNTIFS(InputTable[Date Delivered],"&gt;="&amp;A35, InputTable[Date Delivered],"&lt;"&amp;A35+7),"")</f>
        <v/>
      </c>
      <c r="E35" s="8" t="str">
        <f t="shared" si="3"/>
        <v/>
      </c>
      <c r="F35" s="8" t="str">
        <f t="shared" si="0"/>
        <v/>
      </c>
    </row>
    <row r="36" spans="1:6" x14ac:dyDescent="0.35">
      <c r="A36" s="12" t="str">
        <f t="shared" si="1"/>
        <v/>
      </c>
      <c r="B36" s="12" t="str">
        <f t="shared" si="2"/>
        <v/>
      </c>
      <c r="C36" s="8" t="str">
        <f>IF(A36&lt;&gt;"",COUNTIFS(InputTable[Date Start 1],"&gt;="&amp;A36, InputTable[Date Start 1],"&lt;"&amp;A36+7),"")</f>
        <v/>
      </c>
      <c r="D36" s="8" t="str">
        <f>IF(A36&lt;&gt;"",COUNTIFS(InputTable[Date Delivered],"&gt;="&amp;A36, InputTable[Date Delivered],"&lt;"&amp;A36+7),"")</f>
        <v/>
      </c>
      <c r="E36" s="8" t="str">
        <f t="shared" si="3"/>
        <v/>
      </c>
      <c r="F36" s="8" t="str">
        <f t="shared" si="0"/>
        <v/>
      </c>
    </row>
    <row r="37" spans="1:6" x14ac:dyDescent="0.35">
      <c r="A37" s="12" t="str">
        <f t="shared" si="1"/>
        <v/>
      </c>
      <c r="B37" s="12" t="str">
        <f t="shared" si="2"/>
        <v/>
      </c>
      <c r="C37" s="8" t="str">
        <f>IF(A37&lt;&gt;"",COUNTIFS(InputTable[Date Start 1],"&gt;="&amp;A37, InputTable[Date Start 1],"&lt;"&amp;A37+7),"")</f>
        <v/>
      </c>
      <c r="D37" s="8" t="str">
        <f>IF(A37&lt;&gt;"",COUNTIFS(InputTable[Date Delivered],"&gt;="&amp;A37, InputTable[Date Delivered],"&lt;"&amp;A37+7),"")</f>
        <v/>
      </c>
      <c r="E37" s="8" t="str">
        <f t="shared" si="3"/>
        <v/>
      </c>
      <c r="F37" s="8" t="str">
        <f t="shared" si="0"/>
        <v/>
      </c>
    </row>
    <row r="38" spans="1:6" x14ac:dyDescent="0.35">
      <c r="A38" s="12" t="str">
        <f t="shared" si="1"/>
        <v/>
      </c>
      <c r="B38" s="12" t="str">
        <f t="shared" si="2"/>
        <v/>
      </c>
      <c r="C38" s="8" t="str">
        <f>IF(A38&lt;&gt;"",COUNTIFS(InputTable[Date Start 1],"&gt;="&amp;A38, InputTable[Date Start 1],"&lt;"&amp;A38+7),"")</f>
        <v/>
      </c>
      <c r="D38" s="8" t="str">
        <f>IF(A38&lt;&gt;"",COUNTIFS(InputTable[Date Delivered],"&gt;="&amp;A38, InputTable[Date Delivered],"&lt;"&amp;A38+7),"")</f>
        <v/>
      </c>
      <c r="E38" s="8" t="str">
        <f t="shared" si="3"/>
        <v/>
      </c>
      <c r="F38" s="8" t="str">
        <f t="shared" si="0"/>
        <v/>
      </c>
    </row>
    <row r="39" spans="1:6" x14ac:dyDescent="0.35">
      <c r="A39" s="12" t="str">
        <f t="shared" ref="A39:A70" si="4">IF(A38&lt;&gt;"",IF(A38+7&lt;DateMAx+7, A38+7, ""),"")</f>
        <v/>
      </c>
      <c r="B39" s="12" t="str">
        <f t="shared" si="2"/>
        <v/>
      </c>
      <c r="C39" s="8" t="str">
        <f>IF(A39&lt;&gt;"",COUNTIFS(InputTable[Date Start 1],"&gt;="&amp;A39, InputTable[Date Start 1],"&lt;"&amp;A39+7),"")</f>
        <v/>
      </c>
      <c r="D39" s="8" t="str">
        <f>IF(A39&lt;&gt;"",COUNTIFS(InputTable[Date Delivered],"&gt;="&amp;A39, InputTable[Date Delivered],"&lt;"&amp;A39+7),"")</f>
        <v/>
      </c>
      <c r="E39" s="8" t="str">
        <f t="shared" si="3"/>
        <v/>
      </c>
      <c r="F39" s="8" t="str">
        <f t="shared" si="0"/>
        <v/>
      </c>
    </row>
    <row r="40" spans="1:6" x14ac:dyDescent="0.35">
      <c r="A40" s="12" t="str">
        <f t="shared" si="4"/>
        <v/>
      </c>
      <c r="B40" s="12" t="str">
        <f t="shared" si="2"/>
        <v/>
      </c>
      <c r="C40" s="8" t="str">
        <f>IF(A40&lt;&gt;"",COUNTIFS(InputTable[Date Start 1],"&gt;="&amp;A40, InputTable[Date Start 1],"&lt;"&amp;A40+7),"")</f>
        <v/>
      </c>
      <c r="D40" s="8" t="str">
        <f>IF(A40&lt;&gt;"",COUNTIFS(InputTable[Date Delivered],"&gt;="&amp;A40, InputTable[Date Delivered],"&lt;"&amp;A40+7),"")</f>
        <v/>
      </c>
      <c r="E40" s="8" t="str">
        <f t="shared" si="3"/>
        <v/>
      </c>
      <c r="F40" s="8" t="str">
        <f t="shared" si="0"/>
        <v/>
      </c>
    </row>
    <row r="41" spans="1:6" x14ac:dyDescent="0.35">
      <c r="A41" s="12" t="str">
        <f t="shared" si="4"/>
        <v/>
      </c>
      <c r="B41" s="12" t="str">
        <f t="shared" si="2"/>
        <v/>
      </c>
      <c r="C41" s="8" t="str">
        <f>IF(A41&lt;&gt;"",COUNTIFS(InputTable[Date Start 1],"&gt;="&amp;A41, InputTable[Date Start 1],"&lt;"&amp;A41+7),"")</f>
        <v/>
      </c>
      <c r="D41" s="8" t="str">
        <f>IF(A41&lt;&gt;"",COUNTIFS(InputTable[Date Delivered],"&gt;="&amp;A41, InputTable[Date Delivered],"&lt;"&amp;A41+7),"")</f>
        <v/>
      </c>
      <c r="E41" s="8" t="str">
        <f t="shared" si="3"/>
        <v/>
      </c>
      <c r="F41" s="8" t="str">
        <f t="shared" si="0"/>
        <v/>
      </c>
    </row>
    <row r="42" spans="1:6" x14ac:dyDescent="0.35">
      <c r="A42" s="12" t="str">
        <f t="shared" si="4"/>
        <v/>
      </c>
      <c r="B42" s="12" t="str">
        <f t="shared" si="2"/>
        <v/>
      </c>
      <c r="C42" s="8" t="str">
        <f>IF(A42&lt;&gt;"",COUNTIFS(InputTable[Date Start 1],"&gt;="&amp;A42, InputTable[Date Start 1],"&lt;"&amp;A42+7),"")</f>
        <v/>
      </c>
      <c r="D42" s="8" t="str">
        <f>IF(A42&lt;&gt;"",COUNTIFS(InputTable[Date Delivered],"&gt;="&amp;A42, InputTable[Date Delivered],"&lt;"&amp;A42+7),"")</f>
        <v/>
      </c>
      <c r="E42" s="8" t="str">
        <f t="shared" si="3"/>
        <v/>
      </c>
      <c r="F42" s="8" t="str">
        <f t="shared" si="0"/>
        <v/>
      </c>
    </row>
    <row r="43" spans="1:6" x14ac:dyDescent="0.35">
      <c r="A43" s="12" t="str">
        <f t="shared" si="4"/>
        <v/>
      </c>
      <c r="B43" s="12" t="str">
        <f t="shared" si="2"/>
        <v/>
      </c>
      <c r="C43" s="8" t="str">
        <f>IF(A43&lt;&gt;"",COUNTIFS(InputTable[Date Start 1],"&gt;="&amp;A43, InputTable[Date Start 1],"&lt;"&amp;A43+7),"")</f>
        <v/>
      </c>
      <c r="D43" s="8" t="str">
        <f>IF(A43&lt;&gt;"",COUNTIFS(InputTable[Date Delivered],"&gt;="&amp;A43, InputTable[Date Delivered],"&lt;"&amp;A43+7),"")</f>
        <v/>
      </c>
      <c r="E43" s="8" t="str">
        <f t="shared" si="3"/>
        <v/>
      </c>
      <c r="F43" s="8" t="str">
        <f t="shared" si="0"/>
        <v/>
      </c>
    </row>
    <row r="44" spans="1:6" x14ac:dyDescent="0.35">
      <c r="A44" s="12" t="str">
        <f t="shared" si="4"/>
        <v/>
      </c>
      <c r="B44" s="12" t="str">
        <f t="shared" si="2"/>
        <v/>
      </c>
      <c r="C44" s="8" t="str">
        <f>IF(A44&lt;&gt;"",COUNTIFS(InputTable[Date Start 1],"&gt;="&amp;A44, InputTable[Date Start 1],"&lt;"&amp;A44+7),"")</f>
        <v/>
      </c>
      <c r="D44" s="8" t="str">
        <f>IF(A44&lt;&gt;"",COUNTIFS(InputTable[Date Delivered],"&gt;="&amp;A44, InputTable[Date Delivered],"&lt;"&amp;A44+7),"")</f>
        <v/>
      </c>
      <c r="E44" s="8" t="str">
        <f t="shared" si="3"/>
        <v/>
      </c>
      <c r="F44" s="8" t="str">
        <f t="shared" si="0"/>
        <v/>
      </c>
    </row>
    <row r="45" spans="1:6" x14ac:dyDescent="0.35">
      <c r="A45" s="12" t="str">
        <f t="shared" si="4"/>
        <v/>
      </c>
      <c r="B45" s="12" t="str">
        <f t="shared" si="2"/>
        <v/>
      </c>
      <c r="C45" s="8" t="str">
        <f>IF(A45&lt;&gt;"",COUNTIFS(InputTable[Date Start 1],"&gt;="&amp;A45, InputTable[Date Start 1],"&lt;"&amp;A45+7),"")</f>
        <v/>
      </c>
      <c r="D45" s="8" t="str">
        <f>IF(A45&lt;&gt;"",COUNTIFS(InputTable[Date Delivered],"&gt;="&amp;A45, InputTable[Date Delivered],"&lt;"&amp;A45+7),"")</f>
        <v/>
      </c>
      <c r="E45" s="8" t="str">
        <f t="shared" si="3"/>
        <v/>
      </c>
      <c r="F45" s="8" t="str">
        <f t="shared" si="0"/>
        <v/>
      </c>
    </row>
    <row r="46" spans="1:6" x14ac:dyDescent="0.35">
      <c r="A46" s="12" t="str">
        <f t="shared" si="4"/>
        <v/>
      </c>
      <c r="B46" s="12" t="str">
        <f t="shared" si="2"/>
        <v/>
      </c>
      <c r="C46" s="8" t="str">
        <f>IF(A46&lt;&gt;"",COUNTIFS(InputTable[Date Start 1],"&gt;="&amp;A46, InputTable[Date Start 1],"&lt;"&amp;A46+7),"")</f>
        <v/>
      </c>
      <c r="D46" s="8" t="str">
        <f>IF(A46&lt;&gt;"",COUNTIFS(InputTable[Date Delivered],"&gt;="&amp;A46, InputTable[Date Delivered],"&lt;"&amp;A46+7),"")</f>
        <v/>
      </c>
      <c r="E46" s="8" t="str">
        <f t="shared" si="3"/>
        <v/>
      </c>
      <c r="F46" s="8" t="str">
        <f t="shared" si="0"/>
        <v/>
      </c>
    </row>
    <row r="47" spans="1:6" x14ac:dyDescent="0.35">
      <c r="A47" s="12" t="str">
        <f t="shared" si="4"/>
        <v/>
      </c>
      <c r="B47" s="12" t="str">
        <f t="shared" si="2"/>
        <v/>
      </c>
      <c r="C47" s="8" t="str">
        <f>IF(A47&lt;&gt;"",COUNTIFS(InputTable[Date Start 1],"&gt;="&amp;A47, InputTable[Date Start 1],"&lt;"&amp;A47+7),"")</f>
        <v/>
      </c>
      <c r="D47" s="8" t="str">
        <f>IF(A47&lt;&gt;"",COUNTIFS(InputTable[Date Delivered],"&gt;="&amp;A47, InputTable[Date Delivered],"&lt;"&amp;A47+7),"")</f>
        <v/>
      </c>
      <c r="E47" s="8" t="str">
        <f t="shared" si="3"/>
        <v/>
      </c>
      <c r="F47" s="8" t="str">
        <f t="shared" si="0"/>
        <v/>
      </c>
    </row>
    <row r="48" spans="1:6" x14ac:dyDescent="0.35">
      <c r="A48" s="12" t="str">
        <f t="shared" si="4"/>
        <v/>
      </c>
      <c r="B48" s="12" t="str">
        <f t="shared" si="2"/>
        <v/>
      </c>
      <c r="C48" s="8" t="str">
        <f>IF(A48&lt;&gt;"",COUNTIFS(InputTable[Date Start 1],"&gt;="&amp;A48, InputTable[Date Start 1],"&lt;"&amp;A48+7),"")</f>
        <v/>
      </c>
      <c r="D48" s="8" t="str">
        <f>IF(A48&lt;&gt;"",COUNTIFS(InputTable[Date Delivered],"&gt;="&amp;A48, InputTable[Date Delivered],"&lt;"&amp;A48+7),"")</f>
        <v/>
      </c>
      <c r="E48" s="8" t="str">
        <f t="shared" si="3"/>
        <v/>
      </c>
      <c r="F48" s="8" t="str">
        <f t="shared" si="0"/>
        <v/>
      </c>
    </row>
    <row r="49" spans="1:6" x14ac:dyDescent="0.35">
      <c r="A49" s="12" t="str">
        <f t="shared" si="4"/>
        <v/>
      </c>
      <c r="B49" s="12" t="str">
        <f t="shared" si="2"/>
        <v/>
      </c>
      <c r="C49" s="8" t="str">
        <f>IF(A49&lt;&gt;"",COUNTIFS(InputTable[Date Start 1],"&gt;="&amp;A49, InputTable[Date Start 1],"&lt;"&amp;A49+7),"")</f>
        <v/>
      </c>
      <c r="D49" s="8" t="str">
        <f>IF(A49&lt;&gt;"",COUNTIFS(InputTable[Date Delivered],"&gt;="&amp;A49, InputTable[Date Delivered],"&lt;"&amp;A49+7),"")</f>
        <v/>
      </c>
      <c r="E49" s="8" t="str">
        <f t="shared" si="3"/>
        <v/>
      </c>
      <c r="F49" s="8" t="str">
        <f t="shared" si="0"/>
        <v/>
      </c>
    </row>
    <row r="50" spans="1:6" x14ac:dyDescent="0.35">
      <c r="A50" s="12" t="str">
        <f t="shared" si="4"/>
        <v/>
      </c>
      <c r="B50" s="12" t="str">
        <f t="shared" si="2"/>
        <v/>
      </c>
      <c r="C50" s="8" t="str">
        <f>IF(A50&lt;&gt;"",COUNTIFS(InputTable[Date Start 1],"&gt;="&amp;A50, InputTable[Date Start 1],"&lt;"&amp;A50+7),"")</f>
        <v/>
      </c>
      <c r="D50" s="8" t="str">
        <f>IF(A50&lt;&gt;"",COUNTIFS(InputTable[Date Delivered],"&gt;="&amp;A50, InputTable[Date Delivered],"&lt;"&amp;A50+7),"")</f>
        <v/>
      </c>
      <c r="E50" s="8" t="str">
        <f t="shared" si="3"/>
        <v/>
      </c>
      <c r="F50" s="8" t="str">
        <f t="shared" si="0"/>
        <v/>
      </c>
    </row>
    <row r="51" spans="1:6" x14ac:dyDescent="0.35">
      <c r="A51" s="12" t="str">
        <f t="shared" si="4"/>
        <v/>
      </c>
      <c r="B51" s="12" t="str">
        <f t="shared" si="2"/>
        <v/>
      </c>
      <c r="C51" s="8" t="str">
        <f>IF(A51&lt;&gt;"",COUNTIFS(InputTable[Date Start 1],"&gt;="&amp;A51, InputTable[Date Start 1],"&lt;"&amp;A51+7),"")</f>
        <v/>
      </c>
      <c r="D51" s="8" t="str">
        <f>IF(A51&lt;&gt;"",COUNTIFS(InputTable[Date Delivered],"&gt;="&amp;A51, InputTable[Date Delivered],"&lt;"&amp;A51+7),"")</f>
        <v/>
      </c>
      <c r="E51" s="8" t="str">
        <f t="shared" si="3"/>
        <v/>
      </c>
      <c r="F51" s="8" t="str">
        <f t="shared" si="0"/>
        <v/>
      </c>
    </row>
    <row r="52" spans="1:6" x14ac:dyDescent="0.35">
      <c r="A52" s="12" t="str">
        <f t="shared" si="4"/>
        <v/>
      </c>
      <c r="B52" s="12" t="str">
        <f t="shared" si="2"/>
        <v/>
      </c>
      <c r="C52" s="8" t="str">
        <f>IF(A52&lt;&gt;"",COUNTIFS(InputTable[Date Start 1],"&gt;="&amp;A52, InputTable[Date Start 1],"&lt;"&amp;A52+7),"")</f>
        <v/>
      </c>
      <c r="D52" s="8" t="str">
        <f>IF(A52&lt;&gt;"",COUNTIFS(InputTable[Date Delivered],"&gt;="&amp;A52, InputTable[Date Delivered],"&lt;"&amp;A52+7),"")</f>
        <v/>
      </c>
      <c r="E52" s="8" t="str">
        <f t="shared" si="3"/>
        <v/>
      </c>
      <c r="F52" s="8" t="str">
        <f t="shared" si="0"/>
        <v/>
      </c>
    </row>
    <row r="53" spans="1:6" x14ac:dyDescent="0.35">
      <c r="A53" s="12" t="str">
        <f t="shared" si="4"/>
        <v/>
      </c>
      <c r="B53" s="12" t="str">
        <f t="shared" si="2"/>
        <v/>
      </c>
      <c r="C53" s="8" t="str">
        <f>IF(A53&lt;&gt;"",COUNTIFS(InputTable[Date Start 1],"&gt;="&amp;A53, InputTable[Date Start 1],"&lt;"&amp;A53+7),"")</f>
        <v/>
      </c>
      <c r="D53" s="8" t="str">
        <f>IF(A53&lt;&gt;"",COUNTIFS(InputTable[Date Delivered],"&gt;="&amp;A53, InputTable[Date Delivered],"&lt;"&amp;A53+7),"")</f>
        <v/>
      </c>
      <c r="E53" s="8" t="str">
        <f t="shared" si="3"/>
        <v/>
      </c>
      <c r="F53" s="8" t="str">
        <f t="shared" si="0"/>
        <v/>
      </c>
    </row>
    <row r="54" spans="1:6" x14ac:dyDescent="0.35">
      <c r="A54" s="12" t="str">
        <f t="shared" si="4"/>
        <v/>
      </c>
      <c r="B54" s="12" t="str">
        <f t="shared" si="2"/>
        <v/>
      </c>
      <c r="C54" s="8" t="str">
        <f>IF(A54&lt;&gt;"",COUNTIFS(InputTable[Date Start 1],"&gt;="&amp;A54, InputTable[Date Start 1],"&lt;"&amp;A54+7),"")</f>
        <v/>
      </c>
      <c r="D54" s="8" t="str">
        <f>IF(A54&lt;&gt;"",COUNTIFS(InputTable[Date Delivered],"&gt;="&amp;A54, InputTable[Date Delivered],"&lt;"&amp;A54+7),"")</f>
        <v/>
      </c>
      <c r="E54" s="8" t="str">
        <f t="shared" si="3"/>
        <v/>
      </c>
      <c r="F54" s="8" t="str">
        <f t="shared" si="0"/>
        <v/>
      </c>
    </row>
    <row r="55" spans="1:6" x14ac:dyDescent="0.35">
      <c r="A55" s="12" t="str">
        <f t="shared" si="4"/>
        <v/>
      </c>
      <c r="B55" s="12" t="str">
        <f t="shared" si="2"/>
        <v/>
      </c>
      <c r="C55" s="8" t="str">
        <f>IF(A55&lt;&gt;"",COUNTIFS(InputTable[Date Start 1],"&gt;="&amp;A55, InputTable[Date Start 1],"&lt;"&amp;A55+7),"")</f>
        <v/>
      </c>
      <c r="D55" s="8" t="str">
        <f>IF(A55&lt;&gt;"",COUNTIFS(InputTable[Date Delivered],"&gt;="&amp;A55, InputTable[Date Delivered],"&lt;"&amp;A55+7),"")</f>
        <v/>
      </c>
      <c r="E55" s="8" t="str">
        <f t="shared" si="3"/>
        <v/>
      </c>
      <c r="F55" s="8" t="str">
        <f t="shared" si="0"/>
        <v/>
      </c>
    </row>
    <row r="56" spans="1:6" x14ac:dyDescent="0.35">
      <c r="A56" s="12" t="str">
        <f t="shared" si="4"/>
        <v/>
      </c>
      <c r="B56" s="12" t="str">
        <f t="shared" si="2"/>
        <v/>
      </c>
      <c r="C56" s="8" t="str">
        <f>IF(A56&lt;&gt;"",COUNTIFS(InputTable[Date Start 1],"&gt;="&amp;A56, InputTable[Date Start 1],"&lt;"&amp;A56+7),"")</f>
        <v/>
      </c>
      <c r="D56" s="8" t="str">
        <f>IF(A56&lt;&gt;"",COUNTIFS(InputTable[Date Delivered],"&gt;="&amp;A56, InputTable[Date Delivered],"&lt;"&amp;A56+7),"")</f>
        <v/>
      </c>
      <c r="E56" s="8" t="str">
        <f t="shared" si="3"/>
        <v/>
      </c>
      <c r="F56" s="8" t="str">
        <f t="shared" si="0"/>
        <v/>
      </c>
    </row>
    <row r="57" spans="1:6" x14ac:dyDescent="0.35">
      <c r="A57" s="12" t="str">
        <f t="shared" si="4"/>
        <v/>
      </c>
      <c r="B57" s="12" t="str">
        <f t="shared" si="2"/>
        <v/>
      </c>
      <c r="C57" s="8" t="str">
        <f>IF(A57&lt;&gt;"",COUNTIFS(InputTable[Date Start 1],"&gt;="&amp;A57, InputTable[Date Start 1],"&lt;"&amp;A57+7),"")</f>
        <v/>
      </c>
      <c r="D57" s="8" t="str">
        <f>IF(A57&lt;&gt;"",COUNTIFS(InputTable[Date Delivered],"&gt;="&amp;A57, InputTable[Date Delivered],"&lt;"&amp;A57+7),"")</f>
        <v/>
      </c>
      <c r="E57" s="8" t="str">
        <f t="shared" si="3"/>
        <v/>
      </c>
      <c r="F57" s="8" t="str">
        <f t="shared" si="0"/>
        <v/>
      </c>
    </row>
    <row r="58" spans="1:6" x14ac:dyDescent="0.35">
      <c r="A58" s="12" t="str">
        <f t="shared" si="4"/>
        <v/>
      </c>
      <c r="B58" s="12" t="str">
        <f t="shared" si="2"/>
        <v/>
      </c>
      <c r="C58" s="8" t="str">
        <f>IF(A58&lt;&gt;"",COUNTIFS(InputTable[Date Start 1],"&gt;="&amp;A58, InputTable[Date Start 1],"&lt;"&amp;A58+7),"")</f>
        <v/>
      </c>
      <c r="D58" s="8" t="str">
        <f>IF(A58&lt;&gt;"",COUNTIFS(InputTable[Date Delivered],"&gt;="&amp;A58, InputTable[Date Delivered],"&lt;"&amp;A58+7),"")</f>
        <v/>
      </c>
      <c r="E58" s="8" t="str">
        <f t="shared" si="3"/>
        <v/>
      </c>
      <c r="F58" s="8" t="str">
        <f t="shared" si="0"/>
        <v/>
      </c>
    </row>
    <row r="59" spans="1:6" x14ac:dyDescent="0.35">
      <c r="A59" s="12" t="str">
        <f t="shared" si="4"/>
        <v/>
      </c>
      <c r="B59" s="12" t="str">
        <f t="shared" si="2"/>
        <v/>
      </c>
      <c r="C59" s="8" t="str">
        <f>IF(A59&lt;&gt;"",COUNTIFS(InputTable[Date Start 1],"&gt;="&amp;A59, InputTable[Date Start 1],"&lt;"&amp;A59+7),"")</f>
        <v/>
      </c>
      <c r="D59" s="8" t="str">
        <f>IF(A59&lt;&gt;"",COUNTIFS(InputTable[Date Delivered],"&gt;="&amp;A59, InputTable[Date Delivered],"&lt;"&amp;A59+7),"")</f>
        <v/>
      </c>
      <c r="E59" s="8" t="str">
        <f t="shared" si="3"/>
        <v/>
      </c>
      <c r="F59" s="8" t="str">
        <f t="shared" si="0"/>
        <v/>
      </c>
    </row>
    <row r="60" spans="1:6" x14ac:dyDescent="0.35">
      <c r="A60" s="12" t="str">
        <f t="shared" si="4"/>
        <v/>
      </c>
      <c r="B60" s="12" t="str">
        <f t="shared" si="2"/>
        <v/>
      </c>
      <c r="C60" s="8" t="str">
        <f>IF(A60&lt;&gt;"",COUNTIFS(InputTable[Date Start 1],"&gt;="&amp;A60, InputTable[Date Start 1],"&lt;"&amp;A60+7),"")</f>
        <v/>
      </c>
      <c r="D60" s="8" t="str">
        <f>IF(A60&lt;&gt;"",COUNTIFS(InputTable[Date Delivered],"&gt;="&amp;A60, InputTable[Date Delivered],"&lt;"&amp;A60+7),"")</f>
        <v/>
      </c>
      <c r="E60" s="8" t="str">
        <f t="shared" si="3"/>
        <v/>
      </c>
      <c r="F60" s="8" t="str">
        <f t="shared" si="0"/>
        <v/>
      </c>
    </row>
    <row r="61" spans="1:6" x14ac:dyDescent="0.35">
      <c r="A61" s="12" t="str">
        <f t="shared" si="4"/>
        <v/>
      </c>
      <c r="B61" s="12" t="str">
        <f t="shared" si="2"/>
        <v/>
      </c>
      <c r="C61" s="8" t="str">
        <f>IF(A61&lt;&gt;"",COUNTIFS(InputTable[Date Start 1],"&gt;="&amp;A61, InputTable[Date Start 1],"&lt;"&amp;A61+7),"")</f>
        <v/>
      </c>
      <c r="D61" s="8" t="str">
        <f>IF(A61&lt;&gt;"",COUNTIFS(InputTable[Date Delivered],"&gt;="&amp;A61, InputTable[Date Delivered],"&lt;"&amp;A61+7),"")</f>
        <v/>
      </c>
      <c r="E61" s="8" t="str">
        <f t="shared" si="3"/>
        <v/>
      </c>
      <c r="F61" s="8" t="str">
        <f t="shared" si="0"/>
        <v/>
      </c>
    </row>
    <row r="62" spans="1:6" x14ac:dyDescent="0.35">
      <c r="A62" s="12" t="str">
        <f t="shared" si="4"/>
        <v/>
      </c>
      <c r="B62" s="12" t="str">
        <f t="shared" si="2"/>
        <v/>
      </c>
      <c r="C62" s="8" t="str">
        <f>IF(A62&lt;&gt;"",COUNTIFS(InputTable[Date Start 1],"&gt;="&amp;A62, InputTable[Date Start 1],"&lt;"&amp;A62+7),"")</f>
        <v/>
      </c>
      <c r="D62" s="8" t="str">
        <f>IF(A62&lt;&gt;"",COUNTIFS(InputTable[Date Delivered],"&gt;="&amp;A62, InputTable[Date Delivered],"&lt;"&amp;A62+7),"")</f>
        <v/>
      </c>
      <c r="E62" s="8" t="str">
        <f t="shared" si="3"/>
        <v/>
      </c>
      <c r="F62" s="8" t="str">
        <f t="shared" si="0"/>
        <v/>
      </c>
    </row>
    <row r="63" spans="1:6" x14ac:dyDescent="0.35">
      <c r="A63" s="12" t="str">
        <f t="shared" si="4"/>
        <v/>
      </c>
      <c r="B63" s="12" t="str">
        <f t="shared" si="2"/>
        <v/>
      </c>
      <c r="C63" s="8" t="str">
        <f>IF(A63&lt;&gt;"",COUNTIFS(InputTable[Date Start 1],"&gt;="&amp;A63, InputTable[Date Start 1],"&lt;"&amp;A63+7),"")</f>
        <v/>
      </c>
      <c r="D63" s="8" t="str">
        <f>IF(A63&lt;&gt;"",COUNTIFS(InputTable[Date Delivered],"&gt;="&amp;A63, InputTable[Date Delivered],"&lt;"&amp;A63+7),"")</f>
        <v/>
      </c>
      <c r="E63" s="8" t="str">
        <f t="shared" si="3"/>
        <v/>
      </c>
      <c r="F63" s="8" t="str">
        <f t="shared" si="0"/>
        <v/>
      </c>
    </row>
    <row r="64" spans="1:6" x14ac:dyDescent="0.35">
      <c r="A64" s="12" t="str">
        <f t="shared" si="4"/>
        <v/>
      </c>
      <c r="B64" s="12" t="str">
        <f t="shared" si="2"/>
        <v/>
      </c>
      <c r="C64" s="8" t="str">
        <f>IF(A64&lt;&gt;"",COUNTIFS(InputTable[Date Start 1],"&gt;="&amp;A64, InputTable[Date Start 1],"&lt;"&amp;A64+7),"")</f>
        <v/>
      </c>
      <c r="D64" s="8" t="str">
        <f>IF(A64&lt;&gt;"",COUNTIFS(InputTable[Date Delivered],"&gt;="&amp;A64, InputTable[Date Delivered],"&lt;"&amp;A64+7),"")</f>
        <v/>
      </c>
      <c r="E64" s="8" t="str">
        <f t="shared" si="3"/>
        <v/>
      </c>
      <c r="F64" s="8" t="str">
        <f t="shared" si="0"/>
        <v/>
      </c>
    </row>
    <row r="65" spans="1:6" x14ac:dyDescent="0.35">
      <c r="A65" s="12" t="str">
        <f t="shared" si="4"/>
        <v/>
      </c>
      <c r="B65" s="12" t="str">
        <f t="shared" si="2"/>
        <v/>
      </c>
      <c r="C65" s="8" t="str">
        <f>IF(A65&lt;&gt;"",COUNTIFS(InputTable[Date Start 1],"&gt;="&amp;A65, InputTable[Date Start 1],"&lt;"&amp;A65+7),"")</f>
        <v/>
      </c>
      <c r="D65" s="8" t="str">
        <f>IF(A65&lt;&gt;"",COUNTIFS(InputTable[Date Delivered],"&gt;="&amp;A65, InputTable[Date Delivered],"&lt;"&amp;A65+7),"")</f>
        <v/>
      </c>
      <c r="E65" s="8" t="str">
        <f t="shared" si="3"/>
        <v/>
      </c>
      <c r="F65" s="8" t="str">
        <f t="shared" si="0"/>
        <v/>
      </c>
    </row>
    <row r="66" spans="1:6" x14ac:dyDescent="0.35">
      <c r="A66" s="12" t="str">
        <f t="shared" si="4"/>
        <v/>
      </c>
      <c r="B66" s="12" t="str">
        <f t="shared" si="2"/>
        <v/>
      </c>
      <c r="C66" s="8" t="str">
        <f>IF(A66&lt;&gt;"",COUNTIFS(InputTable[Date Start 1],"&gt;="&amp;A66, InputTable[Date Start 1],"&lt;"&amp;A66+7),"")</f>
        <v/>
      </c>
      <c r="D66" s="8" t="str">
        <f>IF(A66&lt;&gt;"",COUNTIFS(InputTable[Date Delivered],"&gt;="&amp;A66, InputTable[Date Delivered],"&lt;"&amp;A66+7),"")</f>
        <v/>
      </c>
      <c r="E66" s="8" t="str">
        <f t="shared" si="3"/>
        <v/>
      </c>
      <c r="F66" s="8" t="str">
        <f t="shared" si="0"/>
        <v/>
      </c>
    </row>
    <row r="67" spans="1:6" x14ac:dyDescent="0.35">
      <c r="A67" s="12" t="str">
        <f t="shared" si="4"/>
        <v/>
      </c>
      <c r="B67" s="12" t="str">
        <f t="shared" si="2"/>
        <v/>
      </c>
      <c r="C67" s="8" t="str">
        <f>IF(A67&lt;&gt;"",COUNTIFS(InputTable[Date Start 1],"&gt;="&amp;A67, InputTable[Date Start 1],"&lt;"&amp;A67+7),"")</f>
        <v/>
      </c>
      <c r="D67" s="8" t="str">
        <f>IF(A67&lt;&gt;"",COUNTIFS(InputTable[Date Delivered],"&gt;="&amp;A67, InputTable[Date Delivered],"&lt;"&amp;A67+7),"")</f>
        <v/>
      </c>
      <c r="E67" s="8" t="str">
        <f t="shared" si="3"/>
        <v/>
      </c>
      <c r="F67" s="8" t="str">
        <f t="shared" si="0"/>
        <v/>
      </c>
    </row>
    <row r="68" spans="1:6" x14ac:dyDescent="0.35">
      <c r="A68" s="12" t="str">
        <f t="shared" si="4"/>
        <v/>
      </c>
      <c r="B68" s="12" t="str">
        <f t="shared" si="2"/>
        <v/>
      </c>
      <c r="C68" s="8" t="str">
        <f>IF(A68&lt;&gt;"",COUNTIFS(InputTable[Date Start 1],"&gt;="&amp;A68, InputTable[Date Start 1],"&lt;"&amp;A68+7),"")</f>
        <v/>
      </c>
      <c r="D68" s="8" t="str">
        <f>IF(A68&lt;&gt;"",COUNTIFS(InputTable[Date Delivered],"&gt;="&amp;A68, InputTable[Date Delivered],"&lt;"&amp;A68+7),"")</f>
        <v/>
      </c>
      <c r="E68" s="8" t="str">
        <f t="shared" si="3"/>
        <v/>
      </c>
      <c r="F68" s="8" t="str">
        <f t="shared" si="0"/>
        <v/>
      </c>
    </row>
    <row r="69" spans="1:6" x14ac:dyDescent="0.35">
      <c r="A69" s="12" t="str">
        <f t="shared" si="4"/>
        <v/>
      </c>
      <c r="B69" s="12" t="str">
        <f t="shared" si="2"/>
        <v/>
      </c>
      <c r="C69" s="8" t="str">
        <f>IF(A69&lt;&gt;"",COUNTIFS(InputTable[Date Start 1],"&gt;="&amp;A69, InputTable[Date Start 1],"&lt;"&amp;A69+7),"")</f>
        <v/>
      </c>
      <c r="D69" s="8" t="str">
        <f>IF(A69&lt;&gt;"",COUNTIFS(InputTable[Date Delivered],"&gt;="&amp;A69, InputTable[Date Delivered],"&lt;"&amp;A69+7),"")</f>
        <v/>
      </c>
      <c r="E69" s="8" t="str">
        <f t="shared" si="3"/>
        <v/>
      </c>
      <c r="F69" s="8" t="str">
        <f t="shared" si="0"/>
        <v/>
      </c>
    </row>
    <row r="70" spans="1:6" x14ac:dyDescent="0.35">
      <c r="A70" s="12" t="str">
        <f t="shared" si="4"/>
        <v/>
      </c>
      <c r="B70" s="12" t="str">
        <f t="shared" si="2"/>
        <v/>
      </c>
      <c r="C70" s="8" t="str">
        <f>IF(A70&lt;&gt;"",COUNTIFS(InputTable[Date Start 1],"&gt;="&amp;A70, InputTable[Date Start 1],"&lt;"&amp;A70+7),"")</f>
        <v/>
      </c>
      <c r="D70" s="8" t="str">
        <f>IF(A70&lt;&gt;"",COUNTIFS(InputTable[Date Delivered],"&gt;="&amp;A70, InputTable[Date Delivered],"&lt;"&amp;A70+7),"")</f>
        <v/>
      </c>
      <c r="E70" s="8" t="str">
        <f t="shared" si="3"/>
        <v/>
      </c>
      <c r="F70" s="8" t="str">
        <f t="shared" ref="F70:F133" si="5">IF(A70&lt;&gt;"", PlannedLimit,"")</f>
        <v/>
      </c>
    </row>
    <row r="71" spans="1:6" x14ac:dyDescent="0.35">
      <c r="A71" s="12" t="str">
        <f t="shared" ref="A71:A102" si="6">IF(A70&lt;&gt;"",IF(A70+7&lt;DateMAx+7, A70+7, ""),"")</f>
        <v/>
      </c>
      <c r="B71" s="12" t="str">
        <f t="shared" ref="B71:B134" si="7">IF(A71&lt;&gt;"",A71+6,"")</f>
        <v/>
      </c>
      <c r="C71" s="8" t="str">
        <f>IF(A71&lt;&gt;"",COUNTIFS(InputTable[Date Start 1],"&gt;="&amp;A71, InputTable[Date Start 1],"&lt;"&amp;A71+7),"")</f>
        <v/>
      </c>
      <c r="D71" s="8" t="str">
        <f>IF(A71&lt;&gt;"",COUNTIFS(InputTable[Date Delivered],"&gt;="&amp;A71, InputTable[Date Delivered],"&lt;"&amp;A71+7),"")</f>
        <v/>
      </c>
      <c r="E71" s="8" t="str">
        <f t="shared" si="3"/>
        <v/>
      </c>
      <c r="F71" s="8" t="str">
        <f t="shared" si="5"/>
        <v/>
      </c>
    </row>
    <row r="72" spans="1:6" x14ac:dyDescent="0.35">
      <c r="A72" s="12" t="str">
        <f t="shared" si="6"/>
        <v/>
      </c>
      <c r="B72" s="12" t="str">
        <f t="shared" si="7"/>
        <v/>
      </c>
      <c r="C72" s="8" t="str">
        <f>IF(A72&lt;&gt;"",COUNTIFS(InputTable[Date Start 1],"&gt;="&amp;A72, InputTable[Date Start 1],"&lt;"&amp;A72+7),"")</f>
        <v/>
      </c>
      <c r="D72" s="8" t="str">
        <f>IF(A72&lt;&gt;"",COUNTIFS(InputTable[Date Delivered],"&gt;="&amp;A72, InputTable[Date Delivered],"&lt;"&amp;A72+7),"")</f>
        <v/>
      </c>
      <c r="E72" s="8" t="str">
        <f t="shared" ref="E72:E135" si="8">IF(A72&lt;&gt;"",E71+(C72-D72),"")</f>
        <v/>
      </c>
      <c r="F72" s="8" t="str">
        <f t="shared" si="5"/>
        <v/>
      </c>
    </row>
    <row r="73" spans="1:6" x14ac:dyDescent="0.35">
      <c r="A73" s="12" t="str">
        <f t="shared" si="6"/>
        <v/>
      </c>
      <c r="B73" s="12" t="str">
        <f t="shared" si="7"/>
        <v/>
      </c>
      <c r="C73" s="8" t="str">
        <f>IF(A73&lt;&gt;"",COUNTIFS(InputTable[Date Start 1],"&gt;="&amp;A73, InputTable[Date Start 1],"&lt;"&amp;A73+7),"")</f>
        <v/>
      </c>
      <c r="D73" s="8" t="str">
        <f>IF(A73&lt;&gt;"",COUNTIFS(InputTable[Date Delivered],"&gt;="&amp;A73, InputTable[Date Delivered],"&lt;"&amp;A73+7),"")</f>
        <v/>
      </c>
      <c r="E73" s="8" t="str">
        <f t="shared" si="8"/>
        <v/>
      </c>
      <c r="F73" s="8" t="str">
        <f t="shared" si="5"/>
        <v/>
      </c>
    </row>
    <row r="74" spans="1:6" x14ac:dyDescent="0.35">
      <c r="A74" s="12" t="str">
        <f t="shared" si="6"/>
        <v/>
      </c>
      <c r="B74" s="12" t="str">
        <f t="shared" si="7"/>
        <v/>
      </c>
      <c r="C74" s="8" t="str">
        <f>IF(A74&lt;&gt;"",COUNTIFS(InputTable[Date Start 1],"&gt;="&amp;A74, InputTable[Date Start 1],"&lt;"&amp;A74+7),"")</f>
        <v/>
      </c>
      <c r="D74" s="8" t="str">
        <f>IF(A74&lt;&gt;"",COUNTIFS(InputTable[Date Delivered],"&gt;="&amp;A74, InputTable[Date Delivered],"&lt;"&amp;A74+7),"")</f>
        <v/>
      </c>
      <c r="E74" s="8" t="str">
        <f t="shared" si="8"/>
        <v/>
      </c>
      <c r="F74" s="8" t="str">
        <f t="shared" si="5"/>
        <v/>
      </c>
    </row>
    <row r="75" spans="1:6" x14ac:dyDescent="0.35">
      <c r="A75" s="12" t="str">
        <f t="shared" si="6"/>
        <v/>
      </c>
      <c r="B75" s="12" t="str">
        <f t="shared" si="7"/>
        <v/>
      </c>
      <c r="C75" s="8" t="str">
        <f>IF(A75&lt;&gt;"",COUNTIFS(InputTable[Date Start 1],"&gt;="&amp;A75, InputTable[Date Start 1],"&lt;"&amp;A75+7),"")</f>
        <v/>
      </c>
      <c r="D75" s="8" t="str">
        <f>IF(A75&lt;&gt;"",COUNTIFS(InputTable[Date Delivered],"&gt;="&amp;A75, InputTable[Date Delivered],"&lt;"&amp;A75+7),"")</f>
        <v/>
      </c>
      <c r="E75" s="8" t="str">
        <f t="shared" si="8"/>
        <v/>
      </c>
      <c r="F75" s="8" t="str">
        <f t="shared" si="5"/>
        <v/>
      </c>
    </row>
    <row r="76" spans="1:6" x14ac:dyDescent="0.35">
      <c r="A76" s="12" t="str">
        <f t="shared" si="6"/>
        <v/>
      </c>
      <c r="B76" s="12" t="str">
        <f t="shared" si="7"/>
        <v/>
      </c>
      <c r="C76" s="8" t="str">
        <f>IF(A76&lt;&gt;"",COUNTIFS(InputTable[Date Start 1],"&gt;="&amp;A76, InputTable[Date Start 1],"&lt;"&amp;A76+7),"")</f>
        <v/>
      </c>
      <c r="D76" s="8" t="str">
        <f>IF(A76&lt;&gt;"",COUNTIFS(InputTable[Date Delivered],"&gt;="&amp;A76, InputTable[Date Delivered],"&lt;"&amp;A76+7),"")</f>
        <v/>
      </c>
      <c r="E76" s="8" t="str">
        <f t="shared" si="8"/>
        <v/>
      </c>
      <c r="F76" s="8" t="str">
        <f t="shared" si="5"/>
        <v/>
      </c>
    </row>
    <row r="77" spans="1:6" x14ac:dyDescent="0.35">
      <c r="A77" s="12" t="str">
        <f t="shared" si="6"/>
        <v/>
      </c>
      <c r="B77" s="12" t="str">
        <f t="shared" si="7"/>
        <v/>
      </c>
      <c r="C77" s="8" t="str">
        <f>IF(A77&lt;&gt;"",COUNTIFS(InputTable[Date Start 1],"&gt;="&amp;A77, InputTable[Date Start 1],"&lt;"&amp;A77+7),"")</f>
        <v/>
      </c>
      <c r="D77" s="8" t="str">
        <f>IF(A77&lt;&gt;"",COUNTIFS(InputTable[Date Delivered],"&gt;="&amp;A77, InputTable[Date Delivered],"&lt;"&amp;A77+7),"")</f>
        <v/>
      </c>
      <c r="E77" s="8" t="str">
        <f t="shared" si="8"/>
        <v/>
      </c>
      <c r="F77" s="8" t="str">
        <f t="shared" si="5"/>
        <v/>
      </c>
    </row>
    <row r="78" spans="1:6" x14ac:dyDescent="0.35">
      <c r="A78" s="12" t="str">
        <f t="shared" si="6"/>
        <v/>
      </c>
      <c r="B78" s="12" t="str">
        <f t="shared" si="7"/>
        <v/>
      </c>
      <c r="C78" s="8" t="str">
        <f>IF(A78&lt;&gt;"",COUNTIFS(InputTable[Date Start 1],"&gt;="&amp;A78, InputTable[Date Start 1],"&lt;"&amp;A78+7),"")</f>
        <v/>
      </c>
      <c r="D78" s="8" t="str">
        <f>IF(A78&lt;&gt;"",COUNTIFS(InputTable[Date Delivered],"&gt;="&amp;A78, InputTable[Date Delivered],"&lt;"&amp;A78+7),"")</f>
        <v/>
      </c>
      <c r="E78" s="8" t="str">
        <f t="shared" si="8"/>
        <v/>
      </c>
      <c r="F78" s="8" t="str">
        <f t="shared" si="5"/>
        <v/>
      </c>
    </row>
    <row r="79" spans="1:6" x14ac:dyDescent="0.35">
      <c r="A79" s="12" t="str">
        <f t="shared" si="6"/>
        <v/>
      </c>
      <c r="B79" s="12" t="str">
        <f t="shared" si="7"/>
        <v/>
      </c>
      <c r="C79" s="8" t="str">
        <f>IF(A79&lt;&gt;"",COUNTIFS(InputTable[Date Start 1],"&gt;="&amp;A79, InputTable[Date Start 1],"&lt;"&amp;A79+7),"")</f>
        <v/>
      </c>
      <c r="D79" s="8" t="str">
        <f>IF(A79&lt;&gt;"",COUNTIFS(InputTable[Date Delivered],"&gt;="&amp;A79, InputTable[Date Delivered],"&lt;"&amp;A79+7),"")</f>
        <v/>
      </c>
      <c r="E79" s="8" t="str">
        <f t="shared" si="8"/>
        <v/>
      </c>
      <c r="F79" s="8" t="str">
        <f t="shared" si="5"/>
        <v/>
      </c>
    </row>
    <row r="80" spans="1:6" x14ac:dyDescent="0.35">
      <c r="A80" s="12" t="str">
        <f t="shared" si="6"/>
        <v/>
      </c>
      <c r="B80" s="12" t="str">
        <f t="shared" si="7"/>
        <v/>
      </c>
      <c r="C80" s="8" t="str">
        <f>IF(A80&lt;&gt;"",COUNTIFS(InputTable[Date Start 1],"&gt;="&amp;A80, InputTable[Date Start 1],"&lt;"&amp;A80+7),"")</f>
        <v/>
      </c>
      <c r="D80" s="8" t="str">
        <f>IF(A80&lt;&gt;"",COUNTIFS(InputTable[Date Delivered],"&gt;="&amp;A80, InputTable[Date Delivered],"&lt;"&amp;A80+7),"")</f>
        <v/>
      </c>
      <c r="E80" s="8" t="str">
        <f t="shared" si="8"/>
        <v/>
      </c>
      <c r="F80" s="8" t="str">
        <f t="shared" si="5"/>
        <v/>
      </c>
    </row>
    <row r="81" spans="1:6" x14ac:dyDescent="0.35">
      <c r="A81" s="12" t="str">
        <f t="shared" si="6"/>
        <v/>
      </c>
      <c r="B81" s="12" t="str">
        <f t="shared" si="7"/>
        <v/>
      </c>
      <c r="C81" s="8" t="str">
        <f>IF(A81&lt;&gt;"",COUNTIFS(InputTable[Date Start 1],"&gt;="&amp;A81, InputTable[Date Start 1],"&lt;"&amp;A81+7),"")</f>
        <v/>
      </c>
      <c r="D81" s="8" t="str">
        <f>IF(A81&lt;&gt;"",COUNTIFS(InputTable[Date Delivered],"&gt;="&amp;A81, InputTable[Date Delivered],"&lt;"&amp;A81+7),"")</f>
        <v/>
      </c>
      <c r="E81" s="8" t="str">
        <f t="shared" si="8"/>
        <v/>
      </c>
      <c r="F81" s="8" t="str">
        <f t="shared" si="5"/>
        <v/>
      </c>
    </row>
    <row r="82" spans="1:6" x14ac:dyDescent="0.35">
      <c r="A82" s="12" t="str">
        <f t="shared" si="6"/>
        <v/>
      </c>
      <c r="B82" s="12" t="str">
        <f t="shared" si="7"/>
        <v/>
      </c>
      <c r="C82" s="8" t="str">
        <f>IF(A82&lt;&gt;"",COUNTIFS(InputTable[Date Start 1],"&gt;="&amp;A82, InputTable[Date Start 1],"&lt;"&amp;A82+7),"")</f>
        <v/>
      </c>
      <c r="D82" s="8" t="str">
        <f>IF(A82&lt;&gt;"",COUNTIFS(InputTable[Date Delivered],"&gt;="&amp;A82, InputTable[Date Delivered],"&lt;"&amp;A82+7),"")</f>
        <v/>
      </c>
      <c r="E82" s="8" t="str">
        <f t="shared" si="8"/>
        <v/>
      </c>
      <c r="F82" s="8" t="str">
        <f t="shared" si="5"/>
        <v/>
      </c>
    </row>
    <row r="83" spans="1:6" x14ac:dyDescent="0.35">
      <c r="A83" s="12" t="str">
        <f t="shared" si="6"/>
        <v/>
      </c>
      <c r="B83" s="12" t="str">
        <f t="shared" si="7"/>
        <v/>
      </c>
      <c r="C83" s="8" t="str">
        <f>IF(A83&lt;&gt;"",COUNTIFS(InputTable[Date Start 1],"&gt;="&amp;A83, InputTable[Date Start 1],"&lt;"&amp;A83+7),"")</f>
        <v/>
      </c>
      <c r="D83" s="8" t="str">
        <f>IF(A83&lt;&gt;"",COUNTIFS(InputTable[Date Delivered],"&gt;="&amp;A83, InputTable[Date Delivered],"&lt;"&amp;A83+7),"")</f>
        <v/>
      </c>
      <c r="E83" s="8" t="str">
        <f t="shared" si="8"/>
        <v/>
      </c>
      <c r="F83" s="8" t="str">
        <f t="shared" si="5"/>
        <v/>
      </c>
    </row>
    <row r="84" spans="1:6" x14ac:dyDescent="0.35">
      <c r="A84" s="12" t="str">
        <f t="shared" si="6"/>
        <v/>
      </c>
      <c r="B84" s="12" t="str">
        <f t="shared" si="7"/>
        <v/>
      </c>
      <c r="C84" s="8" t="str">
        <f>IF(A84&lt;&gt;"",COUNTIFS(InputTable[Date Start 1],"&gt;="&amp;A84, InputTable[Date Start 1],"&lt;"&amp;A84+7),"")</f>
        <v/>
      </c>
      <c r="D84" s="8" t="str">
        <f>IF(A84&lt;&gt;"",COUNTIFS(InputTable[Date Delivered],"&gt;="&amp;A84, InputTable[Date Delivered],"&lt;"&amp;A84+7),"")</f>
        <v/>
      </c>
      <c r="E84" s="8" t="str">
        <f t="shared" si="8"/>
        <v/>
      </c>
      <c r="F84" s="8" t="str">
        <f t="shared" si="5"/>
        <v/>
      </c>
    </row>
    <row r="85" spans="1:6" x14ac:dyDescent="0.35">
      <c r="A85" s="12" t="str">
        <f t="shared" si="6"/>
        <v/>
      </c>
      <c r="B85" s="12" t="str">
        <f t="shared" si="7"/>
        <v/>
      </c>
      <c r="C85" s="8" t="str">
        <f>IF(A85&lt;&gt;"",COUNTIFS(InputTable[Date Start 1],"&gt;="&amp;A85, InputTable[Date Start 1],"&lt;"&amp;A85+7),"")</f>
        <v/>
      </c>
      <c r="D85" s="8" t="str">
        <f>IF(A85&lt;&gt;"",COUNTIFS(InputTable[Date Delivered],"&gt;="&amp;A85, InputTable[Date Delivered],"&lt;"&amp;A85+7),"")</f>
        <v/>
      </c>
      <c r="E85" s="8" t="str">
        <f t="shared" si="8"/>
        <v/>
      </c>
      <c r="F85" s="8" t="str">
        <f t="shared" si="5"/>
        <v/>
      </c>
    </row>
    <row r="86" spans="1:6" x14ac:dyDescent="0.35">
      <c r="A86" s="12" t="str">
        <f t="shared" si="6"/>
        <v/>
      </c>
      <c r="B86" s="12" t="str">
        <f t="shared" si="7"/>
        <v/>
      </c>
      <c r="C86" s="8" t="str">
        <f>IF(A86&lt;&gt;"",COUNTIFS(InputTable[Date Start 1],"&gt;="&amp;A86, InputTable[Date Start 1],"&lt;"&amp;A86+7),"")</f>
        <v/>
      </c>
      <c r="D86" s="8" t="str">
        <f>IF(A86&lt;&gt;"",COUNTIFS(InputTable[Date Delivered],"&gt;="&amp;A86, InputTable[Date Delivered],"&lt;"&amp;A86+7),"")</f>
        <v/>
      </c>
      <c r="E86" s="8" t="str">
        <f t="shared" si="8"/>
        <v/>
      </c>
      <c r="F86" s="8" t="str">
        <f t="shared" si="5"/>
        <v/>
      </c>
    </row>
    <row r="87" spans="1:6" x14ac:dyDescent="0.35">
      <c r="A87" s="12" t="str">
        <f t="shared" si="6"/>
        <v/>
      </c>
      <c r="B87" s="12" t="str">
        <f t="shared" si="7"/>
        <v/>
      </c>
      <c r="C87" s="8" t="str">
        <f>IF(A87&lt;&gt;"",COUNTIFS(InputTable[Date Start 1],"&gt;="&amp;A87, InputTable[Date Start 1],"&lt;"&amp;A87+7),"")</f>
        <v/>
      </c>
      <c r="D87" s="8" t="str">
        <f>IF(A87&lt;&gt;"",COUNTIFS(InputTable[Date Delivered],"&gt;="&amp;A87, InputTable[Date Delivered],"&lt;"&amp;A87+7),"")</f>
        <v/>
      </c>
      <c r="E87" s="8" t="str">
        <f t="shared" si="8"/>
        <v/>
      </c>
      <c r="F87" s="8" t="str">
        <f t="shared" si="5"/>
        <v/>
      </c>
    </row>
    <row r="88" spans="1:6" x14ac:dyDescent="0.35">
      <c r="A88" s="12" t="str">
        <f t="shared" si="6"/>
        <v/>
      </c>
      <c r="B88" s="12" t="str">
        <f t="shared" si="7"/>
        <v/>
      </c>
      <c r="C88" s="8" t="str">
        <f>IF(A88&lt;&gt;"",COUNTIFS(InputTable[Date Start 1],"&gt;="&amp;A88, InputTable[Date Start 1],"&lt;"&amp;A88+7),"")</f>
        <v/>
      </c>
      <c r="D88" s="8" t="str">
        <f>IF(A88&lt;&gt;"",COUNTIFS(InputTable[Date Delivered],"&gt;="&amp;A88, InputTable[Date Delivered],"&lt;"&amp;A88+7),"")</f>
        <v/>
      </c>
      <c r="E88" s="8" t="str">
        <f t="shared" si="8"/>
        <v/>
      </c>
      <c r="F88" s="8" t="str">
        <f t="shared" si="5"/>
        <v/>
      </c>
    </row>
    <row r="89" spans="1:6" x14ac:dyDescent="0.35">
      <c r="A89" s="12" t="str">
        <f t="shared" si="6"/>
        <v/>
      </c>
      <c r="B89" s="12" t="str">
        <f t="shared" si="7"/>
        <v/>
      </c>
      <c r="C89" s="8" t="str">
        <f>IF(A89&lt;&gt;"",COUNTIFS(InputTable[Date Start 1],"&gt;="&amp;A89, InputTable[Date Start 1],"&lt;"&amp;A89+7),"")</f>
        <v/>
      </c>
      <c r="D89" s="8" t="str">
        <f>IF(A89&lt;&gt;"",COUNTIFS(InputTable[Date Delivered],"&gt;="&amp;A89, InputTable[Date Delivered],"&lt;"&amp;A89+7),"")</f>
        <v/>
      </c>
      <c r="E89" s="8" t="str">
        <f t="shared" si="8"/>
        <v/>
      </c>
      <c r="F89" s="8" t="str">
        <f t="shared" si="5"/>
        <v/>
      </c>
    </row>
    <row r="90" spans="1:6" x14ac:dyDescent="0.35">
      <c r="A90" s="12" t="str">
        <f t="shared" si="6"/>
        <v/>
      </c>
      <c r="B90" s="12" t="str">
        <f t="shared" si="7"/>
        <v/>
      </c>
      <c r="C90" s="8" t="str">
        <f>IF(A90&lt;&gt;"",COUNTIFS(InputTable[Date Start 1],"&gt;="&amp;A90, InputTable[Date Start 1],"&lt;"&amp;A90+7),"")</f>
        <v/>
      </c>
      <c r="D90" s="8" t="str">
        <f>IF(A90&lt;&gt;"",COUNTIFS(InputTable[Date Delivered],"&gt;="&amp;A90, InputTable[Date Delivered],"&lt;"&amp;A90+7),"")</f>
        <v/>
      </c>
      <c r="E90" s="8" t="str">
        <f t="shared" si="8"/>
        <v/>
      </c>
      <c r="F90" s="8" t="str">
        <f t="shared" si="5"/>
        <v/>
      </c>
    </row>
    <row r="91" spans="1:6" x14ac:dyDescent="0.35">
      <c r="A91" s="12" t="str">
        <f t="shared" si="6"/>
        <v/>
      </c>
      <c r="B91" s="12" t="str">
        <f t="shared" si="7"/>
        <v/>
      </c>
      <c r="C91" s="8" t="str">
        <f>IF(A91&lt;&gt;"",COUNTIFS(InputTable[Date Start 1],"&gt;="&amp;A91, InputTable[Date Start 1],"&lt;"&amp;A91+7),"")</f>
        <v/>
      </c>
      <c r="D91" s="8" t="str">
        <f>IF(A91&lt;&gt;"",COUNTIFS(InputTable[Date Delivered],"&gt;="&amp;A91, InputTable[Date Delivered],"&lt;"&amp;A91+7),"")</f>
        <v/>
      </c>
      <c r="E91" s="8" t="str">
        <f t="shared" si="8"/>
        <v/>
      </c>
      <c r="F91" s="8" t="str">
        <f t="shared" si="5"/>
        <v/>
      </c>
    </row>
    <row r="92" spans="1:6" x14ac:dyDescent="0.35">
      <c r="A92" s="12" t="str">
        <f t="shared" si="6"/>
        <v/>
      </c>
      <c r="B92" s="12" t="str">
        <f t="shared" si="7"/>
        <v/>
      </c>
      <c r="C92" s="8" t="str">
        <f>IF(A92&lt;&gt;"",COUNTIFS(InputTable[Date Start 1],"&gt;="&amp;A92, InputTable[Date Start 1],"&lt;"&amp;A92+7),"")</f>
        <v/>
      </c>
      <c r="D92" s="8" t="str">
        <f>IF(A92&lt;&gt;"",COUNTIFS(InputTable[Date Delivered],"&gt;="&amp;A92, InputTable[Date Delivered],"&lt;"&amp;A92+7),"")</f>
        <v/>
      </c>
      <c r="E92" s="8" t="str">
        <f t="shared" si="8"/>
        <v/>
      </c>
      <c r="F92" s="8" t="str">
        <f t="shared" si="5"/>
        <v/>
      </c>
    </row>
    <row r="93" spans="1:6" x14ac:dyDescent="0.35">
      <c r="A93" s="12" t="str">
        <f t="shared" si="6"/>
        <v/>
      </c>
      <c r="B93" s="12" t="str">
        <f t="shared" si="7"/>
        <v/>
      </c>
      <c r="C93" s="8" t="str">
        <f>IF(A93&lt;&gt;"",COUNTIFS(InputTable[Date Start 1],"&gt;="&amp;A93, InputTable[Date Start 1],"&lt;"&amp;A93+7),"")</f>
        <v/>
      </c>
      <c r="D93" s="8" t="str">
        <f>IF(A93&lt;&gt;"",COUNTIFS(InputTable[Date Delivered],"&gt;="&amp;A93, InputTable[Date Delivered],"&lt;"&amp;A93+7),"")</f>
        <v/>
      </c>
      <c r="E93" s="8" t="str">
        <f t="shared" si="8"/>
        <v/>
      </c>
      <c r="F93" s="8" t="str">
        <f t="shared" si="5"/>
        <v/>
      </c>
    </row>
    <row r="94" spans="1:6" x14ac:dyDescent="0.35">
      <c r="A94" s="12" t="str">
        <f t="shared" si="6"/>
        <v/>
      </c>
      <c r="B94" s="12" t="str">
        <f t="shared" si="7"/>
        <v/>
      </c>
      <c r="C94" s="8" t="str">
        <f>IF(A94&lt;&gt;"",COUNTIFS(InputTable[Date Start 1],"&gt;="&amp;A94, InputTable[Date Start 1],"&lt;"&amp;A94+7),"")</f>
        <v/>
      </c>
      <c r="D94" s="8" t="str">
        <f>IF(A94&lt;&gt;"",COUNTIFS(InputTable[Date Delivered],"&gt;="&amp;A94, InputTable[Date Delivered],"&lt;"&amp;A94+7),"")</f>
        <v/>
      </c>
      <c r="E94" s="8" t="str">
        <f t="shared" si="8"/>
        <v/>
      </c>
      <c r="F94" s="8" t="str">
        <f t="shared" si="5"/>
        <v/>
      </c>
    </row>
    <row r="95" spans="1:6" x14ac:dyDescent="0.35">
      <c r="A95" s="12" t="str">
        <f t="shared" si="6"/>
        <v/>
      </c>
      <c r="B95" s="12" t="str">
        <f t="shared" si="7"/>
        <v/>
      </c>
      <c r="C95" s="8" t="str">
        <f>IF(A95&lt;&gt;"",COUNTIFS(InputTable[Date Start 1],"&gt;="&amp;A95, InputTable[Date Start 1],"&lt;"&amp;A95+7),"")</f>
        <v/>
      </c>
      <c r="D95" s="8" t="str">
        <f>IF(A95&lt;&gt;"",COUNTIFS(InputTable[Date Delivered],"&gt;="&amp;A95, InputTable[Date Delivered],"&lt;"&amp;A95+7),"")</f>
        <v/>
      </c>
      <c r="E95" s="8" t="str">
        <f t="shared" si="8"/>
        <v/>
      </c>
      <c r="F95" s="8" t="str">
        <f t="shared" si="5"/>
        <v/>
      </c>
    </row>
    <row r="96" spans="1:6" x14ac:dyDescent="0.35">
      <c r="A96" s="12" t="str">
        <f t="shared" si="6"/>
        <v/>
      </c>
      <c r="B96" s="12" t="str">
        <f t="shared" si="7"/>
        <v/>
      </c>
      <c r="C96" s="8" t="str">
        <f>IF(A96&lt;&gt;"",COUNTIFS(InputTable[Date Start 1],"&gt;="&amp;A96, InputTable[Date Start 1],"&lt;"&amp;A96+7),"")</f>
        <v/>
      </c>
      <c r="D96" s="8" t="str">
        <f>IF(A96&lt;&gt;"",COUNTIFS(InputTable[Date Delivered],"&gt;="&amp;A96, InputTable[Date Delivered],"&lt;"&amp;A96+7),"")</f>
        <v/>
      </c>
      <c r="E96" s="8" t="str">
        <f t="shared" si="8"/>
        <v/>
      </c>
      <c r="F96" s="8" t="str">
        <f t="shared" si="5"/>
        <v/>
      </c>
    </row>
    <row r="97" spans="1:6" x14ac:dyDescent="0.35">
      <c r="A97" s="12" t="str">
        <f t="shared" si="6"/>
        <v/>
      </c>
      <c r="B97" s="12" t="str">
        <f t="shared" si="7"/>
        <v/>
      </c>
      <c r="C97" s="8" t="str">
        <f>IF(A97&lt;&gt;"",COUNTIFS(InputTable[Date Start 1],"&gt;="&amp;A97, InputTable[Date Start 1],"&lt;"&amp;A97+7),"")</f>
        <v/>
      </c>
      <c r="D97" s="8" t="str">
        <f>IF(A97&lt;&gt;"",COUNTIFS(InputTable[Date Delivered],"&gt;="&amp;A97, InputTable[Date Delivered],"&lt;"&amp;A97+7),"")</f>
        <v/>
      </c>
      <c r="E97" s="8" t="str">
        <f t="shared" si="8"/>
        <v/>
      </c>
      <c r="F97" s="8" t="str">
        <f t="shared" si="5"/>
        <v/>
      </c>
    </row>
    <row r="98" spans="1:6" x14ac:dyDescent="0.35">
      <c r="A98" s="12" t="str">
        <f t="shared" si="6"/>
        <v/>
      </c>
      <c r="B98" s="12" t="str">
        <f t="shared" si="7"/>
        <v/>
      </c>
      <c r="C98" s="8" t="str">
        <f>IF(A98&lt;&gt;"",COUNTIFS(InputTable[Date Start 1],"&gt;="&amp;A98, InputTable[Date Start 1],"&lt;"&amp;A98+7),"")</f>
        <v/>
      </c>
      <c r="D98" s="8" t="str">
        <f>IF(A98&lt;&gt;"",COUNTIFS(InputTable[Date Delivered],"&gt;="&amp;A98, InputTable[Date Delivered],"&lt;"&amp;A98+7),"")</f>
        <v/>
      </c>
      <c r="E98" s="8" t="str">
        <f t="shared" si="8"/>
        <v/>
      </c>
      <c r="F98" s="8" t="str">
        <f t="shared" si="5"/>
        <v/>
      </c>
    </row>
    <row r="99" spans="1:6" x14ac:dyDescent="0.35">
      <c r="A99" s="12" t="str">
        <f t="shared" si="6"/>
        <v/>
      </c>
      <c r="B99" s="12" t="str">
        <f t="shared" si="7"/>
        <v/>
      </c>
      <c r="C99" s="8" t="str">
        <f>IF(A99&lt;&gt;"",COUNTIFS(InputTable[Date Start 1],"&gt;="&amp;A99, InputTable[Date Start 1],"&lt;"&amp;A99+7),"")</f>
        <v/>
      </c>
      <c r="D99" s="8" t="str">
        <f>IF(A99&lt;&gt;"",COUNTIFS(InputTable[Date Delivered],"&gt;="&amp;A99, InputTable[Date Delivered],"&lt;"&amp;A99+7),"")</f>
        <v/>
      </c>
      <c r="E99" s="8" t="str">
        <f t="shared" si="8"/>
        <v/>
      </c>
      <c r="F99" s="8" t="str">
        <f t="shared" si="5"/>
        <v/>
      </c>
    </row>
    <row r="100" spans="1:6" x14ac:dyDescent="0.35">
      <c r="A100" s="12" t="str">
        <f t="shared" si="6"/>
        <v/>
      </c>
      <c r="B100" s="12" t="str">
        <f t="shared" si="7"/>
        <v/>
      </c>
      <c r="C100" s="8" t="str">
        <f>IF(A100&lt;&gt;"",COUNTIFS(InputTable[Date Start 1],"&gt;="&amp;A100, InputTable[Date Start 1],"&lt;"&amp;A100+7),"")</f>
        <v/>
      </c>
      <c r="D100" s="8" t="str">
        <f>IF(A100&lt;&gt;"",COUNTIFS(InputTable[Date Delivered],"&gt;="&amp;A100, InputTable[Date Delivered],"&lt;"&amp;A100+7),"")</f>
        <v/>
      </c>
      <c r="E100" s="8" t="str">
        <f t="shared" si="8"/>
        <v/>
      </c>
      <c r="F100" s="8" t="str">
        <f t="shared" si="5"/>
        <v/>
      </c>
    </row>
    <row r="101" spans="1:6" x14ac:dyDescent="0.35">
      <c r="A101" s="12" t="str">
        <f t="shared" si="6"/>
        <v/>
      </c>
      <c r="B101" s="12" t="str">
        <f t="shared" si="7"/>
        <v/>
      </c>
      <c r="C101" s="8" t="str">
        <f>IF(A101&lt;&gt;"",COUNTIFS(InputTable[Date Start 1],"&gt;="&amp;A101, InputTable[Date Start 1],"&lt;"&amp;A101+7),"")</f>
        <v/>
      </c>
      <c r="D101" s="8" t="str">
        <f>IF(A101&lt;&gt;"",COUNTIFS(InputTable[Date Delivered],"&gt;="&amp;A101, InputTable[Date Delivered],"&lt;"&amp;A101+7),"")</f>
        <v/>
      </c>
      <c r="E101" s="8" t="str">
        <f t="shared" si="8"/>
        <v/>
      </c>
      <c r="F101" s="8" t="str">
        <f t="shared" si="5"/>
        <v/>
      </c>
    </row>
    <row r="102" spans="1:6" x14ac:dyDescent="0.35">
      <c r="A102" s="12" t="str">
        <f t="shared" si="6"/>
        <v/>
      </c>
      <c r="B102" s="12" t="str">
        <f t="shared" si="7"/>
        <v/>
      </c>
      <c r="C102" s="8" t="str">
        <f>IF(A102&lt;&gt;"",COUNTIFS(InputTable[Date Start 1],"&gt;="&amp;A102, InputTable[Date Start 1],"&lt;"&amp;A102+7),"")</f>
        <v/>
      </c>
      <c r="D102" s="8" t="str">
        <f>IF(A102&lt;&gt;"",COUNTIFS(InputTable[Date Delivered],"&gt;="&amp;A102, InputTable[Date Delivered],"&lt;"&amp;A102+7),"")</f>
        <v/>
      </c>
      <c r="E102" s="8" t="str">
        <f t="shared" si="8"/>
        <v/>
      </c>
      <c r="F102" s="8" t="str">
        <f t="shared" si="5"/>
        <v/>
      </c>
    </row>
    <row r="103" spans="1:6" x14ac:dyDescent="0.35">
      <c r="A103" s="12" t="str">
        <f t="shared" ref="A103:A134" si="9">IF(A102&lt;&gt;"",IF(A102+7&lt;DateMAx+7, A102+7, ""),"")</f>
        <v/>
      </c>
      <c r="B103" s="12" t="str">
        <f t="shared" si="7"/>
        <v/>
      </c>
      <c r="C103" s="8" t="str">
        <f>IF(A103&lt;&gt;"",COUNTIFS(InputTable[Date Start 1],"&gt;="&amp;A103, InputTable[Date Start 1],"&lt;"&amp;A103+7),"")</f>
        <v/>
      </c>
      <c r="D103" s="8" t="str">
        <f>IF(A103&lt;&gt;"",COUNTIFS(InputTable[Date Delivered],"&gt;="&amp;A103, InputTable[Date Delivered],"&lt;"&amp;A103+7),"")</f>
        <v/>
      </c>
      <c r="E103" s="8" t="str">
        <f t="shared" si="8"/>
        <v/>
      </c>
      <c r="F103" s="8" t="str">
        <f t="shared" si="5"/>
        <v/>
      </c>
    </row>
    <row r="104" spans="1:6" x14ac:dyDescent="0.35">
      <c r="A104" s="12" t="str">
        <f t="shared" si="9"/>
        <v/>
      </c>
      <c r="B104" s="12" t="str">
        <f t="shared" si="7"/>
        <v/>
      </c>
      <c r="C104" s="8" t="str">
        <f>IF(A104&lt;&gt;"",COUNTIFS(InputTable[Date Start 1],"&gt;="&amp;A104, InputTable[Date Start 1],"&lt;"&amp;A104+7),"")</f>
        <v/>
      </c>
      <c r="D104" s="8" t="str">
        <f>IF(A104&lt;&gt;"",COUNTIFS(InputTable[Date Delivered],"&gt;="&amp;A104, InputTable[Date Delivered],"&lt;"&amp;A104+7),"")</f>
        <v/>
      </c>
      <c r="E104" s="8" t="str">
        <f t="shared" si="8"/>
        <v/>
      </c>
      <c r="F104" s="8" t="str">
        <f t="shared" si="5"/>
        <v/>
      </c>
    </row>
    <row r="105" spans="1:6" x14ac:dyDescent="0.35">
      <c r="A105" s="12" t="str">
        <f t="shared" si="9"/>
        <v/>
      </c>
      <c r="B105" s="12" t="str">
        <f t="shared" si="7"/>
        <v/>
      </c>
      <c r="C105" s="8" t="str">
        <f>IF(A105&lt;&gt;"",COUNTIFS(InputTable[Date Start 1],"&gt;="&amp;A105, InputTable[Date Start 1],"&lt;"&amp;A105+7),"")</f>
        <v/>
      </c>
      <c r="D105" s="8" t="str">
        <f>IF(A105&lt;&gt;"",COUNTIFS(InputTable[Date Delivered],"&gt;="&amp;A105, InputTable[Date Delivered],"&lt;"&amp;A105+7),"")</f>
        <v/>
      </c>
      <c r="E105" s="8" t="str">
        <f t="shared" si="8"/>
        <v/>
      </c>
      <c r="F105" s="8" t="str">
        <f t="shared" si="5"/>
        <v/>
      </c>
    </row>
    <row r="106" spans="1:6" x14ac:dyDescent="0.35">
      <c r="A106" s="12" t="str">
        <f t="shared" si="9"/>
        <v/>
      </c>
      <c r="B106" s="12" t="str">
        <f t="shared" si="7"/>
        <v/>
      </c>
      <c r="C106" s="8" t="str">
        <f>IF(A106&lt;&gt;"",COUNTIFS(InputTable[Date Start 1],"&gt;="&amp;A106, InputTable[Date Start 1],"&lt;"&amp;A106+7),"")</f>
        <v/>
      </c>
      <c r="D106" s="8" t="str">
        <f>IF(A106&lt;&gt;"",COUNTIFS(InputTable[Date Delivered],"&gt;="&amp;A106, InputTable[Date Delivered],"&lt;"&amp;A106+7),"")</f>
        <v/>
      </c>
      <c r="E106" s="8" t="str">
        <f t="shared" si="8"/>
        <v/>
      </c>
      <c r="F106" s="8" t="str">
        <f t="shared" si="5"/>
        <v/>
      </c>
    </row>
    <row r="107" spans="1:6" x14ac:dyDescent="0.35">
      <c r="A107" s="12" t="str">
        <f t="shared" si="9"/>
        <v/>
      </c>
      <c r="B107" s="12" t="str">
        <f t="shared" si="7"/>
        <v/>
      </c>
      <c r="C107" s="8" t="str">
        <f>IF(A107&lt;&gt;"",COUNTIFS(InputTable[Date Start 1],"&gt;="&amp;A107, InputTable[Date Start 1],"&lt;"&amp;A107+7),"")</f>
        <v/>
      </c>
      <c r="D107" s="8" t="str">
        <f>IF(A107&lt;&gt;"",COUNTIFS(InputTable[Date Delivered],"&gt;="&amp;A107, InputTable[Date Delivered],"&lt;"&amp;A107+7),"")</f>
        <v/>
      </c>
      <c r="E107" s="8" t="str">
        <f t="shared" si="8"/>
        <v/>
      </c>
      <c r="F107" s="8" t="str">
        <f t="shared" si="5"/>
        <v/>
      </c>
    </row>
    <row r="108" spans="1:6" x14ac:dyDescent="0.35">
      <c r="A108" s="12" t="str">
        <f t="shared" si="9"/>
        <v/>
      </c>
      <c r="B108" s="12" t="str">
        <f t="shared" si="7"/>
        <v/>
      </c>
      <c r="C108" s="8" t="str">
        <f>IF(A108&lt;&gt;"",COUNTIFS(InputTable[Date Start 1],"&gt;="&amp;A108, InputTable[Date Start 1],"&lt;"&amp;A108+7),"")</f>
        <v/>
      </c>
      <c r="D108" s="8" t="str">
        <f>IF(A108&lt;&gt;"",COUNTIFS(InputTable[Date Delivered],"&gt;="&amp;A108, InputTable[Date Delivered],"&lt;"&amp;A108+7),"")</f>
        <v/>
      </c>
      <c r="E108" s="8" t="str">
        <f t="shared" si="8"/>
        <v/>
      </c>
      <c r="F108" s="8" t="str">
        <f t="shared" si="5"/>
        <v/>
      </c>
    </row>
    <row r="109" spans="1:6" x14ac:dyDescent="0.35">
      <c r="A109" s="12" t="str">
        <f t="shared" si="9"/>
        <v/>
      </c>
      <c r="B109" s="12" t="str">
        <f t="shared" si="7"/>
        <v/>
      </c>
      <c r="C109" s="8" t="str">
        <f>IF(A109&lt;&gt;"",COUNTIFS(InputTable[Date Start 1],"&gt;="&amp;A109, InputTable[Date Start 1],"&lt;"&amp;A109+7),"")</f>
        <v/>
      </c>
      <c r="D109" s="8" t="str">
        <f>IF(A109&lt;&gt;"",COUNTIFS(InputTable[Date Delivered],"&gt;="&amp;A109, InputTable[Date Delivered],"&lt;"&amp;A109+7),"")</f>
        <v/>
      </c>
      <c r="E109" s="8" t="str">
        <f t="shared" si="8"/>
        <v/>
      </c>
      <c r="F109" s="8" t="str">
        <f t="shared" si="5"/>
        <v/>
      </c>
    </row>
    <row r="110" spans="1:6" x14ac:dyDescent="0.35">
      <c r="A110" s="12" t="str">
        <f t="shared" si="9"/>
        <v/>
      </c>
      <c r="B110" s="12" t="str">
        <f t="shared" si="7"/>
        <v/>
      </c>
      <c r="C110" s="8" t="str">
        <f>IF(A110&lt;&gt;"",COUNTIFS(InputTable[Date Start 1],"&gt;="&amp;A110, InputTable[Date Start 1],"&lt;"&amp;A110+7),"")</f>
        <v/>
      </c>
      <c r="D110" s="8" t="str">
        <f>IF(A110&lt;&gt;"",COUNTIFS(InputTable[Date Delivered],"&gt;="&amp;A110, InputTable[Date Delivered],"&lt;"&amp;A110+7),"")</f>
        <v/>
      </c>
      <c r="E110" s="8" t="str">
        <f t="shared" si="8"/>
        <v/>
      </c>
      <c r="F110" s="8" t="str">
        <f t="shared" si="5"/>
        <v/>
      </c>
    </row>
    <row r="111" spans="1:6" x14ac:dyDescent="0.35">
      <c r="A111" s="12" t="str">
        <f t="shared" si="9"/>
        <v/>
      </c>
      <c r="B111" s="12" t="str">
        <f t="shared" si="7"/>
        <v/>
      </c>
      <c r="C111" s="8" t="str">
        <f>IF(A111&lt;&gt;"",COUNTIFS(InputTable[Date Start 1],"&gt;="&amp;A111, InputTable[Date Start 1],"&lt;"&amp;A111+7),"")</f>
        <v/>
      </c>
      <c r="D111" s="8" t="str">
        <f>IF(A111&lt;&gt;"",COUNTIFS(InputTable[Date Delivered],"&gt;="&amp;A111, InputTable[Date Delivered],"&lt;"&amp;A111+7),"")</f>
        <v/>
      </c>
      <c r="E111" s="8" t="str">
        <f t="shared" si="8"/>
        <v/>
      </c>
      <c r="F111" s="8" t="str">
        <f t="shared" si="5"/>
        <v/>
      </c>
    </row>
    <row r="112" spans="1:6" x14ac:dyDescent="0.35">
      <c r="A112" s="12" t="str">
        <f t="shared" si="9"/>
        <v/>
      </c>
      <c r="B112" s="12" t="str">
        <f t="shared" si="7"/>
        <v/>
      </c>
      <c r="C112" s="8" t="str">
        <f>IF(A112&lt;&gt;"",COUNTIFS(InputTable[Date Start 1],"&gt;="&amp;A112, InputTable[Date Start 1],"&lt;"&amp;A112+7),"")</f>
        <v/>
      </c>
      <c r="D112" s="8" t="str">
        <f>IF(A112&lt;&gt;"",COUNTIFS(InputTable[Date Delivered],"&gt;="&amp;A112, InputTable[Date Delivered],"&lt;"&amp;A112+7),"")</f>
        <v/>
      </c>
      <c r="E112" s="8" t="str">
        <f t="shared" si="8"/>
        <v/>
      </c>
      <c r="F112" s="8" t="str">
        <f t="shared" si="5"/>
        <v/>
      </c>
    </row>
    <row r="113" spans="1:6" x14ac:dyDescent="0.35">
      <c r="A113" s="12" t="str">
        <f t="shared" si="9"/>
        <v/>
      </c>
      <c r="B113" s="12" t="str">
        <f t="shared" si="7"/>
        <v/>
      </c>
      <c r="C113" s="8" t="str">
        <f>IF(A113&lt;&gt;"",COUNTIFS(InputTable[Date Start 1],"&gt;="&amp;A113, InputTable[Date Start 1],"&lt;"&amp;A113+7),"")</f>
        <v/>
      </c>
      <c r="D113" s="8" t="str">
        <f>IF(A113&lt;&gt;"",COUNTIFS(InputTable[Date Delivered],"&gt;="&amp;A113, InputTable[Date Delivered],"&lt;"&amp;A113+7),"")</f>
        <v/>
      </c>
      <c r="E113" s="8" t="str">
        <f t="shared" si="8"/>
        <v/>
      </c>
      <c r="F113" s="8" t="str">
        <f t="shared" si="5"/>
        <v/>
      </c>
    </row>
    <row r="114" spans="1:6" x14ac:dyDescent="0.35">
      <c r="A114" s="12" t="str">
        <f t="shared" si="9"/>
        <v/>
      </c>
      <c r="B114" s="12" t="str">
        <f t="shared" si="7"/>
        <v/>
      </c>
      <c r="C114" s="8" t="str">
        <f>IF(A114&lt;&gt;"",COUNTIFS(InputTable[Date Start 1],"&gt;="&amp;A114, InputTable[Date Start 1],"&lt;"&amp;A114+7),"")</f>
        <v/>
      </c>
      <c r="D114" s="8" t="str">
        <f>IF(A114&lt;&gt;"",COUNTIFS(InputTable[Date Delivered],"&gt;="&amp;A114, InputTable[Date Delivered],"&lt;"&amp;A114+7),"")</f>
        <v/>
      </c>
      <c r="E114" s="8" t="str">
        <f t="shared" si="8"/>
        <v/>
      </c>
      <c r="F114" s="8" t="str">
        <f t="shared" si="5"/>
        <v/>
      </c>
    </row>
    <row r="115" spans="1:6" x14ac:dyDescent="0.35">
      <c r="A115" s="12" t="str">
        <f t="shared" si="9"/>
        <v/>
      </c>
      <c r="B115" s="12" t="str">
        <f t="shared" si="7"/>
        <v/>
      </c>
      <c r="C115" s="8" t="str">
        <f>IF(A115&lt;&gt;"",COUNTIFS(InputTable[Date Start 1],"&gt;="&amp;A115, InputTable[Date Start 1],"&lt;"&amp;A115+7),"")</f>
        <v/>
      </c>
      <c r="D115" s="8" t="str">
        <f>IF(A115&lt;&gt;"",COUNTIFS(InputTable[Date Delivered],"&gt;="&amp;A115, InputTable[Date Delivered],"&lt;"&amp;A115+7),"")</f>
        <v/>
      </c>
      <c r="E115" s="8" t="str">
        <f t="shared" si="8"/>
        <v/>
      </c>
      <c r="F115" s="8" t="str">
        <f t="shared" si="5"/>
        <v/>
      </c>
    </row>
    <row r="116" spans="1:6" x14ac:dyDescent="0.35">
      <c r="A116" s="12" t="str">
        <f t="shared" si="9"/>
        <v/>
      </c>
      <c r="B116" s="12" t="str">
        <f t="shared" si="7"/>
        <v/>
      </c>
      <c r="C116" s="8" t="str">
        <f>IF(A116&lt;&gt;"",COUNTIFS(InputTable[Date Start 1],"&gt;="&amp;A116, InputTable[Date Start 1],"&lt;"&amp;A116+7),"")</f>
        <v/>
      </c>
      <c r="D116" s="8" t="str">
        <f>IF(A116&lt;&gt;"",COUNTIFS(InputTable[Date Delivered],"&gt;="&amp;A116, InputTable[Date Delivered],"&lt;"&amp;A116+7),"")</f>
        <v/>
      </c>
      <c r="E116" s="8" t="str">
        <f t="shared" si="8"/>
        <v/>
      </c>
      <c r="F116" s="8" t="str">
        <f t="shared" si="5"/>
        <v/>
      </c>
    </row>
    <row r="117" spans="1:6" x14ac:dyDescent="0.35">
      <c r="A117" s="12" t="str">
        <f t="shared" si="9"/>
        <v/>
      </c>
      <c r="B117" s="12" t="str">
        <f t="shared" si="7"/>
        <v/>
      </c>
      <c r="C117" s="8" t="str">
        <f>IF(A117&lt;&gt;"",COUNTIFS(InputTable[Date Start 1],"&gt;="&amp;A117, InputTable[Date Start 1],"&lt;"&amp;A117+7),"")</f>
        <v/>
      </c>
      <c r="D117" s="8" t="str">
        <f>IF(A117&lt;&gt;"",COUNTIFS(InputTable[Date Delivered],"&gt;="&amp;A117, InputTable[Date Delivered],"&lt;"&amp;A117+7),"")</f>
        <v/>
      </c>
      <c r="E117" s="8" t="str">
        <f t="shared" si="8"/>
        <v/>
      </c>
      <c r="F117" s="8" t="str">
        <f t="shared" si="5"/>
        <v/>
      </c>
    </row>
    <row r="118" spans="1:6" x14ac:dyDescent="0.35">
      <c r="A118" s="12" t="str">
        <f t="shared" si="9"/>
        <v/>
      </c>
      <c r="B118" s="12" t="str">
        <f t="shared" si="7"/>
        <v/>
      </c>
      <c r="C118" s="8" t="str">
        <f>IF(A118&lt;&gt;"",COUNTIFS(InputTable[Date Start 1],"&gt;="&amp;A118, InputTable[Date Start 1],"&lt;"&amp;A118+7),"")</f>
        <v/>
      </c>
      <c r="D118" s="8" t="str">
        <f>IF(A118&lt;&gt;"",COUNTIFS(InputTable[Date Delivered],"&gt;="&amp;A118, InputTable[Date Delivered],"&lt;"&amp;A118+7),"")</f>
        <v/>
      </c>
      <c r="E118" s="8" t="str">
        <f t="shared" si="8"/>
        <v/>
      </c>
      <c r="F118" s="8" t="str">
        <f t="shared" si="5"/>
        <v/>
      </c>
    </row>
    <row r="119" spans="1:6" x14ac:dyDescent="0.35">
      <c r="A119" s="12" t="str">
        <f t="shared" si="9"/>
        <v/>
      </c>
      <c r="B119" s="12" t="str">
        <f t="shared" si="7"/>
        <v/>
      </c>
      <c r="C119" s="8" t="str">
        <f>IF(A119&lt;&gt;"",COUNTIFS(InputTable[Date Start 1],"&gt;="&amp;A119, InputTable[Date Start 1],"&lt;"&amp;A119+7),"")</f>
        <v/>
      </c>
      <c r="D119" s="8" t="str">
        <f>IF(A119&lt;&gt;"",COUNTIFS(InputTable[Date Delivered],"&gt;="&amp;A119, InputTable[Date Delivered],"&lt;"&amp;A119+7),"")</f>
        <v/>
      </c>
      <c r="E119" s="8" t="str">
        <f t="shared" si="8"/>
        <v/>
      </c>
      <c r="F119" s="8" t="str">
        <f t="shared" si="5"/>
        <v/>
      </c>
    </row>
    <row r="120" spans="1:6" x14ac:dyDescent="0.35">
      <c r="A120" s="12" t="str">
        <f t="shared" si="9"/>
        <v/>
      </c>
      <c r="B120" s="12" t="str">
        <f t="shared" si="7"/>
        <v/>
      </c>
      <c r="C120" s="8" t="str">
        <f>IF(A120&lt;&gt;"",COUNTIFS(InputTable[Date Start 1],"&gt;="&amp;A120, InputTable[Date Start 1],"&lt;"&amp;A120+7),"")</f>
        <v/>
      </c>
      <c r="D120" s="8" t="str">
        <f>IF(A120&lt;&gt;"",COUNTIFS(InputTable[Date Delivered],"&gt;="&amp;A120, InputTable[Date Delivered],"&lt;"&amp;A120+7),"")</f>
        <v/>
      </c>
      <c r="E120" s="8" t="str">
        <f t="shared" si="8"/>
        <v/>
      </c>
      <c r="F120" s="8" t="str">
        <f t="shared" si="5"/>
        <v/>
      </c>
    </row>
    <row r="121" spans="1:6" x14ac:dyDescent="0.35">
      <c r="A121" s="12" t="str">
        <f t="shared" si="9"/>
        <v/>
      </c>
      <c r="B121" s="12" t="str">
        <f t="shared" si="7"/>
        <v/>
      </c>
      <c r="C121" s="8" t="str">
        <f>IF(A121&lt;&gt;"",COUNTIFS(InputTable[Date Start 1],"&gt;="&amp;A121, InputTable[Date Start 1],"&lt;"&amp;A121+7),"")</f>
        <v/>
      </c>
      <c r="D121" s="8" t="str">
        <f>IF(A121&lt;&gt;"",COUNTIFS(InputTable[Date Delivered],"&gt;="&amp;A121, InputTable[Date Delivered],"&lt;"&amp;A121+7),"")</f>
        <v/>
      </c>
      <c r="E121" s="8" t="str">
        <f t="shared" si="8"/>
        <v/>
      </c>
      <c r="F121" s="8" t="str">
        <f t="shared" si="5"/>
        <v/>
      </c>
    </row>
    <row r="122" spans="1:6" x14ac:dyDescent="0.35">
      <c r="A122" s="12" t="str">
        <f t="shared" si="9"/>
        <v/>
      </c>
      <c r="B122" s="12" t="str">
        <f t="shared" si="7"/>
        <v/>
      </c>
      <c r="C122" s="8" t="str">
        <f>IF(A122&lt;&gt;"",COUNTIFS(InputTable[Date Start 1],"&gt;="&amp;A122, InputTable[Date Start 1],"&lt;"&amp;A122+7),"")</f>
        <v/>
      </c>
      <c r="D122" s="8" t="str">
        <f>IF(A122&lt;&gt;"",COUNTIFS(InputTable[Date Delivered],"&gt;="&amp;A122, InputTable[Date Delivered],"&lt;"&amp;A122+7),"")</f>
        <v/>
      </c>
      <c r="E122" s="8" t="str">
        <f t="shared" si="8"/>
        <v/>
      </c>
      <c r="F122" s="8" t="str">
        <f t="shared" si="5"/>
        <v/>
      </c>
    </row>
    <row r="123" spans="1:6" x14ac:dyDescent="0.35">
      <c r="A123" s="12" t="str">
        <f t="shared" si="9"/>
        <v/>
      </c>
      <c r="B123" s="12" t="str">
        <f t="shared" si="7"/>
        <v/>
      </c>
      <c r="C123" s="8" t="str">
        <f>IF(A123&lt;&gt;"",COUNTIFS(InputTable[Date Start 1],"&gt;="&amp;A123, InputTable[Date Start 1],"&lt;"&amp;A123+7),"")</f>
        <v/>
      </c>
      <c r="D123" s="8" t="str">
        <f>IF(A123&lt;&gt;"",COUNTIFS(InputTable[Date Delivered],"&gt;="&amp;A123, InputTable[Date Delivered],"&lt;"&amp;A123+7),"")</f>
        <v/>
      </c>
      <c r="E123" s="8" t="str">
        <f t="shared" si="8"/>
        <v/>
      </c>
      <c r="F123" s="8" t="str">
        <f t="shared" si="5"/>
        <v/>
      </c>
    </row>
    <row r="124" spans="1:6" x14ac:dyDescent="0.35">
      <c r="A124" s="12" t="str">
        <f t="shared" si="9"/>
        <v/>
      </c>
      <c r="B124" s="12" t="str">
        <f t="shared" si="7"/>
        <v/>
      </c>
      <c r="C124" s="8" t="str">
        <f>IF(A124&lt;&gt;"",COUNTIFS(InputTable[Date Start 1],"&gt;="&amp;A124, InputTable[Date Start 1],"&lt;"&amp;A124+7),"")</f>
        <v/>
      </c>
      <c r="D124" s="8" t="str">
        <f>IF(A124&lt;&gt;"",COUNTIFS(InputTable[Date Delivered],"&gt;="&amp;A124, InputTable[Date Delivered],"&lt;"&amp;A124+7),"")</f>
        <v/>
      </c>
      <c r="E124" s="8" t="str">
        <f t="shared" si="8"/>
        <v/>
      </c>
      <c r="F124" s="8" t="str">
        <f t="shared" si="5"/>
        <v/>
      </c>
    </row>
    <row r="125" spans="1:6" x14ac:dyDescent="0.35">
      <c r="A125" s="12" t="str">
        <f t="shared" si="9"/>
        <v/>
      </c>
      <c r="B125" s="12" t="str">
        <f t="shared" si="7"/>
        <v/>
      </c>
      <c r="C125" s="8" t="str">
        <f>IF(A125&lt;&gt;"",COUNTIFS(InputTable[Date Start 1],"&gt;="&amp;A125, InputTable[Date Start 1],"&lt;"&amp;A125+7),"")</f>
        <v/>
      </c>
      <c r="D125" s="8" t="str">
        <f>IF(A125&lt;&gt;"",COUNTIFS(InputTable[Date Delivered],"&gt;="&amp;A125, InputTable[Date Delivered],"&lt;"&amp;A125+7),"")</f>
        <v/>
      </c>
      <c r="E125" s="8" t="str">
        <f t="shared" si="8"/>
        <v/>
      </c>
      <c r="F125" s="8" t="str">
        <f t="shared" si="5"/>
        <v/>
      </c>
    </row>
    <row r="126" spans="1:6" x14ac:dyDescent="0.35">
      <c r="A126" s="12" t="str">
        <f t="shared" si="9"/>
        <v/>
      </c>
      <c r="B126" s="12" t="str">
        <f t="shared" si="7"/>
        <v/>
      </c>
      <c r="C126" s="8" t="str">
        <f>IF(A126&lt;&gt;"",COUNTIFS(InputTable[Date Start 1],"&gt;="&amp;A126, InputTable[Date Start 1],"&lt;"&amp;A126+7),"")</f>
        <v/>
      </c>
      <c r="D126" s="8" t="str">
        <f>IF(A126&lt;&gt;"",COUNTIFS(InputTable[Date Delivered],"&gt;="&amp;A126, InputTable[Date Delivered],"&lt;"&amp;A126+7),"")</f>
        <v/>
      </c>
      <c r="E126" s="8" t="str">
        <f t="shared" si="8"/>
        <v/>
      </c>
      <c r="F126" s="8" t="str">
        <f t="shared" si="5"/>
        <v/>
      </c>
    </row>
    <row r="127" spans="1:6" x14ac:dyDescent="0.35">
      <c r="A127" s="12" t="str">
        <f t="shared" si="9"/>
        <v/>
      </c>
      <c r="B127" s="12" t="str">
        <f t="shared" si="7"/>
        <v/>
      </c>
      <c r="C127" s="8" t="str">
        <f>IF(A127&lt;&gt;"",COUNTIFS(InputTable[Date Start 1],"&gt;="&amp;A127, InputTable[Date Start 1],"&lt;"&amp;A127+7),"")</f>
        <v/>
      </c>
      <c r="D127" s="8" t="str">
        <f>IF(A127&lt;&gt;"",COUNTIFS(InputTable[Date Delivered],"&gt;="&amp;A127, InputTable[Date Delivered],"&lt;"&amp;A127+7),"")</f>
        <v/>
      </c>
      <c r="E127" s="8" t="str">
        <f t="shared" si="8"/>
        <v/>
      </c>
      <c r="F127" s="8" t="str">
        <f t="shared" si="5"/>
        <v/>
      </c>
    </row>
    <row r="128" spans="1:6" x14ac:dyDescent="0.35">
      <c r="A128" s="12" t="str">
        <f t="shared" si="9"/>
        <v/>
      </c>
      <c r="B128" s="12" t="str">
        <f t="shared" si="7"/>
        <v/>
      </c>
      <c r="C128" s="8" t="str">
        <f>IF(A128&lt;&gt;"",COUNTIFS(InputTable[Date Start 1],"&gt;="&amp;A128, InputTable[Date Start 1],"&lt;"&amp;A128+7),"")</f>
        <v/>
      </c>
      <c r="D128" s="8" t="str">
        <f>IF(A128&lt;&gt;"",COUNTIFS(InputTable[Date Delivered],"&gt;="&amp;A128, InputTable[Date Delivered],"&lt;"&amp;A128+7),"")</f>
        <v/>
      </c>
      <c r="E128" s="8" t="str">
        <f t="shared" si="8"/>
        <v/>
      </c>
      <c r="F128" s="8" t="str">
        <f t="shared" si="5"/>
        <v/>
      </c>
    </row>
    <row r="129" spans="1:6" x14ac:dyDescent="0.35">
      <c r="A129" s="12" t="str">
        <f t="shared" si="9"/>
        <v/>
      </c>
      <c r="B129" s="12" t="str">
        <f t="shared" si="7"/>
        <v/>
      </c>
      <c r="C129" s="8" t="str">
        <f>IF(A129&lt;&gt;"",COUNTIFS(InputTable[Date Start 1],"&gt;="&amp;A129, InputTable[Date Start 1],"&lt;"&amp;A129+7),"")</f>
        <v/>
      </c>
      <c r="D129" s="8" t="str">
        <f>IF(A129&lt;&gt;"",COUNTIFS(InputTable[Date Delivered],"&gt;="&amp;A129, InputTable[Date Delivered],"&lt;"&amp;A129+7),"")</f>
        <v/>
      </c>
      <c r="E129" s="8" t="str">
        <f t="shared" si="8"/>
        <v/>
      </c>
      <c r="F129" s="8" t="str">
        <f t="shared" si="5"/>
        <v/>
      </c>
    </row>
    <row r="130" spans="1:6" x14ac:dyDescent="0.35">
      <c r="A130" s="12" t="str">
        <f t="shared" si="9"/>
        <v/>
      </c>
      <c r="B130" s="12" t="str">
        <f t="shared" si="7"/>
        <v/>
      </c>
      <c r="C130" s="8" t="str">
        <f>IF(A130&lt;&gt;"",COUNTIFS(InputTable[Date Start 1],"&gt;="&amp;A130, InputTable[Date Start 1],"&lt;"&amp;A130+7),"")</f>
        <v/>
      </c>
      <c r="D130" s="8" t="str">
        <f>IF(A130&lt;&gt;"",COUNTIFS(InputTable[Date Delivered],"&gt;="&amp;A130, InputTable[Date Delivered],"&lt;"&amp;A130+7),"")</f>
        <v/>
      </c>
      <c r="E130" s="8" t="str">
        <f t="shared" si="8"/>
        <v/>
      </c>
      <c r="F130" s="8" t="str">
        <f t="shared" si="5"/>
        <v/>
      </c>
    </row>
    <row r="131" spans="1:6" x14ac:dyDescent="0.35">
      <c r="A131" s="12" t="str">
        <f t="shared" si="9"/>
        <v/>
      </c>
      <c r="B131" s="12" t="str">
        <f t="shared" si="7"/>
        <v/>
      </c>
      <c r="C131" s="8" t="str">
        <f>IF(A131&lt;&gt;"",COUNTIFS(InputTable[Date Start 1],"&gt;="&amp;A131, InputTable[Date Start 1],"&lt;"&amp;A131+7),"")</f>
        <v/>
      </c>
      <c r="D131" s="8" t="str">
        <f>IF(A131&lt;&gt;"",COUNTIFS(InputTable[Date Delivered],"&gt;="&amp;A131, InputTable[Date Delivered],"&lt;"&amp;A131+7),"")</f>
        <v/>
      </c>
      <c r="E131" s="8" t="str">
        <f t="shared" si="8"/>
        <v/>
      </c>
      <c r="F131" s="8" t="str">
        <f t="shared" si="5"/>
        <v/>
      </c>
    </row>
    <row r="132" spans="1:6" x14ac:dyDescent="0.35">
      <c r="A132" s="12" t="str">
        <f t="shared" si="9"/>
        <v/>
      </c>
      <c r="B132" s="12" t="str">
        <f t="shared" si="7"/>
        <v/>
      </c>
      <c r="C132" s="8" t="str">
        <f>IF(A132&lt;&gt;"",COUNTIFS(InputTable[Date Start 1],"&gt;="&amp;A132, InputTable[Date Start 1],"&lt;"&amp;A132+7),"")</f>
        <v/>
      </c>
      <c r="D132" s="8" t="str">
        <f>IF(A132&lt;&gt;"",COUNTIFS(InputTable[Date Delivered],"&gt;="&amp;A132, InputTable[Date Delivered],"&lt;"&amp;A132+7),"")</f>
        <v/>
      </c>
      <c r="E132" s="8" t="str">
        <f t="shared" si="8"/>
        <v/>
      </c>
      <c r="F132" s="8" t="str">
        <f t="shared" si="5"/>
        <v/>
      </c>
    </row>
    <row r="133" spans="1:6" x14ac:dyDescent="0.35">
      <c r="A133" s="12" t="str">
        <f t="shared" si="9"/>
        <v/>
      </c>
      <c r="B133" s="12" t="str">
        <f t="shared" si="7"/>
        <v/>
      </c>
      <c r="C133" s="8" t="str">
        <f>IF(A133&lt;&gt;"",COUNTIFS(InputTable[Date Start 1],"&gt;="&amp;A133, InputTable[Date Start 1],"&lt;"&amp;A133+7),"")</f>
        <v/>
      </c>
      <c r="D133" s="8" t="str">
        <f>IF(A133&lt;&gt;"",COUNTIFS(InputTable[Date Delivered],"&gt;="&amp;A133, InputTable[Date Delivered],"&lt;"&amp;A133+7),"")</f>
        <v/>
      </c>
      <c r="E133" s="8" t="str">
        <f t="shared" si="8"/>
        <v/>
      </c>
      <c r="F133" s="8" t="str">
        <f t="shared" si="5"/>
        <v/>
      </c>
    </row>
    <row r="134" spans="1:6" x14ac:dyDescent="0.35">
      <c r="A134" s="12" t="str">
        <f t="shared" si="9"/>
        <v/>
      </c>
      <c r="B134" s="12" t="str">
        <f t="shared" si="7"/>
        <v/>
      </c>
      <c r="C134" s="8" t="str">
        <f>IF(A134&lt;&gt;"",COUNTIFS(InputTable[Date Start 1],"&gt;="&amp;A134, InputTable[Date Start 1],"&lt;"&amp;A134+7),"")</f>
        <v/>
      </c>
      <c r="D134" s="8" t="str">
        <f>IF(A134&lt;&gt;"",COUNTIFS(InputTable[Date Delivered],"&gt;="&amp;A134, InputTable[Date Delivered],"&lt;"&amp;A134+7),"")</f>
        <v/>
      </c>
      <c r="E134" s="8" t="str">
        <f t="shared" si="8"/>
        <v/>
      </c>
      <c r="F134" s="8" t="str">
        <f t="shared" ref="F134:F197" si="10">IF(A134&lt;&gt;"", PlannedLimit,"")</f>
        <v/>
      </c>
    </row>
    <row r="135" spans="1:6" x14ac:dyDescent="0.35">
      <c r="A135" s="12" t="str">
        <f t="shared" ref="A135:A166" si="11">IF(A134&lt;&gt;"",IF(A134+7&lt;DateMAx+7, A134+7, ""),"")</f>
        <v/>
      </c>
      <c r="B135" s="12" t="str">
        <f t="shared" ref="B135:B198" si="12">IF(A135&lt;&gt;"",A135+6,"")</f>
        <v/>
      </c>
      <c r="C135" s="8" t="str">
        <f>IF(A135&lt;&gt;"",COUNTIFS(InputTable[Date Start 1],"&gt;="&amp;A135, InputTable[Date Start 1],"&lt;"&amp;A135+7),"")</f>
        <v/>
      </c>
      <c r="D135" s="8" t="str">
        <f>IF(A135&lt;&gt;"",COUNTIFS(InputTable[Date Delivered],"&gt;="&amp;A135, InputTable[Date Delivered],"&lt;"&amp;A135+7),"")</f>
        <v/>
      </c>
      <c r="E135" s="8" t="str">
        <f t="shared" si="8"/>
        <v/>
      </c>
      <c r="F135" s="8" t="str">
        <f t="shared" si="10"/>
        <v/>
      </c>
    </row>
    <row r="136" spans="1:6" x14ac:dyDescent="0.35">
      <c r="A136" s="12" t="str">
        <f t="shared" si="11"/>
        <v/>
      </c>
      <c r="B136" s="12" t="str">
        <f t="shared" si="12"/>
        <v/>
      </c>
      <c r="C136" s="8" t="str">
        <f>IF(A136&lt;&gt;"",COUNTIFS(InputTable[Date Start 1],"&gt;="&amp;A136, InputTable[Date Start 1],"&lt;"&amp;A136+7),"")</f>
        <v/>
      </c>
      <c r="D136" s="8" t="str">
        <f>IF(A136&lt;&gt;"",COUNTIFS(InputTable[Date Delivered],"&gt;="&amp;A136, InputTable[Date Delivered],"&lt;"&amp;A136+7),"")</f>
        <v/>
      </c>
      <c r="E136" s="8" t="str">
        <f t="shared" ref="E136:E199" si="13">IF(A136&lt;&gt;"",E135+(C136-D136),"")</f>
        <v/>
      </c>
      <c r="F136" s="8" t="str">
        <f t="shared" si="10"/>
        <v/>
      </c>
    </row>
    <row r="137" spans="1:6" x14ac:dyDescent="0.35">
      <c r="A137" s="12" t="str">
        <f t="shared" si="11"/>
        <v/>
      </c>
      <c r="B137" s="12" t="str">
        <f t="shared" si="12"/>
        <v/>
      </c>
      <c r="C137" s="8" t="str">
        <f>IF(A137&lt;&gt;"",COUNTIFS(InputTable[Date Start 1],"&gt;="&amp;A137, InputTable[Date Start 1],"&lt;"&amp;A137+7),"")</f>
        <v/>
      </c>
      <c r="D137" s="8" t="str">
        <f>IF(A137&lt;&gt;"",COUNTIFS(InputTable[Date Delivered],"&gt;="&amp;A137, InputTable[Date Delivered],"&lt;"&amp;A137+7),"")</f>
        <v/>
      </c>
      <c r="E137" s="8" t="str">
        <f t="shared" si="13"/>
        <v/>
      </c>
      <c r="F137" s="8" t="str">
        <f t="shared" si="10"/>
        <v/>
      </c>
    </row>
    <row r="138" spans="1:6" x14ac:dyDescent="0.35">
      <c r="A138" s="12" t="str">
        <f t="shared" si="11"/>
        <v/>
      </c>
      <c r="B138" s="12" t="str">
        <f t="shared" si="12"/>
        <v/>
      </c>
      <c r="C138" s="8" t="str">
        <f>IF(A138&lt;&gt;"",COUNTIFS(InputTable[Date Start 1],"&gt;="&amp;A138, InputTable[Date Start 1],"&lt;"&amp;A138+7),"")</f>
        <v/>
      </c>
      <c r="D138" s="8" t="str">
        <f>IF(A138&lt;&gt;"",COUNTIFS(InputTable[Date Delivered],"&gt;="&amp;A138, InputTable[Date Delivered],"&lt;"&amp;A138+7),"")</f>
        <v/>
      </c>
      <c r="E138" s="8" t="str">
        <f t="shared" si="13"/>
        <v/>
      </c>
      <c r="F138" s="8" t="str">
        <f t="shared" si="10"/>
        <v/>
      </c>
    </row>
    <row r="139" spans="1:6" x14ac:dyDescent="0.35">
      <c r="A139" s="12" t="str">
        <f t="shared" si="11"/>
        <v/>
      </c>
      <c r="B139" s="12" t="str">
        <f t="shared" si="12"/>
        <v/>
      </c>
      <c r="C139" s="8" t="str">
        <f>IF(A139&lt;&gt;"",COUNTIFS(InputTable[Date Start 1],"&gt;="&amp;A139, InputTable[Date Start 1],"&lt;"&amp;A139+7),"")</f>
        <v/>
      </c>
      <c r="D139" s="8" t="str">
        <f>IF(A139&lt;&gt;"",COUNTIFS(InputTable[Date Delivered],"&gt;="&amp;A139, InputTable[Date Delivered],"&lt;"&amp;A139+7),"")</f>
        <v/>
      </c>
      <c r="E139" s="8" t="str">
        <f t="shared" si="13"/>
        <v/>
      </c>
      <c r="F139" s="8" t="str">
        <f t="shared" si="10"/>
        <v/>
      </c>
    </row>
    <row r="140" spans="1:6" x14ac:dyDescent="0.35">
      <c r="A140" s="12" t="str">
        <f t="shared" si="11"/>
        <v/>
      </c>
      <c r="B140" s="12" t="str">
        <f t="shared" si="12"/>
        <v/>
      </c>
      <c r="C140" s="8" t="str">
        <f>IF(A140&lt;&gt;"",COUNTIFS(InputTable[Date Start 1],"&gt;="&amp;A140, InputTable[Date Start 1],"&lt;"&amp;A140+7),"")</f>
        <v/>
      </c>
      <c r="D140" s="8" t="str">
        <f>IF(A140&lt;&gt;"",COUNTIFS(InputTable[Date Delivered],"&gt;="&amp;A140, InputTable[Date Delivered],"&lt;"&amp;A140+7),"")</f>
        <v/>
      </c>
      <c r="E140" s="8" t="str">
        <f t="shared" si="13"/>
        <v/>
      </c>
      <c r="F140" s="8" t="str">
        <f t="shared" si="10"/>
        <v/>
      </c>
    </row>
    <row r="141" spans="1:6" x14ac:dyDescent="0.35">
      <c r="A141" s="12" t="str">
        <f t="shared" si="11"/>
        <v/>
      </c>
      <c r="B141" s="12" t="str">
        <f t="shared" si="12"/>
        <v/>
      </c>
      <c r="C141" s="8" t="str">
        <f>IF(A141&lt;&gt;"",COUNTIFS(InputTable[Date Start 1],"&gt;="&amp;A141, InputTable[Date Start 1],"&lt;"&amp;A141+7),"")</f>
        <v/>
      </c>
      <c r="D141" s="8" t="str">
        <f>IF(A141&lt;&gt;"",COUNTIFS(InputTable[Date Delivered],"&gt;="&amp;A141, InputTable[Date Delivered],"&lt;"&amp;A141+7),"")</f>
        <v/>
      </c>
      <c r="E141" s="8" t="str">
        <f t="shared" si="13"/>
        <v/>
      </c>
      <c r="F141" s="8" t="str">
        <f t="shared" si="10"/>
        <v/>
      </c>
    </row>
    <row r="142" spans="1:6" x14ac:dyDescent="0.35">
      <c r="A142" s="12" t="str">
        <f t="shared" si="11"/>
        <v/>
      </c>
      <c r="B142" s="12" t="str">
        <f t="shared" si="12"/>
        <v/>
      </c>
      <c r="C142" s="8" t="str">
        <f>IF(A142&lt;&gt;"",COUNTIFS(InputTable[Date Start 1],"&gt;="&amp;A142, InputTable[Date Start 1],"&lt;"&amp;A142+7),"")</f>
        <v/>
      </c>
      <c r="D142" s="8" t="str">
        <f>IF(A142&lt;&gt;"",COUNTIFS(InputTable[Date Delivered],"&gt;="&amp;A142, InputTable[Date Delivered],"&lt;"&amp;A142+7),"")</f>
        <v/>
      </c>
      <c r="E142" s="8" t="str">
        <f t="shared" si="13"/>
        <v/>
      </c>
      <c r="F142" s="8" t="str">
        <f t="shared" si="10"/>
        <v/>
      </c>
    </row>
    <row r="143" spans="1:6" x14ac:dyDescent="0.35">
      <c r="A143" s="12" t="str">
        <f t="shared" si="11"/>
        <v/>
      </c>
      <c r="B143" s="12" t="str">
        <f t="shared" si="12"/>
        <v/>
      </c>
      <c r="C143" s="8" t="str">
        <f>IF(A143&lt;&gt;"",COUNTIFS(InputTable[Date Start 1],"&gt;="&amp;A143, InputTable[Date Start 1],"&lt;"&amp;A143+7),"")</f>
        <v/>
      </c>
      <c r="D143" s="8" t="str">
        <f>IF(A143&lt;&gt;"",COUNTIFS(InputTable[Date Delivered],"&gt;="&amp;A143, InputTable[Date Delivered],"&lt;"&amp;A143+7),"")</f>
        <v/>
      </c>
      <c r="E143" s="8" t="str">
        <f t="shared" si="13"/>
        <v/>
      </c>
      <c r="F143" s="8" t="str">
        <f t="shared" si="10"/>
        <v/>
      </c>
    </row>
    <row r="144" spans="1:6" x14ac:dyDescent="0.35">
      <c r="A144" s="12" t="str">
        <f t="shared" si="11"/>
        <v/>
      </c>
      <c r="B144" s="12" t="str">
        <f t="shared" si="12"/>
        <v/>
      </c>
      <c r="C144" s="8" t="str">
        <f>IF(A144&lt;&gt;"",COUNTIFS(InputTable[Date Start 1],"&gt;="&amp;A144, InputTable[Date Start 1],"&lt;"&amp;A144+7),"")</f>
        <v/>
      </c>
      <c r="D144" s="8" t="str">
        <f>IF(A144&lt;&gt;"",COUNTIFS(InputTable[Date Delivered],"&gt;="&amp;A144, InputTable[Date Delivered],"&lt;"&amp;A144+7),"")</f>
        <v/>
      </c>
      <c r="E144" s="8" t="str">
        <f t="shared" si="13"/>
        <v/>
      </c>
      <c r="F144" s="8" t="str">
        <f t="shared" si="10"/>
        <v/>
      </c>
    </row>
    <row r="145" spans="1:6" x14ac:dyDescent="0.35">
      <c r="A145" s="12" t="str">
        <f t="shared" si="11"/>
        <v/>
      </c>
      <c r="B145" s="12" t="str">
        <f t="shared" si="12"/>
        <v/>
      </c>
      <c r="C145" s="8" t="str">
        <f>IF(A145&lt;&gt;"",COUNTIFS(InputTable[Date Start 1],"&gt;="&amp;A145, InputTable[Date Start 1],"&lt;"&amp;A145+7),"")</f>
        <v/>
      </c>
      <c r="D145" s="8" t="str">
        <f>IF(A145&lt;&gt;"",COUNTIFS(InputTable[Date Delivered],"&gt;="&amp;A145, InputTable[Date Delivered],"&lt;"&amp;A145+7),"")</f>
        <v/>
      </c>
      <c r="E145" s="8" t="str">
        <f t="shared" si="13"/>
        <v/>
      </c>
      <c r="F145" s="8" t="str">
        <f t="shared" si="10"/>
        <v/>
      </c>
    </row>
    <row r="146" spans="1:6" x14ac:dyDescent="0.35">
      <c r="A146" s="12" t="str">
        <f t="shared" si="11"/>
        <v/>
      </c>
      <c r="B146" s="12" t="str">
        <f t="shared" si="12"/>
        <v/>
      </c>
      <c r="C146" s="8" t="str">
        <f>IF(A146&lt;&gt;"",COUNTIFS(InputTable[Date Start 1],"&gt;="&amp;A146, InputTable[Date Start 1],"&lt;"&amp;A146+7),"")</f>
        <v/>
      </c>
      <c r="D146" s="8" t="str">
        <f>IF(A146&lt;&gt;"",COUNTIFS(InputTable[Date Delivered],"&gt;="&amp;A146, InputTable[Date Delivered],"&lt;"&amp;A146+7),"")</f>
        <v/>
      </c>
      <c r="E146" s="8" t="str">
        <f t="shared" si="13"/>
        <v/>
      </c>
      <c r="F146" s="8" t="str">
        <f t="shared" si="10"/>
        <v/>
      </c>
    </row>
    <row r="147" spans="1:6" x14ac:dyDescent="0.35">
      <c r="A147" s="12" t="str">
        <f t="shared" si="11"/>
        <v/>
      </c>
      <c r="B147" s="12" t="str">
        <f t="shared" si="12"/>
        <v/>
      </c>
      <c r="C147" s="8" t="str">
        <f>IF(A147&lt;&gt;"",COUNTIFS(InputTable[Date Start 1],"&gt;="&amp;A147, InputTable[Date Start 1],"&lt;"&amp;A147+7),"")</f>
        <v/>
      </c>
      <c r="D147" s="8" t="str">
        <f>IF(A147&lt;&gt;"",COUNTIFS(InputTable[Date Delivered],"&gt;="&amp;A147, InputTable[Date Delivered],"&lt;"&amp;A147+7),"")</f>
        <v/>
      </c>
      <c r="E147" s="8" t="str">
        <f t="shared" si="13"/>
        <v/>
      </c>
      <c r="F147" s="8" t="str">
        <f t="shared" si="10"/>
        <v/>
      </c>
    </row>
    <row r="148" spans="1:6" x14ac:dyDescent="0.35">
      <c r="A148" s="12" t="str">
        <f t="shared" si="11"/>
        <v/>
      </c>
      <c r="B148" s="12" t="str">
        <f t="shared" si="12"/>
        <v/>
      </c>
      <c r="C148" s="8" t="str">
        <f>IF(A148&lt;&gt;"",COUNTIFS(InputTable[Date Start 1],"&gt;="&amp;A148, InputTable[Date Start 1],"&lt;"&amp;A148+7),"")</f>
        <v/>
      </c>
      <c r="D148" s="8" t="str">
        <f>IF(A148&lt;&gt;"",COUNTIFS(InputTable[Date Delivered],"&gt;="&amp;A148, InputTable[Date Delivered],"&lt;"&amp;A148+7),"")</f>
        <v/>
      </c>
      <c r="E148" s="8" t="str">
        <f t="shared" si="13"/>
        <v/>
      </c>
      <c r="F148" s="8" t="str">
        <f t="shared" si="10"/>
        <v/>
      </c>
    </row>
    <row r="149" spans="1:6" x14ac:dyDescent="0.35">
      <c r="A149" s="12" t="str">
        <f t="shared" si="11"/>
        <v/>
      </c>
      <c r="B149" s="12" t="str">
        <f t="shared" si="12"/>
        <v/>
      </c>
      <c r="C149" s="8" t="str">
        <f>IF(A149&lt;&gt;"",COUNTIFS(InputTable[Date Start 1],"&gt;="&amp;A149, InputTable[Date Start 1],"&lt;"&amp;A149+7),"")</f>
        <v/>
      </c>
      <c r="D149" s="8" t="str">
        <f>IF(A149&lt;&gt;"",COUNTIFS(InputTable[Date Delivered],"&gt;="&amp;A149, InputTable[Date Delivered],"&lt;"&amp;A149+7),"")</f>
        <v/>
      </c>
      <c r="E149" s="8" t="str">
        <f t="shared" si="13"/>
        <v/>
      </c>
      <c r="F149" s="8" t="str">
        <f t="shared" si="10"/>
        <v/>
      </c>
    </row>
    <row r="150" spans="1:6" x14ac:dyDescent="0.35">
      <c r="A150" s="12" t="str">
        <f t="shared" si="11"/>
        <v/>
      </c>
      <c r="B150" s="12" t="str">
        <f t="shared" si="12"/>
        <v/>
      </c>
      <c r="C150" s="8" t="str">
        <f>IF(A150&lt;&gt;"",COUNTIFS(InputTable[Date Start 1],"&gt;="&amp;A150, InputTable[Date Start 1],"&lt;"&amp;A150+7),"")</f>
        <v/>
      </c>
      <c r="D150" s="8" t="str">
        <f>IF(A150&lt;&gt;"",COUNTIFS(InputTable[Date Delivered],"&gt;="&amp;A150, InputTable[Date Delivered],"&lt;"&amp;A150+7),"")</f>
        <v/>
      </c>
      <c r="E150" s="8" t="str">
        <f t="shared" si="13"/>
        <v/>
      </c>
      <c r="F150" s="8" t="str">
        <f t="shared" si="10"/>
        <v/>
      </c>
    </row>
    <row r="151" spans="1:6" x14ac:dyDescent="0.35">
      <c r="A151" s="12" t="str">
        <f t="shared" si="11"/>
        <v/>
      </c>
      <c r="B151" s="12" t="str">
        <f t="shared" si="12"/>
        <v/>
      </c>
      <c r="C151" s="8" t="str">
        <f>IF(A151&lt;&gt;"",COUNTIFS(InputTable[Date Start 1],"&gt;="&amp;A151, InputTable[Date Start 1],"&lt;"&amp;A151+7),"")</f>
        <v/>
      </c>
      <c r="D151" s="8" t="str">
        <f>IF(A151&lt;&gt;"",COUNTIFS(InputTable[Date Delivered],"&gt;="&amp;A151, InputTable[Date Delivered],"&lt;"&amp;A151+7),"")</f>
        <v/>
      </c>
      <c r="E151" s="8" t="str">
        <f t="shared" si="13"/>
        <v/>
      </c>
      <c r="F151" s="8" t="str">
        <f t="shared" si="10"/>
        <v/>
      </c>
    </row>
    <row r="152" spans="1:6" x14ac:dyDescent="0.35">
      <c r="A152" s="12" t="str">
        <f t="shared" si="11"/>
        <v/>
      </c>
      <c r="B152" s="12" t="str">
        <f t="shared" si="12"/>
        <v/>
      </c>
      <c r="C152" s="8" t="str">
        <f>IF(A152&lt;&gt;"",COUNTIFS(InputTable[Date Start 1],"&gt;="&amp;A152, InputTable[Date Start 1],"&lt;"&amp;A152+7),"")</f>
        <v/>
      </c>
      <c r="D152" s="8" t="str">
        <f>IF(A152&lt;&gt;"",COUNTIFS(InputTable[Date Delivered],"&gt;="&amp;A152, InputTable[Date Delivered],"&lt;"&amp;A152+7),"")</f>
        <v/>
      </c>
      <c r="E152" s="8" t="str">
        <f t="shared" si="13"/>
        <v/>
      </c>
      <c r="F152" s="8" t="str">
        <f t="shared" si="10"/>
        <v/>
      </c>
    </row>
    <row r="153" spans="1:6" x14ac:dyDescent="0.35">
      <c r="A153" s="12" t="str">
        <f t="shared" si="11"/>
        <v/>
      </c>
      <c r="B153" s="12" t="str">
        <f t="shared" si="12"/>
        <v/>
      </c>
      <c r="C153" s="8" t="str">
        <f>IF(A153&lt;&gt;"",COUNTIFS(InputTable[Date Start 1],"&gt;="&amp;A153, InputTable[Date Start 1],"&lt;"&amp;A153+7),"")</f>
        <v/>
      </c>
      <c r="D153" s="8" t="str">
        <f>IF(A153&lt;&gt;"",COUNTIFS(InputTable[Date Delivered],"&gt;="&amp;A153, InputTable[Date Delivered],"&lt;"&amp;A153+7),"")</f>
        <v/>
      </c>
      <c r="E153" s="8" t="str">
        <f t="shared" si="13"/>
        <v/>
      </c>
      <c r="F153" s="8" t="str">
        <f t="shared" si="10"/>
        <v/>
      </c>
    </row>
    <row r="154" spans="1:6" x14ac:dyDescent="0.35">
      <c r="A154" s="12" t="str">
        <f t="shared" si="11"/>
        <v/>
      </c>
      <c r="B154" s="12" t="str">
        <f t="shared" si="12"/>
        <v/>
      </c>
      <c r="C154" s="8" t="str">
        <f>IF(A154&lt;&gt;"",COUNTIFS(InputTable[Date Start 1],"&gt;="&amp;A154, InputTable[Date Start 1],"&lt;"&amp;A154+7),"")</f>
        <v/>
      </c>
      <c r="D154" s="8" t="str">
        <f>IF(A154&lt;&gt;"",COUNTIFS(InputTable[Date Delivered],"&gt;="&amp;A154, InputTable[Date Delivered],"&lt;"&amp;A154+7),"")</f>
        <v/>
      </c>
      <c r="E154" s="8" t="str">
        <f t="shared" si="13"/>
        <v/>
      </c>
      <c r="F154" s="8" t="str">
        <f t="shared" si="10"/>
        <v/>
      </c>
    </row>
    <row r="155" spans="1:6" x14ac:dyDescent="0.35">
      <c r="A155" s="12" t="str">
        <f t="shared" si="11"/>
        <v/>
      </c>
      <c r="B155" s="12" t="str">
        <f t="shared" si="12"/>
        <v/>
      </c>
      <c r="C155" s="8" t="str">
        <f>IF(A155&lt;&gt;"",COUNTIFS(InputTable[Date Start 1],"&gt;="&amp;A155, InputTable[Date Start 1],"&lt;"&amp;A155+7),"")</f>
        <v/>
      </c>
      <c r="D155" s="8" t="str">
        <f>IF(A155&lt;&gt;"",COUNTIFS(InputTable[Date Delivered],"&gt;="&amp;A155, InputTable[Date Delivered],"&lt;"&amp;A155+7),"")</f>
        <v/>
      </c>
      <c r="E155" s="8" t="str">
        <f t="shared" si="13"/>
        <v/>
      </c>
      <c r="F155" s="8" t="str">
        <f t="shared" si="10"/>
        <v/>
      </c>
    </row>
    <row r="156" spans="1:6" x14ac:dyDescent="0.35">
      <c r="A156" s="12" t="str">
        <f t="shared" si="11"/>
        <v/>
      </c>
      <c r="B156" s="12" t="str">
        <f t="shared" si="12"/>
        <v/>
      </c>
      <c r="C156" s="8" t="str">
        <f>IF(A156&lt;&gt;"",COUNTIFS(InputTable[Date Start 1],"&gt;="&amp;A156, InputTable[Date Start 1],"&lt;"&amp;A156+7),"")</f>
        <v/>
      </c>
      <c r="D156" s="8" t="str">
        <f>IF(A156&lt;&gt;"",COUNTIFS(InputTable[Date Delivered],"&gt;="&amp;A156, InputTable[Date Delivered],"&lt;"&amp;A156+7),"")</f>
        <v/>
      </c>
      <c r="E156" s="8" t="str">
        <f t="shared" si="13"/>
        <v/>
      </c>
      <c r="F156" s="8" t="str">
        <f t="shared" si="10"/>
        <v/>
      </c>
    </row>
    <row r="157" spans="1:6" x14ac:dyDescent="0.35">
      <c r="A157" s="12" t="str">
        <f t="shared" si="11"/>
        <v/>
      </c>
      <c r="B157" s="12" t="str">
        <f t="shared" si="12"/>
        <v/>
      </c>
      <c r="C157" s="8" t="str">
        <f>IF(A157&lt;&gt;"",COUNTIFS(InputTable[Date Start 1],"&gt;="&amp;A157, InputTable[Date Start 1],"&lt;"&amp;A157+7),"")</f>
        <v/>
      </c>
      <c r="D157" s="8" t="str">
        <f>IF(A157&lt;&gt;"",COUNTIFS(InputTable[Date Delivered],"&gt;="&amp;A157, InputTable[Date Delivered],"&lt;"&amp;A157+7),"")</f>
        <v/>
      </c>
      <c r="E157" s="8" t="str">
        <f t="shared" si="13"/>
        <v/>
      </c>
      <c r="F157" s="8" t="str">
        <f t="shared" si="10"/>
        <v/>
      </c>
    </row>
    <row r="158" spans="1:6" x14ac:dyDescent="0.35">
      <c r="A158" s="12" t="str">
        <f t="shared" si="11"/>
        <v/>
      </c>
      <c r="B158" s="12" t="str">
        <f t="shared" si="12"/>
        <v/>
      </c>
      <c r="C158" s="8" t="str">
        <f>IF(A158&lt;&gt;"",COUNTIFS(InputTable[Date Start 1],"&gt;="&amp;A158, InputTable[Date Start 1],"&lt;"&amp;A158+7),"")</f>
        <v/>
      </c>
      <c r="D158" s="8" t="str">
        <f>IF(A158&lt;&gt;"",COUNTIFS(InputTable[Date Delivered],"&gt;="&amp;A158, InputTable[Date Delivered],"&lt;"&amp;A158+7),"")</f>
        <v/>
      </c>
      <c r="E158" s="8" t="str">
        <f t="shared" si="13"/>
        <v/>
      </c>
      <c r="F158" s="8" t="str">
        <f t="shared" si="10"/>
        <v/>
      </c>
    </row>
    <row r="159" spans="1:6" x14ac:dyDescent="0.35">
      <c r="A159" s="12" t="str">
        <f t="shared" si="11"/>
        <v/>
      </c>
      <c r="B159" s="12" t="str">
        <f t="shared" si="12"/>
        <v/>
      </c>
      <c r="C159" s="8" t="str">
        <f>IF(A159&lt;&gt;"",COUNTIFS(InputTable[Date Start 1],"&gt;="&amp;A159, InputTable[Date Start 1],"&lt;"&amp;A159+7),"")</f>
        <v/>
      </c>
      <c r="D159" s="8" t="str">
        <f>IF(A159&lt;&gt;"",COUNTIFS(InputTable[Date Delivered],"&gt;="&amp;A159, InputTable[Date Delivered],"&lt;"&amp;A159+7),"")</f>
        <v/>
      </c>
      <c r="E159" s="8" t="str">
        <f t="shared" si="13"/>
        <v/>
      </c>
      <c r="F159" s="8" t="str">
        <f t="shared" si="10"/>
        <v/>
      </c>
    </row>
    <row r="160" spans="1:6" x14ac:dyDescent="0.35">
      <c r="A160" s="12" t="str">
        <f t="shared" si="11"/>
        <v/>
      </c>
      <c r="B160" s="12" t="str">
        <f t="shared" si="12"/>
        <v/>
      </c>
      <c r="C160" s="8" t="str">
        <f>IF(A160&lt;&gt;"",COUNTIFS(InputTable[Date Start 1],"&gt;="&amp;A160, InputTable[Date Start 1],"&lt;"&amp;A160+7),"")</f>
        <v/>
      </c>
      <c r="D160" s="8" t="str">
        <f>IF(A160&lt;&gt;"",COUNTIFS(InputTable[Date Delivered],"&gt;="&amp;A160, InputTable[Date Delivered],"&lt;"&amp;A160+7),"")</f>
        <v/>
      </c>
      <c r="E160" s="8" t="str">
        <f t="shared" si="13"/>
        <v/>
      </c>
      <c r="F160" s="8" t="str">
        <f t="shared" si="10"/>
        <v/>
      </c>
    </row>
    <row r="161" spans="1:6" x14ac:dyDescent="0.35">
      <c r="A161" s="12" t="str">
        <f t="shared" si="11"/>
        <v/>
      </c>
      <c r="B161" s="12" t="str">
        <f t="shared" si="12"/>
        <v/>
      </c>
      <c r="C161" s="8" t="str">
        <f>IF(A161&lt;&gt;"",COUNTIFS(InputTable[Date Start 1],"&gt;="&amp;A161, InputTable[Date Start 1],"&lt;"&amp;A161+7),"")</f>
        <v/>
      </c>
      <c r="D161" s="8" t="str">
        <f>IF(A161&lt;&gt;"",COUNTIFS(InputTable[Date Delivered],"&gt;="&amp;A161, InputTable[Date Delivered],"&lt;"&amp;A161+7),"")</f>
        <v/>
      </c>
      <c r="E161" s="8" t="str">
        <f t="shared" si="13"/>
        <v/>
      </c>
      <c r="F161" s="8" t="str">
        <f t="shared" si="10"/>
        <v/>
      </c>
    </row>
    <row r="162" spans="1:6" x14ac:dyDescent="0.35">
      <c r="A162" s="12" t="str">
        <f t="shared" si="11"/>
        <v/>
      </c>
      <c r="B162" s="12" t="str">
        <f t="shared" si="12"/>
        <v/>
      </c>
      <c r="C162" s="8" t="str">
        <f>IF(A162&lt;&gt;"",COUNTIFS(InputTable[Date Start 1],"&gt;="&amp;A162, InputTable[Date Start 1],"&lt;"&amp;A162+7),"")</f>
        <v/>
      </c>
      <c r="D162" s="8" t="str">
        <f>IF(A162&lt;&gt;"",COUNTIFS(InputTable[Date Delivered],"&gt;="&amp;A162, InputTable[Date Delivered],"&lt;"&amp;A162+7),"")</f>
        <v/>
      </c>
      <c r="E162" s="8" t="str">
        <f t="shared" si="13"/>
        <v/>
      </c>
      <c r="F162" s="8" t="str">
        <f t="shared" si="10"/>
        <v/>
      </c>
    </row>
    <row r="163" spans="1:6" x14ac:dyDescent="0.35">
      <c r="A163" s="12" t="str">
        <f t="shared" si="11"/>
        <v/>
      </c>
      <c r="B163" s="12" t="str">
        <f t="shared" si="12"/>
        <v/>
      </c>
      <c r="C163" s="8" t="str">
        <f>IF(A163&lt;&gt;"",COUNTIFS(InputTable[Date Start 1],"&gt;="&amp;A163, InputTable[Date Start 1],"&lt;"&amp;A163+7),"")</f>
        <v/>
      </c>
      <c r="D163" s="8" t="str">
        <f>IF(A163&lt;&gt;"",COUNTIFS(InputTable[Date Delivered],"&gt;="&amp;A163, InputTable[Date Delivered],"&lt;"&amp;A163+7),"")</f>
        <v/>
      </c>
      <c r="E163" s="8" t="str">
        <f t="shared" si="13"/>
        <v/>
      </c>
      <c r="F163" s="8" t="str">
        <f t="shared" si="10"/>
        <v/>
      </c>
    </row>
    <row r="164" spans="1:6" x14ac:dyDescent="0.35">
      <c r="A164" s="12" t="str">
        <f t="shared" si="11"/>
        <v/>
      </c>
      <c r="B164" s="12" t="str">
        <f t="shared" si="12"/>
        <v/>
      </c>
      <c r="C164" s="8" t="str">
        <f>IF(A164&lt;&gt;"",COUNTIFS(InputTable[Date Start 1],"&gt;="&amp;A164, InputTable[Date Start 1],"&lt;"&amp;A164+7),"")</f>
        <v/>
      </c>
      <c r="D164" s="8" t="str">
        <f>IF(A164&lt;&gt;"",COUNTIFS(InputTable[Date Delivered],"&gt;="&amp;A164, InputTable[Date Delivered],"&lt;"&amp;A164+7),"")</f>
        <v/>
      </c>
      <c r="E164" s="8" t="str">
        <f t="shared" si="13"/>
        <v/>
      </c>
      <c r="F164" s="8" t="str">
        <f t="shared" si="10"/>
        <v/>
      </c>
    </row>
    <row r="165" spans="1:6" x14ac:dyDescent="0.35">
      <c r="A165" s="12" t="str">
        <f t="shared" si="11"/>
        <v/>
      </c>
      <c r="B165" s="12" t="str">
        <f t="shared" si="12"/>
        <v/>
      </c>
      <c r="C165" s="8" t="str">
        <f>IF(A165&lt;&gt;"",COUNTIFS(InputTable[Date Start 1],"&gt;="&amp;A165, InputTable[Date Start 1],"&lt;"&amp;A165+7),"")</f>
        <v/>
      </c>
      <c r="D165" s="8" t="str">
        <f>IF(A165&lt;&gt;"",COUNTIFS(InputTable[Date Delivered],"&gt;="&amp;A165, InputTable[Date Delivered],"&lt;"&amp;A165+7),"")</f>
        <v/>
      </c>
      <c r="E165" s="8" t="str">
        <f t="shared" si="13"/>
        <v/>
      </c>
      <c r="F165" s="8" t="str">
        <f t="shared" si="10"/>
        <v/>
      </c>
    </row>
    <row r="166" spans="1:6" x14ac:dyDescent="0.35">
      <c r="A166" s="12" t="str">
        <f t="shared" si="11"/>
        <v/>
      </c>
      <c r="B166" s="12" t="str">
        <f t="shared" si="12"/>
        <v/>
      </c>
      <c r="C166" s="8" t="str">
        <f>IF(A166&lt;&gt;"",COUNTIFS(InputTable[Date Start 1],"&gt;="&amp;A166, InputTable[Date Start 1],"&lt;"&amp;A166+7),"")</f>
        <v/>
      </c>
      <c r="D166" s="8" t="str">
        <f>IF(A166&lt;&gt;"",COUNTIFS(InputTable[Date Delivered],"&gt;="&amp;A166, InputTable[Date Delivered],"&lt;"&amp;A166+7),"")</f>
        <v/>
      </c>
      <c r="E166" s="8" t="str">
        <f t="shared" si="13"/>
        <v/>
      </c>
      <c r="F166" s="8" t="str">
        <f t="shared" si="10"/>
        <v/>
      </c>
    </row>
    <row r="167" spans="1:6" x14ac:dyDescent="0.35">
      <c r="A167" s="12" t="str">
        <f t="shared" ref="A167:A198" si="14">IF(A166&lt;&gt;"",IF(A166+7&lt;DateMAx+7, A166+7, ""),"")</f>
        <v/>
      </c>
      <c r="B167" s="12" t="str">
        <f t="shared" si="12"/>
        <v/>
      </c>
      <c r="C167" s="8" t="str">
        <f>IF(A167&lt;&gt;"",COUNTIFS(InputTable[Date Start 1],"&gt;="&amp;A167, InputTable[Date Start 1],"&lt;"&amp;A167+7),"")</f>
        <v/>
      </c>
      <c r="D167" s="8" t="str">
        <f>IF(A167&lt;&gt;"",COUNTIFS(InputTable[Date Delivered],"&gt;="&amp;A167, InputTable[Date Delivered],"&lt;"&amp;A167+7),"")</f>
        <v/>
      </c>
      <c r="E167" s="8" t="str">
        <f t="shared" si="13"/>
        <v/>
      </c>
      <c r="F167" s="8" t="str">
        <f t="shared" si="10"/>
        <v/>
      </c>
    </row>
    <row r="168" spans="1:6" x14ac:dyDescent="0.35">
      <c r="A168" s="12" t="str">
        <f t="shared" si="14"/>
        <v/>
      </c>
      <c r="B168" s="12" t="str">
        <f t="shared" si="12"/>
        <v/>
      </c>
      <c r="C168" s="8" t="str">
        <f>IF(A168&lt;&gt;"",COUNTIFS(InputTable[Date Start 1],"&gt;="&amp;A168, InputTable[Date Start 1],"&lt;"&amp;A168+7),"")</f>
        <v/>
      </c>
      <c r="D168" s="8" t="str">
        <f>IF(A168&lt;&gt;"",COUNTIFS(InputTable[Date Delivered],"&gt;="&amp;A168, InputTable[Date Delivered],"&lt;"&amp;A168+7),"")</f>
        <v/>
      </c>
      <c r="E168" s="8" t="str">
        <f t="shared" si="13"/>
        <v/>
      </c>
      <c r="F168" s="8" t="str">
        <f t="shared" si="10"/>
        <v/>
      </c>
    </row>
    <row r="169" spans="1:6" x14ac:dyDescent="0.35">
      <c r="A169" s="12" t="str">
        <f t="shared" si="14"/>
        <v/>
      </c>
      <c r="B169" s="12" t="str">
        <f t="shared" si="12"/>
        <v/>
      </c>
      <c r="C169" s="8" t="str">
        <f>IF(A169&lt;&gt;"",COUNTIFS(InputTable[Date Start 1],"&gt;="&amp;A169, InputTable[Date Start 1],"&lt;"&amp;A169+7),"")</f>
        <v/>
      </c>
      <c r="D169" s="8" t="str">
        <f>IF(A169&lt;&gt;"",COUNTIFS(InputTable[Date Delivered],"&gt;="&amp;A169, InputTable[Date Delivered],"&lt;"&amp;A169+7),"")</f>
        <v/>
      </c>
      <c r="E169" s="8" t="str">
        <f t="shared" si="13"/>
        <v/>
      </c>
      <c r="F169" s="8" t="str">
        <f t="shared" si="10"/>
        <v/>
      </c>
    </row>
    <row r="170" spans="1:6" x14ac:dyDescent="0.35">
      <c r="A170" s="12" t="str">
        <f t="shared" si="14"/>
        <v/>
      </c>
      <c r="B170" s="12" t="str">
        <f t="shared" si="12"/>
        <v/>
      </c>
      <c r="C170" s="8" t="str">
        <f>IF(A170&lt;&gt;"",COUNTIFS(InputTable[Date Start 1],"&gt;="&amp;A170, InputTable[Date Start 1],"&lt;"&amp;A170+7),"")</f>
        <v/>
      </c>
      <c r="D170" s="8" t="str">
        <f>IF(A170&lt;&gt;"",COUNTIFS(InputTable[Date Delivered],"&gt;="&amp;A170, InputTable[Date Delivered],"&lt;"&amp;A170+7),"")</f>
        <v/>
      </c>
      <c r="E170" s="8" t="str">
        <f t="shared" si="13"/>
        <v/>
      </c>
      <c r="F170" s="8" t="str">
        <f t="shared" si="10"/>
        <v/>
      </c>
    </row>
    <row r="171" spans="1:6" x14ac:dyDescent="0.35">
      <c r="A171" s="12" t="str">
        <f t="shared" si="14"/>
        <v/>
      </c>
      <c r="B171" s="12" t="str">
        <f t="shared" si="12"/>
        <v/>
      </c>
      <c r="C171" s="8" t="str">
        <f>IF(A171&lt;&gt;"",COUNTIFS(InputTable[Date Start 1],"&gt;="&amp;A171, InputTable[Date Start 1],"&lt;"&amp;A171+7),"")</f>
        <v/>
      </c>
      <c r="D171" s="8" t="str">
        <f>IF(A171&lt;&gt;"",COUNTIFS(InputTable[Date Delivered],"&gt;="&amp;A171, InputTable[Date Delivered],"&lt;"&amp;A171+7),"")</f>
        <v/>
      </c>
      <c r="E171" s="8" t="str">
        <f t="shared" si="13"/>
        <v/>
      </c>
      <c r="F171" s="8" t="str">
        <f t="shared" si="10"/>
        <v/>
      </c>
    </row>
    <row r="172" spans="1:6" x14ac:dyDescent="0.35">
      <c r="A172" s="12" t="str">
        <f t="shared" si="14"/>
        <v/>
      </c>
      <c r="B172" s="12" t="str">
        <f t="shared" si="12"/>
        <v/>
      </c>
      <c r="C172" s="8" t="str">
        <f>IF(A172&lt;&gt;"",COUNTIFS(InputTable[Date Start 1],"&gt;="&amp;A172, InputTable[Date Start 1],"&lt;"&amp;A172+7),"")</f>
        <v/>
      </c>
      <c r="D172" s="8" t="str">
        <f>IF(A172&lt;&gt;"",COUNTIFS(InputTable[Date Delivered],"&gt;="&amp;A172, InputTable[Date Delivered],"&lt;"&amp;A172+7),"")</f>
        <v/>
      </c>
      <c r="E172" s="8" t="str">
        <f t="shared" si="13"/>
        <v/>
      </c>
      <c r="F172" s="8" t="str">
        <f t="shared" si="10"/>
        <v/>
      </c>
    </row>
    <row r="173" spans="1:6" x14ac:dyDescent="0.35">
      <c r="A173" s="12" t="str">
        <f t="shared" si="14"/>
        <v/>
      </c>
      <c r="B173" s="12" t="str">
        <f t="shared" si="12"/>
        <v/>
      </c>
      <c r="C173" s="8" t="str">
        <f>IF(A173&lt;&gt;"",COUNTIFS(InputTable[Date Start 1],"&gt;="&amp;A173, InputTable[Date Start 1],"&lt;"&amp;A173+7),"")</f>
        <v/>
      </c>
      <c r="D173" s="8" t="str">
        <f>IF(A173&lt;&gt;"",COUNTIFS(InputTable[Date Delivered],"&gt;="&amp;A173, InputTable[Date Delivered],"&lt;"&amp;A173+7),"")</f>
        <v/>
      </c>
      <c r="E173" s="8" t="str">
        <f t="shared" si="13"/>
        <v/>
      </c>
      <c r="F173" s="8" t="str">
        <f t="shared" si="10"/>
        <v/>
      </c>
    </row>
    <row r="174" spans="1:6" x14ac:dyDescent="0.35">
      <c r="A174" s="12" t="str">
        <f t="shared" si="14"/>
        <v/>
      </c>
      <c r="B174" s="12" t="str">
        <f t="shared" si="12"/>
        <v/>
      </c>
      <c r="C174" s="8" t="str">
        <f>IF(A174&lt;&gt;"",COUNTIFS(InputTable[Date Start 1],"&gt;="&amp;A174, InputTable[Date Start 1],"&lt;"&amp;A174+7),"")</f>
        <v/>
      </c>
      <c r="D174" s="8" t="str">
        <f>IF(A174&lt;&gt;"",COUNTIFS(InputTable[Date Delivered],"&gt;="&amp;A174, InputTable[Date Delivered],"&lt;"&amp;A174+7),"")</f>
        <v/>
      </c>
      <c r="E174" s="8" t="str">
        <f t="shared" si="13"/>
        <v/>
      </c>
      <c r="F174" s="8" t="str">
        <f t="shared" si="10"/>
        <v/>
      </c>
    </row>
    <row r="175" spans="1:6" x14ac:dyDescent="0.35">
      <c r="A175" s="12" t="str">
        <f t="shared" si="14"/>
        <v/>
      </c>
      <c r="B175" s="12" t="str">
        <f t="shared" si="12"/>
        <v/>
      </c>
      <c r="C175" s="8" t="str">
        <f>IF(A175&lt;&gt;"",COUNTIFS(InputTable[Date Start 1],"&gt;="&amp;A175, InputTable[Date Start 1],"&lt;"&amp;A175+7),"")</f>
        <v/>
      </c>
      <c r="D175" s="8" t="str">
        <f>IF(A175&lt;&gt;"",COUNTIFS(InputTable[Date Delivered],"&gt;="&amp;A175, InputTable[Date Delivered],"&lt;"&amp;A175+7),"")</f>
        <v/>
      </c>
      <c r="E175" s="8" t="str">
        <f t="shared" si="13"/>
        <v/>
      </c>
      <c r="F175" s="8" t="str">
        <f t="shared" si="10"/>
        <v/>
      </c>
    </row>
    <row r="176" spans="1:6" x14ac:dyDescent="0.35">
      <c r="A176" s="12" t="str">
        <f t="shared" si="14"/>
        <v/>
      </c>
      <c r="B176" s="12" t="str">
        <f t="shared" si="12"/>
        <v/>
      </c>
      <c r="C176" s="8" t="str">
        <f>IF(A176&lt;&gt;"",COUNTIFS(InputTable[Date Start 1],"&gt;="&amp;A176, InputTable[Date Start 1],"&lt;"&amp;A176+7),"")</f>
        <v/>
      </c>
      <c r="D176" s="8" t="str">
        <f>IF(A176&lt;&gt;"",COUNTIFS(InputTable[Date Delivered],"&gt;="&amp;A176, InputTable[Date Delivered],"&lt;"&amp;A176+7),"")</f>
        <v/>
      </c>
      <c r="E176" s="8" t="str">
        <f t="shared" si="13"/>
        <v/>
      </c>
      <c r="F176" s="8" t="str">
        <f t="shared" si="10"/>
        <v/>
      </c>
    </row>
    <row r="177" spans="1:6" x14ac:dyDescent="0.35">
      <c r="A177" s="12" t="str">
        <f t="shared" si="14"/>
        <v/>
      </c>
      <c r="B177" s="12" t="str">
        <f t="shared" si="12"/>
        <v/>
      </c>
      <c r="C177" s="8" t="str">
        <f>IF(A177&lt;&gt;"",COUNTIFS(InputTable[Date Start 1],"&gt;="&amp;A177, InputTable[Date Start 1],"&lt;"&amp;A177+7),"")</f>
        <v/>
      </c>
      <c r="D177" s="8" t="str">
        <f>IF(A177&lt;&gt;"",COUNTIFS(InputTable[Date Delivered],"&gt;="&amp;A177, InputTable[Date Delivered],"&lt;"&amp;A177+7),"")</f>
        <v/>
      </c>
      <c r="E177" s="8" t="str">
        <f t="shared" si="13"/>
        <v/>
      </c>
      <c r="F177" s="8" t="str">
        <f t="shared" si="10"/>
        <v/>
      </c>
    </row>
    <row r="178" spans="1:6" x14ac:dyDescent="0.35">
      <c r="A178" s="12" t="str">
        <f t="shared" si="14"/>
        <v/>
      </c>
      <c r="B178" s="12" t="str">
        <f t="shared" si="12"/>
        <v/>
      </c>
      <c r="C178" s="8" t="str">
        <f>IF(A178&lt;&gt;"",COUNTIFS(InputTable[Date Start 1],"&gt;="&amp;A178, InputTable[Date Start 1],"&lt;"&amp;A178+7),"")</f>
        <v/>
      </c>
      <c r="D178" s="8" t="str">
        <f>IF(A178&lt;&gt;"",COUNTIFS(InputTable[Date Delivered],"&gt;="&amp;A178, InputTable[Date Delivered],"&lt;"&amp;A178+7),"")</f>
        <v/>
      </c>
      <c r="E178" s="8" t="str">
        <f t="shared" si="13"/>
        <v/>
      </c>
      <c r="F178" s="8" t="str">
        <f t="shared" si="10"/>
        <v/>
      </c>
    </row>
    <row r="179" spans="1:6" x14ac:dyDescent="0.35">
      <c r="A179" s="12" t="str">
        <f t="shared" si="14"/>
        <v/>
      </c>
      <c r="B179" s="12" t="str">
        <f t="shared" si="12"/>
        <v/>
      </c>
      <c r="C179" s="8" t="str">
        <f>IF(A179&lt;&gt;"",COUNTIFS(InputTable[Date Start 1],"&gt;="&amp;A179, InputTable[Date Start 1],"&lt;"&amp;A179+7),"")</f>
        <v/>
      </c>
      <c r="D179" s="8" t="str">
        <f>IF(A179&lt;&gt;"",COUNTIFS(InputTable[Date Delivered],"&gt;="&amp;A179, InputTable[Date Delivered],"&lt;"&amp;A179+7),"")</f>
        <v/>
      </c>
      <c r="E179" s="8" t="str">
        <f t="shared" si="13"/>
        <v/>
      </c>
      <c r="F179" s="8" t="str">
        <f t="shared" si="10"/>
        <v/>
      </c>
    </row>
    <row r="180" spans="1:6" x14ac:dyDescent="0.35">
      <c r="A180" s="12" t="str">
        <f t="shared" si="14"/>
        <v/>
      </c>
      <c r="B180" s="12" t="str">
        <f t="shared" si="12"/>
        <v/>
      </c>
      <c r="C180" s="8" t="str">
        <f>IF(A180&lt;&gt;"",COUNTIFS(InputTable[Date Start 1],"&gt;="&amp;A180, InputTable[Date Start 1],"&lt;"&amp;A180+7),"")</f>
        <v/>
      </c>
      <c r="D180" s="8" t="str">
        <f>IF(A180&lt;&gt;"",COUNTIFS(InputTable[Date Delivered],"&gt;="&amp;A180, InputTable[Date Delivered],"&lt;"&amp;A180+7),"")</f>
        <v/>
      </c>
      <c r="E180" s="8" t="str">
        <f t="shared" si="13"/>
        <v/>
      </c>
      <c r="F180" s="8" t="str">
        <f t="shared" si="10"/>
        <v/>
      </c>
    </row>
    <row r="181" spans="1:6" x14ac:dyDescent="0.35">
      <c r="A181" s="12" t="str">
        <f t="shared" si="14"/>
        <v/>
      </c>
      <c r="B181" s="12" t="str">
        <f t="shared" si="12"/>
        <v/>
      </c>
      <c r="C181" s="8" t="str">
        <f>IF(A181&lt;&gt;"",COUNTIFS(InputTable[Date Start 1],"&gt;="&amp;A181, InputTable[Date Start 1],"&lt;"&amp;A181+7),"")</f>
        <v/>
      </c>
      <c r="D181" s="8" t="str">
        <f>IF(A181&lt;&gt;"",COUNTIFS(InputTable[Date Delivered],"&gt;="&amp;A181, InputTable[Date Delivered],"&lt;"&amp;A181+7),"")</f>
        <v/>
      </c>
      <c r="E181" s="8" t="str">
        <f t="shared" si="13"/>
        <v/>
      </c>
      <c r="F181" s="8" t="str">
        <f t="shared" si="10"/>
        <v/>
      </c>
    </row>
    <row r="182" spans="1:6" x14ac:dyDescent="0.35">
      <c r="A182" s="12" t="str">
        <f t="shared" si="14"/>
        <v/>
      </c>
      <c r="B182" s="12" t="str">
        <f t="shared" si="12"/>
        <v/>
      </c>
      <c r="C182" s="8" t="str">
        <f>IF(A182&lt;&gt;"",COUNTIFS(InputTable[Date Start 1],"&gt;="&amp;A182, InputTable[Date Start 1],"&lt;"&amp;A182+7),"")</f>
        <v/>
      </c>
      <c r="D182" s="8" t="str">
        <f>IF(A182&lt;&gt;"",COUNTIFS(InputTable[Date Delivered],"&gt;="&amp;A182, InputTable[Date Delivered],"&lt;"&amp;A182+7),"")</f>
        <v/>
      </c>
      <c r="E182" s="8" t="str">
        <f t="shared" si="13"/>
        <v/>
      </c>
      <c r="F182" s="8" t="str">
        <f t="shared" si="10"/>
        <v/>
      </c>
    </row>
    <row r="183" spans="1:6" x14ac:dyDescent="0.35">
      <c r="A183" s="12" t="str">
        <f t="shared" si="14"/>
        <v/>
      </c>
      <c r="B183" s="12" t="str">
        <f t="shared" si="12"/>
        <v/>
      </c>
      <c r="C183" s="8" t="str">
        <f>IF(A183&lt;&gt;"",COUNTIFS(InputTable[Date Start 1],"&gt;="&amp;A183, InputTable[Date Start 1],"&lt;"&amp;A183+7),"")</f>
        <v/>
      </c>
      <c r="D183" s="8" t="str">
        <f>IF(A183&lt;&gt;"",COUNTIFS(InputTable[Date Delivered],"&gt;="&amp;A183, InputTable[Date Delivered],"&lt;"&amp;A183+7),"")</f>
        <v/>
      </c>
      <c r="E183" s="8" t="str">
        <f t="shared" si="13"/>
        <v/>
      </c>
      <c r="F183" s="8" t="str">
        <f t="shared" si="10"/>
        <v/>
      </c>
    </row>
    <row r="184" spans="1:6" x14ac:dyDescent="0.35">
      <c r="A184" s="12" t="str">
        <f t="shared" si="14"/>
        <v/>
      </c>
      <c r="B184" s="12" t="str">
        <f t="shared" si="12"/>
        <v/>
      </c>
      <c r="C184" s="8" t="str">
        <f>IF(A184&lt;&gt;"",COUNTIFS(InputTable[Date Start 1],"&gt;="&amp;A184, InputTable[Date Start 1],"&lt;"&amp;A184+7),"")</f>
        <v/>
      </c>
      <c r="D184" s="8" t="str">
        <f>IF(A184&lt;&gt;"",COUNTIFS(InputTable[Date Delivered],"&gt;="&amp;A184, InputTable[Date Delivered],"&lt;"&amp;A184+7),"")</f>
        <v/>
      </c>
      <c r="E184" s="8" t="str">
        <f t="shared" si="13"/>
        <v/>
      </c>
      <c r="F184" s="8" t="str">
        <f t="shared" si="10"/>
        <v/>
      </c>
    </row>
    <row r="185" spans="1:6" x14ac:dyDescent="0.35">
      <c r="A185" s="12" t="str">
        <f t="shared" si="14"/>
        <v/>
      </c>
      <c r="B185" s="12" t="str">
        <f t="shared" si="12"/>
        <v/>
      </c>
      <c r="C185" s="8" t="str">
        <f>IF(A185&lt;&gt;"",COUNTIFS(InputTable[Date Start 1],"&gt;="&amp;A185, InputTable[Date Start 1],"&lt;"&amp;A185+7),"")</f>
        <v/>
      </c>
      <c r="D185" s="8" t="str">
        <f>IF(A185&lt;&gt;"",COUNTIFS(InputTable[Date Delivered],"&gt;="&amp;A185, InputTable[Date Delivered],"&lt;"&amp;A185+7),"")</f>
        <v/>
      </c>
      <c r="E185" s="8" t="str">
        <f t="shared" si="13"/>
        <v/>
      </c>
      <c r="F185" s="8" t="str">
        <f t="shared" si="10"/>
        <v/>
      </c>
    </row>
    <row r="186" spans="1:6" x14ac:dyDescent="0.35">
      <c r="A186" s="12" t="str">
        <f t="shared" si="14"/>
        <v/>
      </c>
      <c r="B186" s="12" t="str">
        <f t="shared" si="12"/>
        <v/>
      </c>
      <c r="C186" s="8" t="str">
        <f>IF(A186&lt;&gt;"",COUNTIFS(InputTable[Date Start 1],"&gt;="&amp;A186, InputTable[Date Start 1],"&lt;"&amp;A186+7),"")</f>
        <v/>
      </c>
      <c r="D186" s="8" t="str">
        <f>IF(A186&lt;&gt;"",COUNTIFS(InputTable[Date Delivered],"&gt;="&amp;A186, InputTable[Date Delivered],"&lt;"&amp;A186+7),"")</f>
        <v/>
      </c>
      <c r="E186" s="8" t="str">
        <f t="shared" si="13"/>
        <v/>
      </c>
      <c r="F186" s="8" t="str">
        <f t="shared" si="10"/>
        <v/>
      </c>
    </row>
    <row r="187" spans="1:6" x14ac:dyDescent="0.35">
      <c r="A187" s="12" t="str">
        <f t="shared" si="14"/>
        <v/>
      </c>
      <c r="B187" s="12" t="str">
        <f t="shared" si="12"/>
        <v/>
      </c>
      <c r="C187" s="8" t="str">
        <f>IF(A187&lt;&gt;"",COUNTIFS(InputTable[Date Start 1],"&gt;="&amp;A187, InputTable[Date Start 1],"&lt;"&amp;A187+7),"")</f>
        <v/>
      </c>
      <c r="D187" s="8" t="str">
        <f>IF(A187&lt;&gt;"",COUNTIFS(InputTable[Date Delivered],"&gt;="&amp;A187, InputTable[Date Delivered],"&lt;"&amp;A187+7),"")</f>
        <v/>
      </c>
      <c r="E187" s="8" t="str">
        <f t="shared" si="13"/>
        <v/>
      </c>
      <c r="F187" s="8" t="str">
        <f t="shared" si="10"/>
        <v/>
      </c>
    </row>
    <row r="188" spans="1:6" x14ac:dyDescent="0.35">
      <c r="A188" s="12" t="str">
        <f t="shared" si="14"/>
        <v/>
      </c>
      <c r="B188" s="12" t="str">
        <f t="shared" si="12"/>
        <v/>
      </c>
      <c r="C188" s="8" t="str">
        <f>IF(A188&lt;&gt;"",COUNTIFS(InputTable[Date Start 1],"&gt;="&amp;A188, InputTable[Date Start 1],"&lt;"&amp;A188+7),"")</f>
        <v/>
      </c>
      <c r="D188" s="8" t="str">
        <f>IF(A188&lt;&gt;"",COUNTIFS(InputTable[Date Delivered],"&gt;="&amp;A188, InputTable[Date Delivered],"&lt;"&amp;A188+7),"")</f>
        <v/>
      </c>
      <c r="E188" s="8" t="str">
        <f t="shared" si="13"/>
        <v/>
      </c>
      <c r="F188" s="8" t="str">
        <f t="shared" si="10"/>
        <v/>
      </c>
    </row>
    <row r="189" spans="1:6" x14ac:dyDescent="0.35">
      <c r="A189" s="12" t="str">
        <f t="shared" si="14"/>
        <v/>
      </c>
      <c r="B189" s="12" t="str">
        <f t="shared" si="12"/>
        <v/>
      </c>
      <c r="C189" s="8" t="str">
        <f>IF(A189&lt;&gt;"",COUNTIFS(InputTable[Date Start 1],"&gt;="&amp;A189, InputTable[Date Start 1],"&lt;"&amp;A189+7),"")</f>
        <v/>
      </c>
      <c r="D189" s="8" t="str">
        <f>IF(A189&lt;&gt;"",COUNTIFS(InputTable[Date Delivered],"&gt;="&amp;A189, InputTable[Date Delivered],"&lt;"&amp;A189+7),"")</f>
        <v/>
      </c>
      <c r="E189" s="8" t="str">
        <f t="shared" si="13"/>
        <v/>
      </c>
      <c r="F189" s="8" t="str">
        <f t="shared" si="10"/>
        <v/>
      </c>
    </row>
    <row r="190" spans="1:6" x14ac:dyDescent="0.35">
      <c r="A190" s="12" t="str">
        <f t="shared" si="14"/>
        <v/>
      </c>
      <c r="B190" s="12" t="str">
        <f t="shared" si="12"/>
        <v/>
      </c>
      <c r="C190" s="8" t="str">
        <f>IF(A190&lt;&gt;"",COUNTIFS(InputTable[Date Start 1],"&gt;="&amp;A190, InputTable[Date Start 1],"&lt;"&amp;A190+7),"")</f>
        <v/>
      </c>
      <c r="D190" s="8" t="str">
        <f>IF(A190&lt;&gt;"",COUNTIFS(InputTable[Date Delivered],"&gt;="&amp;A190, InputTable[Date Delivered],"&lt;"&amp;A190+7),"")</f>
        <v/>
      </c>
      <c r="E190" s="8" t="str">
        <f t="shared" si="13"/>
        <v/>
      </c>
      <c r="F190" s="8" t="str">
        <f t="shared" si="10"/>
        <v/>
      </c>
    </row>
    <row r="191" spans="1:6" x14ac:dyDescent="0.35">
      <c r="A191" s="12" t="str">
        <f t="shared" si="14"/>
        <v/>
      </c>
      <c r="B191" s="12" t="str">
        <f t="shared" si="12"/>
        <v/>
      </c>
      <c r="C191" s="8" t="str">
        <f>IF(A191&lt;&gt;"",COUNTIFS(InputTable[Date Start 1],"&gt;="&amp;A191, InputTable[Date Start 1],"&lt;"&amp;A191+7),"")</f>
        <v/>
      </c>
      <c r="D191" s="8" t="str">
        <f>IF(A191&lt;&gt;"",COUNTIFS(InputTable[Date Delivered],"&gt;="&amp;A191, InputTable[Date Delivered],"&lt;"&amp;A191+7),"")</f>
        <v/>
      </c>
      <c r="E191" s="8" t="str">
        <f t="shared" si="13"/>
        <v/>
      </c>
      <c r="F191" s="8" t="str">
        <f t="shared" si="10"/>
        <v/>
      </c>
    </row>
    <row r="192" spans="1:6" x14ac:dyDescent="0.35">
      <c r="A192" s="12" t="str">
        <f t="shared" si="14"/>
        <v/>
      </c>
      <c r="B192" s="12" t="str">
        <f t="shared" si="12"/>
        <v/>
      </c>
      <c r="C192" s="8" t="str">
        <f>IF(A192&lt;&gt;"",COUNTIFS(InputTable[Date Start 1],"&gt;="&amp;A192, InputTable[Date Start 1],"&lt;"&amp;A192+7),"")</f>
        <v/>
      </c>
      <c r="D192" s="8" t="str">
        <f>IF(A192&lt;&gt;"",COUNTIFS(InputTable[Date Delivered],"&gt;="&amp;A192, InputTable[Date Delivered],"&lt;"&amp;A192+7),"")</f>
        <v/>
      </c>
      <c r="E192" s="8" t="str">
        <f t="shared" si="13"/>
        <v/>
      </c>
      <c r="F192" s="8" t="str">
        <f t="shared" si="10"/>
        <v/>
      </c>
    </row>
    <row r="193" spans="1:6" x14ac:dyDescent="0.35">
      <c r="A193" s="12" t="str">
        <f t="shared" si="14"/>
        <v/>
      </c>
      <c r="B193" s="12" t="str">
        <f t="shared" si="12"/>
        <v/>
      </c>
      <c r="C193" s="8" t="str">
        <f>IF(A193&lt;&gt;"",COUNTIFS(InputTable[Date Start 1],"&gt;="&amp;A193, InputTable[Date Start 1],"&lt;"&amp;A193+7),"")</f>
        <v/>
      </c>
      <c r="D193" s="8" t="str">
        <f>IF(A193&lt;&gt;"",COUNTIFS(InputTable[Date Delivered],"&gt;="&amp;A193, InputTable[Date Delivered],"&lt;"&amp;A193+7),"")</f>
        <v/>
      </c>
      <c r="E193" s="8" t="str">
        <f t="shared" si="13"/>
        <v/>
      </c>
      <c r="F193" s="8" t="str">
        <f t="shared" si="10"/>
        <v/>
      </c>
    </row>
    <row r="194" spans="1:6" x14ac:dyDescent="0.35">
      <c r="A194" s="12" t="str">
        <f t="shared" si="14"/>
        <v/>
      </c>
      <c r="B194" s="12" t="str">
        <f t="shared" si="12"/>
        <v/>
      </c>
      <c r="C194" s="8" t="str">
        <f>IF(A194&lt;&gt;"",COUNTIFS(InputTable[Date Start 1],"&gt;="&amp;A194, InputTable[Date Start 1],"&lt;"&amp;A194+7),"")</f>
        <v/>
      </c>
      <c r="D194" s="8" t="str">
        <f>IF(A194&lt;&gt;"",COUNTIFS(InputTable[Date Delivered],"&gt;="&amp;A194, InputTable[Date Delivered],"&lt;"&amp;A194+7),"")</f>
        <v/>
      </c>
      <c r="E194" s="8" t="str">
        <f t="shared" si="13"/>
        <v/>
      </c>
      <c r="F194" s="8" t="str">
        <f t="shared" si="10"/>
        <v/>
      </c>
    </row>
    <row r="195" spans="1:6" x14ac:dyDescent="0.35">
      <c r="A195" s="12" t="str">
        <f t="shared" si="14"/>
        <v/>
      </c>
      <c r="B195" s="12" t="str">
        <f t="shared" si="12"/>
        <v/>
      </c>
      <c r="C195" s="8" t="str">
        <f>IF(A195&lt;&gt;"",COUNTIFS(InputTable[Date Start 1],"&gt;="&amp;A195, InputTable[Date Start 1],"&lt;"&amp;A195+7),"")</f>
        <v/>
      </c>
      <c r="D195" s="8" t="str">
        <f>IF(A195&lt;&gt;"",COUNTIFS(InputTable[Date Delivered],"&gt;="&amp;A195, InputTable[Date Delivered],"&lt;"&amp;A195+7),"")</f>
        <v/>
      </c>
      <c r="E195" s="8" t="str">
        <f t="shared" si="13"/>
        <v/>
      </c>
      <c r="F195" s="8" t="str">
        <f t="shared" si="10"/>
        <v/>
      </c>
    </row>
    <row r="196" spans="1:6" x14ac:dyDescent="0.35">
      <c r="A196" s="12" t="str">
        <f t="shared" si="14"/>
        <v/>
      </c>
      <c r="B196" s="12" t="str">
        <f t="shared" si="12"/>
        <v/>
      </c>
      <c r="C196" s="8" t="str">
        <f>IF(A196&lt;&gt;"",COUNTIFS(InputTable[Date Start 1],"&gt;="&amp;A196, InputTable[Date Start 1],"&lt;"&amp;A196+7),"")</f>
        <v/>
      </c>
      <c r="D196" s="8" t="str">
        <f>IF(A196&lt;&gt;"",COUNTIFS(InputTable[Date Delivered],"&gt;="&amp;A196, InputTable[Date Delivered],"&lt;"&amp;A196+7),"")</f>
        <v/>
      </c>
      <c r="E196" s="8" t="str">
        <f t="shared" si="13"/>
        <v/>
      </c>
      <c r="F196" s="8" t="str">
        <f t="shared" si="10"/>
        <v/>
      </c>
    </row>
    <row r="197" spans="1:6" x14ac:dyDescent="0.35">
      <c r="A197" s="12" t="str">
        <f t="shared" si="14"/>
        <v/>
      </c>
      <c r="B197" s="12" t="str">
        <f t="shared" si="12"/>
        <v/>
      </c>
      <c r="C197" s="8" t="str">
        <f>IF(A197&lt;&gt;"",COUNTIFS(InputTable[Date Start 1],"&gt;="&amp;A197, InputTable[Date Start 1],"&lt;"&amp;A197+7),"")</f>
        <v/>
      </c>
      <c r="D197" s="8" t="str">
        <f>IF(A197&lt;&gt;"",COUNTIFS(InputTable[Date Delivered],"&gt;="&amp;A197, InputTable[Date Delivered],"&lt;"&amp;A197+7),"")</f>
        <v/>
      </c>
      <c r="E197" s="8" t="str">
        <f t="shared" si="13"/>
        <v/>
      </c>
      <c r="F197" s="8" t="str">
        <f t="shared" si="10"/>
        <v/>
      </c>
    </row>
    <row r="198" spans="1:6" x14ac:dyDescent="0.35">
      <c r="A198" s="12" t="str">
        <f t="shared" si="14"/>
        <v/>
      </c>
      <c r="B198" s="12" t="str">
        <f t="shared" si="12"/>
        <v/>
      </c>
      <c r="C198" s="8" t="str">
        <f>IF(A198&lt;&gt;"",COUNTIFS(InputTable[Date Start 1],"&gt;="&amp;A198, InputTable[Date Start 1],"&lt;"&amp;A198+7),"")</f>
        <v/>
      </c>
      <c r="D198" s="8" t="str">
        <f>IF(A198&lt;&gt;"",COUNTIFS(InputTable[Date Delivered],"&gt;="&amp;A198, InputTable[Date Delivered],"&lt;"&amp;A198+7),"")</f>
        <v/>
      </c>
      <c r="E198" s="8" t="str">
        <f t="shared" si="13"/>
        <v/>
      </c>
      <c r="F198" s="8" t="str">
        <f t="shared" ref="F198:F206" si="15">IF(A198&lt;&gt;"", PlannedLimit,"")</f>
        <v/>
      </c>
    </row>
    <row r="199" spans="1:6" x14ac:dyDescent="0.35">
      <c r="A199" s="12" t="str">
        <f t="shared" ref="A199:A206" si="16">IF(A198&lt;&gt;"",IF(A198+7&lt;DateMAx+7, A198+7, ""),"")</f>
        <v/>
      </c>
      <c r="B199" s="12" t="str">
        <f t="shared" ref="B199:B206" si="17">IF(A199&lt;&gt;"",A199+6,"")</f>
        <v/>
      </c>
      <c r="C199" s="8" t="str">
        <f>IF(A199&lt;&gt;"",COUNTIFS(InputTable[Date Start 1],"&gt;="&amp;A199, InputTable[Date Start 1],"&lt;"&amp;A199+7),"")</f>
        <v/>
      </c>
      <c r="D199" s="8" t="str">
        <f>IF(A199&lt;&gt;"",COUNTIFS(InputTable[Date Delivered],"&gt;="&amp;A199, InputTable[Date Delivered],"&lt;"&amp;A199+7),"")</f>
        <v/>
      </c>
      <c r="E199" s="8" t="str">
        <f t="shared" si="13"/>
        <v/>
      </c>
      <c r="F199" s="8" t="str">
        <f t="shared" si="15"/>
        <v/>
      </c>
    </row>
    <row r="200" spans="1:6" x14ac:dyDescent="0.35">
      <c r="A200" s="12" t="str">
        <f t="shared" si="16"/>
        <v/>
      </c>
      <c r="B200" s="12" t="str">
        <f t="shared" si="17"/>
        <v/>
      </c>
      <c r="C200" s="8" t="str">
        <f>IF(A200&lt;&gt;"",COUNTIFS(InputTable[Date Start 1],"&gt;="&amp;A200, InputTable[Date Start 1],"&lt;"&amp;A200+7),"")</f>
        <v/>
      </c>
      <c r="D200" s="8" t="str">
        <f>IF(A200&lt;&gt;"",COUNTIFS(InputTable[Date Delivered],"&gt;="&amp;A200, InputTable[Date Delivered],"&lt;"&amp;A200+7),"")</f>
        <v/>
      </c>
      <c r="E200" s="8" t="str">
        <f t="shared" ref="E200:E206" si="18">IF(A200&lt;&gt;"",E199+(C200-D200),"")</f>
        <v/>
      </c>
      <c r="F200" s="8" t="str">
        <f t="shared" si="15"/>
        <v/>
      </c>
    </row>
    <row r="201" spans="1:6" x14ac:dyDescent="0.35">
      <c r="A201" s="12" t="str">
        <f t="shared" si="16"/>
        <v/>
      </c>
      <c r="B201" s="12" t="str">
        <f t="shared" si="17"/>
        <v/>
      </c>
      <c r="C201" s="8" t="str">
        <f>IF(A201&lt;&gt;"",COUNTIFS(InputTable[Date Start 1],"&gt;="&amp;A201, InputTable[Date Start 1],"&lt;"&amp;A201+7),"")</f>
        <v/>
      </c>
      <c r="D201" s="8" t="str">
        <f>IF(A201&lt;&gt;"",COUNTIFS(InputTable[Date Delivered],"&gt;="&amp;A201, InputTable[Date Delivered],"&lt;"&amp;A201+7),"")</f>
        <v/>
      </c>
      <c r="E201" s="8" t="str">
        <f t="shared" si="18"/>
        <v/>
      </c>
      <c r="F201" s="8" t="str">
        <f t="shared" si="15"/>
        <v/>
      </c>
    </row>
    <row r="202" spans="1:6" x14ac:dyDescent="0.35">
      <c r="A202" s="12" t="str">
        <f t="shared" si="16"/>
        <v/>
      </c>
      <c r="B202" s="12" t="str">
        <f t="shared" si="17"/>
        <v/>
      </c>
      <c r="C202" s="8" t="str">
        <f>IF(A202&lt;&gt;"",COUNTIFS(InputTable[Date Start 1],"&gt;="&amp;A202, InputTable[Date Start 1],"&lt;"&amp;A202+7),"")</f>
        <v/>
      </c>
      <c r="D202" s="8" t="str">
        <f>IF(A202&lt;&gt;"",COUNTIFS(InputTable[Date Delivered],"&gt;="&amp;A202, InputTable[Date Delivered],"&lt;"&amp;A202+7),"")</f>
        <v/>
      </c>
      <c r="E202" s="8" t="str">
        <f t="shared" si="18"/>
        <v/>
      </c>
      <c r="F202" s="8" t="str">
        <f t="shared" si="15"/>
        <v/>
      </c>
    </row>
    <row r="203" spans="1:6" x14ac:dyDescent="0.35">
      <c r="A203" s="12" t="str">
        <f t="shared" si="16"/>
        <v/>
      </c>
      <c r="B203" s="12" t="str">
        <f t="shared" si="17"/>
        <v/>
      </c>
      <c r="C203" s="8" t="str">
        <f>IF(A203&lt;&gt;"",COUNTIFS(InputTable[Date Start 1],"&gt;="&amp;A203, InputTable[Date Start 1],"&lt;"&amp;A203+7),"")</f>
        <v/>
      </c>
      <c r="D203" s="8" t="str">
        <f>IF(A203&lt;&gt;"",COUNTIFS(InputTable[Date Delivered],"&gt;="&amp;A203, InputTable[Date Delivered],"&lt;"&amp;A203+7),"")</f>
        <v/>
      </c>
      <c r="E203" s="8" t="str">
        <f t="shared" si="18"/>
        <v/>
      </c>
      <c r="F203" s="8" t="str">
        <f t="shared" si="15"/>
        <v/>
      </c>
    </row>
    <row r="204" spans="1:6" x14ac:dyDescent="0.35">
      <c r="A204" s="12" t="str">
        <f t="shared" si="16"/>
        <v/>
      </c>
      <c r="B204" s="12" t="str">
        <f t="shared" si="17"/>
        <v/>
      </c>
      <c r="C204" s="8" t="str">
        <f>IF(A204&lt;&gt;"",COUNTIFS(InputTable[Date Start 1],"&gt;="&amp;A204, InputTable[Date Start 1],"&lt;"&amp;A204+7),"")</f>
        <v/>
      </c>
      <c r="D204" s="8" t="str">
        <f>IF(A204&lt;&gt;"",COUNTIFS(InputTable[Date Delivered],"&gt;="&amp;A204, InputTable[Date Delivered],"&lt;"&amp;A204+7),"")</f>
        <v/>
      </c>
      <c r="E204" s="8" t="str">
        <f t="shared" si="18"/>
        <v/>
      </c>
      <c r="F204" s="8" t="str">
        <f t="shared" si="15"/>
        <v/>
      </c>
    </row>
    <row r="205" spans="1:6" x14ac:dyDescent="0.35">
      <c r="A205" s="12" t="str">
        <f t="shared" si="16"/>
        <v/>
      </c>
      <c r="B205" s="12" t="str">
        <f t="shared" si="17"/>
        <v/>
      </c>
      <c r="C205" s="8" t="str">
        <f>IF(A205&lt;&gt;"",COUNTIFS(InputTable[Date Start 1],"&gt;="&amp;A205, InputTable[Date Start 1],"&lt;"&amp;A205+7),"")</f>
        <v/>
      </c>
      <c r="D205" s="8" t="str">
        <f>IF(A205&lt;&gt;"",COUNTIFS(InputTable[Date Delivered],"&gt;="&amp;A205, InputTable[Date Delivered],"&lt;"&amp;A205+7),"")</f>
        <v/>
      </c>
      <c r="E205" s="8" t="str">
        <f t="shared" si="18"/>
        <v/>
      </c>
      <c r="F205" s="8" t="str">
        <f t="shared" si="15"/>
        <v/>
      </c>
    </row>
    <row r="206" spans="1:6" x14ac:dyDescent="0.35">
      <c r="A206" s="12" t="str">
        <f t="shared" si="16"/>
        <v/>
      </c>
      <c r="B206" s="12" t="str">
        <f t="shared" si="17"/>
        <v/>
      </c>
      <c r="C206" s="8" t="str">
        <f>IF(A206&lt;&gt;"",COUNTIFS(InputTable[Date Start 1],"&gt;="&amp;A206, InputTable[Date Start 1],"&lt;"&amp;A206+7),"")</f>
        <v/>
      </c>
      <c r="D206" s="8" t="str">
        <f>IF(A206&lt;&gt;"",COUNTIFS(InputTable[Date Delivered],"&gt;="&amp;A206, InputTable[Date Delivered],"&lt;"&amp;A206+7),"")</f>
        <v/>
      </c>
      <c r="E206" s="8" t="str">
        <f t="shared" si="18"/>
        <v/>
      </c>
      <c r="F206" s="8" t="str">
        <f t="shared" si="15"/>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Readme</vt:lpstr>
      <vt:lpstr>Experiments</vt:lpstr>
      <vt:lpstr>Forecasting</vt:lpstr>
      <vt:lpstr>Dependency Charts</vt:lpstr>
      <vt:lpstr>WIP and Cycle Time Charts</vt:lpstr>
      <vt:lpstr>Team Setup</vt:lpstr>
      <vt:lpstr>Setup</vt:lpstr>
      <vt:lpstr>Week Calculations</vt:lpstr>
      <vt:lpstr>DateMAx</vt:lpstr>
      <vt:lpstr>DateMin</vt:lpstr>
      <vt:lpstr>PercentileSelection</vt:lpstr>
      <vt:lpstr>PlannedLimit</vt:lpstr>
      <vt:lpstr>PriorityNameList</vt:lpstr>
      <vt:lpstr>TeamNameList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Troy Magennis</cp:lastModifiedBy>
  <dcterms:created xsi:type="dcterms:W3CDTF">2019-04-05T20:04:18Z</dcterms:created>
  <dcterms:modified xsi:type="dcterms:W3CDTF">2019-04-19T18:17:47Z</dcterms:modified>
</cp:coreProperties>
</file>